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emf" ContentType="image/x-emf"/>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tables/table1.xml" ContentType="application/vnd.openxmlformats-officedocument.spreadsheetml.table+xml"/>
  <Override PartName="/xl/drawings/drawing1.xml" ContentType="application/vnd.openxmlformats-officedocument.drawing+xml"/>
  <Override PartName="/xl/activeX/activeX1.xml" ContentType="application/vnd.ms-office.activeX+xml"/>
  <Override PartName="/xl/activeX/activeX1.bin" ContentType="application/vnd.ms-office.activeX"/>
  <Override PartName="/xl/activeX/activeX2.xml" ContentType="application/vnd.ms-office.activeX+xml"/>
  <Override PartName="/xl/activeX/activeX2.bin" ContentType="application/vnd.ms-office.activeX"/>
  <Override PartName="/xl/activeX/activeX3.xml" ContentType="application/vnd.ms-office.activeX+xml"/>
  <Override PartName="/xl/activeX/activeX3.bin" ContentType="application/vnd.ms-office.activeX"/>
  <Override PartName="/xl/activeX/activeX4.xml" ContentType="application/vnd.ms-office.activeX+xml"/>
  <Override PartName="/xl/activeX/activeX4.bin" ContentType="application/vnd.ms-office.activeX"/>
  <Override PartName="/xl/activeX/activeX5.xml" ContentType="application/vnd.ms-office.activeX+xml"/>
  <Override PartName="/xl/activeX/activeX5.bin" ContentType="application/vnd.ms-office.activeX"/>
  <Override PartName="/xl/activeX/activeX6.xml" ContentType="application/vnd.ms-office.activeX+xml"/>
  <Override PartName="/xl/activeX/activeX6.bin" ContentType="application/vnd.ms-office.activeX"/>
  <Override PartName="/xl/activeX/activeX7.xml" ContentType="application/vnd.ms-office.activeX+xml"/>
  <Override PartName="/xl/activeX/activeX7.bin" ContentType="application/vnd.ms-office.activeX"/>
  <Override PartName="/xl/activeX/activeX8.xml" ContentType="application/vnd.ms-office.activeX+xml"/>
  <Override PartName="/xl/activeX/activeX8.bin" ContentType="application/vnd.ms-office.activeX"/>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12.xml" ContentType="application/vnd.openxmlformats-officedocument.spreadsheetml.pivotTable+xml"/>
  <Override PartName="/xl/pivotTables/pivotTable13.xml" ContentType="application/vnd.openxmlformats-officedocument.spreadsheetml.pivotTable+xml"/>
  <Override PartName="/xl/drawings/drawing5.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hidePivotFieldList="1"/>
  <mc:AlternateContent xmlns:mc="http://schemas.openxmlformats.org/markup-compatibility/2006">
    <mc:Choice Requires="x15">
      <x15ac:absPath xmlns:x15ac="http://schemas.microsoft.com/office/spreadsheetml/2010/11/ac" url="https://mydrive.mdlz.com/personal/pmi6458_mdlz_com/Documents/Desktop/"/>
    </mc:Choice>
  </mc:AlternateContent>
  <xr:revisionPtr revIDLastSave="0" documentId="8_{882AA4B7-853A-4A5A-B7A0-523DEFD7DF52}" xr6:coauthVersionLast="47" xr6:coauthVersionMax="47" xr10:uidLastSave="{00000000-0000-0000-0000-000000000000}"/>
  <bookViews>
    <workbookView xWindow="15" yWindow="-16320" windowWidth="29040" windowHeight="15720" firstSheet="2" activeTab="6" xr2:uid="{00000000-000D-0000-FFFF-FFFF00000000}"/>
  </bookViews>
  <sheets>
    <sheet name="Sheet2" sheetId="8" state="hidden" r:id="rId1"/>
    <sheet name="Sheet1" sheetId="1" r:id="rId2"/>
    <sheet name="Data Validation" sheetId="4" state="hidden" r:id="rId3"/>
    <sheet name="Editabil" sheetId="2" state="hidden" r:id="rId4"/>
    <sheet name="Reports" sheetId="5" state="hidden" r:id="rId5"/>
    <sheet name="Total reports" sheetId="9" r:id="rId6"/>
    <sheet name="Report per resp (no standards)" sheetId="12" r:id="rId7"/>
    <sheet name="Report per area (no standards)" sheetId="10" r:id="rId8"/>
    <sheet name="Report standards assessments" sheetId="11" r:id="rId9"/>
    <sheet name="Report RCA Actions" sheetId="13" r:id="rId10"/>
    <sheet name="Legacy" sheetId="6" state="hidden" r:id="rId11"/>
  </sheets>
  <definedNames>
    <definedName name="_xlnm._FilterDatabase" localSheetId="3" hidden="1">Editabil!$A$1:$AA$983</definedName>
    <definedName name="_xlnm._FilterDatabase" localSheetId="10" hidden="1">Legacy!$A$1:$AA$517</definedName>
    <definedName name="_xlcn.WorksheetConnection_Formularraportareevenimentlalimitaproduceriiunuiaccidentsausituațiepericuloasă.xlsxOfficeForms.Table" hidden="1">OfficeForms.Table[]</definedName>
  </definedNames>
  <calcPr calcId="191028"/>
  <pivotCaches>
    <pivotCache cacheId="10" r:id="rId12"/>
    <pivotCache cacheId="11" r:id="rId13"/>
    <pivotCache cacheId="12" r:id="rId14"/>
  </pivotCaches>
  <extLs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OfficeForms Table" name="OfficeForms Table" connection="WorksheetConnection_Formular raportare eveniment la limita producerii unui accident sau situație periculoasă.xlsx!OfficeForms.Table"/>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X781" i="1" l="1"/>
  <c r="X782" i="1"/>
  <c r="Y782" i="1"/>
  <c r="Z782" i="1"/>
  <c r="X783" i="1"/>
  <c r="X784" i="1"/>
  <c r="X785" i="1"/>
  <c r="X786" i="1"/>
  <c r="X779" i="1"/>
  <c r="X780" i="1"/>
  <c r="X777" i="1"/>
  <c r="X778" i="1"/>
  <c r="Y778" i="1"/>
  <c r="Z778" i="1"/>
  <c r="X771" i="1"/>
  <c r="X772" i="1"/>
  <c r="Y772" i="1"/>
  <c r="Z772" i="1"/>
  <c r="X773" i="1"/>
  <c r="Y773" i="1"/>
  <c r="Z773" i="1"/>
  <c r="X774" i="1"/>
  <c r="X775" i="1"/>
  <c r="X776" i="1"/>
  <c r="Y776" i="1"/>
  <c r="Z776" i="1"/>
  <c r="X768" i="1"/>
  <c r="X769" i="1"/>
  <c r="X770" i="1"/>
  <c r="X758" i="1"/>
  <c r="Y758" i="1"/>
  <c r="Z758" i="1"/>
  <c r="X759" i="1"/>
  <c r="X760" i="1"/>
  <c r="X761" i="1"/>
  <c r="X762" i="1"/>
  <c r="X763" i="1"/>
  <c r="Y763" i="1"/>
  <c r="Z763" i="1"/>
  <c r="X764" i="1"/>
  <c r="Y764" i="1"/>
  <c r="Z764" i="1"/>
  <c r="X765" i="1"/>
  <c r="X766" i="1"/>
  <c r="X767" i="1"/>
  <c r="X733" i="1"/>
  <c r="X734" i="1"/>
  <c r="Y734" i="1"/>
  <c r="Z734" i="1"/>
  <c r="X735" i="1"/>
  <c r="X736" i="1"/>
  <c r="X737" i="1"/>
  <c r="X738" i="1"/>
  <c r="X739" i="1"/>
  <c r="X740" i="1"/>
  <c r="X741" i="1"/>
  <c r="X742" i="1"/>
  <c r="X743" i="1"/>
  <c r="X744" i="1"/>
  <c r="X745" i="1"/>
  <c r="X746" i="1"/>
  <c r="X747" i="1"/>
  <c r="X748" i="1"/>
  <c r="X749" i="1"/>
  <c r="Y749" i="1"/>
  <c r="Z749" i="1"/>
  <c r="X750" i="1"/>
  <c r="X751" i="1"/>
  <c r="X752" i="1"/>
  <c r="X753" i="1"/>
  <c r="X754" i="1"/>
  <c r="X755" i="1"/>
  <c r="Y755" i="1"/>
  <c r="Z755" i="1"/>
  <c r="X756" i="1"/>
  <c r="X757" i="1"/>
  <c r="X732" i="1"/>
  <c r="X731" i="1"/>
  <c r="X699" i="1"/>
  <c r="X700" i="1"/>
  <c r="X701" i="1"/>
  <c r="X702" i="1"/>
  <c r="X703" i="1"/>
  <c r="X704" i="1"/>
  <c r="X705" i="1"/>
  <c r="X706" i="1"/>
  <c r="X707" i="1"/>
  <c r="X708" i="1"/>
  <c r="X709" i="1"/>
  <c r="X710" i="1"/>
  <c r="X711" i="1"/>
  <c r="X712" i="1"/>
  <c r="X713" i="1"/>
  <c r="X714" i="1"/>
  <c r="X715" i="1"/>
  <c r="X716" i="1"/>
  <c r="X717" i="1"/>
  <c r="X718" i="1"/>
  <c r="X719" i="1"/>
  <c r="X720" i="1"/>
  <c r="X721" i="1"/>
  <c r="X722" i="1"/>
  <c r="X723" i="1"/>
  <c r="X724" i="1"/>
  <c r="X725" i="1"/>
  <c r="X726" i="1"/>
  <c r="X727" i="1"/>
  <c r="X728" i="1"/>
  <c r="X729" i="1"/>
  <c r="X730" i="1"/>
  <c r="X686" i="1"/>
  <c r="Y686" i="1"/>
  <c r="Z686" i="1"/>
  <c r="X687" i="1"/>
  <c r="X688" i="1"/>
  <c r="X689" i="1"/>
  <c r="X690" i="1"/>
  <c r="X691" i="1"/>
  <c r="X692" i="1"/>
  <c r="X693" i="1"/>
  <c r="Y693" i="1"/>
  <c r="Z693" i="1"/>
  <c r="X694" i="1"/>
  <c r="X695" i="1"/>
  <c r="X696" i="1"/>
  <c r="X697" i="1"/>
  <c r="X698" i="1"/>
  <c r="Y698" i="1"/>
  <c r="Z698" i="1"/>
  <c r="X682" i="1"/>
  <c r="X683" i="1"/>
  <c r="X684" i="1"/>
  <c r="Y684" i="1"/>
  <c r="Z684" i="1"/>
  <c r="X685" i="1"/>
  <c r="X665" i="1"/>
  <c r="Y665" i="1"/>
  <c r="Z665" i="1"/>
  <c r="X666" i="1"/>
  <c r="Y666" i="1"/>
  <c r="Z666" i="1"/>
  <c r="X667" i="1"/>
  <c r="X668" i="1"/>
  <c r="X669" i="1"/>
  <c r="X670" i="1"/>
  <c r="X671" i="1"/>
  <c r="X672" i="1"/>
  <c r="X673" i="1"/>
  <c r="X674" i="1"/>
  <c r="X675" i="1"/>
  <c r="X676" i="1"/>
  <c r="X677" i="1"/>
  <c r="X678" i="1"/>
  <c r="X679" i="1"/>
  <c r="X680" i="1"/>
  <c r="X681" i="1"/>
  <c r="X267" i="1"/>
  <c r="X655" i="1"/>
  <c r="X656" i="1"/>
  <c r="X657" i="1"/>
  <c r="X658" i="1"/>
  <c r="X659" i="1"/>
  <c r="X660" i="1"/>
  <c r="X661" i="1"/>
  <c r="X662" i="1"/>
  <c r="Y662" i="1"/>
  <c r="Z662" i="1"/>
  <c r="X663" i="1"/>
  <c r="X664" i="1"/>
  <c r="X649" i="1"/>
  <c r="X650" i="1"/>
  <c r="X651" i="1"/>
  <c r="X652" i="1"/>
  <c r="X653" i="1"/>
  <c r="X654" i="1"/>
  <c r="X642" i="1"/>
  <c r="X643" i="1"/>
  <c r="X644" i="1"/>
  <c r="X645" i="1"/>
  <c r="X646" i="1"/>
  <c r="Y646" i="1"/>
  <c r="Z646" i="1"/>
  <c r="X647" i="1"/>
  <c r="X648" i="1"/>
  <c r="Y648" i="1"/>
  <c r="Z648" i="1"/>
  <c r="X641" i="1"/>
  <c r="X639" i="1"/>
  <c r="X640" i="1"/>
  <c r="X631" i="1"/>
  <c r="X632" i="1"/>
  <c r="X633" i="1"/>
  <c r="X634" i="1"/>
  <c r="X635" i="1"/>
  <c r="X636" i="1"/>
  <c r="X637" i="1"/>
  <c r="X638" i="1"/>
  <c r="X630" i="1"/>
  <c r="X629" i="1"/>
  <c r="X624" i="1"/>
  <c r="X625" i="1"/>
  <c r="Y625" i="1"/>
  <c r="Z625" i="1"/>
  <c r="X626" i="1"/>
  <c r="Y626" i="1"/>
  <c r="Z626" i="1"/>
  <c r="X627" i="1"/>
  <c r="X628" i="1"/>
  <c r="Y628" i="1"/>
  <c r="Z628" i="1"/>
  <c r="X619" i="1"/>
  <c r="X620" i="1"/>
  <c r="Y620" i="1"/>
  <c r="Z620" i="1"/>
  <c r="X621" i="1"/>
  <c r="X622" i="1"/>
  <c r="X623" i="1"/>
  <c r="Y623" i="1"/>
  <c r="Z623" i="1"/>
  <c r="X618" i="1"/>
  <c r="X614" i="1"/>
  <c r="X615" i="1"/>
  <c r="X616" i="1"/>
  <c r="X617" i="1"/>
  <c r="X612" i="1"/>
  <c r="X613" i="1"/>
  <c r="X595" i="1"/>
  <c r="X596" i="1"/>
  <c r="X597" i="1"/>
  <c r="X598" i="1"/>
  <c r="X599" i="1"/>
  <c r="X600" i="1"/>
  <c r="X601" i="1"/>
  <c r="X602" i="1"/>
  <c r="X603" i="1"/>
  <c r="X604" i="1"/>
  <c r="X605" i="1"/>
  <c r="X606" i="1"/>
  <c r="X607" i="1"/>
  <c r="X608" i="1"/>
  <c r="X609" i="1"/>
  <c r="X610" i="1"/>
  <c r="X611" i="1"/>
  <c r="X594" i="1"/>
  <c r="X593" i="1"/>
  <c r="X592" i="1"/>
  <c r="X591" i="1"/>
  <c r="X586" i="1"/>
  <c r="X587" i="1"/>
  <c r="X588" i="1"/>
  <c r="X589" i="1"/>
  <c r="X590" i="1"/>
  <c r="X584" i="1"/>
  <c r="X585" i="1"/>
  <c r="X583" i="1"/>
  <c r="X582" i="1"/>
  <c r="X581" i="1"/>
  <c r="X580" i="1"/>
  <c r="X579" i="1"/>
  <c r="X578" i="1"/>
  <c r="X577" i="1"/>
  <c r="X576" i="1"/>
  <c r="X575" i="1"/>
  <c r="X574" i="1"/>
  <c r="X573" i="1"/>
  <c r="X571" i="1"/>
  <c r="X566" i="1"/>
  <c r="X567" i="1"/>
  <c r="X568" i="1"/>
  <c r="X569" i="1"/>
  <c r="X570" i="1"/>
  <c r="X572" i="1"/>
  <c r="X565" i="1"/>
  <c r="X550" i="1"/>
  <c r="X551" i="1"/>
  <c r="X552" i="1"/>
  <c r="X553" i="1"/>
  <c r="X554" i="1"/>
  <c r="X555" i="1"/>
  <c r="X556" i="1"/>
  <c r="X557" i="1"/>
  <c r="X558" i="1"/>
  <c r="X559" i="1"/>
  <c r="X560" i="1"/>
  <c r="X561" i="1"/>
  <c r="X562" i="1"/>
  <c r="X563" i="1"/>
  <c r="X564" i="1"/>
  <c r="X539" i="1"/>
  <c r="X540" i="1"/>
  <c r="X541" i="1"/>
  <c r="X542" i="1"/>
  <c r="X543" i="1"/>
  <c r="X544" i="1"/>
  <c r="X545" i="1"/>
  <c r="X546" i="1"/>
  <c r="X547" i="1"/>
  <c r="X548" i="1"/>
  <c r="X549" i="1"/>
  <c r="Z538" i="1"/>
  <c r="Y538" i="1"/>
  <c r="X538" i="1"/>
  <c r="X535" i="1"/>
  <c r="X536" i="1"/>
  <c r="X537" i="1"/>
  <c r="X534" i="1"/>
  <c r="X441" i="1"/>
  <c r="X442" i="1"/>
  <c r="X443" i="1"/>
  <c r="Y443" i="1"/>
  <c r="Z443" i="1"/>
  <c r="X446" i="1"/>
  <c r="X447" i="1"/>
  <c r="X448" i="1"/>
  <c r="X474" i="1"/>
  <c r="X475" i="1"/>
  <c r="X476" i="1"/>
  <c r="X530" i="1"/>
  <c r="X531" i="1"/>
  <c r="X532" i="1"/>
  <c r="X533" i="1"/>
  <c r="Z457" i="1"/>
  <c r="Y457" i="1"/>
  <c r="X457" i="1"/>
  <c r="X524" i="1"/>
  <c r="X525" i="1"/>
  <c r="X526" i="1"/>
  <c r="X527" i="1"/>
  <c r="X528" i="1"/>
  <c r="X529" i="1"/>
  <c r="X523" i="1"/>
  <c r="X515" i="1"/>
  <c r="X516" i="1"/>
  <c r="X517" i="1"/>
  <c r="X518" i="1"/>
  <c r="X519" i="1"/>
  <c r="X520" i="1"/>
  <c r="X521" i="1"/>
  <c r="X522" i="1"/>
  <c r="X510" i="1"/>
  <c r="X511" i="1"/>
  <c r="X512" i="1"/>
  <c r="X513" i="1"/>
  <c r="X514" i="1"/>
  <c r="Y514" i="1"/>
  <c r="Z514" i="1"/>
  <c r="X509" i="1"/>
  <c r="X508" i="1"/>
  <c r="X507" i="1"/>
  <c r="X506" i="1"/>
  <c r="X505" i="1"/>
  <c r="X504" i="1"/>
  <c r="X503" i="1"/>
  <c r="X502" i="1"/>
  <c r="X501" i="1"/>
  <c r="X500" i="1"/>
  <c r="X499" i="1"/>
  <c r="Z498" i="1"/>
  <c r="Y498" i="1"/>
  <c r="X498" i="1"/>
  <c r="X497" i="1"/>
  <c r="X496" i="1"/>
  <c r="X495" i="1"/>
  <c r="X494" i="1"/>
  <c r="X493" i="1"/>
  <c r="X492" i="1"/>
  <c r="X491" i="1"/>
  <c r="X490" i="1"/>
  <c r="X489" i="1"/>
  <c r="Z488" i="1"/>
  <c r="Y488" i="1"/>
  <c r="X488" i="1"/>
  <c r="Z487" i="1"/>
  <c r="Y487" i="1"/>
  <c r="X487" i="1"/>
  <c r="Z486" i="1"/>
  <c r="Y486" i="1"/>
  <c r="X486" i="1"/>
  <c r="X485" i="1"/>
  <c r="X484" i="1"/>
  <c r="X483" i="1"/>
  <c r="X482" i="1"/>
  <c r="X481" i="1"/>
  <c r="X480" i="1"/>
  <c r="X479" i="1"/>
  <c r="X478" i="1"/>
  <c r="X477" i="1"/>
  <c r="X472" i="1"/>
  <c r="X469" i="1"/>
  <c r="X470" i="1"/>
  <c r="X471" i="1"/>
  <c r="X464" i="1"/>
  <c r="X465" i="1"/>
  <c r="X466" i="1"/>
  <c r="X467" i="1"/>
  <c r="X461" i="1"/>
  <c r="X460" i="1"/>
  <c r="X459" i="1"/>
  <c r="X458" i="1"/>
  <c r="X456" i="1"/>
  <c r="X455" i="1"/>
  <c r="X454" i="1"/>
  <c r="X453" i="1"/>
  <c r="X452" i="1"/>
  <c r="X451" i="1"/>
  <c r="X450" i="1"/>
  <c r="X449" i="1"/>
  <c r="X445" i="1"/>
  <c r="X436" i="1"/>
  <c r="X437" i="1"/>
  <c r="X438" i="1"/>
  <c r="X439" i="1"/>
  <c r="Z468" i="1"/>
  <c r="Y468" i="1"/>
  <c r="X468" i="1"/>
  <c r="X473" i="1"/>
  <c r="X463" i="1"/>
  <c r="Y463" i="1"/>
  <c r="Z463" i="1"/>
  <c r="X462" i="1"/>
  <c r="Y462" i="1"/>
  <c r="Z462" i="1"/>
  <c r="X440" i="1"/>
  <c r="Y440" i="1"/>
  <c r="Z440" i="1"/>
  <c r="X444" i="1"/>
  <c r="Y444" i="1"/>
  <c r="Z444" i="1"/>
  <c r="X427" i="1"/>
  <c r="X428" i="1"/>
  <c r="X429" i="1"/>
  <c r="X430" i="1"/>
  <c r="X432" i="1"/>
  <c r="X433" i="1"/>
  <c r="Y433" i="1"/>
  <c r="Z433" i="1"/>
  <c r="X434" i="1"/>
  <c r="Y434" i="1"/>
  <c r="Z434" i="1"/>
  <c r="X435" i="1"/>
  <c r="Y435" i="1"/>
  <c r="Z435" i="1"/>
  <c r="X431" i="1"/>
  <c r="X389" i="1"/>
  <c r="X426" i="1"/>
  <c r="X397" i="1"/>
  <c r="X398" i="1"/>
  <c r="X399" i="1"/>
  <c r="X400" i="1"/>
  <c r="X401" i="1"/>
  <c r="X402" i="1"/>
  <c r="X403" i="1"/>
  <c r="X404" i="1"/>
  <c r="X405" i="1"/>
  <c r="X406" i="1"/>
  <c r="X407" i="1"/>
  <c r="X408" i="1"/>
  <c r="X409" i="1"/>
  <c r="X410" i="1"/>
  <c r="Y410" i="1"/>
  <c r="Z410" i="1"/>
  <c r="X411" i="1"/>
  <c r="X412" i="1"/>
  <c r="X413" i="1"/>
  <c r="X414" i="1"/>
  <c r="X415" i="1"/>
  <c r="X416" i="1"/>
  <c r="X417" i="1"/>
  <c r="X418" i="1"/>
  <c r="X419" i="1"/>
  <c r="X420" i="1"/>
  <c r="X421" i="1"/>
  <c r="X422" i="1"/>
  <c r="X423" i="1"/>
  <c r="X424" i="1"/>
  <c r="X425" i="1"/>
  <c r="X396" i="1"/>
  <c r="X391" i="1"/>
  <c r="X392" i="1"/>
  <c r="X393" i="1"/>
  <c r="X394" i="1"/>
  <c r="X395" i="1"/>
  <c r="X390" i="1"/>
  <c r="Y390" i="1"/>
  <c r="Z390" i="1"/>
  <c r="AD1" i="1"/>
  <c r="X3" i="1"/>
  <c r="Y3" i="1"/>
  <c r="Z3" i="1"/>
  <c r="X4" i="1"/>
  <c r="Y4" i="1"/>
  <c r="Z4" i="1"/>
  <c r="X5" i="1"/>
  <c r="Y5" i="1"/>
  <c r="Z5" i="1"/>
  <c r="X6" i="1"/>
  <c r="Y6" i="1"/>
  <c r="Z6" i="1"/>
  <c r="X7" i="1"/>
  <c r="Y7" i="1"/>
  <c r="Z7" i="1"/>
  <c r="X8" i="1"/>
  <c r="Y8" i="1"/>
  <c r="Z8" i="1"/>
  <c r="X9" i="1"/>
  <c r="Y9" i="1"/>
  <c r="Z9" i="1"/>
  <c r="X10" i="1"/>
  <c r="Y10" i="1"/>
  <c r="Z10" i="1"/>
  <c r="X11" i="1"/>
  <c r="Y11" i="1"/>
  <c r="Z11" i="1"/>
  <c r="X12" i="1"/>
  <c r="Y12" i="1"/>
  <c r="Z12" i="1"/>
  <c r="X13" i="1"/>
  <c r="Y13" i="1"/>
  <c r="Z13" i="1"/>
  <c r="X14" i="1"/>
  <c r="Y14" i="1"/>
  <c r="Z14" i="1"/>
  <c r="X15" i="1"/>
  <c r="Y15" i="1"/>
  <c r="Z15" i="1"/>
  <c r="X16" i="1"/>
  <c r="Y16" i="1"/>
  <c r="Z16" i="1"/>
  <c r="X17" i="1"/>
  <c r="Y17" i="1"/>
  <c r="Z17" i="1"/>
  <c r="X18" i="1"/>
  <c r="Y18" i="1"/>
  <c r="Z18" i="1"/>
  <c r="X19" i="1"/>
  <c r="Y19" i="1"/>
  <c r="Z19" i="1"/>
  <c r="X20" i="1"/>
  <c r="Y20" i="1"/>
  <c r="Z20" i="1"/>
  <c r="X21" i="1"/>
  <c r="Y21" i="1"/>
  <c r="Z21" i="1"/>
  <c r="X22" i="1"/>
  <c r="X23" i="1"/>
  <c r="Y23" i="1"/>
  <c r="Z23" i="1"/>
  <c r="X24" i="1"/>
  <c r="Y24" i="1"/>
  <c r="Z24" i="1"/>
  <c r="X25" i="1"/>
  <c r="Y25" i="1"/>
  <c r="Z25" i="1"/>
  <c r="X26" i="1"/>
  <c r="Y26" i="1"/>
  <c r="Z26" i="1"/>
  <c r="X27" i="1"/>
  <c r="Y27" i="1"/>
  <c r="Z27" i="1"/>
  <c r="X28" i="1"/>
  <c r="Y28" i="1"/>
  <c r="Z28" i="1"/>
  <c r="X29" i="1"/>
  <c r="Y29" i="1"/>
  <c r="Z29" i="1"/>
  <c r="X30" i="1"/>
  <c r="Y30" i="1"/>
  <c r="Z30" i="1"/>
  <c r="X31" i="1"/>
  <c r="Y31" i="1"/>
  <c r="Z31" i="1"/>
  <c r="X32" i="1"/>
  <c r="Y32" i="1"/>
  <c r="Z32" i="1"/>
  <c r="X33" i="1"/>
  <c r="Y33" i="1"/>
  <c r="Z33" i="1"/>
  <c r="X34" i="1"/>
  <c r="Y34" i="1"/>
  <c r="Z34" i="1"/>
  <c r="X35" i="1"/>
  <c r="Y35" i="1"/>
  <c r="Z35" i="1"/>
  <c r="X36" i="1"/>
  <c r="Y36" i="1"/>
  <c r="Z36" i="1"/>
  <c r="X37" i="1"/>
  <c r="Y37" i="1"/>
  <c r="Z37" i="1"/>
  <c r="X38" i="1"/>
  <c r="Y38" i="1"/>
  <c r="Z38" i="1"/>
  <c r="X39" i="1"/>
  <c r="Y39" i="1"/>
  <c r="Z39" i="1"/>
  <c r="X40" i="1"/>
  <c r="Y40" i="1"/>
  <c r="Z40" i="1"/>
  <c r="X41" i="1"/>
  <c r="Y41" i="1"/>
  <c r="Z41" i="1"/>
  <c r="X42" i="1"/>
  <c r="Y42" i="1"/>
  <c r="Z42" i="1"/>
  <c r="X43" i="1"/>
  <c r="Y43" i="1"/>
  <c r="Z43" i="1"/>
  <c r="X44" i="1"/>
  <c r="Y44" i="1"/>
  <c r="Z44" i="1"/>
  <c r="X45" i="1"/>
  <c r="Y45" i="1"/>
  <c r="Z45" i="1"/>
  <c r="X46" i="1"/>
  <c r="Y46" i="1"/>
  <c r="Z46" i="1"/>
  <c r="X47" i="1"/>
  <c r="Y47" i="1"/>
  <c r="Z47" i="1"/>
  <c r="X48" i="1"/>
  <c r="Y48" i="1"/>
  <c r="Z48" i="1"/>
  <c r="X49" i="1"/>
  <c r="Y49" i="1"/>
  <c r="Z49" i="1"/>
  <c r="X50" i="1"/>
  <c r="Y50" i="1"/>
  <c r="Z50" i="1"/>
  <c r="X51" i="1"/>
  <c r="Y51" i="1"/>
  <c r="Z51" i="1"/>
  <c r="X52" i="1"/>
  <c r="Y52" i="1"/>
  <c r="Z52" i="1"/>
  <c r="X53" i="1"/>
  <c r="Y53" i="1"/>
  <c r="Z53" i="1"/>
  <c r="X54" i="1"/>
  <c r="Y54" i="1"/>
  <c r="Z54" i="1"/>
  <c r="X55" i="1"/>
  <c r="Y55" i="1"/>
  <c r="Z55" i="1"/>
  <c r="X56" i="1"/>
  <c r="Y56" i="1"/>
  <c r="Z56" i="1"/>
  <c r="X57" i="1"/>
  <c r="Y57" i="1"/>
  <c r="Z57" i="1"/>
  <c r="X58" i="1"/>
  <c r="Y58" i="1"/>
  <c r="Z58" i="1"/>
  <c r="X59" i="1"/>
  <c r="Y59" i="1"/>
  <c r="Z59" i="1"/>
  <c r="X60" i="1"/>
  <c r="Y60" i="1"/>
  <c r="Z60" i="1"/>
  <c r="X61" i="1"/>
  <c r="Y61" i="1"/>
  <c r="Z61" i="1"/>
  <c r="X62" i="1"/>
  <c r="Y62" i="1"/>
  <c r="Z62" i="1"/>
  <c r="X63" i="1"/>
  <c r="Y63" i="1"/>
  <c r="Z63" i="1"/>
  <c r="X64" i="1"/>
  <c r="Y64" i="1"/>
  <c r="Z64" i="1"/>
  <c r="X65" i="1"/>
  <c r="Y65" i="1"/>
  <c r="Z65" i="1"/>
  <c r="X66" i="1"/>
  <c r="Y66" i="1"/>
  <c r="Z66" i="1"/>
  <c r="X67" i="1"/>
  <c r="Y67" i="1"/>
  <c r="Z67" i="1"/>
  <c r="X68" i="1"/>
  <c r="Y68" i="1"/>
  <c r="Z68" i="1"/>
  <c r="X69" i="1"/>
  <c r="Y69" i="1"/>
  <c r="Z69" i="1"/>
  <c r="X70" i="1"/>
  <c r="Y70" i="1"/>
  <c r="Z70" i="1"/>
  <c r="X71" i="1"/>
  <c r="Y71" i="1"/>
  <c r="Z71" i="1"/>
  <c r="X72" i="1"/>
  <c r="Y72" i="1"/>
  <c r="Z72" i="1"/>
  <c r="X73" i="1"/>
  <c r="Y73" i="1"/>
  <c r="Z73" i="1"/>
  <c r="X74" i="1"/>
  <c r="Y74" i="1"/>
  <c r="Z74" i="1"/>
  <c r="X75" i="1"/>
  <c r="Y75" i="1"/>
  <c r="Z75" i="1"/>
  <c r="X76" i="1"/>
  <c r="Y76" i="1"/>
  <c r="Z76" i="1"/>
  <c r="X77" i="1"/>
  <c r="Y77" i="1"/>
  <c r="Z77" i="1"/>
  <c r="X78" i="1"/>
  <c r="Y78" i="1"/>
  <c r="Z78" i="1"/>
  <c r="X79" i="1"/>
  <c r="Y79" i="1"/>
  <c r="Z79" i="1"/>
  <c r="X80" i="1"/>
  <c r="Y80" i="1"/>
  <c r="Z80" i="1"/>
  <c r="X81" i="1"/>
  <c r="Y81" i="1"/>
  <c r="Z81" i="1"/>
  <c r="X82" i="1"/>
  <c r="Y82" i="1"/>
  <c r="Z82" i="1"/>
  <c r="X83" i="1"/>
  <c r="Y83" i="1"/>
  <c r="Z83" i="1"/>
  <c r="X84" i="1"/>
  <c r="Y84" i="1"/>
  <c r="Z84" i="1"/>
  <c r="X85" i="1"/>
  <c r="Y85" i="1"/>
  <c r="Z85" i="1"/>
  <c r="X86" i="1"/>
  <c r="Y86" i="1"/>
  <c r="Z86" i="1"/>
  <c r="X87" i="1"/>
  <c r="Y87" i="1"/>
  <c r="Z87" i="1"/>
  <c r="X88" i="1"/>
  <c r="Y88" i="1"/>
  <c r="Z88" i="1"/>
  <c r="X89" i="1"/>
  <c r="Y89" i="1"/>
  <c r="Z89" i="1"/>
  <c r="X90" i="1"/>
  <c r="Y90" i="1"/>
  <c r="Z90" i="1"/>
  <c r="X91" i="1"/>
  <c r="Y91" i="1"/>
  <c r="Z91" i="1"/>
  <c r="X92" i="1"/>
  <c r="X93" i="1"/>
  <c r="Y93" i="1"/>
  <c r="Z93" i="1"/>
  <c r="X94" i="1"/>
  <c r="Y94" i="1"/>
  <c r="Z94" i="1"/>
  <c r="X95" i="1"/>
  <c r="Y95" i="1"/>
  <c r="Z95" i="1"/>
  <c r="X96" i="1"/>
  <c r="Y96" i="1"/>
  <c r="Z96" i="1"/>
  <c r="X97" i="1"/>
  <c r="Y97" i="1"/>
  <c r="Z97" i="1"/>
  <c r="X98" i="1"/>
  <c r="Y98" i="1"/>
  <c r="Z98" i="1"/>
  <c r="X99" i="1"/>
  <c r="Y99" i="1"/>
  <c r="Z99" i="1"/>
  <c r="X100" i="1"/>
  <c r="Y100" i="1"/>
  <c r="Z100" i="1"/>
  <c r="X101" i="1"/>
  <c r="Y101" i="1"/>
  <c r="Z101" i="1"/>
  <c r="X102" i="1"/>
  <c r="Y102" i="1"/>
  <c r="Z102" i="1"/>
  <c r="X103" i="1"/>
  <c r="Y103" i="1"/>
  <c r="Z103" i="1"/>
  <c r="X104" i="1"/>
  <c r="Y104" i="1"/>
  <c r="Z104" i="1"/>
  <c r="X105" i="1"/>
  <c r="X106" i="1"/>
  <c r="Y106" i="1"/>
  <c r="Z106" i="1"/>
  <c r="X107" i="1"/>
  <c r="Y107" i="1"/>
  <c r="Z107" i="1"/>
  <c r="X108" i="1"/>
  <c r="Y108" i="1"/>
  <c r="Z108" i="1"/>
  <c r="X109" i="1"/>
  <c r="Y109" i="1"/>
  <c r="Z109" i="1"/>
  <c r="X110" i="1"/>
  <c r="Y110" i="1"/>
  <c r="Z110" i="1"/>
  <c r="X111" i="1"/>
  <c r="Y111" i="1"/>
  <c r="Z111" i="1"/>
  <c r="X112" i="1"/>
  <c r="Y112" i="1"/>
  <c r="Z112" i="1"/>
  <c r="X113" i="1"/>
  <c r="Y113" i="1"/>
  <c r="Z113" i="1"/>
  <c r="X114" i="1"/>
  <c r="Y114" i="1"/>
  <c r="Z114" i="1"/>
  <c r="X115" i="1"/>
  <c r="Y115" i="1"/>
  <c r="Z115" i="1"/>
  <c r="X116" i="1"/>
  <c r="Y116" i="1"/>
  <c r="Z116" i="1"/>
  <c r="X117" i="1"/>
  <c r="X118" i="1"/>
  <c r="X119" i="1"/>
  <c r="Y119" i="1"/>
  <c r="Z119" i="1"/>
  <c r="X120" i="1"/>
  <c r="Y120" i="1"/>
  <c r="Z120" i="1"/>
  <c r="X121" i="1"/>
  <c r="Y121" i="1"/>
  <c r="Z121" i="1"/>
  <c r="X122" i="1"/>
  <c r="Y122" i="1"/>
  <c r="Z122" i="1"/>
  <c r="X123" i="1"/>
  <c r="Y123" i="1"/>
  <c r="Z123" i="1"/>
  <c r="X124" i="1"/>
  <c r="Y124" i="1"/>
  <c r="Z124" i="1"/>
  <c r="X125" i="1"/>
  <c r="Y125" i="1"/>
  <c r="Z125" i="1"/>
  <c r="X126" i="1"/>
  <c r="Y126" i="1"/>
  <c r="Z126" i="1"/>
  <c r="X127" i="1"/>
  <c r="Y127" i="1"/>
  <c r="Z127" i="1"/>
  <c r="X128" i="1"/>
  <c r="Y128" i="1"/>
  <c r="Z128" i="1"/>
  <c r="X129" i="1"/>
  <c r="Y129" i="1"/>
  <c r="Z129" i="1"/>
  <c r="X130" i="1"/>
  <c r="Y130" i="1"/>
  <c r="Z130" i="1"/>
  <c r="X131" i="1"/>
  <c r="Y131" i="1"/>
  <c r="Z131" i="1"/>
  <c r="X132" i="1"/>
  <c r="Y132" i="1"/>
  <c r="Z132" i="1"/>
  <c r="X133" i="1"/>
  <c r="Y133" i="1"/>
  <c r="Z133" i="1"/>
  <c r="X134" i="1"/>
  <c r="Y134" i="1"/>
  <c r="Z134" i="1"/>
  <c r="X135" i="1"/>
  <c r="Y135" i="1"/>
  <c r="Z135" i="1"/>
  <c r="X136" i="1"/>
  <c r="Y136" i="1"/>
  <c r="Z136" i="1"/>
  <c r="X137" i="1"/>
  <c r="Y137" i="1"/>
  <c r="Z137" i="1"/>
  <c r="X138" i="1"/>
  <c r="Y138" i="1"/>
  <c r="Z138" i="1"/>
  <c r="X139" i="1"/>
  <c r="Y139" i="1"/>
  <c r="Z139" i="1"/>
  <c r="X140" i="1"/>
  <c r="Y140" i="1"/>
  <c r="Z140" i="1"/>
  <c r="X141" i="1"/>
  <c r="Y141" i="1"/>
  <c r="Z141" i="1"/>
  <c r="X142" i="1"/>
  <c r="X143" i="1"/>
  <c r="Y143" i="1"/>
  <c r="Z143" i="1"/>
  <c r="X144" i="1"/>
  <c r="Y144" i="1"/>
  <c r="Z144" i="1"/>
  <c r="X145" i="1"/>
  <c r="Y145" i="1"/>
  <c r="Z145" i="1"/>
  <c r="X146" i="1"/>
  <c r="Y146" i="1"/>
  <c r="Z146" i="1"/>
  <c r="X147" i="1"/>
  <c r="Y147" i="1"/>
  <c r="Z147" i="1"/>
  <c r="X148" i="1"/>
  <c r="Y148" i="1"/>
  <c r="Z148" i="1"/>
  <c r="X149" i="1"/>
  <c r="Y149" i="1"/>
  <c r="Z149" i="1"/>
  <c r="X150" i="1"/>
  <c r="Y150" i="1"/>
  <c r="Z150" i="1"/>
  <c r="X151" i="1"/>
  <c r="Y151" i="1"/>
  <c r="Z151" i="1"/>
  <c r="X152" i="1"/>
  <c r="Y152" i="1"/>
  <c r="Z152" i="1"/>
  <c r="X153" i="1"/>
  <c r="Y153" i="1"/>
  <c r="Z153" i="1"/>
  <c r="X154" i="1"/>
  <c r="Y154" i="1"/>
  <c r="Z154" i="1"/>
  <c r="X155" i="1"/>
  <c r="Y155" i="1"/>
  <c r="Z155" i="1"/>
  <c r="X156" i="1"/>
  <c r="Y156" i="1"/>
  <c r="Z156" i="1"/>
  <c r="X157" i="1"/>
  <c r="Y157" i="1"/>
  <c r="Z157" i="1"/>
  <c r="X158" i="1"/>
  <c r="Y158" i="1"/>
  <c r="Z158" i="1"/>
  <c r="X159" i="1"/>
  <c r="Y159" i="1"/>
  <c r="Z159" i="1"/>
  <c r="X160" i="1"/>
  <c r="Y160" i="1"/>
  <c r="Z160" i="1"/>
  <c r="X161" i="1"/>
  <c r="Y161" i="1"/>
  <c r="Z161" i="1"/>
  <c r="X162" i="1"/>
  <c r="Y162" i="1"/>
  <c r="Z162" i="1"/>
  <c r="X163" i="1"/>
  <c r="Y163" i="1"/>
  <c r="Z163" i="1"/>
  <c r="X164" i="1"/>
  <c r="Y164" i="1"/>
  <c r="Z164" i="1"/>
  <c r="X165" i="1"/>
  <c r="Y165" i="1"/>
  <c r="Z165" i="1"/>
  <c r="X166" i="1"/>
  <c r="Y166" i="1"/>
  <c r="Z166" i="1"/>
  <c r="X167" i="1"/>
  <c r="Y167" i="1"/>
  <c r="Z167" i="1"/>
  <c r="X168" i="1"/>
  <c r="Y168" i="1"/>
  <c r="Z168" i="1"/>
  <c r="X169" i="1"/>
  <c r="Y169" i="1"/>
  <c r="Z169" i="1"/>
  <c r="X170" i="1"/>
  <c r="Y170" i="1"/>
  <c r="Z170" i="1"/>
  <c r="X171" i="1"/>
  <c r="Y171" i="1"/>
  <c r="Z171" i="1"/>
  <c r="X172" i="1"/>
  <c r="Y172" i="1"/>
  <c r="Z172" i="1"/>
  <c r="X173" i="1"/>
  <c r="Y173" i="1"/>
  <c r="Z173" i="1"/>
  <c r="X174" i="1"/>
  <c r="X175" i="1"/>
  <c r="Y175" i="1"/>
  <c r="Z175" i="1"/>
  <c r="X176" i="1"/>
  <c r="Y176" i="1"/>
  <c r="Z176" i="1"/>
  <c r="X177" i="1"/>
  <c r="Y177" i="1"/>
  <c r="Z177" i="1"/>
  <c r="X178" i="1"/>
  <c r="Y178" i="1"/>
  <c r="Z178" i="1"/>
  <c r="X179" i="1"/>
  <c r="Y179" i="1"/>
  <c r="Z179" i="1"/>
  <c r="X180" i="1"/>
  <c r="Y180" i="1"/>
  <c r="Z180" i="1"/>
  <c r="X181" i="1"/>
  <c r="Y181" i="1"/>
  <c r="Z181" i="1"/>
  <c r="X182" i="1"/>
  <c r="Y182" i="1"/>
  <c r="Z182" i="1"/>
  <c r="X183" i="1"/>
  <c r="Y183" i="1"/>
  <c r="Z183" i="1"/>
  <c r="X184" i="1"/>
  <c r="Y184" i="1"/>
  <c r="Z184" i="1"/>
  <c r="X185" i="1"/>
  <c r="Y185" i="1"/>
  <c r="Z185" i="1"/>
  <c r="X186" i="1"/>
  <c r="Y186" i="1"/>
  <c r="Z186" i="1"/>
  <c r="X187" i="1"/>
  <c r="Y187" i="1"/>
  <c r="Z187" i="1"/>
  <c r="X188" i="1"/>
  <c r="Y188" i="1"/>
  <c r="Z188" i="1"/>
  <c r="X189" i="1"/>
  <c r="X190" i="1"/>
  <c r="Y190" i="1"/>
  <c r="Z190" i="1"/>
  <c r="X191" i="1"/>
  <c r="Y191" i="1"/>
  <c r="Z191" i="1"/>
  <c r="X192" i="1"/>
  <c r="Y192" i="1"/>
  <c r="Z192" i="1"/>
  <c r="X193" i="1"/>
  <c r="Y193" i="1"/>
  <c r="Z193" i="1"/>
  <c r="X194" i="1"/>
  <c r="Y194" i="1"/>
  <c r="Z194" i="1"/>
  <c r="X195" i="1"/>
  <c r="Y195" i="1"/>
  <c r="Z195" i="1"/>
  <c r="X196" i="1"/>
  <c r="Y196" i="1"/>
  <c r="Z196" i="1"/>
  <c r="X197" i="1"/>
  <c r="Y197" i="1"/>
  <c r="Z197" i="1"/>
  <c r="X198" i="1"/>
  <c r="Y198" i="1"/>
  <c r="Z198" i="1"/>
  <c r="X199" i="1"/>
  <c r="X200" i="1"/>
  <c r="Y200" i="1"/>
  <c r="Z200" i="1"/>
  <c r="X201" i="1"/>
  <c r="Y201" i="1"/>
  <c r="Z201" i="1"/>
  <c r="X202" i="1"/>
  <c r="Y202" i="1"/>
  <c r="Z202" i="1"/>
  <c r="X203" i="1"/>
  <c r="Y203" i="1"/>
  <c r="Z203" i="1"/>
  <c r="X204" i="1"/>
  <c r="Y204" i="1"/>
  <c r="Z204" i="1"/>
  <c r="X205" i="1"/>
  <c r="Y205" i="1"/>
  <c r="Z205" i="1"/>
  <c r="X206" i="1"/>
  <c r="Y206" i="1"/>
  <c r="Z206" i="1"/>
  <c r="X207" i="1"/>
  <c r="Y207" i="1"/>
  <c r="Z207" i="1"/>
  <c r="X208" i="1"/>
  <c r="Y208" i="1"/>
  <c r="Z208" i="1"/>
  <c r="X209" i="1"/>
  <c r="Y209" i="1"/>
  <c r="Z209" i="1"/>
  <c r="X210" i="1"/>
  <c r="Y210" i="1"/>
  <c r="Z210" i="1"/>
  <c r="X211" i="1"/>
  <c r="Y211" i="1"/>
  <c r="Z211" i="1"/>
  <c r="X212" i="1"/>
  <c r="Y212" i="1"/>
  <c r="Z212" i="1"/>
  <c r="X213" i="1"/>
  <c r="X214" i="1"/>
  <c r="Y214" i="1"/>
  <c r="Z214" i="1"/>
  <c r="X215" i="1"/>
  <c r="Y215" i="1"/>
  <c r="Z215" i="1"/>
  <c r="X216" i="1"/>
  <c r="Y216" i="1"/>
  <c r="Z216" i="1"/>
  <c r="X217" i="1"/>
  <c r="Y217" i="1"/>
  <c r="Z217" i="1"/>
  <c r="X218" i="1"/>
  <c r="Y218" i="1"/>
  <c r="Z218" i="1"/>
  <c r="X219" i="1"/>
  <c r="X220" i="1"/>
  <c r="Y220" i="1"/>
  <c r="Z220" i="1"/>
  <c r="X221" i="1"/>
  <c r="Y221" i="1"/>
  <c r="Z221" i="1"/>
  <c r="X222" i="1"/>
  <c r="Y222" i="1"/>
  <c r="Z222" i="1"/>
  <c r="X223" i="1"/>
  <c r="Y223" i="1"/>
  <c r="Z223" i="1"/>
  <c r="X224" i="1"/>
  <c r="Y224" i="1"/>
  <c r="Z224" i="1"/>
  <c r="X225" i="1"/>
  <c r="Y225" i="1"/>
  <c r="Z225" i="1"/>
  <c r="X226" i="1"/>
  <c r="Y226" i="1"/>
  <c r="Z226" i="1"/>
  <c r="X227" i="1"/>
  <c r="X228" i="1"/>
  <c r="X229" i="1"/>
  <c r="Y229" i="1"/>
  <c r="Z229" i="1"/>
  <c r="X230" i="1"/>
  <c r="Y230" i="1"/>
  <c r="Z230" i="1"/>
  <c r="X231" i="1"/>
  <c r="X232" i="1"/>
  <c r="Y232" i="1"/>
  <c r="Z232" i="1"/>
  <c r="X233" i="1"/>
  <c r="X234" i="1"/>
  <c r="Y234" i="1"/>
  <c r="Z234" i="1"/>
  <c r="X235" i="1"/>
  <c r="Y235" i="1"/>
  <c r="Z235" i="1"/>
  <c r="X236" i="1"/>
  <c r="X237" i="1"/>
  <c r="X238" i="1"/>
  <c r="Y238" i="1"/>
  <c r="Z238" i="1"/>
  <c r="X239" i="1"/>
  <c r="Y239" i="1"/>
  <c r="Z239" i="1"/>
  <c r="X240" i="1"/>
  <c r="Y240" i="1"/>
  <c r="Z240" i="1"/>
  <c r="X241" i="1"/>
  <c r="X242" i="1"/>
  <c r="Y242" i="1"/>
  <c r="Z242" i="1"/>
  <c r="X243" i="1"/>
  <c r="X244" i="1"/>
  <c r="Y244" i="1"/>
  <c r="Z244" i="1"/>
  <c r="X245" i="1"/>
  <c r="Y245" i="1"/>
  <c r="Z245" i="1"/>
  <c r="X246" i="1"/>
  <c r="Y246" i="1"/>
  <c r="Z246" i="1"/>
  <c r="X247" i="1"/>
  <c r="Y247" i="1"/>
  <c r="Z247" i="1"/>
  <c r="X248" i="1"/>
  <c r="Y248" i="1"/>
  <c r="Z248" i="1"/>
  <c r="X249" i="1"/>
  <c r="Y249" i="1"/>
  <c r="Z249" i="1"/>
  <c r="X250" i="1"/>
  <c r="Y250" i="1"/>
  <c r="Z250" i="1"/>
  <c r="X251" i="1"/>
  <c r="X252" i="1"/>
  <c r="Y252" i="1"/>
  <c r="Z252" i="1"/>
  <c r="X253" i="1"/>
  <c r="Y253" i="1"/>
  <c r="Z253" i="1"/>
  <c r="X254" i="1"/>
  <c r="Y254" i="1"/>
  <c r="Z254" i="1"/>
  <c r="X255" i="1"/>
  <c r="Y255" i="1"/>
  <c r="Z255" i="1"/>
  <c r="X256" i="1"/>
  <c r="Y256" i="1"/>
  <c r="Z256" i="1"/>
  <c r="X257" i="1"/>
  <c r="Y257" i="1"/>
  <c r="Z257" i="1"/>
  <c r="X258" i="1"/>
  <c r="Y258" i="1"/>
  <c r="Z258" i="1"/>
  <c r="X259" i="1"/>
  <c r="Y259" i="1"/>
  <c r="Z259" i="1"/>
  <c r="X260" i="1"/>
  <c r="Y260" i="1"/>
  <c r="Z260" i="1"/>
  <c r="X261" i="1"/>
  <c r="Y261" i="1"/>
  <c r="Z261" i="1"/>
  <c r="X262" i="1"/>
  <c r="Y262" i="1"/>
  <c r="Z262" i="1"/>
  <c r="X263" i="1"/>
  <c r="Y263" i="1"/>
  <c r="Z263" i="1"/>
  <c r="X264" i="1"/>
  <c r="Y264" i="1"/>
  <c r="Z264" i="1"/>
  <c r="X265" i="1"/>
  <c r="X266" i="1"/>
  <c r="Y266" i="1"/>
  <c r="Z266" i="1"/>
  <c r="X268" i="1"/>
  <c r="Y268" i="1"/>
  <c r="Z268" i="1"/>
  <c r="X269" i="1"/>
  <c r="Y269" i="1"/>
  <c r="Z269" i="1"/>
  <c r="X270" i="1"/>
  <c r="Y270" i="1"/>
  <c r="Z270" i="1"/>
  <c r="X271" i="1"/>
  <c r="Y271" i="1"/>
  <c r="Z271" i="1"/>
  <c r="X272" i="1"/>
  <c r="X273" i="1"/>
  <c r="Y273" i="1"/>
  <c r="Z273" i="1"/>
  <c r="X274" i="1"/>
  <c r="Y274" i="1"/>
  <c r="Z274" i="1"/>
  <c r="X275" i="1"/>
  <c r="Y275" i="1"/>
  <c r="Z275" i="1"/>
  <c r="X276" i="1"/>
  <c r="Y276" i="1"/>
  <c r="Z276" i="1"/>
  <c r="X277" i="1"/>
  <c r="Y277" i="1"/>
  <c r="Z277" i="1"/>
  <c r="X278" i="1"/>
  <c r="Y278" i="1"/>
  <c r="Z278" i="1"/>
  <c r="X279" i="1"/>
  <c r="Y279" i="1"/>
  <c r="Z279" i="1"/>
  <c r="X280" i="1"/>
  <c r="Y280" i="1"/>
  <c r="Z280" i="1"/>
  <c r="X281" i="1"/>
  <c r="Y281" i="1"/>
  <c r="Z281" i="1"/>
  <c r="X282" i="1"/>
  <c r="Y282" i="1"/>
  <c r="Z282" i="1"/>
  <c r="X283" i="1"/>
  <c r="X284" i="1"/>
  <c r="Y284" i="1"/>
  <c r="Z284" i="1"/>
  <c r="X285" i="1"/>
  <c r="Y285" i="1"/>
  <c r="Z285" i="1"/>
  <c r="X286" i="1"/>
  <c r="X287" i="1"/>
  <c r="X288" i="1"/>
  <c r="Y288" i="1"/>
  <c r="Z288" i="1"/>
  <c r="X289" i="1"/>
  <c r="X290" i="1"/>
  <c r="Y290" i="1"/>
  <c r="Z290" i="1"/>
  <c r="X291" i="1"/>
  <c r="Y291" i="1"/>
  <c r="Z291" i="1"/>
  <c r="X292" i="1"/>
  <c r="Y292" i="1"/>
  <c r="Z292" i="1"/>
  <c r="X293" i="1"/>
  <c r="Y293" i="1"/>
  <c r="Z293" i="1"/>
  <c r="X294" i="1"/>
  <c r="X295" i="1"/>
  <c r="Y295" i="1"/>
  <c r="Z295" i="1"/>
  <c r="X296" i="1"/>
  <c r="X297" i="1"/>
  <c r="Y297" i="1"/>
  <c r="Z297" i="1"/>
  <c r="X298" i="1"/>
  <c r="X299" i="1"/>
  <c r="X300" i="1"/>
  <c r="X301" i="1"/>
  <c r="X302" i="1"/>
  <c r="Y302" i="1"/>
  <c r="Z302" i="1"/>
  <c r="X303" i="1"/>
  <c r="Y303" i="1"/>
  <c r="Z303" i="1"/>
  <c r="X304" i="1"/>
  <c r="X305" i="1"/>
  <c r="X306" i="1"/>
  <c r="Y306" i="1"/>
  <c r="Z306" i="1"/>
  <c r="X307" i="1"/>
  <c r="Y307" i="1"/>
  <c r="Z307" i="1"/>
  <c r="X308" i="1"/>
  <c r="Y308" i="1"/>
  <c r="Z308" i="1"/>
  <c r="X309" i="1"/>
  <c r="Y309" i="1"/>
  <c r="Z309" i="1"/>
  <c r="X310" i="1"/>
  <c r="Y310" i="1"/>
  <c r="Z310" i="1"/>
  <c r="X311" i="1"/>
  <c r="Y311" i="1"/>
  <c r="Z311" i="1"/>
  <c r="X312" i="1"/>
  <c r="Y312" i="1"/>
  <c r="Z312" i="1"/>
  <c r="X313" i="1"/>
  <c r="Y313" i="1"/>
  <c r="Z313" i="1"/>
  <c r="X314" i="1"/>
  <c r="X315" i="1"/>
  <c r="X316" i="1"/>
  <c r="X317" i="1"/>
  <c r="Y317" i="1"/>
  <c r="Z317" i="1"/>
  <c r="X318" i="1"/>
  <c r="X319" i="1"/>
  <c r="X320" i="1"/>
  <c r="X321" i="1"/>
  <c r="Y321" i="1"/>
  <c r="Z321" i="1"/>
  <c r="X322" i="1"/>
  <c r="X323" i="1"/>
  <c r="X324" i="1"/>
  <c r="Y324" i="1"/>
  <c r="Z324" i="1"/>
  <c r="X325" i="1"/>
  <c r="X326" i="1"/>
  <c r="X327" i="1"/>
  <c r="X328" i="1"/>
  <c r="Y328" i="1"/>
  <c r="Z328" i="1"/>
  <c r="X329" i="1"/>
  <c r="Y329" i="1"/>
  <c r="Z329" i="1"/>
  <c r="X330" i="1"/>
  <c r="X331" i="1"/>
  <c r="Y331" i="1"/>
  <c r="Z331" i="1"/>
  <c r="X332" i="1"/>
  <c r="X333" i="1"/>
  <c r="X334" i="1"/>
  <c r="X335" i="1"/>
  <c r="X336" i="1"/>
  <c r="X337" i="1"/>
  <c r="Y337" i="1"/>
  <c r="Z337" i="1"/>
  <c r="X338" i="1"/>
  <c r="Y338" i="1"/>
  <c r="Z338" i="1"/>
  <c r="X339" i="1"/>
  <c r="Y339" i="1"/>
  <c r="Z339" i="1"/>
  <c r="X340" i="1"/>
  <c r="Y340" i="1"/>
  <c r="Z340" i="1"/>
  <c r="X341" i="1"/>
  <c r="X342" i="1"/>
  <c r="X343" i="1"/>
  <c r="X344" i="1"/>
  <c r="X345" i="1"/>
  <c r="X346" i="1"/>
  <c r="X347" i="1"/>
  <c r="X348" i="1"/>
  <c r="X349" i="1"/>
  <c r="X350" i="1"/>
  <c r="X351" i="1"/>
  <c r="X352" i="1"/>
  <c r="X353" i="1"/>
  <c r="X354" i="1"/>
  <c r="X355" i="1"/>
  <c r="X356" i="1"/>
  <c r="X357" i="1"/>
  <c r="X358" i="1"/>
  <c r="X359" i="1"/>
  <c r="X360" i="1"/>
  <c r="X361" i="1"/>
  <c r="X362" i="1"/>
  <c r="X363" i="1"/>
  <c r="X364" i="1"/>
  <c r="X365" i="1"/>
  <c r="X366" i="1"/>
  <c r="X367" i="1"/>
  <c r="X368" i="1"/>
  <c r="X369" i="1"/>
  <c r="X370" i="1"/>
  <c r="X371" i="1"/>
  <c r="X372" i="1"/>
  <c r="X373" i="1"/>
  <c r="X374" i="1"/>
  <c r="X375" i="1"/>
  <c r="X376" i="1"/>
  <c r="X377" i="1"/>
  <c r="X378" i="1"/>
  <c r="Y378" i="1"/>
  <c r="Z378" i="1"/>
  <c r="X379" i="1"/>
  <c r="Y379" i="1"/>
  <c r="Z379" i="1"/>
  <c r="X380" i="1"/>
  <c r="X381" i="1"/>
  <c r="X382" i="1"/>
  <c r="X383" i="1"/>
  <c r="X384" i="1"/>
  <c r="X385" i="1"/>
  <c r="X386" i="1"/>
  <c r="X387" i="1"/>
  <c r="Y387" i="1"/>
  <c r="Z387" i="1"/>
  <c r="X388" i="1"/>
  <c r="Z2" i="1"/>
  <c r="Y2" i="1"/>
  <c r="X2" i="1"/>
  <c r="M902" i="2"/>
  <c r="N902" i="2"/>
  <c r="O902" i="2"/>
  <c r="P902" i="2"/>
  <c r="Q902" i="2"/>
  <c r="M903" i="2"/>
  <c r="N903" i="2"/>
  <c r="O903" i="2"/>
  <c r="P903" i="2"/>
  <c r="Q903" i="2"/>
  <c r="M904" i="2"/>
  <c r="N904" i="2"/>
  <c r="O904" i="2"/>
  <c r="P904" i="2"/>
  <c r="Q904" i="2"/>
  <c r="M905" i="2"/>
  <c r="N905" i="2"/>
  <c r="O905" i="2"/>
  <c r="P905" i="2"/>
  <c r="Q905" i="2"/>
  <c r="M906" i="2"/>
  <c r="N906" i="2"/>
  <c r="O906" i="2"/>
  <c r="P906" i="2"/>
  <c r="Q906" i="2"/>
  <c r="M907" i="2"/>
  <c r="N907" i="2"/>
  <c r="O907" i="2"/>
  <c r="P907" i="2"/>
  <c r="Q907" i="2"/>
  <c r="M908" i="2"/>
  <c r="N908" i="2"/>
  <c r="O908" i="2"/>
  <c r="P908" i="2"/>
  <c r="Q908" i="2"/>
  <c r="M909" i="2"/>
  <c r="N909" i="2"/>
  <c r="O909" i="2"/>
  <c r="P909" i="2"/>
  <c r="Q909" i="2"/>
  <c r="M910" i="2"/>
  <c r="N910" i="2"/>
  <c r="O910" i="2"/>
  <c r="P910" i="2"/>
  <c r="Q910" i="2"/>
  <c r="M911" i="2"/>
  <c r="N911" i="2"/>
  <c r="O911" i="2"/>
  <c r="P911" i="2"/>
  <c r="Q911" i="2"/>
  <c r="M912" i="2"/>
  <c r="N912" i="2"/>
  <c r="O912" i="2"/>
  <c r="P912" i="2"/>
  <c r="Q912" i="2"/>
  <c r="M913" i="2"/>
  <c r="N913" i="2"/>
  <c r="O913" i="2"/>
  <c r="P913" i="2"/>
  <c r="Q913" i="2"/>
  <c r="M914" i="2"/>
  <c r="N914" i="2"/>
  <c r="O914" i="2"/>
  <c r="P914" i="2"/>
  <c r="Q914" i="2"/>
  <c r="M915" i="2"/>
  <c r="N915" i="2"/>
  <c r="O915" i="2"/>
  <c r="P915" i="2"/>
  <c r="Q915" i="2"/>
  <c r="M916" i="2"/>
  <c r="N916" i="2"/>
  <c r="O916" i="2"/>
  <c r="P916" i="2"/>
  <c r="Q916" i="2"/>
  <c r="M917" i="2"/>
  <c r="N917" i="2"/>
  <c r="O917" i="2"/>
  <c r="P917" i="2"/>
  <c r="Q917" i="2"/>
  <c r="M918" i="2"/>
  <c r="N918" i="2"/>
  <c r="O918" i="2"/>
  <c r="P918" i="2"/>
  <c r="Q918" i="2"/>
  <c r="M919" i="2"/>
  <c r="N919" i="2"/>
  <c r="O919" i="2"/>
  <c r="P919" i="2"/>
  <c r="Q919" i="2"/>
  <c r="M920" i="2"/>
  <c r="N920" i="2"/>
  <c r="O920" i="2"/>
  <c r="P920" i="2"/>
  <c r="Q920" i="2"/>
  <c r="M921" i="2"/>
  <c r="N921" i="2"/>
  <c r="O921" i="2"/>
  <c r="P921" i="2"/>
  <c r="Q921" i="2"/>
  <c r="M922" i="2"/>
  <c r="N922" i="2"/>
  <c r="O922" i="2"/>
  <c r="P922" i="2"/>
  <c r="Q922" i="2"/>
  <c r="M923" i="2"/>
  <c r="N923" i="2"/>
  <c r="O923" i="2"/>
  <c r="P923" i="2"/>
  <c r="Q923" i="2"/>
  <c r="M924" i="2"/>
  <c r="N924" i="2"/>
  <c r="O924" i="2"/>
  <c r="P924" i="2"/>
  <c r="Q924" i="2"/>
  <c r="M925" i="2"/>
  <c r="N925" i="2"/>
  <c r="O925" i="2"/>
  <c r="P925" i="2"/>
  <c r="Q925" i="2"/>
  <c r="M926" i="2"/>
  <c r="N926" i="2"/>
  <c r="O926" i="2"/>
  <c r="P926" i="2"/>
  <c r="Q926" i="2"/>
  <c r="M927" i="2"/>
  <c r="N927" i="2"/>
  <c r="O927" i="2"/>
  <c r="P927" i="2"/>
  <c r="Q927" i="2"/>
  <c r="M928" i="2"/>
  <c r="N928" i="2"/>
  <c r="O928" i="2"/>
  <c r="P928" i="2"/>
  <c r="Q928" i="2"/>
  <c r="M929" i="2"/>
  <c r="N929" i="2"/>
  <c r="O929" i="2"/>
  <c r="P929" i="2"/>
  <c r="Q929" i="2"/>
  <c r="M930" i="2"/>
  <c r="N930" i="2"/>
  <c r="O930" i="2"/>
  <c r="P930" i="2"/>
  <c r="Q930" i="2"/>
  <c r="M931" i="2"/>
  <c r="N931" i="2"/>
  <c r="O931" i="2"/>
  <c r="P931" i="2"/>
  <c r="Q931" i="2"/>
  <c r="M932" i="2"/>
  <c r="N932" i="2"/>
  <c r="O932" i="2"/>
  <c r="P932" i="2"/>
  <c r="Q932" i="2"/>
  <c r="M933" i="2"/>
  <c r="N933" i="2"/>
  <c r="O933" i="2"/>
  <c r="P933" i="2"/>
  <c r="Q933" i="2"/>
  <c r="M934" i="2"/>
  <c r="N934" i="2"/>
  <c r="O934" i="2"/>
  <c r="P934" i="2"/>
  <c r="Q934" i="2"/>
  <c r="M935" i="2"/>
  <c r="N935" i="2"/>
  <c r="O935" i="2"/>
  <c r="P935" i="2"/>
  <c r="Q935" i="2"/>
  <c r="M936" i="2"/>
  <c r="N936" i="2"/>
  <c r="O936" i="2"/>
  <c r="P936" i="2"/>
  <c r="Q936" i="2"/>
  <c r="M937" i="2"/>
  <c r="N937" i="2"/>
  <c r="O937" i="2"/>
  <c r="P937" i="2"/>
  <c r="Q937" i="2"/>
  <c r="M938" i="2"/>
  <c r="N938" i="2"/>
  <c r="O938" i="2"/>
  <c r="P938" i="2"/>
  <c r="Q938" i="2"/>
  <c r="M939" i="2"/>
  <c r="N939" i="2"/>
  <c r="O939" i="2"/>
  <c r="P939" i="2"/>
  <c r="Q939" i="2"/>
  <c r="M940" i="2"/>
  <c r="N940" i="2"/>
  <c r="O940" i="2"/>
  <c r="P940" i="2"/>
  <c r="Q940" i="2"/>
  <c r="M941" i="2"/>
  <c r="N941" i="2"/>
  <c r="O941" i="2"/>
  <c r="P941" i="2"/>
  <c r="Q941" i="2"/>
  <c r="M942" i="2"/>
  <c r="N942" i="2"/>
  <c r="O942" i="2"/>
  <c r="P942" i="2"/>
  <c r="Q942" i="2"/>
  <c r="M943" i="2"/>
  <c r="N943" i="2"/>
  <c r="O943" i="2"/>
  <c r="P943" i="2"/>
  <c r="Q943" i="2"/>
  <c r="M944" i="2"/>
  <c r="N944" i="2"/>
  <c r="O944" i="2"/>
  <c r="P944" i="2"/>
  <c r="Q944" i="2"/>
  <c r="M945" i="2"/>
  <c r="N945" i="2"/>
  <c r="O945" i="2"/>
  <c r="P945" i="2"/>
  <c r="Q945" i="2"/>
  <c r="M946" i="2"/>
  <c r="N946" i="2"/>
  <c r="O946" i="2"/>
  <c r="P946" i="2"/>
  <c r="Q946" i="2"/>
  <c r="M947" i="2"/>
  <c r="N947" i="2"/>
  <c r="O947" i="2"/>
  <c r="P947" i="2"/>
  <c r="Q947" i="2"/>
  <c r="M948" i="2"/>
  <c r="N948" i="2"/>
  <c r="O948" i="2"/>
  <c r="P948" i="2"/>
  <c r="Q948" i="2"/>
  <c r="M949" i="2"/>
  <c r="N949" i="2"/>
  <c r="O949" i="2"/>
  <c r="P949" i="2"/>
  <c r="Q949" i="2"/>
  <c r="M950" i="2"/>
  <c r="N950" i="2"/>
  <c r="O950" i="2"/>
  <c r="P950" i="2"/>
  <c r="Q950" i="2"/>
  <c r="M951" i="2"/>
  <c r="N951" i="2"/>
  <c r="O951" i="2"/>
  <c r="P951" i="2"/>
  <c r="Q951" i="2"/>
  <c r="M952" i="2"/>
  <c r="N952" i="2"/>
  <c r="O952" i="2"/>
  <c r="P952" i="2"/>
  <c r="Q952" i="2"/>
  <c r="M953" i="2"/>
  <c r="N953" i="2"/>
  <c r="O953" i="2"/>
  <c r="P953" i="2"/>
  <c r="Q953" i="2"/>
  <c r="M954" i="2"/>
  <c r="N954" i="2"/>
  <c r="O954" i="2"/>
  <c r="P954" i="2"/>
  <c r="Q954" i="2"/>
  <c r="M955" i="2"/>
  <c r="N955" i="2"/>
  <c r="O955" i="2"/>
  <c r="P955" i="2"/>
  <c r="Q955" i="2"/>
  <c r="M956" i="2"/>
  <c r="N956" i="2"/>
  <c r="O956" i="2"/>
  <c r="P956" i="2"/>
  <c r="Q956" i="2"/>
  <c r="M957" i="2"/>
  <c r="N957" i="2"/>
  <c r="O957" i="2"/>
  <c r="P957" i="2"/>
  <c r="Q957" i="2"/>
  <c r="M958" i="2"/>
  <c r="N958" i="2"/>
  <c r="O958" i="2"/>
  <c r="P958" i="2"/>
  <c r="Q958" i="2"/>
  <c r="M959" i="2"/>
  <c r="N959" i="2"/>
  <c r="O959" i="2"/>
  <c r="P959" i="2"/>
  <c r="Q959" i="2"/>
  <c r="M960" i="2"/>
  <c r="N960" i="2"/>
  <c r="O960" i="2"/>
  <c r="P960" i="2"/>
  <c r="Q960" i="2"/>
  <c r="M961" i="2"/>
  <c r="N961" i="2"/>
  <c r="O961" i="2"/>
  <c r="P961" i="2"/>
  <c r="Q961" i="2"/>
  <c r="M962" i="2"/>
  <c r="N962" i="2"/>
  <c r="O962" i="2"/>
  <c r="P962" i="2"/>
  <c r="Q962" i="2"/>
  <c r="M963" i="2"/>
  <c r="N963" i="2"/>
  <c r="O963" i="2"/>
  <c r="P963" i="2"/>
  <c r="Q963" i="2"/>
  <c r="M964" i="2"/>
  <c r="N964" i="2"/>
  <c r="O964" i="2"/>
  <c r="P964" i="2"/>
  <c r="Q964" i="2"/>
  <c r="M965" i="2"/>
  <c r="N965" i="2"/>
  <c r="O965" i="2"/>
  <c r="P965" i="2"/>
  <c r="Q965" i="2"/>
  <c r="M966" i="2"/>
  <c r="N966" i="2"/>
  <c r="O966" i="2"/>
  <c r="P966" i="2"/>
  <c r="Q966" i="2"/>
  <c r="M967" i="2"/>
  <c r="N967" i="2"/>
  <c r="O967" i="2"/>
  <c r="P967" i="2"/>
  <c r="Q967" i="2"/>
  <c r="M968" i="2"/>
  <c r="N968" i="2"/>
  <c r="O968" i="2"/>
  <c r="P968" i="2"/>
  <c r="Q968" i="2"/>
  <c r="M969" i="2"/>
  <c r="N969" i="2"/>
  <c r="O969" i="2"/>
  <c r="P969" i="2"/>
  <c r="Q969" i="2"/>
  <c r="M970" i="2"/>
  <c r="N970" i="2"/>
  <c r="O970" i="2"/>
  <c r="P970" i="2"/>
  <c r="Q970" i="2"/>
  <c r="M971" i="2"/>
  <c r="N971" i="2"/>
  <c r="O971" i="2"/>
  <c r="P971" i="2"/>
  <c r="Q971" i="2"/>
  <c r="M972" i="2"/>
  <c r="N972" i="2"/>
  <c r="O972" i="2"/>
  <c r="P972" i="2"/>
  <c r="Q972" i="2"/>
  <c r="M973" i="2"/>
  <c r="N973" i="2"/>
  <c r="O973" i="2"/>
  <c r="P973" i="2"/>
  <c r="Q973" i="2"/>
  <c r="M974" i="2"/>
  <c r="N974" i="2"/>
  <c r="O974" i="2"/>
  <c r="P974" i="2"/>
  <c r="Q974" i="2"/>
  <c r="M975" i="2"/>
  <c r="N975" i="2"/>
  <c r="O975" i="2"/>
  <c r="P975" i="2"/>
  <c r="Q975" i="2"/>
  <c r="M976" i="2"/>
  <c r="N976" i="2"/>
  <c r="O976" i="2"/>
  <c r="P976" i="2"/>
  <c r="Q976" i="2"/>
  <c r="M977" i="2"/>
  <c r="N977" i="2"/>
  <c r="O977" i="2"/>
  <c r="P977" i="2"/>
  <c r="Q977" i="2"/>
  <c r="M978" i="2"/>
  <c r="N978" i="2"/>
  <c r="O978" i="2"/>
  <c r="P978" i="2"/>
  <c r="Q978" i="2"/>
  <c r="M979" i="2"/>
  <c r="N979" i="2"/>
  <c r="O979" i="2"/>
  <c r="P979" i="2"/>
  <c r="Q979" i="2"/>
  <c r="M980" i="2"/>
  <c r="N980" i="2"/>
  <c r="O980" i="2"/>
  <c r="P980" i="2"/>
  <c r="Q980" i="2"/>
  <c r="M981" i="2"/>
  <c r="N981" i="2"/>
  <c r="O981" i="2"/>
  <c r="P981" i="2"/>
  <c r="Q981" i="2"/>
  <c r="M982" i="2"/>
  <c r="N982" i="2"/>
  <c r="O982" i="2"/>
  <c r="P982" i="2"/>
  <c r="Q982" i="2"/>
  <c r="M983" i="2"/>
  <c r="N983" i="2"/>
  <c r="O983" i="2"/>
  <c r="P983" i="2"/>
  <c r="Q983" i="2"/>
  <c r="A902" i="2"/>
  <c r="B902" i="2"/>
  <c r="C902" i="2"/>
  <c r="F902" i="2"/>
  <c r="G902" i="2"/>
  <c r="H902" i="2"/>
  <c r="I902" i="2"/>
  <c r="J902" i="2"/>
  <c r="K902" i="2"/>
  <c r="L902" i="2"/>
  <c r="A903" i="2"/>
  <c r="B903" i="2"/>
  <c r="C903" i="2"/>
  <c r="F903" i="2"/>
  <c r="G903" i="2"/>
  <c r="H903" i="2"/>
  <c r="I903" i="2"/>
  <c r="J903" i="2"/>
  <c r="K903" i="2"/>
  <c r="L903" i="2"/>
  <c r="A904" i="2"/>
  <c r="B904" i="2"/>
  <c r="C904" i="2"/>
  <c r="F904" i="2"/>
  <c r="G904" i="2"/>
  <c r="H904" i="2"/>
  <c r="I904" i="2"/>
  <c r="J904" i="2"/>
  <c r="K904" i="2"/>
  <c r="L904" i="2"/>
  <c r="A905" i="2"/>
  <c r="B905" i="2"/>
  <c r="C905" i="2"/>
  <c r="F905" i="2"/>
  <c r="G905" i="2"/>
  <c r="H905" i="2"/>
  <c r="I905" i="2"/>
  <c r="J905" i="2"/>
  <c r="K905" i="2"/>
  <c r="L905" i="2"/>
  <c r="A906" i="2"/>
  <c r="B906" i="2"/>
  <c r="C906" i="2"/>
  <c r="F906" i="2"/>
  <c r="G906" i="2"/>
  <c r="H906" i="2"/>
  <c r="I906" i="2"/>
  <c r="J906" i="2"/>
  <c r="K906" i="2"/>
  <c r="L906" i="2"/>
  <c r="A907" i="2"/>
  <c r="B907" i="2"/>
  <c r="C907" i="2"/>
  <c r="F907" i="2"/>
  <c r="G907" i="2"/>
  <c r="H907" i="2"/>
  <c r="I907" i="2"/>
  <c r="J907" i="2"/>
  <c r="K907" i="2"/>
  <c r="L907" i="2"/>
  <c r="A908" i="2"/>
  <c r="B908" i="2"/>
  <c r="C908" i="2"/>
  <c r="F908" i="2"/>
  <c r="G908" i="2"/>
  <c r="H908" i="2"/>
  <c r="I908" i="2"/>
  <c r="J908" i="2"/>
  <c r="K908" i="2"/>
  <c r="L908" i="2"/>
  <c r="A909" i="2"/>
  <c r="B909" i="2"/>
  <c r="C909" i="2"/>
  <c r="F909" i="2"/>
  <c r="G909" i="2"/>
  <c r="H909" i="2"/>
  <c r="I909" i="2"/>
  <c r="J909" i="2"/>
  <c r="K909" i="2"/>
  <c r="L909" i="2"/>
  <c r="A910" i="2"/>
  <c r="B910" i="2"/>
  <c r="C910" i="2"/>
  <c r="F910" i="2"/>
  <c r="G910" i="2"/>
  <c r="H910" i="2"/>
  <c r="I910" i="2"/>
  <c r="J910" i="2"/>
  <c r="K910" i="2"/>
  <c r="L910" i="2"/>
  <c r="A911" i="2"/>
  <c r="B911" i="2"/>
  <c r="C911" i="2"/>
  <c r="F911" i="2"/>
  <c r="G911" i="2"/>
  <c r="H911" i="2"/>
  <c r="I911" i="2"/>
  <c r="J911" i="2"/>
  <c r="K911" i="2"/>
  <c r="L911" i="2"/>
  <c r="A912" i="2"/>
  <c r="B912" i="2"/>
  <c r="C912" i="2"/>
  <c r="F912" i="2"/>
  <c r="G912" i="2"/>
  <c r="H912" i="2"/>
  <c r="I912" i="2"/>
  <c r="J912" i="2"/>
  <c r="K912" i="2"/>
  <c r="L912" i="2"/>
  <c r="A913" i="2"/>
  <c r="B913" i="2"/>
  <c r="C913" i="2"/>
  <c r="F913" i="2"/>
  <c r="G913" i="2"/>
  <c r="H913" i="2"/>
  <c r="I913" i="2"/>
  <c r="J913" i="2"/>
  <c r="K913" i="2"/>
  <c r="L913" i="2"/>
  <c r="A914" i="2"/>
  <c r="B914" i="2"/>
  <c r="C914" i="2"/>
  <c r="F914" i="2"/>
  <c r="G914" i="2"/>
  <c r="H914" i="2"/>
  <c r="I914" i="2"/>
  <c r="J914" i="2"/>
  <c r="K914" i="2"/>
  <c r="L914" i="2"/>
  <c r="A915" i="2"/>
  <c r="B915" i="2"/>
  <c r="C915" i="2"/>
  <c r="F915" i="2"/>
  <c r="G915" i="2"/>
  <c r="H915" i="2"/>
  <c r="I915" i="2"/>
  <c r="J915" i="2"/>
  <c r="K915" i="2"/>
  <c r="L915" i="2"/>
  <c r="A916" i="2"/>
  <c r="B916" i="2"/>
  <c r="C916" i="2"/>
  <c r="F916" i="2"/>
  <c r="G916" i="2"/>
  <c r="H916" i="2"/>
  <c r="I916" i="2"/>
  <c r="J916" i="2"/>
  <c r="K916" i="2"/>
  <c r="L916" i="2"/>
  <c r="A917" i="2"/>
  <c r="B917" i="2"/>
  <c r="C917" i="2"/>
  <c r="F917" i="2"/>
  <c r="G917" i="2"/>
  <c r="H917" i="2"/>
  <c r="I917" i="2"/>
  <c r="J917" i="2"/>
  <c r="K917" i="2"/>
  <c r="L917" i="2"/>
  <c r="A918" i="2"/>
  <c r="B918" i="2"/>
  <c r="C918" i="2"/>
  <c r="F918" i="2"/>
  <c r="G918" i="2"/>
  <c r="H918" i="2"/>
  <c r="I918" i="2"/>
  <c r="J918" i="2"/>
  <c r="K918" i="2"/>
  <c r="L918" i="2"/>
  <c r="A919" i="2"/>
  <c r="B919" i="2"/>
  <c r="C919" i="2"/>
  <c r="F919" i="2"/>
  <c r="G919" i="2"/>
  <c r="H919" i="2"/>
  <c r="I919" i="2"/>
  <c r="J919" i="2"/>
  <c r="K919" i="2"/>
  <c r="L919" i="2"/>
  <c r="A920" i="2"/>
  <c r="B920" i="2"/>
  <c r="C920" i="2"/>
  <c r="F920" i="2"/>
  <c r="G920" i="2"/>
  <c r="H920" i="2"/>
  <c r="I920" i="2"/>
  <c r="J920" i="2"/>
  <c r="K920" i="2"/>
  <c r="L920" i="2"/>
  <c r="A921" i="2"/>
  <c r="B921" i="2"/>
  <c r="C921" i="2"/>
  <c r="F921" i="2"/>
  <c r="G921" i="2"/>
  <c r="H921" i="2"/>
  <c r="I921" i="2"/>
  <c r="J921" i="2"/>
  <c r="K921" i="2"/>
  <c r="L921" i="2"/>
  <c r="A922" i="2"/>
  <c r="B922" i="2"/>
  <c r="C922" i="2"/>
  <c r="F922" i="2"/>
  <c r="G922" i="2"/>
  <c r="H922" i="2"/>
  <c r="I922" i="2"/>
  <c r="J922" i="2"/>
  <c r="K922" i="2"/>
  <c r="L922" i="2"/>
  <c r="A923" i="2"/>
  <c r="B923" i="2"/>
  <c r="C923" i="2"/>
  <c r="F923" i="2"/>
  <c r="G923" i="2"/>
  <c r="H923" i="2"/>
  <c r="I923" i="2"/>
  <c r="J923" i="2"/>
  <c r="K923" i="2"/>
  <c r="L923" i="2"/>
  <c r="A924" i="2"/>
  <c r="B924" i="2"/>
  <c r="C924" i="2"/>
  <c r="F924" i="2"/>
  <c r="G924" i="2"/>
  <c r="H924" i="2"/>
  <c r="I924" i="2"/>
  <c r="J924" i="2"/>
  <c r="K924" i="2"/>
  <c r="L924" i="2"/>
  <c r="A925" i="2"/>
  <c r="B925" i="2"/>
  <c r="C925" i="2"/>
  <c r="F925" i="2"/>
  <c r="G925" i="2"/>
  <c r="H925" i="2"/>
  <c r="I925" i="2"/>
  <c r="J925" i="2"/>
  <c r="K925" i="2"/>
  <c r="L925" i="2"/>
  <c r="A926" i="2"/>
  <c r="B926" i="2"/>
  <c r="C926" i="2"/>
  <c r="F926" i="2"/>
  <c r="G926" i="2"/>
  <c r="H926" i="2"/>
  <c r="I926" i="2"/>
  <c r="J926" i="2"/>
  <c r="K926" i="2"/>
  <c r="L926" i="2"/>
  <c r="A927" i="2"/>
  <c r="B927" i="2"/>
  <c r="C927" i="2"/>
  <c r="F927" i="2"/>
  <c r="G927" i="2"/>
  <c r="H927" i="2"/>
  <c r="I927" i="2"/>
  <c r="J927" i="2"/>
  <c r="K927" i="2"/>
  <c r="L927" i="2"/>
  <c r="A928" i="2"/>
  <c r="B928" i="2"/>
  <c r="C928" i="2"/>
  <c r="F928" i="2"/>
  <c r="G928" i="2"/>
  <c r="H928" i="2"/>
  <c r="I928" i="2"/>
  <c r="J928" i="2"/>
  <c r="K928" i="2"/>
  <c r="L928" i="2"/>
  <c r="A929" i="2"/>
  <c r="B929" i="2"/>
  <c r="C929" i="2"/>
  <c r="F929" i="2"/>
  <c r="G929" i="2"/>
  <c r="H929" i="2"/>
  <c r="I929" i="2"/>
  <c r="J929" i="2"/>
  <c r="K929" i="2"/>
  <c r="L929" i="2"/>
  <c r="A930" i="2"/>
  <c r="B930" i="2"/>
  <c r="C930" i="2"/>
  <c r="F930" i="2"/>
  <c r="G930" i="2"/>
  <c r="H930" i="2"/>
  <c r="I930" i="2"/>
  <c r="J930" i="2"/>
  <c r="K930" i="2"/>
  <c r="L930" i="2"/>
  <c r="A931" i="2"/>
  <c r="B931" i="2"/>
  <c r="C931" i="2"/>
  <c r="F931" i="2"/>
  <c r="G931" i="2"/>
  <c r="H931" i="2"/>
  <c r="I931" i="2"/>
  <c r="J931" i="2"/>
  <c r="K931" i="2"/>
  <c r="L931" i="2"/>
  <c r="A932" i="2"/>
  <c r="B932" i="2"/>
  <c r="C932" i="2"/>
  <c r="F932" i="2"/>
  <c r="G932" i="2"/>
  <c r="H932" i="2"/>
  <c r="I932" i="2"/>
  <c r="J932" i="2"/>
  <c r="K932" i="2"/>
  <c r="L932" i="2"/>
  <c r="A933" i="2"/>
  <c r="B933" i="2"/>
  <c r="C933" i="2"/>
  <c r="F933" i="2"/>
  <c r="G933" i="2"/>
  <c r="H933" i="2"/>
  <c r="I933" i="2"/>
  <c r="J933" i="2"/>
  <c r="K933" i="2"/>
  <c r="L933" i="2"/>
  <c r="A934" i="2"/>
  <c r="B934" i="2"/>
  <c r="C934" i="2"/>
  <c r="F934" i="2"/>
  <c r="G934" i="2"/>
  <c r="H934" i="2"/>
  <c r="I934" i="2"/>
  <c r="J934" i="2"/>
  <c r="K934" i="2"/>
  <c r="L934" i="2"/>
  <c r="A935" i="2"/>
  <c r="B935" i="2"/>
  <c r="C935" i="2"/>
  <c r="F935" i="2"/>
  <c r="G935" i="2"/>
  <c r="H935" i="2"/>
  <c r="I935" i="2"/>
  <c r="J935" i="2"/>
  <c r="K935" i="2"/>
  <c r="L935" i="2"/>
  <c r="A936" i="2"/>
  <c r="B936" i="2"/>
  <c r="C936" i="2"/>
  <c r="F936" i="2"/>
  <c r="G936" i="2"/>
  <c r="H936" i="2"/>
  <c r="I936" i="2"/>
  <c r="J936" i="2"/>
  <c r="K936" i="2"/>
  <c r="L936" i="2"/>
  <c r="A937" i="2"/>
  <c r="B937" i="2"/>
  <c r="C937" i="2"/>
  <c r="F937" i="2"/>
  <c r="G937" i="2"/>
  <c r="H937" i="2"/>
  <c r="I937" i="2"/>
  <c r="J937" i="2"/>
  <c r="K937" i="2"/>
  <c r="L937" i="2"/>
  <c r="A938" i="2"/>
  <c r="B938" i="2"/>
  <c r="C938" i="2"/>
  <c r="F938" i="2"/>
  <c r="G938" i="2"/>
  <c r="H938" i="2"/>
  <c r="I938" i="2"/>
  <c r="J938" i="2"/>
  <c r="K938" i="2"/>
  <c r="L938" i="2"/>
  <c r="A939" i="2"/>
  <c r="B939" i="2"/>
  <c r="C939" i="2"/>
  <c r="F939" i="2"/>
  <c r="G939" i="2"/>
  <c r="H939" i="2"/>
  <c r="I939" i="2"/>
  <c r="J939" i="2"/>
  <c r="K939" i="2"/>
  <c r="L939" i="2"/>
  <c r="A940" i="2"/>
  <c r="B940" i="2"/>
  <c r="C940" i="2"/>
  <c r="F940" i="2"/>
  <c r="G940" i="2"/>
  <c r="H940" i="2"/>
  <c r="I940" i="2"/>
  <c r="J940" i="2"/>
  <c r="K940" i="2"/>
  <c r="L940" i="2"/>
  <c r="A941" i="2"/>
  <c r="B941" i="2"/>
  <c r="C941" i="2"/>
  <c r="F941" i="2"/>
  <c r="G941" i="2"/>
  <c r="H941" i="2"/>
  <c r="I941" i="2"/>
  <c r="J941" i="2"/>
  <c r="K941" i="2"/>
  <c r="L941" i="2"/>
  <c r="A942" i="2"/>
  <c r="B942" i="2"/>
  <c r="C942" i="2"/>
  <c r="F942" i="2"/>
  <c r="G942" i="2"/>
  <c r="H942" i="2"/>
  <c r="I942" i="2"/>
  <c r="J942" i="2"/>
  <c r="K942" i="2"/>
  <c r="L942" i="2"/>
  <c r="A943" i="2"/>
  <c r="B943" i="2"/>
  <c r="C943" i="2"/>
  <c r="F943" i="2"/>
  <c r="G943" i="2"/>
  <c r="H943" i="2"/>
  <c r="I943" i="2"/>
  <c r="J943" i="2"/>
  <c r="K943" i="2"/>
  <c r="L943" i="2"/>
  <c r="A944" i="2"/>
  <c r="B944" i="2"/>
  <c r="C944" i="2"/>
  <c r="F944" i="2"/>
  <c r="G944" i="2"/>
  <c r="H944" i="2"/>
  <c r="I944" i="2"/>
  <c r="J944" i="2"/>
  <c r="K944" i="2"/>
  <c r="L944" i="2"/>
  <c r="A945" i="2"/>
  <c r="B945" i="2"/>
  <c r="C945" i="2"/>
  <c r="F945" i="2"/>
  <c r="G945" i="2"/>
  <c r="H945" i="2"/>
  <c r="I945" i="2"/>
  <c r="J945" i="2"/>
  <c r="K945" i="2"/>
  <c r="L945" i="2"/>
  <c r="A946" i="2"/>
  <c r="B946" i="2"/>
  <c r="C946" i="2"/>
  <c r="F946" i="2"/>
  <c r="G946" i="2"/>
  <c r="H946" i="2"/>
  <c r="I946" i="2"/>
  <c r="J946" i="2"/>
  <c r="K946" i="2"/>
  <c r="L946" i="2"/>
  <c r="A947" i="2"/>
  <c r="B947" i="2"/>
  <c r="C947" i="2"/>
  <c r="F947" i="2"/>
  <c r="G947" i="2"/>
  <c r="H947" i="2"/>
  <c r="I947" i="2"/>
  <c r="J947" i="2"/>
  <c r="K947" i="2"/>
  <c r="L947" i="2"/>
  <c r="A948" i="2"/>
  <c r="B948" i="2"/>
  <c r="C948" i="2"/>
  <c r="F948" i="2"/>
  <c r="G948" i="2"/>
  <c r="H948" i="2"/>
  <c r="I948" i="2"/>
  <c r="J948" i="2"/>
  <c r="K948" i="2"/>
  <c r="L948" i="2"/>
  <c r="A949" i="2"/>
  <c r="B949" i="2"/>
  <c r="C949" i="2"/>
  <c r="F949" i="2"/>
  <c r="G949" i="2"/>
  <c r="H949" i="2"/>
  <c r="I949" i="2"/>
  <c r="J949" i="2"/>
  <c r="K949" i="2"/>
  <c r="L949" i="2"/>
  <c r="A950" i="2"/>
  <c r="B950" i="2"/>
  <c r="C950" i="2"/>
  <c r="F950" i="2"/>
  <c r="G950" i="2"/>
  <c r="H950" i="2"/>
  <c r="I950" i="2"/>
  <c r="J950" i="2"/>
  <c r="K950" i="2"/>
  <c r="L950" i="2"/>
  <c r="A951" i="2"/>
  <c r="B951" i="2"/>
  <c r="C951" i="2"/>
  <c r="F951" i="2"/>
  <c r="G951" i="2"/>
  <c r="H951" i="2"/>
  <c r="I951" i="2"/>
  <c r="J951" i="2"/>
  <c r="K951" i="2"/>
  <c r="L951" i="2"/>
  <c r="A952" i="2"/>
  <c r="B952" i="2"/>
  <c r="C952" i="2"/>
  <c r="F952" i="2"/>
  <c r="G952" i="2"/>
  <c r="H952" i="2"/>
  <c r="I952" i="2"/>
  <c r="J952" i="2"/>
  <c r="K952" i="2"/>
  <c r="L952" i="2"/>
  <c r="A953" i="2"/>
  <c r="B953" i="2"/>
  <c r="C953" i="2"/>
  <c r="F953" i="2"/>
  <c r="G953" i="2"/>
  <c r="H953" i="2"/>
  <c r="I953" i="2"/>
  <c r="J953" i="2"/>
  <c r="K953" i="2"/>
  <c r="L953" i="2"/>
  <c r="A954" i="2"/>
  <c r="B954" i="2"/>
  <c r="C954" i="2"/>
  <c r="F954" i="2"/>
  <c r="G954" i="2"/>
  <c r="H954" i="2"/>
  <c r="I954" i="2"/>
  <c r="J954" i="2"/>
  <c r="K954" i="2"/>
  <c r="L954" i="2"/>
  <c r="A955" i="2"/>
  <c r="B955" i="2"/>
  <c r="C955" i="2"/>
  <c r="F955" i="2"/>
  <c r="G955" i="2"/>
  <c r="H955" i="2"/>
  <c r="I955" i="2"/>
  <c r="J955" i="2"/>
  <c r="K955" i="2"/>
  <c r="L955" i="2"/>
  <c r="A956" i="2"/>
  <c r="B956" i="2"/>
  <c r="C956" i="2"/>
  <c r="F956" i="2"/>
  <c r="G956" i="2"/>
  <c r="H956" i="2"/>
  <c r="I956" i="2"/>
  <c r="J956" i="2"/>
  <c r="K956" i="2"/>
  <c r="L956" i="2"/>
  <c r="A957" i="2"/>
  <c r="B957" i="2"/>
  <c r="C957" i="2"/>
  <c r="F957" i="2"/>
  <c r="G957" i="2"/>
  <c r="H957" i="2"/>
  <c r="I957" i="2"/>
  <c r="J957" i="2"/>
  <c r="K957" i="2"/>
  <c r="L957" i="2"/>
  <c r="A958" i="2"/>
  <c r="B958" i="2"/>
  <c r="C958" i="2"/>
  <c r="F958" i="2"/>
  <c r="G958" i="2"/>
  <c r="H958" i="2"/>
  <c r="I958" i="2"/>
  <c r="J958" i="2"/>
  <c r="K958" i="2"/>
  <c r="L958" i="2"/>
  <c r="A959" i="2"/>
  <c r="B959" i="2"/>
  <c r="C959" i="2"/>
  <c r="F959" i="2"/>
  <c r="G959" i="2"/>
  <c r="H959" i="2"/>
  <c r="I959" i="2"/>
  <c r="J959" i="2"/>
  <c r="K959" i="2"/>
  <c r="L959" i="2"/>
  <c r="A960" i="2"/>
  <c r="B960" i="2"/>
  <c r="C960" i="2"/>
  <c r="F960" i="2"/>
  <c r="G960" i="2"/>
  <c r="H960" i="2"/>
  <c r="I960" i="2"/>
  <c r="J960" i="2"/>
  <c r="K960" i="2"/>
  <c r="L960" i="2"/>
  <c r="A961" i="2"/>
  <c r="B961" i="2"/>
  <c r="C961" i="2"/>
  <c r="F961" i="2"/>
  <c r="G961" i="2"/>
  <c r="H961" i="2"/>
  <c r="I961" i="2"/>
  <c r="J961" i="2"/>
  <c r="K961" i="2"/>
  <c r="L961" i="2"/>
  <c r="A962" i="2"/>
  <c r="B962" i="2"/>
  <c r="C962" i="2"/>
  <c r="F962" i="2"/>
  <c r="G962" i="2"/>
  <c r="H962" i="2"/>
  <c r="I962" i="2"/>
  <c r="J962" i="2"/>
  <c r="K962" i="2"/>
  <c r="L962" i="2"/>
  <c r="A963" i="2"/>
  <c r="B963" i="2"/>
  <c r="C963" i="2"/>
  <c r="F963" i="2"/>
  <c r="G963" i="2"/>
  <c r="H963" i="2"/>
  <c r="I963" i="2"/>
  <c r="J963" i="2"/>
  <c r="K963" i="2"/>
  <c r="L963" i="2"/>
  <c r="A964" i="2"/>
  <c r="B964" i="2"/>
  <c r="C964" i="2"/>
  <c r="F964" i="2"/>
  <c r="G964" i="2"/>
  <c r="H964" i="2"/>
  <c r="I964" i="2"/>
  <c r="J964" i="2"/>
  <c r="K964" i="2"/>
  <c r="L964" i="2"/>
  <c r="A965" i="2"/>
  <c r="B965" i="2"/>
  <c r="C965" i="2"/>
  <c r="F965" i="2"/>
  <c r="G965" i="2"/>
  <c r="H965" i="2"/>
  <c r="I965" i="2"/>
  <c r="J965" i="2"/>
  <c r="K965" i="2"/>
  <c r="L965" i="2"/>
  <c r="A966" i="2"/>
  <c r="B966" i="2"/>
  <c r="C966" i="2"/>
  <c r="F966" i="2"/>
  <c r="G966" i="2"/>
  <c r="H966" i="2"/>
  <c r="I966" i="2"/>
  <c r="J966" i="2"/>
  <c r="K966" i="2"/>
  <c r="L966" i="2"/>
  <c r="A967" i="2"/>
  <c r="B967" i="2"/>
  <c r="C967" i="2"/>
  <c r="F967" i="2"/>
  <c r="G967" i="2"/>
  <c r="H967" i="2"/>
  <c r="I967" i="2"/>
  <c r="J967" i="2"/>
  <c r="K967" i="2"/>
  <c r="L967" i="2"/>
  <c r="A968" i="2"/>
  <c r="B968" i="2"/>
  <c r="C968" i="2"/>
  <c r="F968" i="2"/>
  <c r="G968" i="2"/>
  <c r="H968" i="2"/>
  <c r="I968" i="2"/>
  <c r="J968" i="2"/>
  <c r="K968" i="2"/>
  <c r="L968" i="2"/>
  <c r="A969" i="2"/>
  <c r="B969" i="2"/>
  <c r="C969" i="2"/>
  <c r="F969" i="2"/>
  <c r="G969" i="2"/>
  <c r="H969" i="2"/>
  <c r="I969" i="2"/>
  <c r="J969" i="2"/>
  <c r="K969" i="2"/>
  <c r="L969" i="2"/>
  <c r="A970" i="2"/>
  <c r="B970" i="2"/>
  <c r="C970" i="2"/>
  <c r="F970" i="2"/>
  <c r="G970" i="2"/>
  <c r="H970" i="2"/>
  <c r="I970" i="2"/>
  <c r="J970" i="2"/>
  <c r="K970" i="2"/>
  <c r="L970" i="2"/>
  <c r="A971" i="2"/>
  <c r="B971" i="2"/>
  <c r="C971" i="2"/>
  <c r="F971" i="2"/>
  <c r="G971" i="2"/>
  <c r="H971" i="2"/>
  <c r="I971" i="2"/>
  <c r="J971" i="2"/>
  <c r="K971" i="2"/>
  <c r="L971" i="2"/>
  <c r="A972" i="2"/>
  <c r="B972" i="2"/>
  <c r="C972" i="2"/>
  <c r="F972" i="2"/>
  <c r="G972" i="2"/>
  <c r="H972" i="2"/>
  <c r="I972" i="2"/>
  <c r="J972" i="2"/>
  <c r="K972" i="2"/>
  <c r="L972" i="2"/>
  <c r="A973" i="2"/>
  <c r="B973" i="2"/>
  <c r="C973" i="2"/>
  <c r="F973" i="2"/>
  <c r="G973" i="2"/>
  <c r="H973" i="2"/>
  <c r="I973" i="2"/>
  <c r="J973" i="2"/>
  <c r="K973" i="2"/>
  <c r="L973" i="2"/>
  <c r="A974" i="2"/>
  <c r="B974" i="2"/>
  <c r="C974" i="2"/>
  <c r="F974" i="2"/>
  <c r="G974" i="2"/>
  <c r="H974" i="2"/>
  <c r="I974" i="2"/>
  <c r="J974" i="2"/>
  <c r="K974" i="2"/>
  <c r="L974" i="2"/>
  <c r="A975" i="2"/>
  <c r="B975" i="2"/>
  <c r="C975" i="2"/>
  <c r="F975" i="2"/>
  <c r="G975" i="2"/>
  <c r="H975" i="2"/>
  <c r="I975" i="2"/>
  <c r="J975" i="2"/>
  <c r="K975" i="2"/>
  <c r="L975" i="2"/>
  <c r="A976" i="2"/>
  <c r="B976" i="2"/>
  <c r="C976" i="2"/>
  <c r="F976" i="2"/>
  <c r="G976" i="2"/>
  <c r="H976" i="2"/>
  <c r="I976" i="2"/>
  <c r="J976" i="2"/>
  <c r="K976" i="2"/>
  <c r="L976" i="2"/>
  <c r="A977" i="2"/>
  <c r="B977" i="2"/>
  <c r="C977" i="2"/>
  <c r="F977" i="2"/>
  <c r="G977" i="2"/>
  <c r="H977" i="2"/>
  <c r="I977" i="2"/>
  <c r="J977" i="2"/>
  <c r="K977" i="2"/>
  <c r="L977" i="2"/>
  <c r="A978" i="2"/>
  <c r="B978" i="2"/>
  <c r="C978" i="2"/>
  <c r="F978" i="2"/>
  <c r="G978" i="2"/>
  <c r="H978" i="2"/>
  <c r="I978" i="2"/>
  <c r="J978" i="2"/>
  <c r="K978" i="2"/>
  <c r="L978" i="2"/>
  <c r="A979" i="2"/>
  <c r="B979" i="2"/>
  <c r="C979" i="2"/>
  <c r="F979" i="2"/>
  <c r="G979" i="2"/>
  <c r="H979" i="2"/>
  <c r="I979" i="2"/>
  <c r="J979" i="2"/>
  <c r="K979" i="2"/>
  <c r="L979" i="2"/>
  <c r="A980" i="2"/>
  <c r="B980" i="2"/>
  <c r="C980" i="2"/>
  <c r="F980" i="2"/>
  <c r="G980" i="2"/>
  <c r="H980" i="2"/>
  <c r="I980" i="2"/>
  <c r="J980" i="2"/>
  <c r="K980" i="2"/>
  <c r="L980" i="2"/>
  <c r="A981" i="2"/>
  <c r="B981" i="2"/>
  <c r="C981" i="2"/>
  <c r="F981" i="2"/>
  <c r="G981" i="2"/>
  <c r="H981" i="2"/>
  <c r="I981" i="2"/>
  <c r="J981" i="2"/>
  <c r="K981" i="2"/>
  <c r="L981" i="2"/>
  <c r="A982" i="2"/>
  <c r="B982" i="2"/>
  <c r="C982" i="2"/>
  <c r="F982" i="2"/>
  <c r="G982" i="2"/>
  <c r="H982" i="2"/>
  <c r="I982" i="2"/>
  <c r="J982" i="2"/>
  <c r="K982" i="2"/>
  <c r="L982" i="2"/>
  <c r="A983" i="2"/>
  <c r="B983" i="2"/>
  <c r="C983" i="2"/>
  <c r="F983" i="2"/>
  <c r="G983" i="2"/>
  <c r="H983" i="2"/>
  <c r="I983" i="2"/>
  <c r="J983" i="2"/>
  <c r="K983" i="2"/>
  <c r="L983" i="2"/>
  <c r="M900" i="2"/>
  <c r="N900" i="2"/>
  <c r="O900" i="2"/>
  <c r="P900" i="2"/>
  <c r="Q900" i="2"/>
  <c r="M901" i="2"/>
  <c r="N901" i="2"/>
  <c r="O901" i="2"/>
  <c r="P901" i="2"/>
  <c r="Q901" i="2"/>
  <c r="A900" i="2"/>
  <c r="B900" i="2"/>
  <c r="C900" i="2"/>
  <c r="F900" i="2"/>
  <c r="G900" i="2"/>
  <c r="H900" i="2"/>
  <c r="I900" i="2"/>
  <c r="J900" i="2"/>
  <c r="K900" i="2"/>
  <c r="L900" i="2"/>
  <c r="A901" i="2"/>
  <c r="B901" i="2"/>
  <c r="C901" i="2"/>
  <c r="F901" i="2"/>
  <c r="G901" i="2"/>
  <c r="H901" i="2"/>
  <c r="I901" i="2"/>
  <c r="J901" i="2"/>
  <c r="K901" i="2"/>
  <c r="L901" i="2"/>
  <c r="M895" i="2"/>
  <c r="N895" i="2"/>
  <c r="O895" i="2"/>
  <c r="P895" i="2"/>
  <c r="Q895" i="2"/>
  <c r="M896" i="2"/>
  <c r="N896" i="2"/>
  <c r="O896" i="2"/>
  <c r="P896" i="2"/>
  <c r="Q896" i="2"/>
  <c r="M897" i="2"/>
  <c r="N897" i="2"/>
  <c r="O897" i="2"/>
  <c r="P897" i="2"/>
  <c r="Q897" i="2"/>
  <c r="M898" i="2"/>
  <c r="N898" i="2"/>
  <c r="O898" i="2"/>
  <c r="P898" i="2"/>
  <c r="Q898" i="2"/>
  <c r="M899" i="2"/>
  <c r="N899" i="2"/>
  <c r="O899" i="2"/>
  <c r="P899" i="2"/>
  <c r="Q899" i="2"/>
  <c r="A895" i="2"/>
  <c r="B895" i="2"/>
  <c r="C895" i="2"/>
  <c r="F895" i="2"/>
  <c r="G895" i="2"/>
  <c r="H895" i="2"/>
  <c r="I895" i="2"/>
  <c r="J895" i="2"/>
  <c r="K895" i="2"/>
  <c r="L895" i="2"/>
  <c r="A896" i="2"/>
  <c r="B896" i="2"/>
  <c r="C896" i="2"/>
  <c r="F896" i="2"/>
  <c r="G896" i="2"/>
  <c r="H896" i="2"/>
  <c r="I896" i="2"/>
  <c r="J896" i="2"/>
  <c r="K896" i="2"/>
  <c r="L896" i="2"/>
  <c r="A897" i="2"/>
  <c r="B897" i="2"/>
  <c r="C897" i="2"/>
  <c r="F897" i="2"/>
  <c r="G897" i="2"/>
  <c r="H897" i="2"/>
  <c r="I897" i="2"/>
  <c r="J897" i="2"/>
  <c r="K897" i="2"/>
  <c r="L897" i="2"/>
  <c r="A898" i="2"/>
  <c r="B898" i="2"/>
  <c r="C898" i="2"/>
  <c r="F898" i="2"/>
  <c r="G898" i="2"/>
  <c r="H898" i="2"/>
  <c r="I898" i="2"/>
  <c r="J898" i="2"/>
  <c r="K898" i="2"/>
  <c r="L898" i="2"/>
  <c r="A899" i="2"/>
  <c r="B899" i="2"/>
  <c r="C899" i="2"/>
  <c r="F899" i="2"/>
  <c r="G899" i="2"/>
  <c r="H899" i="2"/>
  <c r="I899" i="2"/>
  <c r="J899" i="2"/>
  <c r="K899" i="2"/>
  <c r="L899" i="2"/>
  <c r="M887" i="2"/>
  <c r="N887" i="2"/>
  <c r="O887" i="2"/>
  <c r="P887" i="2"/>
  <c r="Q887" i="2"/>
  <c r="M888" i="2"/>
  <c r="N888" i="2"/>
  <c r="O888" i="2"/>
  <c r="P888" i="2"/>
  <c r="Q888" i="2"/>
  <c r="M889" i="2"/>
  <c r="N889" i="2"/>
  <c r="O889" i="2"/>
  <c r="P889" i="2"/>
  <c r="Q889" i="2"/>
  <c r="M890" i="2"/>
  <c r="N890" i="2"/>
  <c r="O890" i="2"/>
  <c r="P890" i="2"/>
  <c r="Q890" i="2"/>
  <c r="M891" i="2"/>
  <c r="N891" i="2"/>
  <c r="O891" i="2"/>
  <c r="P891" i="2"/>
  <c r="Q891" i="2"/>
  <c r="M892" i="2"/>
  <c r="N892" i="2"/>
  <c r="O892" i="2"/>
  <c r="P892" i="2"/>
  <c r="Q892" i="2"/>
  <c r="M893" i="2"/>
  <c r="N893" i="2"/>
  <c r="O893" i="2"/>
  <c r="P893" i="2"/>
  <c r="Q893" i="2"/>
  <c r="M894" i="2"/>
  <c r="N894" i="2"/>
  <c r="O894" i="2"/>
  <c r="P894" i="2"/>
  <c r="Q894" i="2"/>
  <c r="A887" i="2"/>
  <c r="B887" i="2"/>
  <c r="C887" i="2"/>
  <c r="F887" i="2"/>
  <c r="G887" i="2"/>
  <c r="H887" i="2"/>
  <c r="I887" i="2"/>
  <c r="J887" i="2"/>
  <c r="K887" i="2"/>
  <c r="L887" i="2"/>
  <c r="A888" i="2"/>
  <c r="B888" i="2"/>
  <c r="C888" i="2"/>
  <c r="F888" i="2"/>
  <c r="G888" i="2"/>
  <c r="H888" i="2"/>
  <c r="I888" i="2"/>
  <c r="J888" i="2"/>
  <c r="K888" i="2"/>
  <c r="L888" i="2"/>
  <c r="A889" i="2"/>
  <c r="B889" i="2"/>
  <c r="C889" i="2"/>
  <c r="F889" i="2"/>
  <c r="G889" i="2"/>
  <c r="H889" i="2"/>
  <c r="I889" i="2"/>
  <c r="J889" i="2"/>
  <c r="K889" i="2"/>
  <c r="L889" i="2"/>
  <c r="A890" i="2"/>
  <c r="B890" i="2"/>
  <c r="C890" i="2"/>
  <c r="F890" i="2"/>
  <c r="G890" i="2"/>
  <c r="H890" i="2"/>
  <c r="I890" i="2"/>
  <c r="J890" i="2"/>
  <c r="K890" i="2"/>
  <c r="L890" i="2"/>
  <c r="A891" i="2"/>
  <c r="B891" i="2"/>
  <c r="C891" i="2"/>
  <c r="F891" i="2"/>
  <c r="G891" i="2"/>
  <c r="H891" i="2"/>
  <c r="I891" i="2"/>
  <c r="J891" i="2"/>
  <c r="K891" i="2"/>
  <c r="L891" i="2"/>
  <c r="A892" i="2"/>
  <c r="B892" i="2"/>
  <c r="C892" i="2"/>
  <c r="F892" i="2"/>
  <c r="G892" i="2"/>
  <c r="H892" i="2"/>
  <c r="I892" i="2"/>
  <c r="J892" i="2"/>
  <c r="K892" i="2"/>
  <c r="L892" i="2"/>
  <c r="A893" i="2"/>
  <c r="B893" i="2"/>
  <c r="C893" i="2"/>
  <c r="F893" i="2"/>
  <c r="G893" i="2"/>
  <c r="H893" i="2"/>
  <c r="I893" i="2"/>
  <c r="J893" i="2"/>
  <c r="K893" i="2"/>
  <c r="L893" i="2"/>
  <c r="A894" i="2"/>
  <c r="B894" i="2"/>
  <c r="C894" i="2"/>
  <c r="F894" i="2"/>
  <c r="G894" i="2"/>
  <c r="H894" i="2"/>
  <c r="I894" i="2"/>
  <c r="J894" i="2"/>
  <c r="K894" i="2"/>
  <c r="L894" i="2"/>
  <c r="L886" i="2"/>
  <c r="M886" i="2"/>
  <c r="N886" i="2"/>
  <c r="O886" i="2"/>
  <c r="P886" i="2"/>
  <c r="Q886" i="2"/>
  <c r="A886" i="2"/>
  <c r="B886" i="2"/>
  <c r="C886" i="2"/>
  <c r="F886" i="2"/>
  <c r="G886" i="2"/>
  <c r="H886" i="2"/>
  <c r="I886" i="2"/>
  <c r="J886" i="2"/>
  <c r="K886" i="2"/>
  <c r="M880" i="2"/>
  <c r="N880" i="2"/>
  <c r="O880" i="2"/>
  <c r="P880" i="2"/>
  <c r="Q880" i="2"/>
  <c r="M881" i="2"/>
  <c r="N881" i="2"/>
  <c r="O881" i="2"/>
  <c r="P881" i="2"/>
  <c r="Q881" i="2"/>
  <c r="M882" i="2"/>
  <c r="N882" i="2"/>
  <c r="O882" i="2"/>
  <c r="P882" i="2"/>
  <c r="Q882" i="2"/>
  <c r="M883" i="2"/>
  <c r="N883" i="2"/>
  <c r="O883" i="2"/>
  <c r="P883" i="2"/>
  <c r="Q883" i="2"/>
  <c r="M884" i="2"/>
  <c r="N884" i="2"/>
  <c r="O884" i="2"/>
  <c r="P884" i="2"/>
  <c r="Q884" i="2"/>
  <c r="M885" i="2"/>
  <c r="N885" i="2"/>
  <c r="O885" i="2"/>
  <c r="P885" i="2"/>
  <c r="Q885" i="2"/>
  <c r="A880" i="2"/>
  <c r="B880" i="2"/>
  <c r="C880" i="2"/>
  <c r="F880" i="2"/>
  <c r="G880" i="2"/>
  <c r="H880" i="2"/>
  <c r="I880" i="2"/>
  <c r="J880" i="2"/>
  <c r="K880" i="2"/>
  <c r="L880" i="2"/>
  <c r="A881" i="2"/>
  <c r="B881" i="2"/>
  <c r="C881" i="2"/>
  <c r="F881" i="2"/>
  <c r="G881" i="2"/>
  <c r="H881" i="2"/>
  <c r="I881" i="2"/>
  <c r="J881" i="2"/>
  <c r="K881" i="2"/>
  <c r="L881" i="2"/>
  <c r="A882" i="2"/>
  <c r="B882" i="2"/>
  <c r="C882" i="2"/>
  <c r="F882" i="2"/>
  <c r="G882" i="2"/>
  <c r="H882" i="2"/>
  <c r="I882" i="2"/>
  <c r="J882" i="2"/>
  <c r="K882" i="2"/>
  <c r="L882" i="2"/>
  <c r="A883" i="2"/>
  <c r="B883" i="2"/>
  <c r="C883" i="2"/>
  <c r="F883" i="2"/>
  <c r="G883" i="2"/>
  <c r="H883" i="2"/>
  <c r="I883" i="2"/>
  <c r="J883" i="2"/>
  <c r="K883" i="2"/>
  <c r="L883" i="2"/>
  <c r="A884" i="2"/>
  <c r="B884" i="2"/>
  <c r="C884" i="2"/>
  <c r="F884" i="2"/>
  <c r="G884" i="2"/>
  <c r="H884" i="2"/>
  <c r="I884" i="2"/>
  <c r="J884" i="2"/>
  <c r="K884" i="2"/>
  <c r="L884" i="2"/>
  <c r="A885" i="2"/>
  <c r="B885" i="2"/>
  <c r="C885" i="2"/>
  <c r="F885" i="2"/>
  <c r="G885" i="2"/>
  <c r="H885" i="2"/>
  <c r="I885" i="2"/>
  <c r="J885" i="2"/>
  <c r="K885" i="2"/>
  <c r="L885" i="2"/>
  <c r="M873" i="2"/>
  <c r="N873" i="2"/>
  <c r="O873" i="2"/>
  <c r="P873" i="2"/>
  <c r="Q873" i="2"/>
  <c r="M874" i="2"/>
  <c r="N874" i="2"/>
  <c r="O874" i="2"/>
  <c r="P874" i="2"/>
  <c r="Q874" i="2"/>
  <c r="M875" i="2"/>
  <c r="N875" i="2"/>
  <c r="O875" i="2"/>
  <c r="P875" i="2"/>
  <c r="Q875" i="2"/>
  <c r="M876" i="2"/>
  <c r="N876" i="2"/>
  <c r="O876" i="2"/>
  <c r="P876" i="2"/>
  <c r="Q876" i="2"/>
  <c r="M877" i="2"/>
  <c r="N877" i="2"/>
  <c r="O877" i="2"/>
  <c r="P877" i="2"/>
  <c r="Q877" i="2"/>
  <c r="M878" i="2"/>
  <c r="N878" i="2"/>
  <c r="O878" i="2"/>
  <c r="P878" i="2"/>
  <c r="Q878" i="2"/>
  <c r="M879" i="2"/>
  <c r="N879" i="2"/>
  <c r="O879" i="2"/>
  <c r="P879" i="2"/>
  <c r="Q879" i="2"/>
  <c r="A873" i="2"/>
  <c r="B873" i="2"/>
  <c r="C873" i="2"/>
  <c r="F873" i="2"/>
  <c r="G873" i="2"/>
  <c r="H873" i="2"/>
  <c r="I873" i="2"/>
  <c r="J873" i="2"/>
  <c r="K873" i="2"/>
  <c r="L873" i="2"/>
  <c r="A874" i="2"/>
  <c r="B874" i="2"/>
  <c r="C874" i="2"/>
  <c r="F874" i="2"/>
  <c r="G874" i="2"/>
  <c r="H874" i="2"/>
  <c r="I874" i="2"/>
  <c r="J874" i="2"/>
  <c r="K874" i="2"/>
  <c r="L874" i="2"/>
  <c r="A875" i="2"/>
  <c r="B875" i="2"/>
  <c r="C875" i="2"/>
  <c r="F875" i="2"/>
  <c r="G875" i="2"/>
  <c r="H875" i="2"/>
  <c r="I875" i="2"/>
  <c r="J875" i="2"/>
  <c r="K875" i="2"/>
  <c r="L875" i="2"/>
  <c r="A876" i="2"/>
  <c r="B876" i="2"/>
  <c r="C876" i="2"/>
  <c r="F876" i="2"/>
  <c r="G876" i="2"/>
  <c r="H876" i="2"/>
  <c r="I876" i="2"/>
  <c r="J876" i="2"/>
  <c r="K876" i="2"/>
  <c r="L876" i="2"/>
  <c r="A877" i="2"/>
  <c r="B877" i="2"/>
  <c r="C877" i="2"/>
  <c r="F877" i="2"/>
  <c r="G877" i="2"/>
  <c r="H877" i="2"/>
  <c r="I877" i="2"/>
  <c r="J877" i="2"/>
  <c r="K877" i="2"/>
  <c r="L877" i="2"/>
  <c r="A878" i="2"/>
  <c r="B878" i="2"/>
  <c r="C878" i="2"/>
  <c r="F878" i="2"/>
  <c r="G878" i="2"/>
  <c r="H878" i="2"/>
  <c r="I878" i="2"/>
  <c r="J878" i="2"/>
  <c r="K878" i="2"/>
  <c r="L878" i="2"/>
  <c r="A879" i="2"/>
  <c r="B879" i="2"/>
  <c r="C879" i="2"/>
  <c r="F879" i="2"/>
  <c r="G879" i="2"/>
  <c r="H879" i="2"/>
  <c r="I879" i="2"/>
  <c r="J879" i="2"/>
  <c r="K879" i="2"/>
  <c r="L879" i="2"/>
  <c r="W7" i="2"/>
  <c r="X3" i="2"/>
  <c r="V3" i="2"/>
  <c r="M857" i="2"/>
  <c r="N857" i="2"/>
  <c r="O857" i="2"/>
  <c r="P857" i="2"/>
  <c r="Q857" i="2"/>
  <c r="M858" i="2"/>
  <c r="N858" i="2"/>
  <c r="O858" i="2"/>
  <c r="P858" i="2"/>
  <c r="Q858" i="2"/>
  <c r="M859" i="2"/>
  <c r="N859" i="2"/>
  <c r="O859" i="2"/>
  <c r="P859" i="2"/>
  <c r="Q859" i="2"/>
  <c r="M860" i="2"/>
  <c r="N860" i="2"/>
  <c r="O860" i="2"/>
  <c r="P860" i="2"/>
  <c r="Q860" i="2"/>
  <c r="M861" i="2"/>
  <c r="N861" i="2"/>
  <c r="O861" i="2"/>
  <c r="P861" i="2"/>
  <c r="Q861" i="2"/>
  <c r="M862" i="2"/>
  <c r="N862" i="2"/>
  <c r="O862" i="2"/>
  <c r="P862" i="2"/>
  <c r="Q862" i="2"/>
  <c r="M863" i="2"/>
  <c r="N863" i="2"/>
  <c r="O863" i="2"/>
  <c r="P863" i="2"/>
  <c r="Q863" i="2"/>
  <c r="M864" i="2"/>
  <c r="N864" i="2"/>
  <c r="O864" i="2"/>
  <c r="P864" i="2"/>
  <c r="Q864" i="2"/>
  <c r="M865" i="2"/>
  <c r="N865" i="2"/>
  <c r="O865" i="2"/>
  <c r="P865" i="2"/>
  <c r="Q865" i="2"/>
  <c r="M866" i="2"/>
  <c r="N866" i="2"/>
  <c r="O866" i="2"/>
  <c r="P866" i="2"/>
  <c r="Q866" i="2"/>
  <c r="M867" i="2"/>
  <c r="N867" i="2"/>
  <c r="O867" i="2"/>
  <c r="P867" i="2"/>
  <c r="Q867" i="2"/>
  <c r="M868" i="2"/>
  <c r="N868" i="2"/>
  <c r="O868" i="2"/>
  <c r="P868" i="2"/>
  <c r="Q868" i="2"/>
  <c r="M869" i="2"/>
  <c r="N869" i="2"/>
  <c r="O869" i="2"/>
  <c r="P869" i="2"/>
  <c r="Q869" i="2"/>
  <c r="M870" i="2"/>
  <c r="N870" i="2"/>
  <c r="O870" i="2"/>
  <c r="P870" i="2"/>
  <c r="Q870" i="2"/>
  <c r="M871" i="2"/>
  <c r="N871" i="2"/>
  <c r="O871" i="2"/>
  <c r="P871" i="2"/>
  <c r="Q871" i="2"/>
  <c r="M872" i="2"/>
  <c r="N872" i="2"/>
  <c r="O872" i="2"/>
  <c r="P872" i="2"/>
  <c r="Q872" i="2"/>
  <c r="A857" i="2"/>
  <c r="B857" i="2"/>
  <c r="C857" i="2"/>
  <c r="F857" i="2"/>
  <c r="G857" i="2"/>
  <c r="H857" i="2"/>
  <c r="I857" i="2"/>
  <c r="J857" i="2"/>
  <c r="K857" i="2"/>
  <c r="L857" i="2"/>
  <c r="A858" i="2"/>
  <c r="B858" i="2"/>
  <c r="C858" i="2"/>
  <c r="F858" i="2"/>
  <c r="G858" i="2"/>
  <c r="H858" i="2"/>
  <c r="I858" i="2"/>
  <c r="J858" i="2"/>
  <c r="K858" i="2"/>
  <c r="L858" i="2"/>
  <c r="A859" i="2"/>
  <c r="B859" i="2"/>
  <c r="C859" i="2"/>
  <c r="F859" i="2"/>
  <c r="G859" i="2"/>
  <c r="H859" i="2"/>
  <c r="I859" i="2"/>
  <c r="J859" i="2"/>
  <c r="K859" i="2"/>
  <c r="L859" i="2"/>
  <c r="A860" i="2"/>
  <c r="B860" i="2"/>
  <c r="C860" i="2"/>
  <c r="F860" i="2"/>
  <c r="G860" i="2"/>
  <c r="H860" i="2"/>
  <c r="I860" i="2"/>
  <c r="J860" i="2"/>
  <c r="K860" i="2"/>
  <c r="L860" i="2"/>
  <c r="A861" i="2"/>
  <c r="B861" i="2"/>
  <c r="C861" i="2"/>
  <c r="F861" i="2"/>
  <c r="G861" i="2"/>
  <c r="H861" i="2"/>
  <c r="I861" i="2"/>
  <c r="J861" i="2"/>
  <c r="K861" i="2"/>
  <c r="L861" i="2"/>
  <c r="A862" i="2"/>
  <c r="B862" i="2"/>
  <c r="C862" i="2"/>
  <c r="F862" i="2"/>
  <c r="G862" i="2"/>
  <c r="H862" i="2"/>
  <c r="I862" i="2"/>
  <c r="J862" i="2"/>
  <c r="K862" i="2"/>
  <c r="L862" i="2"/>
  <c r="A863" i="2"/>
  <c r="B863" i="2"/>
  <c r="C863" i="2"/>
  <c r="F863" i="2"/>
  <c r="G863" i="2"/>
  <c r="H863" i="2"/>
  <c r="I863" i="2"/>
  <c r="J863" i="2"/>
  <c r="K863" i="2"/>
  <c r="L863" i="2"/>
  <c r="A864" i="2"/>
  <c r="B864" i="2"/>
  <c r="C864" i="2"/>
  <c r="F864" i="2"/>
  <c r="G864" i="2"/>
  <c r="H864" i="2"/>
  <c r="I864" i="2"/>
  <c r="J864" i="2"/>
  <c r="K864" i="2"/>
  <c r="L864" i="2"/>
  <c r="A865" i="2"/>
  <c r="B865" i="2"/>
  <c r="C865" i="2"/>
  <c r="F865" i="2"/>
  <c r="G865" i="2"/>
  <c r="H865" i="2"/>
  <c r="I865" i="2"/>
  <c r="J865" i="2"/>
  <c r="K865" i="2"/>
  <c r="L865" i="2"/>
  <c r="A866" i="2"/>
  <c r="B866" i="2"/>
  <c r="C866" i="2"/>
  <c r="F866" i="2"/>
  <c r="G866" i="2"/>
  <c r="H866" i="2"/>
  <c r="I866" i="2"/>
  <c r="J866" i="2"/>
  <c r="K866" i="2"/>
  <c r="L866" i="2"/>
  <c r="A867" i="2"/>
  <c r="B867" i="2"/>
  <c r="C867" i="2"/>
  <c r="F867" i="2"/>
  <c r="G867" i="2"/>
  <c r="H867" i="2"/>
  <c r="I867" i="2"/>
  <c r="J867" i="2"/>
  <c r="K867" i="2"/>
  <c r="L867" i="2"/>
  <c r="A868" i="2"/>
  <c r="B868" i="2"/>
  <c r="C868" i="2"/>
  <c r="F868" i="2"/>
  <c r="G868" i="2"/>
  <c r="H868" i="2"/>
  <c r="I868" i="2"/>
  <c r="J868" i="2"/>
  <c r="K868" i="2"/>
  <c r="L868" i="2"/>
  <c r="A869" i="2"/>
  <c r="B869" i="2"/>
  <c r="C869" i="2"/>
  <c r="F869" i="2"/>
  <c r="G869" i="2"/>
  <c r="H869" i="2"/>
  <c r="I869" i="2"/>
  <c r="J869" i="2"/>
  <c r="K869" i="2"/>
  <c r="L869" i="2"/>
  <c r="A870" i="2"/>
  <c r="B870" i="2"/>
  <c r="C870" i="2"/>
  <c r="F870" i="2"/>
  <c r="G870" i="2"/>
  <c r="H870" i="2"/>
  <c r="I870" i="2"/>
  <c r="J870" i="2"/>
  <c r="K870" i="2"/>
  <c r="L870" i="2"/>
  <c r="A871" i="2"/>
  <c r="B871" i="2"/>
  <c r="C871" i="2"/>
  <c r="F871" i="2"/>
  <c r="G871" i="2"/>
  <c r="H871" i="2"/>
  <c r="I871" i="2"/>
  <c r="J871" i="2"/>
  <c r="K871" i="2"/>
  <c r="L871" i="2"/>
  <c r="A872" i="2"/>
  <c r="B872" i="2"/>
  <c r="C872" i="2"/>
  <c r="F872" i="2"/>
  <c r="G872" i="2"/>
  <c r="H872" i="2"/>
  <c r="I872" i="2"/>
  <c r="J872" i="2"/>
  <c r="K872" i="2"/>
  <c r="L872" i="2"/>
  <c r="M852" i="2"/>
  <c r="N852" i="2"/>
  <c r="O852" i="2"/>
  <c r="P852" i="2"/>
  <c r="Q852" i="2"/>
  <c r="M853" i="2"/>
  <c r="N853" i="2"/>
  <c r="O853" i="2"/>
  <c r="P853" i="2"/>
  <c r="Q853" i="2"/>
  <c r="M854" i="2"/>
  <c r="N854" i="2"/>
  <c r="O854" i="2"/>
  <c r="P854" i="2"/>
  <c r="Q854" i="2"/>
  <c r="M855" i="2"/>
  <c r="N855" i="2"/>
  <c r="O855" i="2"/>
  <c r="P855" i="2"/>
  <c r="Q855" i="2"/>
  <c r="M856" i="2"/>
  <c r="N856" i="2"/>
  <c r="O856" i="2"/>
  <c r="P856" i="2"/>
  <c r="Q856" i="2"/>
  <c r="A852" i="2"/>
  <c r="B852" i="2"/>
  <c r="C852" i="2"/>
  <c r="F852" i="2"/>
  <c r="G852" i="2"/>
  <c r="H852" i="2"/>
  <c r="I852" i="2"/>
  <c r="J852" i="2"/>
  <c r="K852" i="2"/>
  <c r="L852" i="2"/>
  <c r="A853" i="2"/>
  <c r="B853" i="2"/>
  <c r="C853" i="2"/>
  <c r="F853" i="2"/>
  <c r="G853" i="2"/>
  <c r="H853" i="2"/>
  <c r="I853" i="2"/>
  <c r="J853" i="2"/>
  <c r="K853" i="2"/>
  <c r="L853" i="2"/>
  <c r="A854" i="2"/>
  <c r="B854" i="2"/>
  <c r="C854" i="2"/>
  <c r="F854" i="2"/>
  <c r="G854" i="2"/>
  <c r="H854" i="2"/>
  <c r="I854" i="2"/>
  <c r="J854" i="2"/>
  <c r="K854" i="2"/>
  <c r="L854" i="2"/>
  <c r="A855" i="2"/>
  <c r="B855" i="2"/>
  <c r="C855" i="2"/>
  <c r="F855" i="2"/>
  <c r="G855" i="2"/>
  <c r="H855" i="2"/>
  <c r="I855" i="2"/>
  <c r="J855" i="2"/>
  <c r="K855" i="2"/>
  <c r="L855" i="2"/>
  <c r="A856" i="2"/>
  <c r="B856" i="2"/>
  <c r="C856" i="2"/>
  <c r="F856" i="2"/>
  <c r="G856" i="2"/>
  <c r="H856" i="2"/>
  <c r="I856" i="2"/>
  <c r="J856" i="2"/>
  <c r="K856" i="2"/>
  <c r="L856" i="2"/>
  <c r="M840" i="2"/>
  <c r="N840" i="2"/>
  <c r="O840" i="2"/>
  <c r="P840" i="2"/>
  <c r="Q840" i="2"/>
  <c r="M841" i="2"/>
  <c r="N841" i="2"/>
  <c r="O841" i="2"/>
  <c r="P841" i="2"/>
  <c r="Q841" i="2"/>
  <c r="M842" i="2"/>
  <c r="N842" i="2"/>
  <c r="O842" i="2"/>
  <c r="P842" i="2"/>
  <c r="Q842" i="2"/>
  <c r="M843" i="2"/>
  <c r="N843" i="2"/>
  <c r="O843" i="2"/>
  <c r="P843" i="2"/>
  <c r="Q843" i="2"/>
  <c r="M844" i="2"/>
  <c r="N844" i="2"/>
  <c r="O844" i="2"/>
  <c r="P844" i="2"/>
  <c r="Q844" i="2"/>
  <c r="M845" i="2"/>
  <c r="N845" i="2"/>
  <c r="O845" i="2"/>
  <c r="P845" i="2"/>
  <c r="Q845" i="2"/>
  <c r="M846" i="2"/>
  <c r="N846" i="2"/>
  <c r="O846" i="2"/>
  <c r="P846" i="2"/>
  <c r="Q846" i="2"/>
  <c r="M847" i="2"/>
  <c r="N847" i="2"/>
  <c r="O847" i="2"/>
  <c r="P847" i="2"/>
  <c r="Q847" i="2"/>
  <c r="M848" i="2"/>
  <c r="N848" i="2"/>
  <c r="O848" i="2"/>
  <c r="P848" i="2"/>
  <c r="Q848" i="2"/>
  <c r="M849" i="2"/>
  <c r="N849" i="2"/>
  <c r="O849" i="2"/>
  <c r="P849" i="2"/>
  <c r="Q849" i="2"/>
  <c r="M850" i="2"/>
  <c r="N850" i="2"/>
  <c r="O850" i="2"/>
  <c r="P850" i="2"/>
  <c r="Q850" i="2"/>
  <c r="M851" i="2"/>
  <c r="N851" i="2"/>
  <c r="O851" i="2"/>
  <c r="P851" i="2"/>
  <c r="Q851" i="2"/>
  <c r="A840" i="2"/>
  <c r="B840" i="2"/>
  <c r="C840" i="2"/>
  <c r="F840" i="2"/>
  <c r="G840" i="2"/>
  <c r="H840" i="2"/>
  <c r="I840" i="2"/>
  <c r="J840" i="2"/>
  <c r="K840" i="2"/>
  <c r="L840" i="2"/>
  <c r="A841" i="2"/>
  <c r="B841" i="2"/>
  <c r="C841" i="2"/>
  <c r="F841" i="2"/>
  <c r="G841" i="2"/>
  <c r="H841" i="2"/>
  <c r="I841" i="2"/>
  <c r="J841" i="2"/>
  <c r="K841" i="2"/>
  <c r="L841" i="2"/>
  <c r="A842" i="2"/>
  <c r="B842" i="2"/>
  <c r="C842" i="2"/>
  <c r="F842" i="2"/>
  <c r="G842" i="2"/>
  <c r="H842" i="2"/>
  <c r="I842" i="2"/>
  <c r="J842" i="2"/>
  <c r="K842" i="2"/>
  <c r="L842" i="2"/>
  <c r="A843" i="2"/>
  <c r="B843" i="2"/>
  <c r="C843" i="2"/>
  <c r="F843" i="2"/>
  <c r="G843" i="2"/>
  <c r="H843" i="2"/>
  <c r="I843" i="2"/>
  <c r="J843" i="2"/>
  <c r="K843" i="2"/>
  <c r="L843" i="2"/>
  <c r="A844" i="2"/>
  <c r="B844" i="2"/>
  <c r="C844" i="2"/>
  <c r="F844" i="2"/>
  <c r="G844" i="2"/>
  <c r="H844" i="2"/>
  <c r="I844" i="2"/>
  <c r="J844" i="2"/>
  <c r="K844" i="2"/>
  <c r="L844" i="2"/>
  <c r="A845" i="2"/>
  <c r="B845" i="2"/>
  <c r="C845" i="2"/>
  <c r="F845" i="2"/>
  <c r="G845" i="2"/>
  <c r="H845" i="2"/>
  <c r="I845" i="2"/>
  <c r="J845" i="2"/>
  <c r="K845" i="2"/>
  <c r="L845" i="2"/>
  <c r="A846" i="2"/>
  <c r="B846" i="2"/>
  <c r="C846" i="2"/>
  <c r="F846" i="2"/>
  <c r="G846" i="2"/>
  <c r="H846" i="2"/>
  <c r="I846" i="2"/>
  <c r="J846" i="2"/>
  <c r="K846" i="2"/>
  <c r="L846" i="2"/>
  <c r="A847" i="2"/>
  <c r="B847" i="2"/>
  <c r="C847" i="2"/>
  <c r="F847" i="2"/>
  <c r="G847" i="2"/>
  <c r="H847" i="2"/>
  <c r="I847" i="2"/>
  <c r="J847" i="2"/>
  <c r="K847" i="2"/>
  <c r="L847" i="2"/>
  <c r="A848" i="2"/>
  <c r="B848" i="2"/>
  <c r="C848" i="2"/>
  <c r="F848" i="2"/>
  <c r="G848" i="2"/>
  <c r="H848" i="2"/>
  <c r="I848" i="2"/>
  <c r="J848" i="2"/>
  <c r="K848" i="2"/>
  <c r="L848" i="2"/>
  <c r="A849" i="2"/>
  <c r="B849" i="2"/>
  <c r="C849" i="2"/>
  <c r="F849" i="2"/>
  <c r="G849" i="2"/>
  <c r="H849" i="2"/>
  <c r="I849" i="2"/>
  <c r="J849" i="2"/>
  <c r="K849" i="2"/>
  <c r="L849" i="2"/>
  <c r="A850" i="2"/>
  <c r="B850" i="2"/>
  <c r="C850" i="2"/>
  <c r="F850" i="2"/>
  <c r="G850" i="2"/>
  <c r="H850" i="2"/>
  <c r="I850" i="2"/>
  <c r="J850" i="2"/>
  <c r="K850" i="2"/>
  <c r="L850" i="2"/>
  <c r="A851" i="2"/>
  <c r="B851" i="2"/>
  <c r="C851" i="2"/>
  <c r="F851" i="2"/>
  <c r="G851" i="2"/>
  <c r="H851" i="2"/>
  <c r="I851" i="2"/>
  <c r="J851" i="2"/>
  <c r="K851" i="2"/>
  <c r="L851" i="2"/>
  <c r="M836" i="2"/>
  <c r="N836" i="2"/>
  <c r="O836" i="2"/>
  <c r="P836" i="2"/>
  <c r="Q836" i="2"/>
  <c r="M837" i="2"/>
  <c r="N837" i="2"/>
  <c r="O837" i="2"/>
  <c r="P837" i="2"/>
  <c r="Q837" i="2"/>
  <c r="M838" i="2"/>
  <c r="N838" i="2"/>
  <c r="O838" i="2"/>
  <c r="P838" i="2"/>
  <c r="Q838" i="2"/>
  <c r="M839" i="2"/>
  <c r="N839" i="2"/>
  <c r="O839" i="2"/>
  <c r="P839" i="2"/>
  <c r="Q839" i="2"/>
  <c r="A836" i="2"/>
  <c r="B836" i="2"/>
  <c r="C836" i="2"/>
  <c r="F836" i="2"/>
  <c r="G836" i="2"/>
  <c r="H836" i="2"/>
  <c r="I836" i="2"/>
  <c r="J836" i="2"/>
  <c r="K836" i="2"/>
  <c r="L836" i="2"/>
  <c r="A837" i="2"/>
  <c r="B837" i="2"/>
  <c r="C837" i="2"/>
  <c r="F837" i="2"/>
  <c r="G837" i="2"/>
  <c r="H837" i="2"/>
  <c r="I837" i="2"/>
  <c r="J837" i="2"/>
  <c r="K837" i="2"/>
  <c r="L837" i="2"/>
  <c r="A838" i="2"/>
  <c r="B838" i="2"/>
  <c r="C838" i="2"/>
  <c r="F838" i="2"/>
  <c r="G838" i="2"/>
  <c r="H838" i="2"/>
  <c r="I838" i="2"/>
  <c r="J838" i="2"/>
  <c r="K838" i="2"/>
  <c r="L838" i="2"/>
  <c r="A839" i="2"/>
  <c r="B839" i="2"/>
  <c r="C839" i="2"/>
  <c r="F839" i="2"/>
  <c r="G839" i="2"/>
  <c r="H839" i="2"/>
  <c r="I839" i="2"/>
  <c r="J839" i="2"/>
  <c r="K839" i="2"/>
  <c r="L839" i="2"/>
  <c r="M833" i="2"/>
  <c r="N833" i="2"/>
  <c r="O833" i="2"/>
  <c r="P833" i="2"/>
  <c r="Q833" i="2"/>
  <c r="M834" i="2"/>
  <c r="N834" i="2"/>
  <c r="O834" i="2"/>
  <c r="P834" i="2"/>
  <c r="Q834" i="2"/>
  <c r="M835" i="2"/>
  <c r="N835" i="2"/>
  <c r="O835" i="2"/>
  <c r="P835" i="2"/>
  <c r="Q835" i="2"/>
  <c r="A833" i="2"/>
  <c r="B833" i="2"/>
  <c r="C833" i="2"/>
  <c r="F833" i="2"/>
  <c r="G833" i="2"/>
  <c r="H833" i="2"/>
  <c r="I833" i="2"/>
  <c r="J833" i="2"/>
  <c r="K833" i="2"/>
  <c r="L833" i="2"/>
  <c r="A834" i="2"/>
  <c r="B834" i="2"/>
  <c r="C834" i="2"/>
  <c r="F834" i="2"/>
  <c r="G834" i="2"/>
  <c r="H834" i="2"/>
  <c r="I834" i="2"/>
  <c r="J834" i="2"/>
  <c r="K834" i="2"/>
  <c r="L834" i="2"/>
  <c r="A835" i="2"/>
  <c r="B835" i="2"/>
  <c r="C835" i="2"/>
  <c r="F835" i="2"/>
  <c r="G835" i="2"/>
  <c r="H835" i="2"/>
  <c r="I835" i="2"/>
  <c r="J835" i="2"/>
  <c r="K835" i="2"/>
  <c r="L835" i="2"/>
  <c r="M829" i="2"/>
  <c r="N829" i="2"/>
  <c r="O829" i="2"/>
  <c r="P829" i="2"/>
  <c r="Q829" i="2"/>
  <c r="M830" i="2"/>
  <c r="N830" i="2"/>
  <c r="O830" i="2"/>
  <c r="P830" i="2"/>
  <c r="Q830" i="2"/>
  <c r="M831" i="2"/>
  <c r="N831" i="2"/>
  <c r="O831" i="2"/>
  <c r="P831" i="2"/>
  <c r="Q831" i="2"/>
  <c r="M832" i="2"/>
  <c r="N832" i="2"/>
  <c r="O832" i="2"/>
  <c r="P832" i="2"/>
  <c r="Q832" i="2"/>
  <c r="A829" i="2"/>
  <c r="B829" i="2"/>
  <c r="C829" i="2"/>
  <c r="F829" i="2"/>
  <c r="G829" i="2"/>
  <c r="H829" i="2"/>
  <c r="I829" i="2"/>
  <c r="J829" i="2"/>
  <c r="K829" i="2"/>
  <c r="L829" i="2"/>
  <c r="A830" i="2"/>
  <c r="B830" i="2"/>
  <c r="C830" i="2"/>
  <c r="F830" i="2"/>
  <c r="G830" i="2"/>
  <c r="H830" i="2"/>
  <c r="I830" i="2"/>
  <c r="J830" i="2"/>
  <c r="K830" i="2"/>
  <c r="L830" i="2"/>
  <c r="A831" i="2"/>
  <c r="B831" i="2"/>
  <c r="C831" i="2"/>
  <c r="F831" i="2"/>
  <c r="G831" i="2"/>
  <c r="H831" i="2"/>
  <c r="I831" i="2"/>
  <c r="J831" i="2"/>
  <c r="K831" i="2"/>
  <c r="L831" i="2"/>
  <c r="A832" i="2"/>
  <c r="B832" i="2"/>
  <c r="C832" i="2"/>
  <c r="F832" i="2"/>
  <c r="G832" i="2"/>
  <c r="H832" i="2"/>
  <c r="I832" i="2"/>
  <c r="J832" i="2"/>
  <c r="K832" i="2"/>
  <c r="L832" i="2"/>
  <c r="M824" i="2"/>
  <c r="N824" i="2"/>
  <c r="O824" i="2"/>
  <c r="P824" i="2"/>
  <c r="Q824" i="2"/>
  <c r="M825" i="2"/>
  <c r="N825" i="2"/>
  <c r="O825" i="2"/>
  <c r="P825" i="2"/>
  <c r="Q825" i="2"/>
  <c r="M826" i="2"/>
  <c r="N826" i="2"/>
  <c r="O826" i="2"/>
  <c r="P826" i="2"/>
  <c r="Q826" i="2"/>
  <c r="M827" i="2"/>
  <c r="N827" i="2"/>
  <c r="O827" i="2"/>
  <c r="P827" i="2"/>
  <c r="Q827" i="2"/>
  <c r="M828" i="2"/>
  <c r="N828" i="2"/>
  <c r="O828" i="2"/>
  <c r="P828" i="2"/>
  <c r="Q828" i="2"/>
  <c r="A824" i="2"/>
  <c r="B824" i="2"/>
  <c r="C824" i="2"/>
  <c r="F824" i="2"/>
  <c r="G824" i="2"/>
  <c r="H824" i="2"/>
  <c r="I824" i="2"/>
  <c r="J824" i="2"/>
  <c r="K824" i="2"/>
  <c r="L824" i="2"/>
  <c r="A825" i="2"/>
  <c r="B825" i="2"/>
  <c r="C825" i="2"/>
  <c r="F825" i="2"/>
  <c r="G825" i="2"/>
  <c r="H825" i="2"/>
  <c r="I825" i="2"/>
  <c r="J825" i="2"/>
  <c r="K825" i="2"/>
  <c r="L825" i="2"/>
  <c r="A826" i="2"/>
  <c r="B826" i="2"/>
  <c r="C826" i="2"/>
  <c r="F826" i="2"/>
  <c r="G826" i="2"/>
  <c r="H826" i="2"/>
  <c r="I826" i="2"/>
  <c r="J826" i="2"/>
  <c r="K826" i="2"/>
  <c r="L826" i="2"/>
  <c r="A827" i="2"/>
  <c r="B827" i="2"/>
  <c r="C827" i="2"/>
  <c r="F827" i="2"/>
  <c r="G827" i="2"/>
  <c r="H827" i="2"/>
  <c r="I827" i="2"/>
  <c r="J827" i="2"/>
  <c r="K827" i="2"/>
  <c r="L827" i="2"/>
  <c r="A828" i="2"/>
  <c r="B828" i="2"/>
  <c r="C828" i="2"/>
  <c r="F828" i="2"/>
  <c r="G828" i="2"/>
  <c r="H828" i="2"/>
  <c r="I828" i="2"/>
  <c r="J828" i="2"/>
  <c r="K828" i="2"/>
  <c r="L828" i="2"/>
  <c r="A519" i="2"/>
  <c r="B519" i="2"/>
  <c r="C519" i="2"/>
  <c r="F519" i="2"/>
  <c r="G519" i="2"/>
  <c r="H519" i="2"/>
  <c r="I519" i="2"/>
  <c r="J519" i="2"/>
  <c r="K519" i="2"/>
  <c r="L519" i="2"/>
  <c r="A520" i="2"/>
  <c r="B520" i="2"/>
  <c r="C520" i="2"/>
  <c r="F520" i="2"/>
  <c r="G520" i="2"/>
  <c r="H520" i="2"/>
  <c r="I520" i="2"/>
  <c r="J520" i="2"/>
  <c r="K520" i="2"/>
  <c r="L520" i="2"/>
  <c r="A521" i="2"/>
  <c r="B521" i="2"/>
  <c r="C521" i="2"/>
  <c r="F521" i="2"/>
  <c r="G521" i="2"/>
  <c r="H521" i="2"/>
  <c r="I521" i="2"/>
  <c r="J521" i="2"/>
  <c r="K521" i="2"/>
  <c r="L521" i="2"/>
  <c r="A522" i="2"/>
  <c r="B522" i="2"/>
  <c r="C522" i="2"/>
  <c r="F522" i="2"/>
  <c r="G522" i="2"/>
  <c r="H522" i="2"/>
  <c r="I522" i="2"/>
  <c r="J522" i="2"/>
  <c r="K522" i="2"/>
  <c r="L522" i="2"/>
  <c r="A523" i="2"/>
  <c r="B523" i="2"/>
  <c r="C523" i="2"/>
  <c r="F523" i="2"/>
  <c r="G523" i="2"/>
  <c r="H523" i="2"/>
  <c r="I523" i="2"/>
  <c r="J523" i="2"/>
  <c r="K523" i="2"/>
  <c r="L523" i="2"/>
  <c r="A524" i="2"/>
  <c r="B524" i="2"/>
  <c r="C524" i="2"/>
  <c r="F524" i="2"/>
  <c r="G524" i="2"/>
  <c r="H524" i="2"/>
  <c r="I524" i="2"/>
  <c r="J524" i="2"/>
  <c r="K524" i="2"/>
  <c r="L524" i="2"/>
  <c r="A525" i="2"/>
  <c r="B525" i="2"/>
  <c r="C525" i="2"/>
  <c r="F525" i="2"/>
  <c r="G525" i="2"/>
  <c r="H525" i="2"/>
  <c r="I525" i="2"/>
  <c r="J525" i="2"/>
  <c r="K525" i="2"/>
  <c r="L525" i="2"/>
  <c r="A526" i="2"/>
  <c r="B526" i="2"/>
  <c r="C526" i="2"/>
  <c r="F526" i="2"/>
  <c r="G526" i="2"/>
  <c r="H526" i="2"/>
  <c r="I526" i="2"/>
  <c r="J526" i="2"/>
  <c r="K526" i="2"/>
  <c r="L526" i="2"/>
  <c r="A527" i="2"/>
  <c r="B527" i="2"/>
  <c r="C527" i="2"/>
  <c r="F527" i="2"/>
  <c r="G527" i="2"/>
  <c r="H527" i="2"/>
  <c r="I527" i="2"/>
  <c r="J527" i="2"/>
  <c r="K527" i="2"/>
  <c r="L527" i="2"/>
  <c r="A528" i="2"/>
  <c r="B528" i="2"/>
  <c r="C528" i="2"/>
  <c r="F528" i="2"/>
  <c r="G528" i="2"/>
  <c r="H528" i="2"/>
  <c r="I528" i="2"/>
  <c r="J528" i="2"/>
  <c r="K528" i="2"/>
  <c r="L528" i="2"/>
  <c r="A529" i="2"/>
  <c r="B529" i="2"/>
  <c r="C529" i="2"/>
  <c r="F529" i="2"/>
  <c r="G529" i="2"/>
  <c r="H529" i="2"/>
  <c r="I529" i="2"/>
  <c r="J529" i="2"/>
  <c r="K529" i="2"/>
  <c r="L529" i="2"/>
  <c r="A530" i="2"/>
  <c r="B530" i="2"/>
  <c r="C530" i="2"/>
  <c r="F530" i="2"/>
  <c r="G530" i="2"/>
  <c r="H530" i="2"/>
  <c r="I530" i="2"/>
  <c r="J530" i="2"/>
  <c r="K530" i="2"/>
  <c r="L530" i="2"/>
  <c r="A531" i="2"/>
  <c r="B531" i="2"/>
  <c r="C531" i="2"/>
  <c r="F531" i="2"/>
  <c r="G531" i="2"/>
  <c r="H531" i="2"/>
  <c r="I531" i="2"/>
  <c r="J531" i="2"/>
  <c r="K531" i="2"/>
  <c r="L531" i="2"/>
  <c r="A532" i="2"/>
  <c r="B532" i="2"/>
  <c r="C532" i="2"/>
  <c r="F532" i="2"/>
  <c r="G532" i="2"/>
  <c r="H532" i="2"/>
  <c r="I532" i="2"/>
  <c r="J532" i="2"/>
  <c r="K532" i="2"/>
  <c r="L532" i="2"/>
  <c r="A533" i="2"/>
  <c r="B533" i="2"/>
  <c r="C533" i="2"/>
  <c r="F533" i="2"/>
  <c r="G533" i="2"/>
  <c r="H533" i="2"/>
  <c r="I533" i="2"/>
  <c r="J533" i="2"/>
  <c r="K533" i="2"/>
  <c r="L533" i="2"/>
  <c r="A534" i="2"/>
  <c r="B534" i="2"/>
  <c r="C534" i="2"/>
  <c r="F534" i="2"/>
  <c r="G534" i="2"/>
  <c r="H534" i="2"/>
  <c r="I534" i="2"/>
  <c r="J534" i="2"/>
  <c r="K534" i="2"/>
  <c r="L534" i="2"/>
  <c r="A535" i="2"/>
  <c r="B535" i="2"/>
  <c r="C535" i="2"/>
  <c r="F535" i="2"/>
  <c r="G535" i="2"/>
  <c r="H535" i="2"/>
  <c r="I535" i="2"/>
  <c r="J535" i="2"/>
  <c r="K535" i="2"/>
  <c r="L535" i="2"/>
  <c r="A536" i="2"/>
  <c r="B536" i="2"/>
  <c r="C536" i="2"/>
  <c r="F536" i="2"/>
  <c r="G536" i="2"/>
  <c r="H536" i="2"/>
  <c r="I536" i="2"/>
  <c r="J536" i="2"/>
  <c r="K536" i="2"/>
  <c r="L536" i="2"/>
  <c r="A537" i="2"/>
  <c r="B537" i="2"/>
  <c r="C537" i="2"/>
  <c r="F537" i="2"/>
  <c r="G537" i="2"/>
  <c r="H537" i="2"/>
  <c r="I537" i="2"/>
  <c r="J537" i="2"/>
  <c r="K537" i="2"/>
  <c r="L537" i="2"/>
  <c r="A538" i="2"/>
  <c r="B538" i="2"/>
  <c r="C538" i="2"/>
  <c r="F538" i="2"/>
  <c r="G538" i="2"/>
  <c r="H538" i="2"/>
  <c r="I538" i="2"/>
  <c r="J538" i="2"/>
  <c r="K538" i="2"/>
  <c r="L538" i="2"/>
  <c r="A539" i="2"/>
  <c r="B539" i="2"/>
  <c r="C539" i="2"/>
  <c r="F539" i="2"/>
  <c r="G539" i="2"/>
  <c r="H539" i="2"/>
  <c r="I539" i="2"/>
  <c r="J539" i="2"/>
  <c r="K539" i="2"/>
  <c r="L539" i="2"/>
  <c r="A540" i="2"/>
  <c r="B540" i="2"/>
  <c r="C540" i="2"/>
  <c r="F540" i="2"/>
  <c r="G540" i="2"/>
  <c r="H540" i="2"/>
  <c r="I540" i="2"/>
  <c r="J540" i="2"/>
  <c r="K540" i="2"/>
  <c r="L540" i="2"/>
  <c r="A541" i="2"/>
  <c r="B541" i="2"/>
  <c r="C541" i="2"/>
  <c r="F541" i="2"/>
  <c r="G541" i="2"/>
  <c r="H541" i="2"/>
  <c r="I541" i="2"/>
  <c r="J541" i="2"/>
  <c r="K541" i="2"/>
  <c r="L541" i="2"/>
  <c r="A542" i="2"/>
  <c r="B542" i="2"/>
  <c r="C542" i="2"/>
  <c r="F542" i="2"/>
  <c r="G542" i="2"/>
  <c r="H542" i="2"/>
  <c r="I542" i="2"/>
  <c r="J542" i="2"/>
  <c r="K542" i="2"/>
  <c r="L542" i="2"/>
  <c r="A543" i="2"/>
  <c r="B543" i="2"/>
  <c r="C543" i="2"/>
  <c r="F543" i="2"/>
  <c r="G543" i="2"/>
  <c r="H543" i="2"/>
  <c r="I543" i="2"/>
  <c r="J543" i="2"/>
  <c r="K543" i="2"/>
  <c r="L543" i="2"/>
  <c r="A544" i="2"/>
  <c r="B544" i="2"/>
  <c r="C544" i="2"/>
  <c r="F544" i="2"/>
  <c r="G544" i="2"/>
  <c r="H544" i="2"/>
  <c r="I544" i="2"/>
  <c r="J544" i="2"/>
  <c r="K544" i="2"/>
  <c r="L544" i="2"/>
  <c r="A545" i="2"/>
  <c r="B545" i="2"/>
  <c r="C545" i="2"/>
  <c r="F545" i="2"/>
  <c r="G545" i="2"/>
  <c r="H545" i="2"/>
  <c r="I545" i="2"/>
  <c r="J545" i="2"/>
  <c r="K545" i="2"/>
  <c r="L545" i="2"/>
  <c r="A546" i="2"/>
  <c r="B546" i="2"/>
  <c r="C546" i="2"/>
  <c r="F546" i="2"/>
  <c r="G546" i="2"/>
  <c r="H546" i="2"/>
  <c r="I546" i="2"/>
  <c r="J546" i="2"/>
  <c r="K546" i="2"/>
  <c r="L546" i="2"/>
  <c r="A547" i="2"/>
  <c r="B547" i="2"/>
  <c r="C547" i="2"/>
  <c r="F547" i="2"/>
  <c r="G547" i="2"/>
  <c r="H547" i="2"/>
  <c r="I547" i="2"/>
  <c r="J547" i="2"/>
  <c r="K547" i="2"/>
  <c r="L547" i="2"/>
  <c r="A548" i="2"/>
  <c r="B548" i="2"/>
  <c r="C548" i="2"/>
  <c r="F548" i="2"/>
  <c r="G548" i="2"/>
  <c r="H548" i="2"/>
  <c r="I548" i="2"/>
  <c r="J548" i="2"/>
  <c r="K548" i="2"/>
  <c r="L548" i="2"/>
  <c r="A549" i="2"/>
  <c r="B549" i="2"/>
  <c r="C549" i="2"/>
  <c r="F549" i="2"/>
  <c r="G549" i="2"/>
  <c r="H549" i="2"/>
  <c r="I549" i="2"/>
  <c r="J549" i="2"/>
  <c r="K549" i="2"/>
  <c r="L549" i="2"/>
  <c r="A550" i="2"/>
  <c r="B550" i="2"/>
  <c r="C550" i="2"/>
  <c r="F550" i="2"/>
  <c r="G550" i="2"/>
  <c r="H550" i="2"/>
  <c r="I550" i="2"/>
  <c r="J550" i="2"/>
  <c r="K550" i="2"/>
  <c r="L550" i="2"/>
  <c r="A551" i="2"/>
  <c r="B551" i="2"/>
  <c r="C551" i="2"/>
  <c r="F551" i="2"/>
  <c r="G551" i="2"/>
  <c r="H551" i="2"/>
  <c r="I551" i="2"/>
  <c r="J551" i="2"/>
  <c r="K551" i="2"/>
  <c r="L551" i="2"/>
  <c r="A552" i="2"/>
  <c r="B552" i="2"/>
  <c r="C552" i="2"/>
  <c r="F552" i="2"/>
  <c r="G552" i="2"/>
  <c r="H552" i="2"/>
  <c r="I552" i="2"/>
  <c r="J552" i="2"/>
  <c r="K552" i="2"/>
  <c r="L552" i="2"/>
  <c r="A553" i="2"/>
  <c r="B553" i="2"/>
  <c r="C553" i="2"/>
  <c r="F553" i="2"/>
  <c r="G553" i="2"/>
  <c r="H553" i="2"/>
  <c r="I553" i="2"/>
  <c r="J553" i="2"/>
  <c r="K553" i="2"/>
  <c r="L553" i="2"/>
  <c r="A554" i="2"/>
  <c r="B554" i="2"/>
  <c r="C554" i="2"/>
  <c r="F554" i="2"/>
  <c r="G554" i="2"/>
  <c r="H554" i="2"/>
  <c r="I554" i="2"/>
  <c r="J554" i="2"/>
  <c r="K554" i="2"/>
  <c r="L554" i="2"/>
  <c r="A555" i="2"/>
  <c r="B555" i="2"/>
  <c r="C555" i="2"/>
  <c r="F555" i="2"/>
  <c r="G555" i="2"/>
  <c r="H555" i="2"/>
  <c r="I555" i="2"/>
  <c r="J555" i="2"/>
  <c r="K555" i="2"/>
  <c r="L555" i="2"/>
  <c r="A556" i="2"/>
  <c r="B556" i="2"/>
  <c r="C556" i="2"/>
  <c r="F556" i="2"/>
  <c r="G556" i="2"/>
  <c r="H556" i="2"/>
  <c r="I556" i="2"/>
  <c r="J556" i="2"/>
  <c r="K556" i="2"/>
  <c r="L556" i="2"/>
  <c r="A557" i="2"/>
  <c r="B557" i="2"/>
  <c r="C557" i="2"/>
  <c r="F557" i="2"/>
  <c r="G557" i="2"/>
  <c r="H557" i="2"/>
  <c r="I557" i="2"/>
  <c r="J557" i="2"/>
  <c r="K557" i="2"/>
  <c r="L557" i="2"/>
  <c r="A558" i="2"/>
  <c r="B558" i="2"/>
  <c r="C558" i="2"/>
  <c r="F558" i="2"/>
  <c r="G558" i="2"/>
  <c r="H558" i="2"/>
  <c r="I558" i="2"/>
  <c r="J558" i="2"/>
  <c r="K558" i="2"/>
  <c r="L558" i="2"/>
  <c r="A559" i="2"/>
  <c r="B559" i="2"/>
  <c r="C559" i="2"/>
  <c r="F559" i="2"/>
  <c r="G559" i="2"/>
  <c r="H559" i="2"/>
  <c r="I559" i="2"/>
  <c r="J559" i="2"/>
  <c r="K559" i="2"/>
  <c r="L559" i="2"/>
  <c r="A560" i="2"/>
  <c r="B560" i="2"/>
  <c r="C560" i="2"/>
  <c r="F560" i="2"/>
  <c r="G560" i="2"/>
  <c r="H560" i="2"/>
  <c r="I560" i="2"/>
  <c r="J560" i="2"/>
  <c r="K560" i="2"/>
  <c r="L560" i="2"/>
  <c r="A561" i="2"/>
  <c r="B561" i="2"/>
  <c r="C561" i="2"/>
  <c r="F561" i="2"/>
  <c r="G561" i="2"/>
  <c r="H561" i="2"/>
  <c r="I561" i="2"/>
  <c r="J561" i="2"/>
  <c r="K561" i="2"/>
  <c r="L561" i="2"/>
  <c r="A562" i="2"/>
  <c r="B562" i="2"/>
  <c r="C562" i="2"/>
  <c r="F562" i="2"/>
  <c r="G562" i="2"/>
  <c r="H562" i="2"/>
  <c r="I562" i="2"/>
  <c r="J562" i="2"/>
  <c r="K562" i="2"/>
  <c r="L562" i="2"/>
  <c r="A563" i="2"/>
  <c r="B563" i="2"/>
  <c r="C563" i="2"/>
  <c r="F563" i="2"/>
  <c r="G563" i="2"/>
  <c r="H563" i="2"/>
  <c r="I563" i="2"/>
  <c r="J563" i="2"/>
  <c r="K563" i="2"/>
  <c r="L563" i="2"/>
  <c r="A564" i="2"/>
  <c r="B564" i="2"/>
  <c r="C564" i="2"/>
  <c r="F564" i="2"/>
  <c r="G564" i="2"/>
  <c r="H564" i="2"/>
  <c r="I564" i="2"/>
  <c r="J564" i="2"/>
  <c r="K564" i="2"/>
  <c r="L564" i="2"/>
  <c r="A565" i="2"/>
  <c r="B565" i="2"/>
  <c r="C565" i="2"/>
  <c r="F565" i="2"/>
  <c r="G565" i="2"/>
  <c r="H565" i="2"/>
  <c r="I565" i="2"/>
  <c r="J565" i="2"/>
  <c r="K565" i="2"/>
  <c r="L565" i="2"/>
  <c r="A566" i="2"/>
  <c r="B566" i="2"/>
  <c r="C566" i="2"/>
  <c r="F566" i="2"/>
  <c r="G566" i="2"/>
  <c r="H566" i="2"/>
  <c r="I566" i="2"/>
  <c r="J566" i="2"/>
  <c r="K566" i="2"/>
  <c r="L566" i="2"/>
  <c r="A567" i="2"/>
  <c r="B567" i="2"/>
  <c r="C567" i="2"/>
  <c r="F567" i="2"/>
  <c r="G567" i="2"/>
  <c r="H567" i="2"/>
  <c r="I567" i="2"/>
  <c r="J567" i="2"/>
  <c r="K567" i="2"/>
  <c r="L567" i="2"/>
  <c r="A568" i="2"/>
  <c r="B568" i="2"/>
  <c r="C568" i="2"/>
  <c r="F568" i="2"/>
  <c r="G568" i="2"/>
  <c r="H568" i="2"/>
  <c r="I568" i="2"/>
  <c r="J568" i="2"/>
  <c r="K568" i="2"/>
  <c r="L568" i="2"/>
  <c r="A569" i="2"/>
  <c r="B569" i="2"/>
  <c r="C569" i="2"/>
  <c r="F569" i="2"/>
  <c r="G569" i="2"/>
  <c r="H569" i="2"/>
  <c r="I569" i="2"/>
  <c r="J569" i="2"/>
  <c r="K569" i="2"/>
  <c r="L569" i="2"/>
  <c r="A570" i="2"/>
  <c r="B570" i="2"/>
  <c r="C570" i="2"/>
  <c r="F570" i="2"/>
  <c r="G570" i="2"/>
  <c r="H570" i="2"/>
  <c r="I570" i="2"/>
  <c r="J570" i="2"/>
  <c r="K570" i="2"/>
  <c r="L570" i="2"/>
  <c r="A571" i="2"/>
  <c r="B571" i="2"/>
  <c r="C571" i="2"/>
  <c r="F571" i="2"/>
  <c r="G571" i="2"/>
  <c r="H571" i="2"/>
  <c r="I571" i="2"/>
  <c r="J571" i="2"/>
  <c r="K571" i="2"/>
  <c r="L571" i="2"/>
  <c r="A572" i="2"/>
  <c r="B572" i="2"/>
  <c r="C572" i="2"/>
  <c r="F572" i="2"/>
  <c r="G572" i="2"/>
  <c r="H572" i="2"/>
  <c r="I572" i="2"/>
  <c r="J572" i="2"/>
  <c r="K572" i="2"/>
  <c r="L572" i="2"/>
  <c r="A573" i="2"/>
  <c r="B573" i="2"/>
  <c r="C573" i="2"/>
  <c r="F573" i="2"/>
  <c r="G573" i="2"/>
  <c r="H573" i="2"/>
  <c r="I573" i="2"/>
  <c r="J573" i="2"/>
  <c r="K573" i="2"/>
  <c r="L573" i="2"/>
  <c r="A574" i="2"/>
  <c r="B574" i="2"/>
  <c r="C574" i="2"/>
  <c r="F574" i="2"/>
  <c r="G574" i="2"/>
  <c r="H574" i="2"/>
  <c r="I574" i="2"/>
  <c r="J574" i="2"/>
  <c r="K574" i="2"/>
  <c r="L574" i="2"/>
  <c r="A575" i="2"/>
  <c r="B575" i="2"/>
  <c r="C575" i="2"/>
  <c r="F575" i="2"/>
  <c r="G575" i="2"/>
  <c r="H575" i="2"/>
  <c r="I575" i="2"/>
  <c r="J575" i="2"/>
  <c r="K575" i="2"/>
  <c r="L575" i="2"/>
  <c r="A576" i="2"/>
  <c r="B576" i="2"/>
  <c r="C576" i="2"/>
  <c r="F576" i="2"/>
  <c r="G576" i="2"/>
  <c r="H576" i="2"/>
  <c r="I576" i="2"/>
  <c r="J576" i="2"/>
  <c r="K576" i="2"/>
  <c r="L576" i="2"/>
  <c r="A577" i="2"/>
  <c r="B577" i="2"/>
  <c r="C577" i="2"/>
  <c r="F577" i="2"/>
  <c r="G577" i="2"/>
  <c r="H577" i="2"/>
  <c r="I577" i="2"/>
  <c r="J577" i="2"/>
  <c r="K577" i="2"/>
  <c r="L577" i="2"/>
  <c r="A578" i="2"/>
  <c r="B578" i="2"/>
  <c r="C578" i="2"/>
  <c r="F578" i="2"/>
  <c r="G578" i="2"/>
  <c r="H578" i="2"/>
  <c r="I578" i="2"/>
  <c r="J578" i="2"/>
  <c r="K578" i="2"/>
  <c r="L578" i="2"/>
  <c r="A579" i="2"/>
  <c r="B579" i="2"/>
  <c r="C579" i="2"/>
  <c r="F579" i="2"/>
  <c r="G579" i="2"/>
  <c r="H579" i="2"/>
  <c r="I579" i="2"/>
  <c r="J579" i="2"/>
  <c r="K579" i="2"/>
  <c r="L579" i="2"/>
  <c r="A580" i="2"/>
  <c r="B580" i="2"/>
  <c r="C580" i="2"/>
  <c r="F580" i="2"/>
  <c r="G580" i="2"/>
  <c r="H580" i="2"/>
  <c r="I580" i="2"/>
  <c r="J580" i="2"/>
  <c r="K580" i="2"/>
  <c r="L580" i="2"/>
  <c r="A581" i="2"/>
  <c r="B581" i="2"/>
  <c r="C581" i="2"/>
  <c r="F581" i="2"/>
  <c r="G581" i="2"/>
  <c r="H581" i="2"/>
  <c r="I581" i="2"/>
  <c r="J581" i="2"/>
  <c r="K581" i="2"/>
  <c r="L581" i="2"/>
  <c r="A582" i="2"/>
  <c r="B582" i="2"/>
  <c r="C582" i="2"/>
  <c r="F582" i="2"/>
  <c r="G582" i="2"/>
  <c r="H582" i="2"/>
  <c r="I582" i="2"/>
  <c r="J582" i="2"/>
  <c r="K582" i="2"/>
  <c r="L582" i="2"/>
  <c r="A583" i="2"/>
  <c r="B583" i="2"/>
  <c r="C583" i="2"/>
  <c r="F583" i="2"/>
  <c r="G583" i="2"/>
  <c r="H583" i="2"/>
  <c r="I583" i="2"/>
  <c r="J583" i="2"/>
  <c r="K583" i="2"/>
  <c r="L583" i="2"/>
  <c r="A584" i="2"/>
  <c r="B584" i="2"/>
  <c r="C584" i="2"/>
  <c r="F584" i="2"/>
  <c r="G584" i="2"/>
  <c r="H584" i="2"/>
  <c r="I584" i="2"/>
  <c r="J584" i="2"/>
  <c r="K584" i="2"/>
  <c r="L584" i="2"/>
  <c r="A585" i="2"/>
  <c r="B585" i="2"/>
  <c r="C585" i="2"/>
  <c r="F585" i="2"/>
  <c r="G585" i="2"/>
  <c r="H585" i="2"/>
  <c r="I585" i="2"/>
  <c r="J585" i="2"/>
  <c r="K585" i="2"/>
  <c r="L585" i="2"/>
  <c r="A586" i="2"/>
  <c r="B586" i="2"/>
  <c r="C586" i="2"/>
  <c r="F586" i="2"/>
  <c r="G586" i="2"/>
  <c r="H586" i="2"/>
  <c r="I586" i="2"/>
  <c r="J586" i="2"/>
  <c r="K586" i="2"/>
  <c r="L586" i="2"/>
  <c r="A587" i="2"/>
  <c r="B587" i="2"/>
  <c r="C587" i="2"/>
  <c r="F587" i="2"/>
  <c r="G587" i="2"/>
  <c r="H587" i="2"/>
  <c r="I587" i="2"/>
  <c r="J587" i="2"/>
  <c r="K587" i="2"/>
  <c r="L587" i="2"/>
  <c r="A588" i="2"/>
  <c r="B588" i="2"/>
  <c r="C588" i="2"/>
  <c r="F588" i="2"/>
  <c r="G588" i="2"/>
  <c r="H588" i="2"/>
  <c r="I588" i="2"/>
  <c r="J588" i="2"/>
  <c r="K588" i="2"/>
  <c r="L588" i="2"/>
  <c r="A589" i="2"/>
  <c r="B589" i="2"/>
  <c r="C589" i="2"/>
  <c r="F589" i="2"/>
  <c r="G589" i="2"/>
  <c r="H589" i="2"/>
  <c r="I589" i="2"/>
  <c r="J589" i="2"/>
  <c r="K589" i="2"/>
  <c r="L589" i="2"/>
  <c r="A590" i="2"/>
  <c r="B590" i="2"/>
  <c r="C590" i="2"/>
  <c r="F590" i="2"/>
  <c r="G590" i="2"/>
  <c r="H590" i="2"/>
  <c r="I590" i="2"/>
  <c r="J590" i="2"/>
  <c r="K590" i="2"/>
  <c r="L590" i="2"/>
  <c r="A591" i="2"/>
  <c r="B591" i="2"/>
  <c r="C591" i="2"/>
  <c r="F591" i="2"/>
  <c r="G591" i="2"/>
  <c r="H591" i="2"/>
  <c r="I591" i="2"/>
  <c r="J591" i="2"/>
  <c r="K591" i="2"/>
  <c r="L591" i="2"/>
  <c r="A592" i="2"/>
  <c r="B592" i="2"/>
  <c r="C592" i="2"/>
  <c r="F592" i="2"/>
  <c r="G592" i="2"/>
  <c r="H592" i="2"/>
  <c r="I592" i="2"/>
  <c r="J592" i="2"/>
  <c r="K592" i="2"/>
  <c r="L592" i="2"/>
  <c r="A593" i="2"/>
  <c r="B593" i="2"/>
  <c r="C593" i="2"/>
  <c r="F593" i="2"/>
  <c r="G593" i="2"/>
  <c r="H593" i="2"/>
  <c r="I593" i="2"/>
  <c r="J593" i="2"/>
  <c r="K593" i="2"/>
  <c r="L593" i="2"/>
  <c r="A594" i="2"/>
  <c r="B594" i="2"/>
  <c r="C594" i="2"/>
  <c r="F594" i="2"/>
  <c r="G594" i="2"/>
  <c r="H594" i="2"/>
  <c r="I594" i="2"/>
  <c r="J594" i="2"/>
  <c r="K594" i="2"/>
  <c r="L594" i="2"/>
  <c r="A595" i="2"/>
  <c r="B595" i="2"/>
  <c r="C595" i="2"/>
  <c r="F595" i="2"/>
  <c r="G595" i="2"/>
  <c r="H595" i="2"/>
  <c r="I595" i="2"/>
  <c r="J595" i="2"/>
  <c r="K595" i="2"/>
  <c r="L595" i="2"/>
  <c r="A596" i="2"/>
  <c r="B596" i="2"/>
  <c r="C596" i="2"/>
  <c r="F596" i="2"/>
  <c r="G596" i="2"/>
  <c r="H596" i="2"/>
  <c r="I596" i="2"/>
  <c r="J596" i="2"/>
  <c r="K596" i="2"/>
  <c r="L596" i="2"/>
  <c r="A597" i="2"/>
  <c r="B597" i="2"/>
  <c r="C597" i="2"/>
  <c r="F597" i="2"/>
  <c r="G597" i="2"/>
  <c r="H597" i="2"/>
  <c r="I597" i="2"/>
  <c r="J597" i="2"/>
  <c r="K597" i="2"/>
  <c r="L597" i="2"/>
  <c r="A598" i="2"/>
  <c r="B598" i="2"/>
  <c r="C598" i="2"/>
  <c r="F598" i="2"/>
  <c r="G598" i="2"/>
  <c r="H598" i="2"/>
  <c r="I598" i="2"/>
  <c r="J598" i="2"/>
  <c r="K598" i="2"/>
  <c r="L598" i="2"/>
  <c r="A599" i="2"/>
  <c r="B599" i="2"/>
  <c r="C599" i="2"/>
  <c r="F599" i="2"/>
  <c r="G599" i="2"/>
  <c r="H599" i="2"/>
  <c r="I599" i="2"/>
  <c r="J599" i="2"/>
  <c r="K599" i="2"/>
  <c r="L599" i="2"/>
  <c r="A600" i="2"/>
  <c r="B600" i="2"/>
  <c r="C600" i="2"/>
  <c r="F600" i="2"/>
  <c r="G600" i="2"/>
  <c r="H600" i="2"/>
  <c r="I600" i="2"/>
  <c r="J600" i="2"/>
  <c r="K600" i="2"/>
  <c r="L600" i="2"/>
  <c r="A601" i="2"/>
  <c r="B601" i="2"/>
  <c r="C601" i="2"/>
  <c r="F601" i="2"/>
  <c r="G601" i="2"/>
  <c r="H601" i="2"/>
  <c r="I601" i="2"/>
  <c r="J601" i="2"/>
  <c r="K601" i="2"/>
  <c r="L601" i="2"/>
  <c r="A602" i="2"/>
  <c r="B602" i="2"/>
  <c r="C602" i="2"/>
  <c r="F602" i="2"/>
  <c r="G602" i="2"/>
  <c r="H602" i="2"/>
  <c r="I602" i="2"/>
  <c r="J602" i="2"/>
  <c r="K602" i="2"/>
  <c r="L602" i="2"/>
  <c r="A603" i="2"/>
  <c r="B603" i="2"/>
  <c r="C603" i="2"/>
  <c r="F603" i="2"/>
  <c r="G603" i="2"/>
  <c r="H603" i="2"/>
  <c r="I603" i="2"/>
  <c r="J603" i="2"/>
  <c r="K603" i="2"/>
  <c r="L603" i="2"/>
  <c r="A604" i="2"/>
  <c r="B604" i="2"/>
  <c r="C604" i="2"/>
  <c r="F604" i="2"/>
  <c r="G604" i="2"/>
  <c r="H604" i="2"/>
  <c r="I604" i="2"/>
  <c r="J604" i="2"/>
  <c r="K604" i="2"/>
  <c r="L604" i="2"/>
  <c r="A605" i="2"/>
  <c r="B605" i="2"/>
  <c r="C605" i="2"/>
  <c r="F605" i="2"/>
  <c r="G605" i="2"/>
  <c r="H605" i="2"/>
  <c r="I605" i="2"/>
  <c r="J605" i="2"/>
  <c r="K605" i="2"/>
  <c r="L605" i="2"/>
  <c r="A606" i="2"/>
  <c r="B606" i="2"/>
  <c r="C606" i="2"/>
  <c r="F606" i="2"/>
  <c r="G606" i="2"/>
  <c r="H606" i="2"/>
  <c r="I606" i="2"/>
  <c r="J606" i="2"/>
  <c r="K606" i="2"/>
  <c r="L606" i="2"/>
  <c r="A607" i="2"/>
  <c r="B607" i="2"/>
  <c r="C607" i="2"/>
  <c r="F607" i="2"/>
  <c r="G607" i="2"/>
  <c r="H607" i="2"/>
  <c r="I607" i="2"/>
  <c r="J607" i="2"/>
  <c r="K607" i="2"/>
  <c r="L607" i="2"/>
  <c r="A608" i="2"/>
  <c r="B608" i="2"/>
  <c r="C608" i="2"/>
  <c r="F608" i="2"/>
  <c r="G608" i="2"/>
  <c r="H608" i="2"/>
  <c r="I608" i="2"/>
  <c r="J608" i="2"/>
  <c r="K608" i="2"/>
  <c r="L608" i="2"/>
  <c r="A609" i="2"/>
  <c r="B609" i="2"/>
  <c r="C609" i="2"/>
  <c r="F609" i="2"/>
  <c r="G609" i="2"/>
  <c r="H609" i="2"/>
  <c r="I609" i="2"/>
  <c r="J609" i="2"/>
  <c r="K609" i="2"/>
  <c r="L609" i="2"/>
  <c r="A610" i="2"/>
  <c r="B610" i="2"/>
  <c r="C610" i="2"/>
  <c r="F610" i="2"/>
  <c r="G610" i="2"/>
  <c r="H610" i="2"/>
  <c r="I610" i="2"/>
  <c r="J610" i="2"/>
  <c r="K610" i="2"/>
  <c r="L610" i="2"/>
  <c r="A611" i="2"/>
  <c r="B611" i="2"/>
  <c r="C611" i="2"/>
  <c r="F611" i="2"/>
  <c r="G611" i="2"/>
  <c r="H611" i="2"/>
  <c r="I611" i="2"/>
  <c r="J611" i="2"/>
  <c r="K611" i="2"/>
  <c r="L611" i="2"/>
  <c r="A612" i="2"/>
  <c r="B612" i="2"/>
  <c r="C612" i="2"/>
  <c r="F612" i="2"/>
  <c r="G612" i="2"/>
  <c r="H612" i="2"/>
  <c r="I612" i="2"/>
  <c r="J612" i="2"/>
  <c r="K612" i="2"/>
  <c r="L612" i="2"/>
  <c r="A613" i="2"/>
  <c r="B613" i="2"/>
  <c r="C613" i="2"/>
  <c r="F613" i="2"/>
  <c r="G613" i="2"/>
  <c r="H613" i="2"/>
  <c r="I613" i="2"/>
  <c r="J613" i="2"/>
  <c r="K613" i="2"/>
  <c r="L613" i="2"/>
  <c r="A614" i="2"/>
  <c r="B614" i="2"/>
  <c r="C614" i="2"/>
  <c r="F614" i="2"/>
  <c r="G614" i="2"/>
  <c r="H614" i="2"/>
  <c r="I614" i="2"/>
  <c r="J614" i="2"/>
  <c r="K614" i="2"/>
  <c r="L614" i="2"/>
  <c r="A615" i="2"/>
  <c r="B615" i="2"/>
  <c r="C615" i="2"/>
  <c r="F615" i="2"/>
  <c r="G615" i="2"/>
  <c r="H615" i="2"/>
  <c r="I615" i="2"/>
  <c r="J615" i="2"/>
  <c r="K615" i="2"/>
  <c r="L615" i="2"/>
  <c r="A616" i="2"/>
  <c r="B616" i="2"/>
  <c r="C616" i="2"/>
  <c r="F616" i="2"/>
  <c r="G616" i="2"/>
  <c r="H616" i="2"/>
  <c r="I616" i="2"/>
  <c r="J616" i="2"/>
  <c r="K616" i="2"/>
  <c r="L616" i="2"/>
  <c r="A617" i="2"/>
  <c r="B617" i="2"/>
  <c r="C617" i="2"/>
  <c r="F617" i="2"/>
  <c r="G617" i="2"/>
  <c r="H617" i="2"/>
  <c r="I617" i="2"/>
  <c r="J617" i="2"/>
  <c r="K617" i="2"/>
  <c r="L617" i="2"/>
  <c r="A618" i="2"/>
  <c r="B618" i="2"/>
  <c r="C618" i="2"/>
  <c r="F618" i="2"/>
  <c r="G618" i="2"/>
  <c r="H618" i="2"/>
  <c r="I618" i="2"/>
  <c r="J618" i="2"/>
  <c r="K618" i="2"/>
  <c r="L618" i="2"/>
  <c r="A619" i="2"/>
  <c r="B619" i="2"/>
  <c r="C619" i="2"/>
  <c r="F619" i="2"/>
  <c r="G619" i="2"/>
  <c r="H619" i="2"/>
  <c r="I619" i="2"/>
  <c r="J619" i="2"/>
  <c r="K619" i="2"/>
  <c r="L619" i="2"/>
  <c r="A620" i="2"/>
  <c r="B620" i="2"/>
  <c r="C620" i="2"/>
  <c r="F620" i="2"/>
  <c r="G620" i="2"/>
  <c r="H620" i="2"/>
  <c r="I620" i="2"/>
  <c r="J620" i="2"/>
  <c r="K620" i="2"/>
  <c r="L620" i="2"/>
  <c r="A621" i="2"/>
  <c r="B621" i="2"/>
  <c r="C621" i="2"/>
  <c r="F621" i="2"/>
  <c r="G621" i="2"/>
  <c r="H621" i="2"/>
  <c r="I621" i="2"/>
  <c r="J621" i="2"/>
  <c r="K621" i="2"/>
  <c r="L621" i="2"/>
  <c r="A622" i="2"/>
  <c r="B622" i="2"/>
  <c r="C622" i="2"/>
  <c r="F622" i="2"/>
  <c r="G622" i="2"/>
  <c r="H622" i="2"/>
  <c r="I622" i="2"/>
  <c r="J622" i="2"/>
  <c r="K622" i="2"/>
  <c r="L622" i="2"/>
  <c r="A623" i="2"/>
  <c r="B623" i="2"/>
  <c r="C623" i="2"/>
  <c r="F623" i="2"/>
  <c r="G623" i="2"/>
  <c r="H623" i="2"/>
  <c r="I623" i="2"/>
  <c r="J623" i="2"/>
  <c r="K623" i="2"/>
  <c r="L623" i="2"/>
  <c r="A624" i="2"/>
  <c r="B624" i="2"/>
  <c r="C624" i="2"/>
  <c r="F624" i="2"/>
  <c r="G624" i="2"/>
  <c r="H624" i="2"/>
  <c r="I624" i="2"/>
  <c r="J624" i="2"/>
  <c r="K624" i="2"/>
  <c r="L624" i="2"/>
  <c r="A625" i="2"/>
  <c r="B625" i="2"/>
  <c r="C625" i="2"/>
  <c r="F625" i="2"/>
  <c r="G625" i="2"/>
  <c r="H625" i="2"/>
  <c r="I625" i="2"/>
  <c r="J625" i="2"/>
  <c r="K625" i="2"/>
  <c r="L625" i="2"/>
  <c r="A626" i="2"/>
  <c r="B626" i="2"/>
  <c r="C626" i="2"/>
  <c r="F626" i="2"/>
  <c r="G626" i="2"/>
  <c r="H626" i="2"/>
  <c r="I626" i="2"/>
  <c r="J626" i="2"/>
  <c r="K626" i="2"/>
  <c r="L626" i="2"/>
  <c r="A627" i="2"/>
  <c r="B627" i="2"/>
  <c r="C627" i="2"/>
  <c r="F627" i="2"/>
  <c r="G627" i="2"/>
  <c r="H627" i="2"/>
  <c r="I627" i="2"/>
  <c r="J627" i="2"/>
  <c r="K627" i="2"/>
  <c r="L627" i="2"/>
  <c r="A628" i="2"/>
  <c r="B628" i="2"/>
  <c r="C628" i="2"/>
  <c r="F628" i="2"/>
  <c r="G628" i="2"/>
  <c r="H628" i="2"/>
  <c r="I628" i="2"/>
  <c r="J628" i="2"/>
  <c r="K628" i="2"/>
  <c r="L628" i="2"/>
  <c r="A629" i="2"/>
  <c r="B629" i="2"/>
  <c r="C629" i="2"/>
  <c r="F629" i="2"/>
  <c r="G629" i="2"/>
  <c r="H629" i="2"/>
  <c r="I629" i="2"/>
  <c r="J629" i="2"/>
  <c r="K629" i="2"/>
  <c r="L629" i="2"/>
  <c r="A630" i="2"/>
  <c r="B630" i="2"/>
  <c r="C630" i="2"/>
  <c r="F630" i="2"/>
  <c r="G630" i="2"/>
  <c r="H630" i="2"/>
  <c r="I630" i="2"/>
  <c r="J630" i="2"/>
  <c r="K630" i="2"/>
  <c r="L630" i="2"/>
  <c r="A631" i="2"/>
  <c r="B631" i="2"/>
  <c r="C631" i="2"/>
  <c r="F631" i="2"/>
  <c r="G631" i="2"/>
  <c r="H631" i="2"/>
  <c r="I631" i="2"/>
  <c r="J631" i="2"/>
  <c r="K631" i="2"/>
  <c r="L631" i="2"/>
  <c r="A632" i="2"/>
  <c r="B632" i="2"/>
  <c r="C632" i="2"/>
  <c r="F632" i="2"/>
  <c r="G632" i="2"/>
  <c r="H632" i="2"/>
  <c r="I632" i="2"/>
  <c r="J632" i="2"/>
  <c r="K632" i="2"/>
  <c r="L632" i="2"/>
  <c r="A633" i="2"/>
  <c r="B633" i="2"/>
  <c r="C633" i="2"/>
  <c r="F633" i="2"/>
  <c r="G633" i="2"/>
  <c r="H633" i="2"/>
  <c r="I633" i="2"/>
  <c r="J633" i="2"/>
  <c r="K633" i="2"/>
  <c r="L633" i="2"/>
  <c r="A634" i="2"/>
  <c r="B634" i="2"/>
  <c r="C634" i="2"/>
  <c r="F634" i="2"/>
  <c r="G634" i="2"/>
  <c r="H634" i="2"/>
  <c r="I634" i="2"/>
  <c r="J634" i="2"/>
  <c r="K634" i="2"/>
  <c r="L634" i="2"/>
  <c r="A635" i="2"/>
  <c r="B635" i="2"/>
  <c r="C635" i="2"/>
  <c r="F635" i="2"/>
  <c r="G635" i="2"/>
  <c r="H635" i="2"/>
  <c r="I635" i="2"/>
  <c r="J635" i="2"/>
  <c r="K635" i="2"/>
  <c r="L635" i="2"/>
  <c r="A636" i="2"/>
  <c r="B636" i="2"/>
  <c r="C636" i="2"/>
  <c r="F636" i="2"/>
  <c r="G636" i="2"/>
  <c r="H636" i="2"/>
  <c r="I636" i="2"/>
  <c r="J636" i="2"/>
  <c r="K636" i="2"/>
  <c r="L636" i="2"/>
  <c r="A637" i="2"/>
  <c r="B637" i="2"/>
  <c r="C637" i="2"/>
  <c r="F637" i="2"/>
  <c r="G637" i="2"/>
  <c r="H637" i="2"/>
  <c r="I637" i="2"/>
  <c r="J637" i="2"/>
  <c r="K637" i="2"/>
  <c r="L637" i="2"/>
  <c r="A638" i="2"/>
  <c r="B638" i="2"/>
  <c r="C638" i="2"/>
  <c r="F638" i="2"/>
  <c r="G638" i="2"/>
  <c r="H638" i="2"/>
  <c r="I638" i="2"/>
  <c r="J638" i="2"/>
  <c r="K638" i="2"/>
  <c r="L638" i="2"/>
  <c r="A639" i="2"/>
  <c r="B639" i="2"/>
  <c r="C639" i="2"/>
  <c r="F639" i="2"/>
  <c r="G639" i="2"/>
  <c r="H639" i="2"/>
  <c r="I639" i="2"/>
  <c r="J639" i="2"/>
  <c r="K639" i="2"/>
  <c r="L639" i="2"/>
  <c r="A640" i="2"/>
  <c r="B640" i="2"/>
  <c r="C640" i="2"/>
  <c r="F640" i="2"/>
  <c r="G640" i="2"/>
  <c r="H640" i="2"/>
  <c r="I640" i="2"/>
  <c r="J640" i="2"/>
  <c r="K640" i="2"/>
  <c r="L640" i="2"/>
  <c r="A641" i="2"/>
  <c r="B641" i="2"/>
  <c r="C641" i="2"/>
  <c r="F641" i="2"/>
  <c r="G641" i="2"/>
  <c r="H641" i="2"/>
  <c r="I641" i="2"/>
  <c r="J641" i="2"/>
  <c r="K641" i="2"/>
  <c r="L641" i="2"/>
  <c r="A642" i="2"/>
  <c r="B642" i="2"/>
  <c r="C642" i="2"/>
  <c r="F642" i="2"/>
  <c r="G642" i="2"/>
  <c r="H642" i="2"/>
  <c r="I642" i="2"/>
  <c r="J642" i="2"/>
  <c r="K642" i="2"/>
  <c r="L642" i="2"/>
  <c r="A643" i="2"/>
  <c r="B643" i="2"/>
  <c r="C643" i="2"/>
  <c r="F643" i="2"/>
  <c r="G643" i="2"/>
  <c r="H643" i="2"/>
  <c r="I643" i="2"/>
  <c r="J643" i="2"/>
  <c r="K643" i="2"/>
  <c r="L643" i="2"/>
  <c r="A644" i="2"/>
  <c r="B644" i="2"/>
  <c r="C644" i="2"/>
  <c r="F644" i="2"/>
  <c r="G644" i="2"/>
  <c r="H644" i="2"/>
  <c r="I644" i="2"/>
  <c r="J644" i="2"/>
  <c r="K644" i="2"/>
  <c r="L644" i="2"/>
  <c r="A645" i="2"/>
  <c r="B645" i="2"/>
  <c r="C645" i="2"/>
  <c r="F645" i="2"/>
  <c r="G645" i="2"/>
  <c r="H645" i="2"/>
  <c r="I645" i="2"/>
  <c r="J645" i="2"/>
  <c r="K645" i="2"/>
  <c r="L645" i="2"/>
  <c r="A646" i="2"/>
  <c r="B646" i="2"/>
  <c r="C646" i="2"/>
  <c r="F646" i="2"/>
  <c r="G646" i="2"/>
  <c r="H646" i="2"/>
  <c r="I646" i="2"/>
  <c r="J646" i="2"/>
  <c r="K646" i="2"/>
  <c r="L646" i="2"/>
  <c r="A647" i="2"/>
  <c r="B647" i="2"/>
  <c r="C647" i="2"/>
  <c r="F647" i="2"/>
  <c r="G647" i="2"/>
  <c r="H647" i="2"/>
  <c r="I647" i="2"/>
  <c r="J647" i="2"/>
  <c r="K647" i="2"/>
  <c r="L647" i="2"/>
  <c r="A648" i="2"/>
  <c r="B648" i="2"/>
  <c r="C648" i="2"/>
  <c r="F648" i="2"/>
  <c r="G648" i="2"/>
  <c r="H648" i="2"/>
  <c r="I648" i="2"/>
  <c r="J648" i="2"/>
  <c r="K648" i="2"/>
  <c r="L648" i="2"/>
  <c r="A649" i="2"/>
  <c r="B649" i="2"/>
  <c r="C649" i="2"/>
  <c r="F649" i="2"/>
  <c r="G649" i="2"/>
  <c r="H649" i="2"/>
  <c r="I649" i="2"/>
  <c r="J649" i="2"/>
  <c r="K649" i="2"/>
  <c r="L649" i="2"/>
  <c r="A650" i="2"/>
  <c r="B650" i="2"/>
  <c r="C650" i="2"/>
  <c r="F650" i="2"/>
  <c r="G650" i="2"/>
  <c r="H650" i="2"/>
  <c r="I650" i="2"/>
  <c r="J650" i="2"/>
  <c r="K650" i="2"/>
  <c r="L650" i="2"/>
  <c r="A651" i="2"/>
  <c r="B651" i="2"/>
  <c r="C651" i="2"/>
  <c r="F651" i="2"/>
  <c r="G651" i="2"/>
  <c r="H651" i="2"/>
  <c r="I651" i="2"/>
  <c r="J651" i="2"/>
  <c r="K651" i="2"/>
  <c r="L651" i="2"/>
  <c r="A652" i="2"/>
  <c r="B652" i="2"/>
  <c r="C652" i="2"/>
  <c r="F652" i="2"/>
  <c r="G652" i="2"/>
  <c r="H652" i="2"/>
  <c r="I652" i="2"/>
  <c r="J652" i="2"/>
  <c r="K652" i="2"/>
  <c r="L652" i="2"/>
  <c r="A653" i="2"/>
  <c r="B653" i="2"/>
  <c r="C653" i="2"/>
  <c r="F653" i="2"/>
  <c r="G653" i="2"/>
  <c r="H653" i="2"/>
  <c r="I653" i="2"/>
  <c r="J653" i="2"/>
  <c r="K653" i="2"/>
  <c r="L653" i="2"/>
  <c r="A654" i="2"/>
  <c r="B654" i="2"/>
  <c r="C654" i="2"/>
  <c r="F654" i="2"/>
  <c r="G654" i="2"/>
  <c r="H654" i="2"/>
  <c r="I654" i="2"/>
  <c r="J654" i="2"/>
  <c r="K654" i="2"/>
  <c r="L654" i="2"/>
  <c r="A655" i="2"/>
  <c r="B655" i="2"/>
  <c r="C655" i="2"/>
  <c r="F655" i="2"/>
  <c r="G655" i="2"/>
  <c r="H655" i="2"/>
  <c r="I655" i="2"/>
  <c r="J655" i="2"/>
  <c r="K655" i="2"/>
  <c r="L655" i="2"/>
  <c r="A656" i="2"/>
  <c r="B656" i="2"/>
  <c r="C656" i="2"/>
  <c r="F656" i="2"/>
  <c r="G656" i="2"/>
  <c r="H656" i="2"/>
  <c r="I656" i="2"/>
  <c r="J656" i="2"/>
  <c r="K656" i="2"/>
  <c r="L656" i="2"/>
  <c r="A657" i="2"/>
  <c r="B657" i="2"/>
  <c r="C657" i="2"/>
  <c r="F657" i="2"/>
  <c r="G657" i="2"/>
  <c r="H657" i="2"/>
  <c r="I657" i="2"/>
  <c r="J657" i="2"/>
  <c r="K657" i="2"/>
  <c r="L657" i="2"/>
  <c r="A658" i="2"/>
  <c r="B658" i="2"/>
  <c r="C658" i="2"/>
  <c r="F658" i="2"/>
  <c r="G658" i="2"/>
  <c r="H658" i="2"/>
  <c r="I658" i="2"/>
  <c r="J658" i="2"/>
  <c r="K658" i="2"/>
  <c r="L658" i="2"/>
  <c r="A659" i="2"/>
  <c r="B659" i="2"/>
  <c r="C659" i="2"/>
  <c r="F659" i="2"/>
  <c r="G659" i="2"/>
  <c r="H659" i="2"/>
  <c r="I659" i="2"/>
  <c r="J659" i="2"/>
  <c r="K659" i="2"/>
  <c r="L659" i="2"/>
  <c r="A660" i="2"/>
  <c r="B660" i="2"/>
  <c r="C660" i="2"/>
  <c r="F660" i="2"/>
  <c r="G660" i="2"/>
  <c r="H660" i="2"/>
  <c r="I660" i="2"/>
  <c r="J660" i="2"/>
  <c r="K660" i="2"/>
  <c r="L660" i="2"/>
  <c r="A661" i="2"/>
  <c r="B661" i="2"/>
  <c r="C661" i="2"/>
  <c r="F661" i="2"/>
  <c r="G661" i="2"/>
  <c r="H661" i="2"/>
  <c r="I661" i="2"/>
  <c r="J661" i="2"/>
  <c r="K661" i="2"/>
  <c r="L661" i="2"/>
  <c r="A662" i="2"/>
  <c r="B662" i="2"/>
  <c r="C662" i="2"/>
  <c r="F662" i="2"/>
  <c r="G662" i="2"/>
  <c r="H662" i="2"/>
  <c r="I662" i="2"/>
  <c r="J662" i="2"/>
  <c r="K662" i="2"/>
  <c r="L662" i="2"/>
  <c r="A663" i="2"/>
  <c r="B663" i="2"/>
  <c r="C663" i="2"/>
  <c r="F663" i="2"/>
  <c r="G663" i="2"/>
  <c r="H663" i="2"/>
  <c r="I663" i="2"/>
  <c r="J663" i="2"/>
  <c r="K663" i="2"/>
  <c r="L663" i="2"/>
  <c r="A664" i="2"/>
  <c r="B664" i="2"/>
  <c r="C664" i="2"/>
  <c r="F664" i="2"/>
  <c r="G664" i="2"/>
  <c r="H664" i="2"/>
  <c r="I664" i="2"/>
  <c r="J664" i="2"/>
  <c r="K664" i="2"/>
  <c r="L664" i="2"/>
  <c r="A665" i="2"/>
  <c r="B665" i="2"/>
  <c r="C665" i="2"/>
  <c r="F665" i="2"/>
  <c r="G665" i="2"/>
  <c r="H665" i="2"/>
  <c r="I665" i="2"/>
  <c r="J665" i="2"/>
  <c r="K665" i="2"/>
  <c r="L665" i="2"/>
  <c r="A666" i="2"/>
  <c r="B666" i="2"/>
  <c r="C666" i="2"/>
  <c r="F666" i="2"/>
  <c r="G666" i="2"/>
  <c r="H666" i="2"/>
  <c r="I666" i="2"/>
  <c r="J666" i="2"/>
  <c r="K666" i="2"/>
  <c r="L666" i="2"/>
  <c r="A667" i="2"/>
  <c r="B667" i="2"/>
  <c r="C667" i="2"/>
  <c r="F667" i="2"/>
  <c r="G667" i="2"/>
  <c r="H667" i="2"/>
  <c r="I667" i="2"/>
  <c r="J667" i="2"/>
  <c r="K667" i="2"/>
  <c r="L667" i="2"/>
  <c r="A668" i="2"/>
  <c r="B668" i="2"/>
  <c r="C668" i="2"/>
  <c r="F668" i="2"/>
  <c r="G668" i="2"/>
  <c r="H668" i="2"/>
  <c r="I668" i="2"/>
  <c r="J668" i="2"/>
  <c r="K668" i="2"/>
  <c r="L668" i="2"/>
  <c r="A669" i="2"/>
  <c r="B669" i="2"/>
  <c r="C669" i="2"/>
  <c r="F669" i="2"/>
  <c r="G669" i="2"/>
  <c r="H669" i="2"/>
  <c r="I669" i="2"/>
  <c r="J669" i="2"/>
  <c r="K669" i="2"/>
  <c r="L669" i="2"/>
  <c r="A670" i="2"/>
  <c r="B670" i="2"/>
  <c r="C670" i="2"/>
  <c r="F670" i="2"/>
  <c r="G670" i="2"/>
  <c r="H670" i="2"/>
  <c r="I670" i="2"/>
  <c r="J670" i="2"/>
  <c r="K670" i="2"/>
  <c r="L670" i="2"/>
  <c r="A671" i="2"/>
  <c r="B671" i="2"/>
  <c r="C671" i="2"/>
  <c r="F671" i="2"/>
  <c r="G671" i="2"/>
  <c r="H671" i="2"/>
  <c r="I671" i="2"/>
  <c r="J671" i="2"/>
  <c r="K671" i="2"/>
  <c r="L671" i="2"/>
  <c r="A672" i="2"/>
  <c r="B672" i="2"/>
  <c r="C672" i="2"/>
  <c r="F672" i="2"/>
  <c r="G672" i="2"/>
  <c r="H672" i="2"/>
  <c r="I672" i="2"/>
  <c r="J672" i="2"/>
  <c r="K672" i="2"/>
  <c r="L672" i="2"/>
  <c r="A673" i="2"/>
  <c r="B673" i="2"/>
  <c r="C673" i="2"/>
  <c r="F673" i="2"/>
  <c r="G673" i="2"/>
  <c r="H673" i="2"/>
  <c r="I673" i="2"/>
  <c r="J673" i="2"/>
  <c r="K673" i="2"/>
  <c r="L673" i="2"/>
  <c r="A674" i="2"/>
  <c r="B674" i="2"/>
  <c r="C674" i="2"/>
  <c r="F674" i="2"/>
  <c r="G674" i="2"/>
  <c r="H674" i="2"/>
  <c r="I674" i="2"/>
  <c r="J674" i="2"/>
  <c r="K674" i="2"/>
  <c r="L674" i="2"/>
  <c r="A675" i="2"/>
  <c r="B675" i="2"/>
  <c r="C675" i="2"/>
  <c r="F675" i="2"/>
  <c r="G675" i="2"/>
  <c r="H675" i="2"/>
  <c r="I675" i="2"/>
  <c r="J675" i="2"/>
  <c r="K675" i="2"/>
  <c r="L675" i="2"/>
  <c r="A676" i="2"/>
  <c r="B676" i="2"/>
  <c r="C676" i="2"/>
  <c r="F676" i="2"/>
  <c r="G676" i="2"/>
  <c r="H676" i="2"/>
  <c r="I676" i="2"/>
  <c r="J676" i="2"/>
  <c r="K676" i="2"/>
  <c r="L676" i="2"/>
  <c r="A677" i="2"/>
  <c r="B677" i="2"/>
  <c r="C677" i="2"/>
  <c r="F677" i="2"/>
  <c r="G677" i="2"/>
  <c r="H677" i="2"/>
  <c r="I677" i="2"/>
  <c r="J677" i="2"/>
  <c r="K677" i="2"/>
  <c r="L677" i="2"/>
  <c r="A678" i="2"/>
  <c r="B678" i="2"/>
  <c r="C678" i="2"/>
  <c r="F678" i="2"/>
  <c r="G678" i="2"/>
  <c r="H678" i="2"/>
  <c r="I678" i="2"/>
  <c r="J678" i="2"/>
  <c r="K678" i="2"/>
  <c r="L678" i="2"/>
  <c r="A679" i="2"/>
  <c r="B679" i="2"/>
  <c r="C679" i="2"/>
  <c r="F679" i="2"/>
  <c r="G679" i="2"/>
  <c r="H679" i="2"/>
  <c r="I679" i="2"/>
  <c r="J679" i="2"/>
  <c r="K679" i="2"/>
  <c r="L679" i="2"/>
  <c r="A680" i="2"/>
  <c r="B680" i="2"/>
  <c r="C680" i="2"/>
  <c r="F680" i="2"/>
  <c r="G680" i="2"/>
  <c r="H680" i="2"/>
  <c r="I680" i="2"/>
  <c r="J680" i="2"/>
  <c r="K680" i="2"/>
  <c r="L680" i="2"/>
  <c r="A681" i="2"/>
  <c r="B681" i="2"/>
  <c r="C681" i="2"/>
  <c r="F681" i="2"/>
  <c r="G681" i="2"/>
  <c r="H681" i="2"/>
  <c r="I681" i="2"/>
  <c r="J681" i="2"/>
  <c r="K681" i="2"/>
  <c r="L681" i="2"/>
  <c r="A682" i="2"/>
  <c r="B682" i="2"/>
  <c r="C682" i="2"/>
  <c r="F682" i="2"/>
  <c r="G682" i="2"/>
  <c r="H682" i="2"/>
  <c r="I682" i="2"/>
  <c r="J682" i="2"/>
  <c r="K682" i="2"/>
  <c r="L682" i="2"/>
  <c r="A683" i="2"/>
  <c r="B683" i="2"/>
  <c r="C683" i="2"/>
  <c r="F683" i="2"/>
  <c r="G683" i="2"/>
  <c r="H683" i="2"/>
  <c r="I683" i="2"/>
  <c r="J683" i="2"/>
  <c r="K683" i="2"/>
  <c r="L683" i="2"/>
  <c r="A684" i="2"/>
  <c r="B684" i="2"/>
  <c r="C684" i="2"/>
  <c r="F684" i="2"/>
  <c r="G684" i="2"/>
  <c r="H684" i="2"/>
  <c r="I684" i="2"/>
  <c r="J684" i="2"/>
  <c r="K684" i="2"/>
  <c r="L684" i="2"/>
  <c r="A685" i="2"/>
  <c r="B685" i="2"/>
  <c r="C685" i="2"/>
  <c r="F685" i="2"/>
  <c r="G685" i="2"/>
  <c r="H685" i="2"/>
  <c r="I685" i="2"/>
  <c r="J685" i="2"/>
  <c r="K685" i="2"/>
  <c r="L685" i="2"/>
  <c r="A686" i="2"/>
  <c r="B686" i="2"/>
  <c r="C686" i="2"/>
  <c r="F686" i="2"/>
  <c r="G686" i="2"/>
  <c r="H686" i="2"/>
  <c r="I686" i="2"/>
  <c r="J686" i="2"/>
  <c r="K686" i="2"/>
  <c r="L686" i="2"/>
  <c r="A687" i="2"/>
  <c r="B687" i="2"/>
  <c r="C687" i="2"/>
  <c r="F687" i="2"/>
  <c r="G687" i="2"/>
  <c r="H687" i="2"/>
  <c r="I687" i="2"/>
  <c r="J687" i="2"/>
  <c r="K687" i="2"/>
  <c r="L687" i="2"/>
  <c r="A688" i="2"/>
  <c r="B688" i="2"/>
  <c r="C688" i="2"/>
  <c r="F688" i="2"/>
  <c r="G688" i="2"/>
  <c r="H688" i="2"/>
  <c r="I688" i="2"/>
  <c r="J688" i="2"/>
  <c r="K688" i="2"/>
  <c r="L688" i="2"/>
  <c r="A689" i="2"/>
  <c r="B689" i="2"/>
  <c r="C689" i="2"/>
  <c r="F689" i="2"/>
  <c r="G689" i="2"/>
  <c r="H689" i="2"/>
  <c r="I689" i="2"/>
  <c r="J689" i="2"/>
  <c r="K689" i="2"/>
  <c r="L689" i="2"/>
  <c r="A690" i="2"/>
  <c r="B690" i="2"/>
  <c r="C690" i="2"/>
  <c r="F690" i="2"/>
  <c r="G690" i="2"/>
  <c r="H690" i="2"/>
  <c r="I690" i="2"/>
  <c r="J690" i="2"/>
  <c r="K690" i="2"/>
  <c r="L690" i="2"/>
  <c r="A691" i="2"/>
  <c r="B691" i="2"/>
  <c r="C691" i="2"/>
  <c r="F691" i="2"/>
  <c r="G691" i="2"/>
  <c r="H691" i="2"/>
  <c r="I691" i="2"/>
  <c r="J691" i="2"/>
  <c r="K691" i="2"/>
  <c r="L691" i="2"/>
  <c r="A692" i="2"/>
  <c r="B692" i="2"/>
  <c r="C692" i="2"/>
  <c r="F692" i="2"/>
  <c r="G692" i="2"/>
  <c r="H692" i="2"/>
  <c r="I692" i="2"/>
  <c r="J692" i="2"/>
  <c r="K692" i="2"/>
  <c r="L692" i="2"/>
  <c r="A693" i="2"/>
  <c r="B693" i="2"/>
  <c r="C693" i="2"/>
  <c r="F693" i="2"/>
  <c r="G693" i="2"/>
  <c r="H693" i="2"/>
  <c r="I693" i="2"/>
  <c r="J693" i="2"/>
  <c r="K693" i="2"/>
  <c r="L693" i="2"/>
  <c r="A694" i="2"/>
  <c r="B694" i="2"/>
  <c r="C694" i="2"/>
  <c r="F694" i="2"/>
  <c r="G694" i="2"/>
  <c r="H694" i="2"/>
  <c r="I694" i="2"/>
  <c r="J694" i="2"/>
  <c r="K694" i="2"/>
  <c r="L694" i="2"/>
  <c r="A695" i="2"/>
  <c r="B695" i="2"/>
  <c r="C695" i="2"/>
  <c r="F695" i="2"/>
  <c r="G695" i="2"/>
  <c r="H695" i="2"/>
  <c r="I695" i="2"/>
  <c r="J695" i="2"/>
  <c r="K695" i="2"/>
  <c r="L695" i="2"/>
  <c r="A696" i="2"/>
  <c r="B696" i="2"/>
  <c r="C696" i="2"/>
  <c r="F696" i="2"/>
  <c r="G696" i="2"/>
  <c r="H696" i="2"/>
  <c r="I696" i="2"/>
  <c r="J696" i="2"/>
  <c r="K696" i="2"/>
  <c r="L696" i="2"/>
  <c r="A697" i="2"/>
  <c r="B697" i="2"/>
  <c r="C697" i="2"/>
  <c r="F697" i="2"/>
  <c r="G697" i="2"/>
  <c r="H697" i="2"/>
  <c r="I697" i="2"/>
  <c r="J697" i="2"/>
  <c r="K697" i="2"/>
  <c r="L697" i="2"/>
  <c r="A698" i="2"/>
  <c r="B698" i="2"/>
  <c r="C698" i="2"/>
  <c r="F698" i="2"/>
  <c r="G698" i="2"/>
  <c r="H698" i="2"/>
  <c r="I698" i="2"/>
  <c r="J698" i="2"/>
  <c r="K698" i="2"/>
  <c r="L698" i="2"/>
  <c r="A699" i="2"/>
  <c r="B699" i="2"/>
  <c r="C699" i="2"/>
  <c r="F699" i="2"/>
  <c r="G699" i="2"/>
  <c r="H699" i="2"/>
  <c r="I699" i="2"/>
  <c r="J699" i="2"/>
  <c r="K699" i="2"/>
  <c r="L699" i="2"/>
  <c r="A700" i="2"/>
  <c r="B700" i="2"/>
  <c r="C700" i="2"/>
  <c r="F700" i="2"/>
  <c r="G700" i="2"/>
  <c r="H700" i="2"/>
  <c r="I700" i="2"/>
  <c r="J700" i="2"/>
  <c r="K700" i="2"/>
  <c r="L700" i="2"/>
  <c r="A701" i="2"/>
  <c r="B701" i="2"/>
  <c r="C701" i="2"/>
  <c r="F701" i="2"/>
  <c r="G701" i="2"/>
  <c r="H701" i="2"/>
  <c r="I701" i="2"/>
  <c r="J701" i="2"/>
  <c r="K701" i="2"/>
  <c r="L701" i="2"/>
  <c r="A702" i="2"/>
  <c r="B702" i="2"/>
  <c r="C702" i="2"/>
  <c r="F702" i="2"/>
  <c r="G702" i="2"/>
  <c r="H702" i="2"/>
  <c r="I702" i="2"/>
  <c r="J702" i="2"/>
  <c r="K702" i="2"/>
  <c r="L702" i="2"/>
  <c r="A703" i="2"/>
  <c r="B703" i="2"/>
  <c r="C703" i="2"/>
  <c r="F703" i="2"/>
  <c r="G703" i="2"/>
  <c r="H703" i="2"/>
  <c r="I703" i="2"/>
  <c r="J703" i="2"/>
  <c r="K703" i="2"/>
  <c r="L703" i="2"/>
  <c r="A704" i="2"/>
  <c r="B704" i="2"/>
  <c r="C704" i="2"/>
  <c r="F704" i="2"/>
  <c r="G704" i="2"/>
  <c r="H704" i="2"/>
  <c r="I704" i="2"/>
  <c r="J704" i="2"/>
  <c r="K704" i="2"/>
  <c r="L704" i="2"/>
  <c r="A705" i="2"/>
  <c r="B705" i="2"/>
  <c r="C705" i="2"/>
  <c r="F705" i="2"/>
  <c r="G705" i="2"/>
  <c r="H705" i="2"/>
  <c r="I705" i="2"/>
  <c r="J705" i="2"/>
  <c r="K705" i="2"/>
  <c r="L705" i="2"/>
  <c r="A706" i="2"/>
  <c r="B706" i="2"/>
  <c r="C706" i="2"/>
  <c r="F706" i="2"/>
  <c r="G706" i="2"/>
  <c r="H706" i="2"/>
  <c r="I706" i="2"/>
  <c r="J706" i="2"/>
  <c r="K706" i="2"/>
  <c r="L706" i="2"/>
  <c r="A707" i="2"/>
  <c r="B707" i="2"/>
  <c r="C707" i="2"/>
  <c r="F707" i="2"/>
  <c r="G707" i="2"/>
  <c r="H707" i="2"/>
  <c r="I707" i="2"/>
  <c r="J707" i="2"/>
  <c r="K707" i="2"/>
  <c r="L707" i="2"/>
  <c r="A708" i="2"/>
  <c r="B708" i="2"/>
  <c r="C708" i="2"/>
  <c r="F708" i="2"/>
  <c r="G708" i="2"/>
  <c r="H708" i="2"/>
  <c r="I708" i="2"/>
  <c r="J708" i="2"/>
  <c r="K708" i="2"/>
  <c r="L708" i="2"/>
  <c r="A709" i="2"/>
  <c r="B709" i="2"/>
  <c r="C709" i="2"/>
  <c r="F709" i="2"/>
  <c r="G709" i="2"/>
  <c r="H709" i="2"/>
  <c r="I709" i="2"/>
  <c r="J709" i="2"/>
  <c r="K709" i="2"/>
  <c r="L709" i="2"/>
  <c r="A710" i="2"/>
  <c r="B710" i="2"/>
  <c r="C710" i="2"/>
  <c r="F710" i="2"/>
  <c r="G710" i="2"/>
  <c r="H710" i="2"/>
  <c r="I710" i="2"/>
  <c r="J710" i="2"/>
  <c r="K710" i="2"/>
  <c r="L710" i="2"/>
  <c r="A711" i="2"/>
  <c r="B711" i="2"/>
  <c r="C711" i="2"/>
  <c r="F711" i="2"/>
  <c r="G711" i="2"/>
  <c r="H711" i="2"/>
  <c r="I711" i="2"/>
  <c r="J711" i="2"/>
  <c r="K711" i="2"/>
  <c r="L711" i="2"/>
  <c r="A712" i="2"/>
  <c r="B712" i="2"/>
  <c r="C712" i="2"/>
  <c r="F712" i="2"/>
  <c r="G712" i="2"/>
  <c r="H712" i="2"/>
  <c r="I712" i="2"/>
  <c r="J712" i="2"/>
  <c r="K712" i="2"/>
  <c r="L712" i="2"/>
  <c r="A713" i="2"/>
  <c r="B713" i="2"/>
  <c r="C713" i="2"/>
  <c r="F713" i="2"/>
  <c r="G713" i="2"/>
  <c r="H713" i="2"/>
  <c r="I713" i="2"/>
  <c r="J713" i="2"/>
  <c r="K713" i="2"/>
  <c r="L713" i="2"/>
  <c r="A714" i="2"/>
  <c r="B714" i="2"/>
  <c r="C714" i="2"/>
  <c r="F714" i="2"/>
  <c r="G714" i="2"/>
  <c r="H714" i="2"/>
  <c r="I714" i="2"/>
  <c r="J714" i="2"/>
  <c r="K714" i="2"/>
  <c r="L714" i="2"/>
  <c r="A715" i="2"/>
  <c r="B715" i="2"/>
  <c r="C715" i="2"/>
  <c r="F715" i="2"/>
  <c r="G715" i="2"/>
  <c r="H715" i="2"/>
  <c r="I715" i="2"/>
  <c r="J715" i="2"/>
  <c r="K715" i="2"/>
  <c r="L715" i="2"/>
  <c r="A716" i="2"/>
  <c r="B716" i="2"/>
  <c r="C716" i="2"/>
  <c r="F716" i="2"/>
  <c r="G716" i="2"/>
  <c r="H716" i="2"/>
  <c r="I716" i="2"/>
  <c r="J716" i="2"/>
  <c r="K716" i="2"/>
  <c r="L716" i="2"/>
  <c r="A717" i="2"/>
  <c r="B717" i="2"/>
  <c r="C717" i="2"/>
  <c r="F717" i="2"/>
  <c r="G717" i="2"/>
  <c r="H717" i="2"/>
  <c r="I717" i="2"/>
  <c r="J717" i="2"/>
  <c r="K717" i="2"/>
  <c r="L717" i="2"/>
  <c r="A718" i="2"/>
  <c r="B718" i="2"/>
  <c r="C718" i="2"/>
  <c r="F718" i="2"/>
  <c r="G718" i="2"/>
  <c r="H718" i="2"/>
  <c r="I718" i="2"/>
  <c r="J718" i="2"/>
  <c r="K718" i="2"/>
  <c r="L718" i="2"/>
  <c r="A719" i="2"/>
  <c r="B719" i="2"/>
  <c r="C719" i="2"/>
  <c r="F719" i="2"/>
  <c r="G719" i="2"/>
  <c r="H719" i="2"/>
  <c r="I719" i="2"/>
  <c r="J719" i="2"/>
  <c r="K719" i="2"/>
  <c r="L719" i="2"/>
  <c r="A720" i="2"/>
  <c r="B720" i="2"/>
  <c r="C720" i="2"/>
  <c r="F720" i="2"/>
  <c r="G720" i="2"/>
  <c r="H720" i="2"/>
  <c r="I720" i="2"/>
  <c r="J720" i="2"/>
  <c r="K720" i="2"/>
  <c r="L720" i="2"/>
  <c r="A721" i="2"/>
  <c r="B721" i="2"/>
  <c r="C721" i="2"/>
  <c r="F721" i="2"/>
  <c r="G721" i="2"/>
  <c r="H721" i="2"/>
  <c r="I721" i="2"/>
  <c r="J721" i="2"/>
  <c r="K721" i="2"/>
  <c r="L721" i="2"/>
  <c r="A722" i="2"/>
  <c r="B722" i="2"/>
  <c r="C722" i="2"/>
  <c r="F722" i="2"/>
  <c r="G722" i="2"/>
  <c r="H722" i="2"/>
  <c r="I722" i="2"/>
  <c r="J722" i="2"/>
  <c r="K722" i="2"/>
  <c r="L722" i="2"/>
  <c r="A723" i="2"/>
  <c r="B723" i="2"/>
  <c r="C723" i="2"/>
  <c r="F723" i="2"/>
  <c r="G723" i="2"/>
  <c r="H723" i="2"/>
  <c r="I723" i="2"/>
  <c r="J723" i="2"/>
  <c r="K723" i="2"/>
  <c r="L723" i="2"/>
  <c r="A724" i="2"/>
  <c r="B724" i="2"/>
  <c r="C724" i="2"/>
  <c r="F724" i="2"/>
  <c r="G724" i="2"/>
  <c r="H724" i="2"/>
  <c r="I724" i="2"/>
  <c r="J724" i="2"/>
  <c r="K724" i="2"/>
  <c r="L724" i="2"/>
  <c r="A725" i="2"/>
  <c r="B725" i="2"/>
  <c r="C725" i="2"/>
  <c r="F725" i="2"/>
  <c r="G725" i="2"/>
  <c r="H725" i="2"/>
  <c r="I725" i="2"/>
  <c r="J725" i="2"/>
  <c r="K725" i="2"/>
  <c r="L725" i="2"/>
  <c r="A726" i="2"/>
  <c r="B726" i="2"/>
  <c r="C726" i="2"/>
  <c r="F726" i="2"/>
  <c r="G726" i="2"/>
  <c r="H726" i="2"/>
  <c r="I726" i="2"/>
  <c r="J726" i="2"/>
  <c r="K726" i="2"/>
  <c r="L726" i="2"/>
  <c r="A727" i="2"/>
  <c r="B727" i="2"/>
  <c r="C727" i="2"/>
  <c r="F727" i="2"/>
  <c r="G727" i="2"/>
  <c r="H727" i="2"/>
  <c r="I727" i="2"/>
  <c r="J727" i="2"/>
  <c r="K727" i="2"/>
  <c r="L727" i="2"/>
  <c r="A728" i="2"/>
  <c r="B728" i="2"/>
  <c r="C728" i="2"/>
  <c r="F728" i="2"/>
  <c r="G728" i="2"/>
  <c r="H728" i="2"/>
  <c r="I728" i="2"/>
  <c r="J728" i="2"/>
  <c r="K728" i="2"/>
  <c r="L728" i="2"/>
  <c r="A729" i="2"/>
  <c r="B729" i="2"/>
  <c r="C729" i="2"/>
  <c r="F729" i="2"/>
  <c r="G729" i="2"/>
  <c r="H729" i="2"/>
  <c r="I729" i="2"/>
  <c r="J729" i="2"/>
  <c r="K729" i="2"/>
  <c r="L729" i="2"/>
  <c r="A730" i="2"/>
  <c r="B730" i="2"/>
  <c r="C730" i="2"/>
  <c r="F730" i="2"/>
  <c r="G730" i="2"/>
  <c r="H730" i="2"/>
  <c r="I730" i="2"/>
  <c r="J730" i="2"/>
  <c r="K730" i="2"/>
  <c r="L730" i="2"/>
  <c r="A731" i="2"/>
  <c r="B731" i="2"/>
  <c r="C731" i="2"/>
  <c r="F731" i="2"/>
  <c r="G731" i="2"/>
  <c r="H731" i="2"/>
  <c r="I731" i="2"/>
  <c r="J731" i="2"/>
  <c r="K731" i="2"/>
  <c r="L731" i="2"/>
  <c r="A732" i="2"/>
  <c r="B732" i="2"/>
  <c r="C732" i="2"/>
  <c r="F732" i="2"/>
  <c r="G732" i="2"/>
  <c r="H732" i="2"/>
  <c r="I732" i="2"/>
  <c r="J732" i="2"/>
  <c r="K732" i="2"/>
  <c r="L732" i="2"/>
  <c r="A733" i="2"/>
  <c r="B733" i="2"/>
  <c r="C733" i="2"/>
  <c r="F733" i="2"/>
  <c r="G733" i="2"/>
  <c r="H733" i="2"/>
  <c r="I733" i="2"/>
  <c r="J733" i="2"/>
  <c r="K733" i="2"/>
  <c r="L733" i="2"/>
  <c r="A734" i="2"/>
  <c r="B734" i="2"/>
  <c r="C734" i="2"/>
  <c r="F734" i="2"/>
  <c r="G734" i="2"/>
  <c r="H734" i="2"/>
  <c r="I734" i="2"/>
  <c r="J734" i="2"/>
  <c r="K734" i="2"/>
  <c r="L734" i="2"/>
  <c r="A735" i="2"/>
  <c r="B735" i="2"/>
  <c r="C735" i="2"/>
  <c r="F735" i="2"/>
  <c r="G735" i="2"/>
  <c r="H735" i="2"/>
  <c r="I735" i="2"/>
  <c r="J735" i="2"/>
  <c r="K735" i="2"/>
  <c r="L735" i="2"/>
  <c r="A736" i="2"/>
  <c r="B736" i="2"/>
  <c r="C736" i="2"/>
  <c r="F736" i="2"/>
  <c r="G736" i="2"/>
  <c r="H736" i="2"/>
  <c r="I736" i="2"/>
  <c r="J736" i="2"/>
  <c r="K736" i="2"/>
  <c r="L736" i="2"/>
  <c r="A737" i="2"/>
  <c r="B737" i="2"/>
  <c r="C737" i="2"/>
  <c r="F737" i="2"/>
  <c r="G737" i="2"/>
  <c r="H737" i="2"/>
  <c r="I737" i="2"/>
  <c r="J737" i="2"/>
  <c r="K737" i="2"/>
  <c r="L737" i="2"/>
  <c r="A738" i="2"/>
  <c r="B738" i="2"/>
  <c r="C738" i="2"/>
  <c r="F738" i="2"/>
  <c r="G738" i="2"/>
  <c r="H738" i="2"/>
  <c r="I738" i="2"/>
  <c r="J738" i="2"/>
  <c r="K738" i="2"/>
  <c r="L738" i="2"/>
  <c r="A739" i="2"/>
  <c r="B739" i="2"/>
  <c r="C739" i="2"/>
  <c r="F739" i="2"/>
  <c r="G739" i="2"/>
  <c r="H739" i="2"/>
  <c r="I739" i="2"/>
  <c r="J739" i="2"/>
  <c r="K739" i="2"/>
  <c r="L739" i="2"/>
  <c r="A740" i="2"/>
  <c r="B740" i="2"/>
  <c r="C740" i="2"/>
  <c r="F740" i="2"/>
  <c r="G740" i="2"/>
  <c r="H740" i="2"/>
  <c r="I740" i="2"/>
  <c r="J740" i="2"/>
  <c r="K740" i="2"/>
  <c r="L740" i="2"/>
  <c r="A741" i="2"/>
  <c r="B741" i="2"/>
  <c r="C741" i="2"/>
  <c r="F741" i="2"/>
  <c r="G741" i="2"/>
  <c r="H741" i="2"/>
  <c r="I741" i="2"/>
  <c r="J741" i="2"/>
  <c r="K741" i="2"/>
  <c r="L741" i="2"/>
  <c r="A742" i="2"/>
  <c r="B742" i="2"/>
  <c r="C742" i="2"/>
  <c r="F742" i="2"/>
  <c r="G742" i="2"/>
  <c r="H742" i="2"/>
  <c r="I742" i="2"/>
  <c r="J742" i="2"/>
  <c r="K742" i="2"/>
  <c r="L742" i="2"/>
  <c r="A743" i="2"/>
  <c r="B743" i="2"/>
  <c r="C743" i="2"/>
  <c r="F743" i="2"/>
  <c r="G743" i="2"/>
  <c r="H743" i="2"/>
  <c r="I743" i="2"/>
  <c r="J743" i="2"/>
  <c r="K743" i="2"/>
  <c r="L743" i="2"/>
  <c r="A744" i="2"/>
  <c r="B744" i="2"/>
  <c r="C744" i="2"/>
  <c r="F744" i="2"/>
  <c r="G744" i="2"/>
  <c r="H744" i="2"/>
  <c r="I744" i="2"/>
  <c r="J744" i="2"/>
  <c r="K744" i="2"/>
  <c r="L744" i="2"/>
  <c r="A745" i="2"/>
  <c r="B745" i="2"/>
  <c r="C745" i="2"/>
  <c r="F745" i="2"/>
  <c r="G745" i="2"/>
  <c r="H745" i="2"/>
  <c r="I745" i="2"/>
  <c r="J745" i="2"/>
  <c r="K745" i="2"/>
  <c r="L745" i="2"/>
  <c r="A746" i="2"/>
  <c r="B746" i="2"/>
  <c r="C746" i="2"/>
  <c r="F746" i="2"/>
  <c r="G746" i="2"/>
  <c r="H746" i="2"/>
  <c r="I746" i="2"/>
  <c r="J746" i="2"/>
  <c r="K746" i="2"/>
  <c r="L746" i="2"/>
  <c r="A747" i="2"/>
  <c r="B747" i="2"/>
  <c r="C747" i="2"/>
  <c r="F747" i="2"/>
  <c r="G747" i="2"/>
  <c r="H747" i="2"/>
  <c r="I747" i="2"/>
  <c r="J747" i="2"/>
  <c r="K747" i="2"/>
  <c r="L747" i="2"/>
  <c r="A748" i="2"/>
  <c r="B748" i="2"/>
  <c r="C748" i="2"/>
  <c r="F748" i="2"/>
  <c r="G748" i="2"/>
  <c r="H748" i="2"/>
  <c r="I748" i="2"/>
  <c r="J748" i="2"/>
  <c r="K748" i="2"/>
  <c r="L748" i="2"/>
  <c r="A749" i="2"/>
  <c r="B749" i="2"/>
  <c r="C749" i="2"/>
  <c r="F749" i="2"/>
  <c r="G749" i="2"/>
  <c r="H749" i="2"/>
  <c r="I749" i="2"/>
  <c r="J749" i="2"/>
  <c r="K749" i="2"/>
  <c r="L749" i="2"/>
  <c r="A750" i="2"/>
  <c r="B750" i="2"/>
  <c r="C750" i="2"/>
  <c r="F750" i="2"/>
  <c r="G750" i="2"/>
  <c r="H750" i="2"/>
  <c r="I750" i="2"/>
  <c r="J750" i="2"/>
  <c r="K750" i="2"/>
  <c r="L750" i="2"/>
  <c r="A751" i="2"/>
  <c r="B751" i="2"/>
  <c r="C751" i="2"/>
  <c r="F751" i="2"/>
  <c r="G751" i="2"/>
  <c r="H751" i="2"/>
  <c r="I751" i="2"/>
  <c r="J751" i="2"/>
  <c r="K751" i="2"/>
  <c r="L751" i="2"/>
  <c r="A752" i="2"/>
  <c r="B752" i="2"/>
  <c r="C752" i="2"/>
  <c r="F752" i="2"/>
  <c r="G752" i="2"/>
  <c r="H752" i="2"/>
  <c r="I752" i="2"/>
  <c r="J752" i="2"/>
  <c r="K752" i="2"/>
  <c r="L752" i="2"/>
  <c r="A753" i="2"/>
  <c r="B753" i="2"/>
  <c r="C753" i="2"/>
  <c r="F753" i="2"/>
  <c r="G753" i="2"/>
  <c r="H753" i="2"/>
  <c r="I753" i="2"/>
  <c r="J753" i="2"/>
  <c r="K753" i="2"/>
  <c r="L753" i="2"/>
  <c r="A754" i="2"/>
  <c r="B754" i="2"/>
  <c r="C754" i="2"/>
  <c r="F754" i="2"/>
  <c r="G754" i="2"/>
  <c r="H754" i="2"/>
  <c r="I754" i="2"/>
  <c r="J754" i="2"/>
  <c r="K754" i="2"/>
  <c r="L754" i="2"/>
  <c r="A755" i="2"/>
  <c r="B755" i="2"/>
  <c r="C755" i="2"/>
  <c r="F755" i="2"/>
  <c r="G755" i="2"/>
  <c r="H755" i="2"/>
  <c r="I755" i="2"/>
  <c r="J755" i="2"/>
  <c r="K755" i="2"/>
  <c r="L755" i="2"/>
  <c r="A756" i="2"/>
  <c r="B756" i="2"/>
  <c r="C756" i="2"/>
  <c r="F756" i="2"/>
  <c r="G756" i="2"/>
  <c r="H756" i="2"/>
  <c r="I756" i="2"/>
  <c r="J756" i="2"/>
  <c r="K756" i="2"/>
  <c r="L756" i="2"/>
  <c r="A757" i="2"/>
  <c r="B757" i="2"/>
  <c r="C757" i="2"/>
  <c r="F757" i="2"/>
  <c r="G757" i="2"/>
  <c r="H757" i="2"/>
  <c r="I757" i="2"/>
  <c r="J757" i="2"/>
  <c r="K757" i="2"/>
  <c r="L757" i="2"/>
  <c r="A758" i="2"/>
  <c r="B758" i="2"/>
  <c r="C758" i="2"/>
  <c r="F758" i="2"/>
  <c r="G758" i="2"/>
  <c r="H758" i="2"/>
  <c r="I758" i="2"/>
  <c r="J758" i="2"/>
  <c r="K758" i="2"/>
  <c r="L758" i="2"/>
  <c r="A759" i="2"/>
  <c r="B759" i="2"/>
  <c r="C759" i="2"/>
  <c r="F759" i="2"/>
  <c r="G759" i="2"/>
  <c r="H759" i="2"/>
  <c r="I759" i="2"/>
  <c r="J759" i="2"/>
  <c r="K759" i="2"/>
  <c r="L759" i="2"/>
  <c r="A760" i="2"/>
  <c r="B760" i="2"/>
  <c r="C760" i="2"/>
  <c r="F760" i="2"/>
  <c r="G760" i="2"/>
  <c r="H760" i="2"/>
  <c r="I760" i="2"/>
  <c r="J760" i="2"/>
  <c r="K760" i="2"/>
  <c r="L760" i="2"/>
  <c r="A761" i="2"/>
  <c r="B761" i="2"/>
  <c r="C761" i="2"/>
  <c r="F761" i="2"/>
  <c r="G761" i="2"/>
  <c r="H761" i="2"/>
  <c r="I761" i="2"/>
  <c r="J761" i="2"/>
  <c r="K761" i="2"/>
  <c r="L761" i="2"/>
  <c r="A762" i="2"/>
  <c r="B762" i="2"/>
  <c r="C762" i="2"/>
  <c r="F762" i="2"/>
  <c r="G762" i="2"/>
  <c r="H762" i="2"/>
  <c r="I762" i="2"/>
  <c r="J762" i="2"/>
  <c r="K762" i="2"/>
  <c r="L762" i="2"/>
  <c r="A763" i="2"/>
  <c r="B763" i="2"/>
  <c r="C763" i="2"/>
  <c r="F763" i="2"/>
  <c r="G763" i="2"/>
  <c r="H763" i="2"/>
  <c r="I763" i="2"/>
  <c r="J763" i="2"/>
  <c r="K763" i="2"/>
  <c r="L763" i="2"/>
  <c r="A764" i="2"/>
  <c r="B764" i="2"/>
  <c r="C764" i="2"/>
  <c r="F764" i="2"/>
  <c r="G764" i="2"/>
  <c r="H764" i="2"/>
  <c r="I764" i="2"/>
  <c r="J764" i="2"/>
  <c r="K764" i="2"/>
  <c r="L764" i="2"/>
  <c r="A765" i="2"/>
  <c r="B765" i="2"/>
  <c r="C765" i="2"/>
  <c r="F765" i="2"/>
  <c r="G765" i="2"/>
  <c r="H765" i="2"/>
  <c r="I765" i="2"/>
  <c r="J765" i="2"/>
  <c r="K765" i="2"/>
  <c r="L765" i="2"/>
  <c r="A766" i="2"/>
  <c r="B766" i="2"/>
  <c r="C766" i="2"/>
  <c r="F766" i="2"/>
  <c r="G766" i="2"/>
  <c r="H766" i="2"/>
  <c r="I766" i="2"/>
  <c r="J766" i="2"/>
  <c r="K766" i="2"/>
  <c r="L766" i="2"/>
  <c r="A767" i="2"/>
  <c r="B767" i="2"/>
  <c r="C767" i="2"/>
  <c r="F767" i="2"/>
  <c r="G767" i="2"/>
  <c r="H767" i="2"/>
  <c r="I767" i="2"/>
  <c r="J767" i="2"/>
  <c r="K767" i="2"/>
  <c r="L767" i="2"/>
  <c r="A768" i="2"/>
  <c r="B768" i="2"/>
  <c r="C768" i="2"/>
  <c r="F768" i="2"/>
  <c r="G768" i="2"/>
  <c r="H768" i="2"/>
  <c r="I768" i="2"/>
  <c r="J768" i="2"/>
  <c r="K768" i="2"/>
  <c r="L768" i="2"/>
  <c r="A769" i="2"/>
  <c r="B769" i="2"/>
  <c r="C769" i="2"/>
  <c r="F769" i="2"/>
  <c r="G769" i="2"/>
  <c r="H769" i="2"/>
  <c r="I769" i="2"/>
  <c r="J769" i="2"/>
  <c r="K769" i="2"/>
  <c r="L769" i="2"/>
  <c r="A770" i="2"/>
  <c r="B770" i="2"/>
  <c r="C770" i="2"/>
  <c r="F770" i="2"/>
  <c r="G770" i="2"/>
  <c r="H770" i="2"/>
  <c r="I770" i="2"/>
  <c r="J770" i="2"/>
  <c r="K770" i="2"/>
  <c r="L770" i="2"/>
  <c r="A771" i="2"/>
  <c r="B771" i="2"/>
  <c r="C771" i="2"/>
  <c r="F771" i="2"/>
  <c r="G771" i="2"/>
  <c r="H771" i="2"/>
  <c r="I771" i="2"/>
  <c r="J771" i="2"/>
  <c r="K771" i="2"/>
  <c r="L771" i="2"/>
  <c r="A772" i="2"/>
  <c r="B772" i="2"/>
  <c r="C772" i="2"/>
  <c r="F772" i="2"/>
  <c r="G772" i="2"/>
  <c r="H772" i="2"/>
  <c r="I772" i="2"/>
  <c r="J772" i="2"/>
  <c r="K772" i="2"/>
  <c r="L772" i="2"/>
  <c r="A773" i="2"/>
  <c r="B773" i="2"/>
  <c r="C773" i="2"/>
  <c r="F773" i="2"/>
  <c r="G773" i="2"/>
  <c r="H773" i="2"/>
  <c r="I773" i="2"/>
  <c r="J773" i="2"/>
  <c r="K773" i="2"/>
  <c r="L773" i="2"/>
  <c r="A774" i="2"/>
  <c r="B774" i="2"/>
  <c r="C774" i="2"/>
  <c r="F774" i="2"/>
  <c r="G774" i="2"/>
  <c r="H774" i="2"/>
  <c r="I774" i="2"/>
  <c r="J774" i="2"/>
  <c r="K774" i="2"/>
  <c r="L774" i="2"/>
  <c r="A775" i="2"/>
  <c r="B775" i="2"/>
  <c r="C775" i="2"/>
  <c r="F775" i="2"/>
  <c r="G775" i="2"/>
  <c r="H775" i="2"/>
  <c r="I775" i="2"/>
  <c r="J775" i="2"/>
  <c r="K775" i="2"/>
  <c r="L775" i="2"/>
  <c r="A776" i="2"/>
  <c r="B776" i="2"/>
  <c r="C776" i="2"/>
  <c r="F776" i="2"/>
  <c r="G776" i="2"/>
  <c r="H776" i="2"/>
  <c r="I776" i="2"/>
  <c r="J776" i="2"/>
  <c r="K776" i="2"/>
  <c r="L776" i="2"/>
  <c r="A777" i="2"/>
  <c r="B777" i="2"/>
  <c r="C777" i="2"/>
  <c r="F777" i="2"/>
  <c r="G777" i="2"/>
  <c r="H777" i="2"/>
  <c r="I777" i="2"/>
  <c r="J777" i="2"/>
  <c r="K777" i="2"/>
  <c r="L777" i="2"/>
  <c r="A778" i="2"/>
  <c r="B778" i="2"/>
  <c r="C778" i="2"/>
  <c r="F778" i="2"/>
  <c r="G778" i="2"/>
  <c r="H778" i="2"/>
  <c r="I778" i="2"/>
  <c r="J778" i="2"/>
  <c r="K778" i="2"/>
  <c r="L778" i="2"/>
  <c r="A779" i="2"/>
  <c r="B779" i="2"/>
  <c r="C779" i="2"/>
  <c r="F779" i="2"/>
  <c r="G779" i="2"/>
  <c r="H779" i="2"/>
  <c r="I779" i="2"/>
  <c r="J779" i="2"/>
  <c r="K779" i="2"/>
  <c r="L779" i="2"/>
  <c r="A780" i="2"/>
  <c r="B780" i="2"/>
  <c r="C780" i="2"/>
  <c r="F780" i="2"/>
  <c r="G780" i="2"/>
  <c r="H780" i="2"/>
  <c r="I780" i="2"/>
  <c r="J780" i="2"/>
  <c r="K780" i="2"/>
  <c r="L780" i="2"/>
  <c r="A781" i="2"/>
  <c r="B781" i="2"/>
  <c r="C781" i="2"/>
  <c r="F781" i="2"/>
  <c r="G781" i="2"/>
  <c r="H781" i="2"/>
  <c r="I781" i="2"/>
  <c r="J781" i="2"/>
  <c r="K781" i="2"/>
  <c r="L781" i="2"/>
  <c r="A782" i="2"/>
  <c r="B782" i="2"/>
  <c r="C782" i="2"/>
  <c r="F782" i="2"/>
  <c r="G782" i="2"/>
  <c r="H782" i="2"/>
  <c r="I782" i="2"/>
  <c r="J782" i="2"/>
  <c r="K782" i="2"/>
  <c r="L782" i="2"/>
  <c r="A783" i="2"/>
  <c r="B783" i="2"/>
  <c r="C783" i="2"/>
  <c r="F783" i="2"/>
  <c r="G783" i="2"/>
  <c r="H783" i="2"/>
  <c r="I783" i="2"/>
  <c r="J783" i="2"/>
  <c r="K783" i="2"/>
  <c r="L783" i="2"/>
  <c r="A784" i="2"/>
  <c r="B784" i="2"/>
  <c r="C784" i="2"/>
  <c r="F784" i="2"/>
  <c r="G784" i="2"/>
  <c r="H784" i="2"/>
  <c r="I784" i="2"/>
  <c r="J784" i="2"/>
  <c r="K784" i="2"/>
  <c r="L784" i="2"/>
  <c r="A785" i="2"/>
  <c r="B785" i="2"/>
  <c r="C785" i="2"/>
  <c r="F785" i="2"/>
  <c r="G785" i="2"/>
  <c r="H785" i="2"/>
  <c r="I785" i="2"/>
  <c r="J785" i="2"/>
  <c r="K785" i="2"/>
  <c r="L785" i="2"/>
  <c r="A786" i="2"/>
  <c r="B786" i="2"/>
  <c r="C786" i="2"/>
  <c r="F786" i="2"/>
  <c r="G786" i="2"/>
  <c r="H786" i="2"/>
  <c r="I786" i="2"/>
  <c r="J786" i="2"/>
  <c r="K786" i="2"/>
  <c r="L786" i="2"/>
  <c r="A787" i="2"/>
  <c r="B787" i="2"/>
  <c r="C787" i="2"/>
  <c r="F787" i="2"/>
  <c r="G787" i="2"/>
  <c r="H787" i="2"/>
  <c r="I787" i="2"/>
  <c r="J787" i="2"/>
  <c r="K787" i="2"/>
  <c r="L787" i="2"/>
  <c r="A788" i="2"/>
  <c r="B788" i="2"/>
  <c r="C788" i="2"/>
  <c r="F788" i="2"/>
  <c r="G788" i="2"/>
  <c r="H788" i="2"/>
  <c r="I788" i="2"/>
  <c r="J788" i="2"/>
  <c r="K788" i="2"/>
  <c r="L788" i="2"/>
  <c r="A789" i="2"/>
  <c r="B789" i="2"/>
  <c r="C789" i="2"/>
  <c r="F789" i="2"/>
  <c r="G789" i="2"/>
  <c r="H789" i="2"/>
  <c r="I789" i="2"/>
  <c r="J789" i="2"/>
  <c r="K789" i="2"/>
  <c r="L789" i="2"/>
  <c r="A790" i="2"/>
  <c r="B790" i="2"/>
  <c r="C790" i="2"/>
  <c r="F790" i="2"/>
  <c r="G790" i="2"/>
  <c r="H790" i="2"/>
  <c r="I790" i="2"/>
  <c r="J790" i="2"/>
  <c r="K790" i="2"/>
  <c r="L790" i="2"/>
  <c r="A791" i="2"/>
  <c r="B791" i="2"/>
  <c r="C791" i="2"/>
  <c r="F791" i="2"/>
  <c r="G791" i="2"/>
  <c r="H791" i="2"/>
  <c r="I791" i="2"/>
  <c r="J791" i="2"/>
  <c r="K791" i="2"/>
  <c r="L791" i="2"/>
  <c r="A792" i="2"/>
  <c r="B792" i="2"/>
  <c r="C792" i="2"/>
  <c r="F792" i="2"/>
  <c r="G792" i="2"/>
  <c r="H792" i="2"/>
  <c r="I792" i="2"/>
  <c r="J792" i="2"/>
  <c r="K792" i="2"/>
  <c r="L792" i="2"/>
  <c r="A793" i="2"/>
  <c r="B793" i="2"/>
  <c r="C793" i="2"/>
  <c r="F793" i="2"/>
  <c r="G793" i="2"/>
  <c r="H793" i="2"/>
  <c r="I793" i="2"/>
  <c r="J793" i="2"/>
  <c r="K793" i="2"/>
  <c r="L793" i="2"/>
  <c r="A794" i="2"/>
  <c r="B794" i="2"/>
  <c r="C794" i="2"/>
  <c r="F794" i="2"/>
  <c r="G794" i="2"/>
  <c r="H794" i="2"/>
  <c r="I794" i="2"/>
  <c r="J794" i="2"/>
  <c r="K794" i="2"/>
  <c r="L794" i="2"/>
  <c r="A795" i="2"/>
  <c r="B795" i="2"/>
  <c r="C795" i="2"/>
  <c r="F795" i="2"/>
  <c r="G795" i="2"/>
  <c r="H795" i="2"/>
  <c r="I795" i="2"/>
  <c r="J795" i="2"/>
  <c r="K795" i="2"/>
  <c r="L795" i="2"/>
  <c r="A796" i="2"/>
  <c r="B796" i="2"/>
  <c r="C796" i="2"/>
  <c r="F796" i="2"/>
  <c r="G796" i="2"/>
  <c r="H796" i="2"/>
  <c r="I796" i="2"/>
  <c r="J796" i="2"/>
  <c r="K796" i="2"/>
  <c r="L796" i="2"/>
  <c r="A797" i="2"/>
  <c r="B797" i="2"/>
  <c r="C797" i="2"/>
  <c r="F797" i="2"/>
  <c r="G797" i="2"/>
  <c r="H797" i="2"/>
  <c r="I797" i="2"/>
  <c r="J797" i="2"/>
  <c r="K797" i="2"/>
  <c r="L797" i="2"/>
  <c r="A798" i="2"/>
  <c r="B798" i="2"/>
  <c r="C798" i="2"/>
  <c r="F798" i="2"/>
  <c r="G798" i="2"/>
  <c r="H798" i="2"/>
  <c r="I798" i="2"/>
  <c r="J798" i="2"/>
  <c r="K798" i="2"/>
  <c r="L798" i="2"/>
  <c r="A799" i="2"/>
  <c r="B799" i="2"/>
  <c r="C799" i="2"/>
  <c r="F799" i="2"/>
  <c r="G799" i="2"/>
  <c r="H799" i="2"/>
  <c r="I799" i="2"/>
  <c r="J799" i="2"/>
  <c r="K799" i="2"/>
  <c r="L799" i="2"/>
  <c r="A800" i="2"/>
  <c r="B800" i="2"/>
  <c r="C800" i="2"/>
  <c r="F800" i="2"/>
  <c r="G800" i="2"/>
  <c r="H800" i="2"/>
  <c r="I800" i="2"/>
  <c r="J800" i="2"/>
  <c r="K800" i="2"/>
  <c r="L800" i="2"/>
  <c r="A801" i="2"/>
  <c r="B801" i="2"/>
  <c r="C801" i="2"/>
  <c r="F801" i="2"/>
  <c r="G801" i="2"/>
  <c r="H801" i="2"/>
  <c r="I801" i="2"/>
  <c r="J801" i="2"/>
  <c r="K801" i="2"/>
  <c r="L801" i="2"/>
  <c r="A802" i="2"/>
  <c r="B802" i="2"/>
  <c r="C802" i="2"/>
  <c r="F802" i="2"/>
  <c r="G802" i="2"/>
  <c r="H802" i="2"/>
  <c r="I802" i="2"/>
  <c r="J802" i="2"/>
  <c r="K802" i="2"/>
  <c r="L802" i="2"/>
  <c r="A803" i="2"/>
  <c r="B803" i="2"/>
  <c r="C803" i="2"/>
  <c r="F803" i="2"/>
  <c r="G803" i="2"/>
  <c r="H803" i="2"/>
  <c r="I803" i="2"/>
  <c r="J803" i="2"/>
  <c r="K803" i="2"/>
  <c r="L803" i="2"/>
  <c r="A804" i="2"/>
  <c r="B804" i="2"/>
  <c r="C804" i="2"/>
  <c r="F804" i="2"/>
  <c r="G804" i="2"/>
  <c r="H804" i="2"/>
  <c r="I804" i="2"/>
  <c r="J804" i="2"/>
  <c r="K804" i="2"/>
  <c r="L804" i="2"/>
  <c r="A805" i="2"/>
  <c r="B805" i="2"/>
  <c r="C805" i="2"/>
  <c r="F805" i="2"/>
  <c r="G805" i="2"/>
  <c r="H805" i="2"/>
  <c r="I805" i="2"/>
  <c r="J805" i="2"/>
  <c r="K805" i="2"/>
  <c r="L805" i="2"/>
  <c r="A806" i="2"/>
  <c r="B806" i="2"/>
  <c r="C806" i="2"/>
  <c r="F806" i="2"/>
  <c r="G806" i="2"/>
  <c r="H806" i="2"/>
  <c r="I806" i="2"/>
  <c r="J806" i="2"/>
  <c r="K806" i="2"/>
  <c r="L806" i="2"/>
  <c r="A807" i="2"/>
  <c r="B807" i="2"/>
  <c r="C807" i="2"/>
  <c r="F807" i="2"/>
  <c r="G807" i="2"/>
  <c r="H807" i="2"/>
  <c r="I807" i="2"/>
  <c r="J807" i="2"/>
  <c r="K807" i="2"/>
  <c r="L807" i="2"/>
  <c r="A808" i="2"/>
  <c r="B808" i="2"/>
  <c r="C808" i="2"/>
  <c r="F808" i="2"/>
  <c r="G808" i="2"/>
  <c r="H808" i="2"/>
  <c r="I808" i="2"/>
  <c r="J808" i="2"/>
  <c r="K808" i="2"/>
  <c r="L808" i="2"/>
  <c r="A809" i="2"/>
  <c r="B809" i="2"/>
  <c r="C809" i="2"/>
  <c r="F809" i="2"/>
  <c r="G809" i="2"/>
  <c r="H809" i="2"/>
  <c r="I809" i="2"/>
  <c r="J809" i="2"/>
  <c r="K809" i="2"/>
  <c r="L809" i="2"/>
  <c r="A810" i="2"/>
  <c r="B810" i="2"/>
  <c r="C810" i="2"/>
  <c r="F810" i="2"/>
  <c r="G810" i="2"/>
  <c r="H810" i="2"/>
  <c r="I810" i="2"/>
  <c r="J810" i="2"/>
  <c r="K810" i="2"/>
  <c r="L810" i="2"/>
  <c r="A811" i="2"/>
  <c r="B811" i="2"/>
  <c r="C811" i="2"/>
  <c r="F811" i="2"/>
  <c r="G811" i="2"/>
  <c r="H811" i="2"/>
  <c r="I811" i="2"/>
  <c r="J811" i="2"/>
  <c r="K811" i="2"/>
  <c r="L811" i="2"/>
  <c r="A812" i="2"/>
  <c r="B812" i="2"/>
  <c r="C812" i="2"/>
  <c r="F812" i="2"/>
  <c r="G812" i="2"/>
  <c r="H812" i="2"/>
  <c r="I812" i="2"/>
  <c r="J812" i="2"/>
  <c r="K812" i="2"/>
  <c r="L812" i="2"/>
  <c r="A813" i="2"/>
  <c r="B813" i="2"/>
  <c r="C813" i="2"/>
  <c r="F813" i="2"/>
  <c r="G813" i="2"/>
  <c r="H813" i="2"/>
  <c r="I813" i="2"/>
  <c r="J813" i="2"/>
  <c r="K813" i="2"/>
  <c r="L813" i="2"/>
  <c r="A814" i="2"/>
  <c r="B814" i="2"/>
  <c r="C814" i="2"/>
  <c r="F814" i="2"/>
  <c r="G814" i="2"/>
  <c r="H814" i="2"/>
  <c r="I814" i="2"/>
  <c r="J814" i="2"/>
  <c r="K814" i="2"/>
  <c r="L814" i="2"/>
  <c r="A815" i="2"/>
  <c r="B815" i="2"/>
  <c r="C815" i="2"/>
  <c r="F815" i="2"/>
  <c r="G815" i="2"/>
  <c r="H815" i="2"/>
  <c r="I815" i="2"/>
  <c r="J815" i="2"/>
  <c r="K815" i="2"/>
  <c r="L815" i="2"/>
  <c r="A816" i="2"/>
  <c r="B816" i="2"/>
  <c r="C816" i="2"/>
  <c r="F816" i="2"/>
  <c r="G816" i="2"/>
  <c r="H816" i="2"/>
  <c r="I816" i="2"/>
  <c r="J816" i="2"/>
  <c r="K816" i="2"/>
  <c r="L816" i="2"/>
  <c r="A817" i="2"/>
  <c r="B817" i="2"/>
  <c r="C817" i="2"/>
  <c r="F817" i="2"/>
  <c r="G817" i="2"/>
  <c r="H817" i="2"/>
  <c r="I817" i="2"/>
  <c r="J817" i="2"/>
  <c r="K817" i="2"/>
  <c r="L817" i="2"/>
  <c r="A818" i="2"/>
  <c r="B818" i="2"/>
  <c r="C818" i="2"/>
  <c r="F818" i="2"/>
  <c r="G818" i="2"/>
  <c r="H818" i="2"/>
  <c r="I818" i="2"/>
  <c r="J818" i="2"/>
  <c r="K818" i="2"/>
  <c r="L818" i="2"/>
  <c r="A819" i="2"/>
  <c r="B819" i="2"/>
  <c r="C819" i="2"/>
  <c r="F819" i="2"/>
  <c r="G819" i="2"/>
  <c r="H819" i="2"/>
  <c r="I819" i="2"/>
  <c r="J819" i="2"/>
  <c r="K819" i="2"/>
  <c r="L819" i="2"/>
  <c r="A820" i="2"/>
  <c r="B820" i="2"/>
  <c r="C820" i="2"/>
  <c r="F820" i="2"/>
  <c r="G820" i="2"/>
  <c r="H820" i="2"/>
  <c r="I820" i="2"/>
  <c r="J820" i="2"/>
  <c r="K820" i="2"/>
  <c r="L820" i="2"/>
  <c r="A821" i="2"/>
  <c r="B821" i="2"/>
  <c r="C821" i="2"/>
  <c r="F821" i="2"/>
  <c r="G821" i="2"/>
  <c r="H821" i="2"/>
  <c r="I821" i="2"/>
  <c r="J821" i="2"/>
  <c r="K821" i="2"/>
  <c r="L821" i="2"/>
  <c r="A822" i="2"/>
  <c r="B822" i="2"/>
  <c r="C822" i="2"/>
  <c r="F822" i="2"/>
  <c r="G822" i="2"/>
  <c r="H822" i="2"/>
  <c r="I822" i="2"/>
  <c r="J822" i="2"/>
  <c r="K822" i="2"/>
  <c r="L822" i="2"/>
  <c r="A823" i="2"/>
  <c r="B823" i="2"/>
  <c r="C823" i="2"/>
  <c r="F823" i="2"/>
  <c r="G823" i="2"/>
  <c r="H823" i="2"/>
  <c r="I823" i="2"/>
  <c r="J823" i="2"/>
  <c r="K823" i="2"/>
  <c r="L823" i="2"/>
  <c r="M519" i="2"/>
  <c r="N519" i="2"/>
  <c r="O519" i="2"/>
  <c r="P519" i="2"/>
  <c r="Q519" i="2"/>
  <c r="M520" i="2"/>
  <c r="N520" i="2"/>
  <c r="O520" i="2"/>
  <c r="P520" i="2"/>
  <c r="Q520" i="2"/>
  <c r="M521" i="2"/>
  <c r="N521" i="2"/>
  <c r="O521" i="2"/>
  <c r="P521" i="2"/>
  <c r="Q521" i="2"/>
  <c r="M522" i="2"/>
  <c r="N522" i="2"/>
  <c r="O522" i="2"/>
  <c r="P522" i="2"/>
  <c r="Q522" i="2"/>
  <c r="M523" i="2"/>
  <c r="N523" i="2"/>
  <c r="O523" i="2"/>
  <c r="P523" i="2"/>
  <c r="Q523" i="2"/>
  <c r="M524" i="2"/>
  <c r="N524" i="2"/>
  <c r="O524" i="2"/>
  <c r="P524" i="2"/>
  <c r="Q524" i="2"/>
  <c r="M525" i="2"/>
  <c r="N525" i="2"/>
  <c r="O525" i="2"/>
  <c r="P525" i="2"/>
  <c r="Q525" i="2"/>
  <c r="M526" i="2"/>
  <c r="N526" i="2"/>
  <c r="O526" i="2"/>
  <c r="P526" i="2"/>
  <c r="Q526" i="2"/>
  <c r="M527" i="2"/>
  <c r="N527" i="2"/>
  <c r="O527" i="2"/>
  <c r="P527" i="2"/>
  <c r="Q527" i="2"/>
  <c r="M528" i="2"/>
  <c r="N528" i="2"/>
  <c r="O528" i="2"/>
  <c r="P528" i="2"/>
  <c r="Q528" i="2"/>
  <c r="M529" i="2"/>
  <c r="N529" i="2"/>
  <c r="O529" i="2"/>
  <c r="P529" i="2"/>
  <c r="Q529" i="2"/>
  <c r="M530" i="2"/>
  <c r="N530" i="2"/>
  <c r="O530" i="2"/>
  <c r="P530" i="2"/>
  <c r="Q530" i="2"/>
  <c r="M531" i="2"/>
  <c r="N531" i="2"/>
  <c r="O531" i="2"/>
  <c r="P531" i="2"/>
  <c r="Q531" i="2"/>
  <c r="M532" i="2"/>
  <c r="N532" i="2"/>
  <c r="O532" i="2"/>
  <c r="P532" i="2"/>
  <c r="Q532" i="2"/>
  <c r="M533" i="2"/>
  <c r="N533" i="2"/>
  <c r="O533" i="2"/>
  <c r="P533" i="2"/>
  <c r="Q533" i="2"/>
  <c r="M534" i="2"/>
  <c r="N534" i="2"/>
  <c r="O534" i="2"/>
  <c r="P534" i="2"/>
  <c r="Q534" i="2"/>
  <c r="M535" i="2"/>
  <c r="N535" i="2"/>
  <c r="O535" i="2"/>
  <c r="P535" i="2"/>
  <c r="Q535" i="2"/>
  <c r="M536" i="2"/>
  <c r="N536" i="2"/>
  <c r="O536" i="2"/>
  <c r="P536" i="2"/>
  <c r="Q536" i="2"/>
  <c r="M537" i="2"/>
  <c r="N537" i="2"/>
  <c r="O537" i="2"/>
  <c r="P537" i="2"/>
  <c r="Q537" i="2"/>
  <c r="M538" i="2"/>
  <c r="N538" i="2"/>
  <c r="O538" i="2"/>
  <c r="P538" i="2"/>
  <c r="Q538" i="2"/>
  <c r="M539" i="2"/>
  <c r="N539" i="2"/>
  <c r="O539" i="2"/>
  <c r="P539" i="2"/>
  <c r="Q539" i="2"/>
  <c r="M540" i="2"/>
  <c r="N540" i="2"/>
  <c r="O540" i="2"/>
  <c r="P540" i="2"/>
  <c r="Q540" i="2"/>
  <c r="M541" i="2"/>
  <c r="N541" i="2"/>
  <c r="O541" i="2"/>
  <c r="P541" i="2"/>
  <c r="Q541" i="2"/>
  <c r="M542" i="2"/>
  <c r="N542" i="2"/>
  <c r="O542" i="2"/>
  <c r="P542" i="2"/>
  <c r="Q542" i="2"/>
  <c r="M543" i="2"/>
  <c r="N543" i="2"/>
  <c r="O543" i="2"/>
  <c r="P543" i="2"/>
  <c r="Q543" i="2"/>
  <c r="M544" i="2"/>
  <c r="N544" i="2"/>
  <c r="O544" i="2"/>
  <c r="P544" i="2"/>
  <c r="Q544" i="2"/>
  <c r="M545" i="2"/>
  <c r="N545" i="2"/>
  <c r="O545" i="2"/>
  <c r="P545" i="2"/>
  <c r="Q545" i="2"/>
  <c r="M546" i="2"/>
  <c r="N546" i="2"/>
  <c r="O546" i="2"/>
  <c r="P546" i="2"/>
  <c r="Q546" i="2"/>
  <c r="M547" i="2"/>
  <c r="N547" i="2"/>
  <c r="O547" i="2"/>
  <c r="P547" i="2"/>
  <c r="Q547" i="2"/>
  <c r="M548" i="2"/>
  <c r="N548" i="2"/>
  <c r="O548" i="2"/>
  <c r="P548" i="2"/>
  <c r="Q548" i="2"/>
  <c r="M549" i="2"/>
  <c r="N549" i="2"/>
  <c r="O549" i="2"/>
  <c r="P549" i="2"/>
  <c r="Q549" i="2"/>
  <c r="M550" i="2"/>
  <c r="N550" i="2"/>
  <c r="O550" i="2"/>
  <c r="P550" i="2"/>
  <c r="Q550" i="2"/>
  <c r="M551" i="2"/>
  <c r="N551" i="2"/>
  <c r="O551" i="2"/>
  <c r="P551" i="2"/>
  <c r="Q551" i="2"/>
  <c r="M552" i="2"/>
  <c r="N552" i="2"/>
  <c r="O552" i="2"/>
  <c r="P552" i="2"/>
  <c r="Q552" i="2"/>
  <c r="M553" i="2"/>
  <c r="N553" i="2"/>
  <c r="O553" i="2"/>
  <c r="P553" i="2"/>
  <c r="Q553" i="2"/>
  <c r="M554" i="2"/>
  <c r="N554" i="2"/>
  <c r="O554" i="2"/>
  <c r="P554" i="2"/>
  <c r="Q554" i="2"/>
  <c r="M555" i="2"/>
  <c r="N555" i="2"/>
  <c r="O555" i="2"/>
  <c r="P555" i="2"/>
  <c r="Q555" i="2"/>
  <c r="M556" i="2"/>
  <c r="N556" i="2"/>
  <c r="O556" i="2"/>
  <c r="P556" i="2"/>
  <c r="Q556" i="2"/>
  <c r="M557" i="2"/>
  <c r="N557" i="2"/>
  <c r="O557" i="2"/>
  <c r="P557" i="2"/>
  <c r="Q557" i="2"/>
  <c r="M558" i="2"/>
  <c r="N558" i="2"/>
  <c r="O558" i="2"/>
  <c r="P558" i="2"/>
  <c r="Q558" i="2"/>
  <c r="M559" i="2"/>
  <c r="N559" i="2"/>
  <c r="O559" i="2"/>
  <c r="P559" i="2"/>
  <c r="Q559" i="2"/>
  <c r="M560" i="2"/>
  <c r="N560" i="2"/>
  <c r="O560" i="2"/>
  <c r="P560" i="2"/>
  <c r="Q560" i="2"/>
  <c r="M561" i="2"/>
  <c r="N561" i="2"/>
  <c r="O561" i="2"/>
  <c r="P561" i="2"/>
  <c r="Q561" i="2"/>
  <c r="M562" i="2"/>
  <c r="N562" i="2"/>
  <c r="O562" i="2"/>
  <c r="P562" i="2"/>
  <c r="Q562" i="2"/>
  <c r="M563" i="2"/>
  <c r="N563" i="2"/>
  <c r="O563" i="2"/>
  <c r="P563" i="2"/>
  <c r="Q563" i="2"/>
  <c r="M564" i="2"/>
  <c r="N564" i="2"/>
  <c r="O564" i="2"/>
  <c r="P564" i="2"/>
  <c r="Q564" i="2"/>
  <c r="M565" i="2"/>
  <c r="N565" i="2"/>
  <c r="O565" i="2"/>
  <c r="P565" i="2"/>
  <c r="Q565" i="2"/>
  <c r="M566" i="2"/>
  <c r="N566" i="2"/>
  <c r="O566" i="2"/>
  <c r="P566" i="2"/>
  <c r="Q566" i="2"/>
  <c r="M567" i="2"/>
  <c r="N567" i="2"/>
  <c r="O567" i="2"/>
  <c r="P567" i="2"/>
  <c r="Q567" i="2"/>
  <c r="M568" i="2"/>
  <c r="N568" i="2"/>
  <c r="O568" i="2"/>
  <c r="P568" i="2"/>
  <c r="Q568" i="2"/>
  <c r="M569" i="2"/>
  <c r="N569" i="2"/>
  <c r="O569" i="2"/>
  <c r="P569" i="2"/>
  <c r="Q569" i="2"/>
  <c r="M570" i="2"/>
  <c r="N570" i="2"/>
  <c r="O570" i="2"/>
  <c r="P570" i="2"/>
  <c r="Q570" i="2"/>
  <c r="M571" i="2"/>
  <c r="N571" i="2"/>
  <c r="O571" i="2"/>
  <c r="P571" i="2"/>
  <c r="Q571" i="2"/>
  <c r="M572" i="2"/>
  <c r="N572" i="2"/>
  <c r="O572" i="2"/>
  <c r="P572" i="2"/>
  <c r="Q572" i="2"/>
  <c r="M573" i="2"/>
  <c r="N573" i="2"/>
  <c r="O573" i="2"/>
  <c r="P573" i="2"/>
  <c r="Q573" i="2"/>
  <c r="M574" i="2"/>
  <c r="N574" i="2"/>
  <c r="O574" i="2"/>
  <c r="P574" i="2"/>
  <c r="Q574" i="2"/>
  <c r="M575" i="2"/>
  <c r="N575" i="2"/>
  <c r="O575" i="2"/>
  <c r="P575" i="2"/>
  <c r="Q575" i="2"/>
  <c r="M576" i="2"/>
  <c r="N576" i="2"/>
  <c r="O576" i="2"/>
  <c r="P576" i="2"/>
  <c r="Q576" i="2"/>
  <c r="M577" i="2"/>
  <c r="N577" i="2"/>
  <c r="O577" i="2"/>
  <c r="P577" i="2"/>
  <c r="Q577" i="2"/>
  <c r="M578" i="2"/>
  <c r="N578" i="2"/>
  <c r="O578" i="2"/>
  <c r="P578" i="2"/>
  <c r="Q578" i="2"/>
  <c r="M579" i="2"/>
  <c r="N579" i="2"/>
  <c r="O579" i="2"/>
  <c r="P579" i="2"/>
  <c r="Q579" i="2"/>
  <c r="M580" i="2"/>
  <c r="N580" i="2"/>
  <c r="O580" i="2"/>
  <c r="P580" i="2"/>
  <c r="Q580" i="2"/>
  <c r="M581" i="2"/>
  <c r="N581" i="2"/>
  <c r="O581" i="2"/>
  <c r="P581" i="2"/>
  <c r="Q581" i="2"/>
  <c r="M582" i="2"/>
  <c r="N582" i="2"/>
  <c r="O582" i="2"/>
  <c r="P582" i="2"/>
  <c r="Q582" i="2"/>
  <c r="M583" i="2"/>
  <c r="N583" i="2"/>
  <c r="O583" i="2"/>
  <c r="P583" i="2"/>
  <c r="Q583" i="2"/>
  <c r="M584" i="2"/>
  <c r="N584" i="2"/>
  <c r="O584" i="2"/>
  <c r="P584" i="2"/>
  <c r="Q584" i="2"/>
  <c r="M585" i="2"/>
  <c r="N585" i="2"/>
  <c r="O585" i="2"/>
  <c r="P585" i="2"/>
  <c r="Q585" i="2"/>
  <c r="M586" i="2"/>
  <c r="N586" i="2"/>
  <c r="O586" i="2"/>
  <c r="P586" i="2"/>
  <c r="Q586" i="2"/>
  <c r="M587" i="2"/>
  <c r="N587" i="2"/>
  <c r="O587" i="2"/>
  <c r="P587" i="2"/>
  <c r="Q587" i="2"/>
  <c r="M588" i="2"/>
  <c r="N588" i="2"/>
  <c r="O588" i="2"/>
  <c r="P588" i="2"/>
  <c r="Q588" i="2"/>
  <c r="M589" i="2"/>
  <c r="N589" i="2"/>
  <c r="O589" i="2"/>
  <c r="P589" i="2"/>
  <c r="Q589" i="2"/>
  <c r="M590" i="2"/>
  <c r="N590" i="2"/>
  <c r="O590" i="2"/>
  <c r="P590" i="2"/>
  <c r="Q590" i="2"/>
  <c r="M591" i="2"/>
  <c r="N591" i="2"/>
  <c r="O591" i="2"/>
  <c r="P591" i="2"/>
  <c r="Q591" i="2"/>
  <c r="M592" i="2"/>
  <c r="N592" i="2"/>
  <c r="O592" i="2"/>
  <c r="P592" i="2"/>
  <c r="Q592" i="2"/>
  <c r="M593" i="2"/>
  <c r="N593" i="2"/>
  <c r="O593" i="2"/>
  <c r="P593" i="2"/>
  <c r="Q593" i="2"/>
  <c r="M594" i="2"/>
  <c r="N594" i="2"/>
  <c r="O594" i="2"/>
  <c r="P594" i="2"/>
  <c r="Q594" i="2"/>
  <c r="M595" i="2"/>
  <c r="N595" i="2"/>
  <c r="O595" i="2"/>
  <c r="P595" i="2"/>
  <c r="Q595" i="2"/>
  <c r="M596" i="2"/>
  <c r="N596" i="2"/>
  <c r="O596" i="2"/>
  <c r="P596" i="2"/>
  <c r="Q596" i="2"/>
  <c r="M597" i="2"/>
  <c r="N597" i="2"/>
  <c r="O597" i="2"/>
  <c r="P597" i="2"/>
  <c r="Q597" i="2"/>
  <c r="M598" i="2"/>
  <c r="N598" i="2"/>
  <c r="O598" i="2"/>
  <c r="P598" i="2"/>
  <c r="Q598" i="2"/>
  <c r="M599" i="2"/>
  <c r="N599" i="2"/>
  <c r="O599" i="2"/>
  <c r="P599" i="2"/>
  <c r="Q599" i="2"/>
  <c r="M600" i="2"/>
  <c r="N600" i="2"/>
  <c r="O600" i="2"/>
  <c r="P600" i="2"/>
  <c r="Q600" i="2"/>
  <c r="M601" i="2"/>
  <c r="N601" i="2"/>
  <c r="O601" i="2"/>
  <c r="P601" i="2"/>
  <c r="Q601" i="2"/>
  <c r="M602" i="2"/>
  <c r="N602" i="2"/>
  <c r="O602" i="2"/>
  <c r="P602" i="2"/>
  <c r="Q602" i="2"/>
  <c r="M603" i="2"/>
  <c r="N603" i="2"/>
  <c r="O603" i="2"/>
  <c r="P603" i="2"/>
  <c r="Q603" i="2"/>
  <c r="M604" i="2"/>
  <c r="N604" i="2"/>
  <c r="O604" i="2"/>
  <c r="P604" i="2"/>
  <c r="Q604" i="2"/>
  <c r="M605" i="2"/>
  <c r="N605" i="2"/>
  <c r="O605" i="2"/>
  <c r="P605" i="2"/>
  <c r="Q605" i="2"/>
  <c r="M606" i="2"/>
  <c r="N606" i="2"/>
  <c r="O606" i="2"/>
  <c r="P606" i="2"/>
  <c r="Q606" i="2"/>
  <c r="M607" i="2"/>
  <c r="N607" i="2"/>
  <c r="O607" i="2"/>
  <c r="P607" i="2"/>
  <c r="Q607" i="2"/>
  <c r="M608" i="2"/>
  <c r="N608" i="2"/>
  <c r="O608" i="2"/>
  <c r="P608" i="2"/>
  <c r="Q608" i="2"/>
  <c r="M609" i="2"/>
  <c r="N609" i="2"/>
  <c r="O609" i="2"/>
  <c r="P609" i="2"/>
  <c r="Q609" i="2"/>
  <c r="M610" i="2"/>
  <c r="N610" i="2"/>
  <c r="O610" i="2"/>
  <c r="P610" i="2"/>
  <c r="Q610" i="2"/>
  <c r="M611" i="2"/>
  <c r="N611" i="2"/>
  <c r="O611" i="2"/>
  <c r="P611" i="2"/>
  <c r="Q611" i="2"/>
  <c r="M612" i="2"/>
  <c r="N612" i="2"/>
  <c r="O612" i="2"/>
  <c r="P612" i="2"/>
  <c r="Q612" i="2"/>
  <c r="M613" i="2"/>
  <c r="N613" i="2"/>
  <c r="O613" i="2"/>
  <c r="P613" i="2"/>
  <c r="Q613" i="2"/>
  <c r="M614" i="2"/>
  <c r="N614" i="2"/>
  <c r="O614" i="2"/>
  <c r="P614" i="2"/>
  <c r="Q614" i="2"/>
  <c r="M615" i="2"/>
  <c r="N615" i="2"/>
  <c r="O615" i="2"/>
  <c r="P615" i="2"/>
  <c r="Q615" i="2"/>
  <c r="M616" i="2"/>
  <c r="N616" i="2"/>
  <c r="O616" i="2"/>
  <c r="P616" i="2"/>
  <c r="Q616" i="2"/>
  <c r="M617" i="2"/>
  <c r="N617" i="2"/>
  <c r="O617" i="2"/>
  <c r="P617" i="2"/>
  <c r="Q617" i="2"/>
  <c r="M618" i="2"/>
  <c r="N618" i="2"/>
  <c r="O618" i="2"/>
  <c r="P618" i="2"/>
  <c r="Q618" i="2"/>
  <c r="M619" i="2"/>
  <c r="N619" i="2"/>
  <c r="O619" i="2"/>
  <c r="P619" i="2"/>
  <c r="Q619" i="2"/>
  <c r="M620" i="2"/>
  <c r="N620" i="2"/>
  <c r="O620" i="2"/>
  <c r="P620" i="2"/>
  <c r="Q620" i="2"/>
  <c r="M621" i="2"/>
  <c r="N621" i="2"/>
  <c r="O621" i="2"/>
  <c r="P621" i="2"/>
  <c r="Q621" i="2"/>
  <c r="M622" i="2"/>
  <c r="N622" i="2"/>
  <c r="O622" i="2"/>
  <c r="P622" i="2"/>
  <c r="Q622" i="2"/>
  <c r="M623" i="2"/>
  <c r="N623" i="2"/>
  <c r="O623" i="2"/>
  <c r="P623" i="2"/>
  <c r="Q623" i="2"/>
  <c r="M624" i="2"/>
  <c r="N624" i="2"/>
  <c r="O624" i="2"/>
  <c r="P624" i="2"/>
  <c r="Q624" i="2"/>
  <c r="M625" i="2"/>
  <c r="N625" i="2"/>
  <c r="O625" i="2"/>
  <c r="P625" i="2"/>
  <c r="Q625" i="2"/>
  <c r="M626" i="2"/>
  <c r="N626" i="2"/>
  <c r="O626" i="2"/>
  <c r="P626" i="2"/>
  <c r="Q626" i="2"/>
  <c r="M627" i="2"/>
  <c r="N627" i="2"/>
  <c r="O627" i="2"/>
  <c r="P627" i="2"/>
  <c r="Q627" i="2"/>
  <c r="M628" i="2"/>
  <c r="N628" i="2"/>
  <c r="O628" i="2"/>
  <c r="P628" i="2"/>
  <c r="Q628" i="2"/>
  <c r="M629" i="2"/>
  <c r="N629" i="2"/>
  <c r="O629" i="2"/>
  <c r="P629" i="2"/>
  <c r="Q629" i="2"/>
  <c r="M630" i="2"/>
  <c r="N630" i="2"/>
  <c r="O630" i="2"/>
  <c r="P630" i="2"/>
  <c r="Q630" i="2"/>
  <c r="M631" i="2"/>
  <c r="N631" i="2"/>
  <c r="O631" i="2"/>
  <c r="P631" i="2"/>
  <c r="Q631" i="2"/>
  <c r="M632" i="2"/>
  <c r="N632" i="2"/>
  <c r="O632" i="2"/>
  <c r="P632" i="2"/>
  <c r="Q632" i="2"/>
  <c r="M633" i="2"/>
  <c r="N633" i="2"/>
  <c r="O633" i="2"/>
  <c r="P633" i="2"/>
  <c r="Q633" i="2"/>
  <c r="M634" i="2"/>
  <c r="N634" i="2"/>
  <c r="O634" i="2"/>
  <c r="P634" i="2"/>
  <c r="Q634" i="2"/>
  <c r="M635" i="2"/>
  <c r="N635" i="2"/>
  <c r="O635" i="2"/>
  <c r="P635" i="2"/>
  <c r="Q635" i="2"/>
  <c r="M636" i="2"/>
  <c r="N636" i="2"/>
  <c r="O636" i="2"/>
  <c r="P636" i="2"/>
  <c r="Q636" i="2"/>
  <c r="M637" i="2"/>
  <c r="N637" i="2"/>
  <c r="O637" i="2"/>
  <c r="P637" i="2"/>
  <c r="Q637" i="2"/>
  <c r="M638" i="2"/>
  <c r="N638" i="2"/>
  <c r="O638" i="2"/>
  <c r="P638" i="2"/>
  <c r="Q638" i="2"/>
  <c r="M639" i="2"/>
  <c r="N639" i="2"/>
  <c r="O639" i="2"/>
  <c r="P639" i="2"/>
  <c r="Q639" i="2"/>
  <c r="M640" i="2"/>
  <c r="N640" i="2"/>
  <c r="O640" i="2"/>
  <c r="P640" i="2"/>
  <c r="Q640" i="2"/>
  <c r="M641" i="2"/>
  <c r="N641" i="2"/>
  <c r="O641" i="2"/>
  <c r="P641" i="2"/>
  <c r="Q641" i="2"/>
  <c r="M642" i="2"/>
  <c r="N642" i="2"/>
  <c r="O642" i="2"/>
  <c r="P642" i="2"/>
  <c r="Q642" i="2"/>
  <c r="M643" i="2"/>
  <c r="N643" i="2"/>
  <c r="O643" i="2"/>
  <c r="P643" i="2"/>
  <c r="Q643" i="2"/>
  <c r="M644" i="2"/>
  <c r="N644" i="2"/>
  <c r="O644" i="2"/>
  <c r="P644" i="2"/>
  <c r="Q644" i="2"/>
  <c r="M645" i="2"/>
  <c r="N645" i="2"/>
  <c r="O645" i="2"/>
  <c r="P645" i="2"/>
  <c r="Q645" i="2"/>
  <c r="M646" i="2"/>
  <c r="N646" i="2"/>
  <c r="O646" i="2"/>
  <c r="P646" i="2"/>
  <c r="Q646" i="2"/>
  <c r="M647" i="2"/>
  <c r="N647" i="2"/>
  <c r="O647" i="2"/>
  <c r="P647" i="2"/>
  <c r="Q647" i="2"/>
  <c r="M648" i="2"/>
  <c r="N648" i="2"/>
  <c r="O648" i="2"/>
  <c r="P648" i="2"/>
  <c r="Q648" i="2"/>
  <c r="M649" i="2"/>
  <c r="N649" i="2"/>
  <c r="O649" i="2"/>
  <c r="P649" i="2"/>
  <c r="Q649" i="2"/>
  <c r="M650" i="2"/>
  <c r="N650" i="2"/>
  <c r="O650" i="2"/>
  <c r="P650" i="2"/>
  <c r="Q650" i="2"/>
  <c r="M651" i="2"/>
  <c r="N651" i="2"/>
  <c r="O651" i="2"/>
  <c r="P651" i="2"/>
  <c r="Q651" i="2"/>
  <c r="M652" i="2"/>
  <c r="N652" i="2"/>
  <c r="O652" i="2"/>
  <c r="P652" i="2"/>
  <c r="Q652" i="2"/>
  <c r="M653" i="2"/>
  <c r="N653" i="2"/>
  <c r="O653" i="2"/>
  <c r="P653" i="2"/>
  <c r="Q653" i="2"/>
  <c r="M654" i="2"/>
  <c r="N654" i="2"/>
  <c r="O654" i="2"/>
  <c r="P654" i="2"/>
  <c r="Q654" i="2"/>
  <c r="M655" i="2"/>
  <c r="N655" i="2"/>
  <c r="O655" i="2"/>
  <c r="P655" i="2"/>
  <c r="Q655" i="2"/>
  <c r="M656" i="2"/>
  <c r="N656" i="2"/>
  <c r="O656" i="2"/>
  <c r="P656" i="2"/>
  <c r="Q656" i="2"/>
  <c r="M657" i="2"/>
  <c r="N657" i="2"/>
  <c r="O657" i="2"/>
  <c r="P657" i="2"/>
  <c r="Q657" i="2"/>
  <c r="M658" i="2"/>
  <c r="N658" i="2"/>
  <c r="O658" i="2"/>
  <c r="P658" i="2"/>
  <c r="Q658" i="2"/>
  <c r="M659" i="2"/>
  <c r="N659" i="2"/>
  <c r="O659" i="2"/>
  <c r="P659" i="2"/>
  <c r="Q659" i="2"/>
  <c r="M660" i="2"/>
  <c r="N660" i="2"/>
  <c r="O660" i="2"/>
  <c r="P660" i="2"/>
  <c r="Q660" i="2"/>
  <c r="M661" i="2"/>
  <c r="N661" i="2"/>
  <c r="O661" i="2"/>
  <c r="P661" i="2"/>
  <c r="Q661" i="2"/>
  <c r="M662" i="2"/>
  <c r="N662" i="2"/>
  <c r="O662" i="2"/>
  <c r="P662" i="2"/>
  <c r="Q662" i="2"/>
  <c r="M663" i="2"/>
  <c r="N663" i="2"/>
  <c r="O663" i="2"/>
  <c r="P663" i="2"/>
  <c r="Q663" i="2"/>
  <c r="M664" i="2"/>
  <c r="N664" i="2"/>
  <c r="O664" i="2"/>
  <c r="P664" i="2"/>
  <c r="Q664" i="2"/>
  <c r="M665" i="2"/>
  <c r="N665" i="2"/>
  <c r="O665" i="2"/>
  <c r="P665" i="2"/>
  <c r="Q665" i="2"/>
  <c r="M666" i="2"/>
  <c r="N666" i="2"/>
  <c r="O666" i="2"/>
  <c r="P666" i="2"/>
  <c r="Q666" i="2"/>
  <c r="M667" i="2"/>
  <c r="N667" i="2"/>
  <c r="O667" i="2"/>
  <c r="P667" i="2"/>
  <c r="Q667" i="2"/>
  <c r="M668" i="2"/>
  <c r="N668" i="2"/>
  <c r="O668" i="2"/>
  <c r="P668" i="2"/>
  <c r="Q668" i="2"/>
  <c r="M669" i="2"/>
  <c r="N669" i="2"/>
  <c r="O669" i="2"/>
  <c r="P669" i="2"/>
  <c r="Q669" i="2"/>
  <c r="M670" i="2"/>
  <c r="N670" i="2"/>
  <c r="O670" i="2"/>
  <c r="P670" i="2"/>
  <c r="Q670" i="2"/>
  <c r="M671" i="2"/>
  <c r="N671" i="2"/>
  <c r="O671" i="2"/>
  <c r="P671" i="2"/>
  <c r="Q671" i="2"/>
  <c r="M672" i="2"/>
  <c r="N672" i="2"/>
  <c r="O672" i="2"/>
  <c r="P672" i="2"/>
  <c r="Q672" i="2"/>
  <c r="M673" i="2"/>
  <c r="N673" i="2"/>
  <c r="O673" i="2"/>
  <c r="P673" i="2"/>
  <c r="Q673" i="2"/>
  <c r="M674" i="2"/>
  <c r="N674" i="2"/>
  <c r="O674" i="2"/>
  <c r="P674" i="2"/>
  <c r="Q674" i="2"/>
  <c r="M675" i="2"/>
  <c r="N675" i="2"/>
  <c r="O675" i="2"/>
  <c r="P675" i="2"/>
  <c r="Q675" i="2"/>
  <c r="M676" i="2"/>
  <c r="N676" i="2"/>
  <c r="O676" i="2"/>
  <c r="P676" i="2"/>
  <c r="Q676" i="2"/>
  <c r="M677" i="2"/>
  <c r="N677" i="2"/>
  <c r="O677" i="2"/>
  <c r="P677" i="2"/>
  <c r="Q677" i="2"/>
  <c r="M678" i="2"/>
  <c r="N678" i="2"/>
  <c r="O678" i="2"/>
  <c r="P678" i="2"/>
  <c r="Q678" i="2"/>
  <c r="M679" i="2"/>
  <c r="N679" i="2"/>
  <c r="O679" i="2"/>
  <c r="P679" i="2"/>
  <c r="Q679" i="2"/>
  <c r="M680" i="2"/>
  <c r="N680" i="2"/>
  <c r="O680" i="2"/>
  <c r="P680" i="2"/>
  <c r="Q680" i="2"/>
  <c r="M681" i="2"/>
  <c r="N681" i="2"/>
  <c r="O681" i="2"/>
  <c r="P681" i="2"/>
  <c r="Q681" i="2"/>
  <c r="M682" i="2"/>
  <c r="N682" i="2"/>
  <c r="O682" i="2"/>
  <c r="P682" i="2"/>
  <c r="Q682" i="2"/>
  <c r="M683" i="2"/>
  <c r="N683" i="2"/>
  <c r="O683" i="2"/>
  <c r="P683" i="2"/>
  <c r="Q683" i="2"/>
  <c r="M684" i="2"/>
  <c r="N684" i="2"/>
  <c r="O684" i="2"/>
  <c r="P684" i="2"/>
  <c r="Q684" i="2"/>
  <c r="M685" i="2"/>
  <c r="N685" i="2"/>
  <c r="O685" i="2"/>
  <c r="P685" i="2"/>
  <c r="Q685" i="2"/>
  <c r="M686" i="2"/>
  <c r="N686" i="2"/>
  <c r="O686" i="2"/>
  <c r="P686" i="2"/>
  <c r="Q686" i="2"/>
  <c r="M687" i="2"/>
  <c r="N687" i="2"/>
  <c r="O687" i="2"/>
  <c r="P687" i="2"/>
  <c r="Q687" i="2"/>
  <c r="M688" i="2"/>
  <c r="N688" i="2"/>
  <c r="O688" i="2"/>
  <c r="P688" i="2"/>
  <c r="Q688" i="2"/>
  <c r="M689" i="2"/>
  <c r="N689" i="2"/>
  <c r="O689" i="2"/>
  <c r="P689" i="2"/>
  <c r="Q689" i="2"/>
  <c r="M690" i="2"/>
  <c r="N690" i="2"/>
  <c r="O690" i="2"/>
  <c r="P690" i="2"/>
  <c r="Q690" i="2"/>
  <c r="M691" i="2"/>
  <c r="N691" i="2"/>
  <c r="O691" i="2"/>
  <c r="P691" i="2"/>
  <c r="Q691" i="2"/>
  <c r="M692" i="2"/>
  <c r="N692" i="2"/>
  <c r="O692" i="2"/>
  <c r="P692" i="2"/>
  <c r="Q692" i="2"/>
  <c r="M693" i="2"/>
  <c r="N693" i="2"/>
  <c r="O693" i="2"/>
  <c r="P693" i="2"/>
  <c r="Q693" i="2"/>
  <c r="M694" i="2"/>
  <c r="N694" i="2"/>
  <c r="O694" i="2"/>
  <c r="P694" i="2"/>
  <c r="Q694" i="2"/>
  <c r="M695" i="2"/>
  <c r="N695" i="2"/>
  <c r="O695" i="2"/>
  <c r="P695" i="2"/>
  <c r="Q695" i="2"/>
  <c r="M696" i="2"/>
  <c r="N696" i="2"/>
  <c r="O696" i="2"/>
  <c r="P696" i="2"/>
  <c r="Q696" i="2"/>
  <c r="M697" i="2"/>
  <c r="N697" i="2"/>
  <c r="O697" i="2"/>
  <c r="P697" i="2"/>
  <c r="Q697" i="2"/>
  <c r="M698" i="2"/>
  <c r="N698" i="2"/>
  <c r="O698" i="2"/>
  <c r="P698" i="2"/>
  <c r="Q698" i="2"/>
  <c r="M699" i="2"/>
  <c r="N699" i="2"/>
  <c r="O699" i="2"/>
  <c r="P699" i="2"/>
  <c r="Q699" i="2"/>
  <c r="M700" i="2"/>
  <c r="N700" i="2"/>
  <c r="O700" i="2"/>
  <c r="P700" i="2"/>
  <c r="Q700" i="2"/>
  <c r="M701" i="2"/>
  <c r="N701" i="2"/>
  <c r="O701" i="2"/>
  <c r="P701" i="2"/>
  <c r="Q701" i="2"/>
  <c r="M702" i="2"/>
  <c r="N702" i="2"/>
  <c r="O702" i="2"/>
  <c r="P702" i="2"/>
  <c r="Q702" i="2"/>
  <c r="M703" i="2"/>
  <c r="N703" i="2"/>
  <c r="O703" i="2"/>
  <c r="P703" i="2"/>
  <c r="Q703" i="2"/>
  <c r="M704" i="2"/>
  <c r="N704" i="2"/>
  <c r="O704" i="2"/>
  <c r="P704" i="2"/>
  <c r="Q704" i="2"/>
  <c r="M705" i="2"/>
  <c r="N705" i="2"/>
  <c r="O705" i="2"/>
  <c r="P705" i="2"/>
  <c r="Q705" i="2"/>
  <c r="M706" i="2"/>
  <c r="N706" i="2"/>
  <c r="O706" i="2"/>
  <c r="P706" i="2"/>
  <c r="Q706" i="2"/>
  <c r="M707" i="2"/>
  <c r="N707" i="2"/>
  <c r="O707" i="2"/>
  <c r="P707" i="2"/>
  <c r="Q707" i="2"/>
  <c r="M708" i="2"/>
  <c r="N708" i="2"/>
  <c r="O708" i="2"/>
  <c r="P708" i="2"/>
  <c r="Q708" i="2"/>
  <c r="M709" i="2"/>
  <c r="N709" i="2"/>
  <c r="O709" i="2"/>
  <c r="P709" i="2"/>
  <c r="Q709" i="2"/>
  <c r="M710" i="2"/>
  <c r="N710" i="2"/>
  <c r="O710" i="2"/>
  <c r="P710" i="2"/>
  <c r="Q710" i="2"/>
  <c r="M711" i="2"/>
  <c r="N711" i="2"/>
  <c r="O711" i="2"/>
  <c r="P711" i="2"/>
  <c r="Q711" i="2"/>
  <c r="M712" i="2"/>
  <c r="N712" i="2"/>
  <c r="O712" i="2"/>
  <c r="P712" i="2"/>
  <c r="Q712" i="2"/>
  <c r="M713" i="2"/>
  <c r="N713" i="2"/>
  <c r="O713" i="2"/>
  <c r="P713" i="2"/>
  <c r="Q713" i="2"/>
  <c r="M714" i="2"/>
  <c r="N714" i="2"/>
  <c r="O714" i="2"/>
  <c r="P714" i="2"/>
  <c r="Q714" i="2"/>
  <c r="M715" i="2"/>
  <c r="N715" i="2"/>
  <c r="O715" i="2"/>
  <c r="P715" i="2"/>
  <c r="Q715" i="2"/>
  <c r="M716" i="2"/>
  <c r="N716" i="2"/>
  <c r="O716" i="2"/>
  <c r="P716" i="2"/>
  <c r="Q716" i="2"/>
  <c r="M717" i="2"/>
  <c r="N717" i="2"/>
  <c r="O717" i="2"/>
  <c r="P717" i="2"/>
  <c r="Q717" i="2"/>
  <c r="M718" i="2"/>
  <c r="N718" i="2"/>
  <c r="O718" i="2"/>
  <c r="P718" i="2"/>
  <c r="Q718" i="2"/>
  <c r="M719" i="2"/>
  <c r="N719" i="2"/>
  <c r="O719" i="2"/>
  <c r="P719" i="2"/>
  <c r="Q719" i="2"/>
  <c r="M720" i="2"/>
  <c r="N720" i="2"/>
  <c r="O720" i="2"/>
  <c r="P720" i="2"/>
  <c r="Q720" i="2"/>
  <c r="M721" i="2"/>
  <c r="N721" i="2"/>
  <c r="O721" i="2"/>
  <c r="P721" i="2"/>
  <c r="Q721" i="2"/>
  <c r="M722" i="2"/>
  <c r="N722" i="2"/>
  <c r="O722" i="2"/>
  <c r="P722" i="2"/>
  <c r="Q722" i="2"/>
  <c r="M723" i="2"/>
  <c r="N723" i="2"/>
  <c r="O723" i="2"/>
  <c r="P723" i="2"/>
  <c r="Q723" i="2"/>
  <c r="M724" i="2"/>
  <c r="N724" i="2"/>
  <c r="O724" i="2"/>
  <c r="P724" i="2"/>
  <c r="Q724" i="2"/>
  <c r="M725" i="2"/>
  <c r="N725" i="2"/>
  <c r="O725" i="2"/>
  <c r="P725" i="2"/>
  <c r="Q725" i="2"/>
  <c r="M726" i="2"/>
  <c r="N726" i="2"/>
  <c r="O726" i="2"/>
  <c r="P726" i="2"/>
  <c r="Q726" i="2"/>
  <c r="M727" i="2"/>
  <c r="N727" i="2"/>
  <c r="O727" i="2"/>
  <c r="P727" i="2"/>
  <c r="Q727" i="2"/>
  <c r="M728" i="2"/>
  <c r="N728" i="2"/>
  <c r="O728" i="2"/>
  <c r="P728" i="2"/>
  <c r="Q728" i="2"/>
  <c r="M729" i="2"/>
  <c r="N729" i="2"/>
  <c r="O729" i="2"/>
  <c r="P729" i="2"/>
  <c r="Q729" i="2"/>
  <c r="M730" i="2"/>
  <c r="N730" i="2"/>
  <c r="O730" i="2"/>
  <c r="P730" i="2"/>
  <c r="Q730" i="2"/>
  <c r="M731" i="2"/>
  <c r="N731" i="2"/>
  <c r="O731" i="2"/>
  <c r="P731" i="2"/>
  <c r="Q731" i="2"/>
  <c r="M732" i="2"/>
  <c r="N732" i="2"/>
  <c r="O732" i="2"/>
  <c r="P732" i="2"/>
  <c r="Q732" i="2"/>
  <c r="M733" i="2"/>
  <c r="N733" i="2"/>
  <c r="O733" i="2"/>
  <c r="P733" i="2"/>
  <c r="Q733" i="2"/>
  <c r="M734" i="2"/>
  <c r="N734" i="2"/>
  <c r="O734" i="2"/>
  <c r="P734" i="2"/>
  <c r="Q734" i="2"/>
  <c r="M735" i="2"/>
  <c r="N735" i="2"/>
  <c r="O735" i="2"/>
  <c r="P735" i="2"/>
  <c r="Q735" i="2"/>
  <c r="M736" i="2"/>
  <c r="N736" i="2"/>
  <c r="O736" i="2"/>
  <c r="P736" i="2"/>
  <c r="Q736" i="2"/>
  <c r="M737" i="2"/>
  <c r="N737" i="2"/>
  <c r="O737" i="2"/>
  <c r="P737" i="2"/>
  <c r="Q737" i="2"/>
  <c r="M738" i="2"/>
  <c r="N738" i="2"/>
  <c r="O738" i="2"/>
  <c r="P738" i="2"/>
  <c r="Q738" i="2"/>
  <c r="M739" i="2"/>
  <c r="N739" i="2"/>
  <c r="O739" i="2"/>
  <c r="P739" i="2"/>
  <c r="Q739" i="2"/>
  <c r="M740" i="2"/>
  <c r="N740" i="2"/>
  <c r="O740" i="2"/>
  <c r="P740" i="2"/>
  <c r="Q740" i="2"/>
  <c r="M741" i="2"/>
  <c r="N741" i="2"/>
  <c r="O741" i="2"/>
  <c r="P741" i="2"/>
  <c r="Q741" i="2"/>
  <c r="M742" i="2"/>
  <c r="N742" i="2"/>
  <c r="O742" i="2"/>
  <c r="P742" i="2"/>
  <c r="Q742" i="2"/>
  <c r="M743" i="2"/>
  <c r="N743" i="2"/>
  <c r="O743" i="2"/>
  <c r="P743" i="2"/>
  <c r="Q743" i="2"/>
  <c r="M744" i="2"/>
  <c r="N744" i="2"/>
  <c r="O744" i="2"/>
  <c r="P744" i="2"/>
  <c r="Q744" i="2"/>
  <c r="M745" i="2"/>
  <c r="N745" i="2"/>
  <c r="O745" i="2"/>
  <c r="P745" i="2"/>
  <c r="Q745" i="2"/>
  <c r="M746" i="2"/>
  <c r="N746" i="2"/>
  <c r="O746" i="2"/>
  <c r="P746" i="2"/>
  <c r="Q746" i="2"/>
  <c r="M747" i="2"/>
  <c r="N747" i="2"/>
  <c r="O747" i="2"/>
  <c r="P747" i="2"/>
  <c r="Q747" i="2"/>
  <c r="M748" i="2"/>
  <c r="N748" i="2"/>
  <c r="O748" i="2"/>
  <c r="P748" i="2"/>
  <c r="Q748" i="2"/>
  <c r="M749" i="2"/>
  <c r="N749" i="2"/>
  <c r="O749" i="2"/>
  <c r="P749" i="2"/>
  <c r="Q749" i="2"/>
  <c r="M750" i="2"/>
  <c r="N750" i="2"/>
  <c r="O750" i="2"/>
  <c r="P750" i="2"/>
  <c r="Q750" i="2"/>
  <c r="M751" i="2"/>
  <c r="N751" i="2"/>
  <c r="O751" i="2"/>
  <c r="P751" i="2"/>
  <c r="Q751" i="2"/>
  <c r="M752" i="2"/>
  <c r="N752" i="2"/>
  <c r="O752" i="2"/>
  <c r="P752" i="2"/>
  <c r="Q752" i="2"/>
  <c r="M753" i="2"/>
  <c r="N753" i="2"/>
  <c r="O753" i="2"/>
  <c r="P753" i="2"/>
  <c r="Q753" i="2"/>
  <c r="M754" i="2"/>
  <c r="N754" i="2"/>
  <c r="O754" i="2"/>
  <c r="P754" i="2"/>
  <c r="Q754" i="2"/>
  <c r="M755" i="2"/>
  <c r="N755" i="2"/>
  <c r="O755" i="2"/>
  <c r="P755" i="2"/>
  <c r="Q755" i="2"/>
  <c r="M756" i="2"/>
  <c r="N756" i="2"/>
  <c r="O756" i="2"/>
  <c r="P756" i="2"/>
  <c r="Q756" i="2"/>
  <c r="M757" i="2"/>
  <c r="N757" i="2"/>
  <c r="O757" i="2"/>
  <c r="P757" i="2"/>
  <c r="Q757" i="2"/>
  <c r="M758" i="2"/>
  <c r="N758" i="2"/>
  <c r="O758" i="2"/>
  <c r="P758" i="2"/>
  <c r="Q758" i="2"/>
  <c r="M759" i="2"/>
  <c r="N759" i="2"/>
  <c r="O759" i="2"/>
  <c r="P759" i="2"/>
  <c r="Q759" i="2"/>
  <c r="M760" i="2"/>
  <c r="N760" i="2"/>
  <c r="O760" i="2"/>
  <c r="P760" i="2"/>
  <c r="Q760" i="2"/>
  <c r="M761" i="2"/>
  <c r="N761" i="2"/>
  <c r="O761" i="2"/>
  <c r="P761" i="2"/>
  <c r="Q761" i="2"/>
  <c r="M762" i="2"/>
  <c r="N762" i="2"/>
  <c r="O762" i="2"/>
  <c r="P762" i="2"/>
  <c r="Q762" i="2"/>
  <c r="M763" i="2"/>
  <c r="N763" i="2"/>
  <c r="O763" i="2"/>
  <c r="P763" i="2"/>
  <c r="Q763" i="2"/>
  <c r="M764" i="2"/>
  <c r="N764" i="2"/>
  <c r="O764" i="2"/>
  <c r="P764" i="2"/>
  <c r="Q764" i="2"/>
  <c r="M765" i="2"/>
  <c r="N765" i="2"/>
  <c r="O765" i="2"/>
  <c r="P765" i="2"/>
  <c r="Q765" i="2"/>
  <c r="M766" i="2"/>
  <c r="N766" i="2"/>
  <c r="O766" i="2"/>
  <c r="P766" i="2"/>
  <c r="Q766" i="2"/>
  <c r="M767" i="2"/>
  <c r="N767" i="2"/>
  <c r="O767" i="2"/>
  <c r="P767" i="2"/>
  <c r="Q767" i="2"/>
  <c r="M768" i="2"/>
  <c r="N768" i="2"/>
  <c r="O768" i="2"/>
  <c r="P768" i="2"/>
  <c r="Q768" i="2"/>
  <c r="M769" i="2"/>
  <c r="N769" i="2"/>
  <c r="O769" i="2"/>
  <c r="P769" i="2"/>
  <c r="Q769" i="2"/>
  <c r="M770" i="2"/>
  <c r="N770" i="2"/>
  <c r="O770" i="2"/>
  <c r="P770" i="2"/>
  <c r="Q770" i="2"/>
  <c r="M771" i="2"/>
  <c r="N771" i="2"/>
  <c r="O771" i="2"/>
  <c r="P771" i="2"/>
  <c r="Q771" i="2"/>
  <c r="M772" i="2"/>
  <c r="N772" i="2"/>
  <c r="O772" i="2"/>
  <c r="P772" i="2"/>
  <c r="Q772" i="2"/>
  <c r="M773" i="2"/>
  <c r="N773" i="2"/>
  <c r="O773" i="2"/>
  <c r="P773" i="2"/>
  <c r="Q773" i="2"/>
  <c r="M774" i="2"/>
  <c r="N774" i="2"/>
  <c r="O774" i="2"/>
  <c r="P774" i="2"/>
  <c r="Q774" i="2"/>
  <c r="M775" i="2"/>
  <c r="N775" i="2"/>
  <c r="O775" i="2"/>
  <c r="P775" i="2"/>
  <c r="Q775" i="2"/>
  <c r="M776" i="2"/>
  <c r="N776" i="2"/>
  <c r="O776" i="2"/>
  <c r="P776" i="2"/>
  <c r="Q776" i="2"/>
  <c r="M777" i="2"/>
  <c r="N777" i="2"/>
  <c r="O777" i="2"/>
  <c r="P777" i="2"/>
  <c r="Q777" i="2"/>
  <c r="M778" i="2"/>
  <c r="N778" i="2"/>
  <c r="O778" i="2"/>
  <c r="P778" i="2"/>
  <c r="Q778" i="2"/>
  <c r="M779" i="2"/>
  <c r="N779" i="2"/>
  <c r="O779" i="2"/>
  <c r="P779" i="2"/>
  <c r="Q779" i="2"/>
  <c r="M780" i="2"/>
  <c r="N780" i="2"/>
  <c r="O780" i="2"/>
  <c r="P780" i="2"/>
  <c r="Q780" i="2"/>
  <c r="M781" i="2"/>
  <c r="N781" i="2"/>
  <c r="O781" i="2"/>
  <c r="P781" i="2"/>
  <c r="Q781" i="2"/>
  <c r="M782" i="2"/>
  <c r="N782" i="2"/>
  <c r="O782" i="2"/>
  <c r="P782" i="2"/>
  <c r="Q782" i="2"/>
  <c r="M783" i="2"/>
  <c r="N783" i="2"/>
  <c r="O783" i="2"/>
  <c r="P783" i="2"/>
  <c r="Q783" i="2"/>
  <c r="M784" i="2"/>
  <c r="N784" i="2"/>
  <c r="O784" i="2"/>
  <c r="P784" i="2"/>
  <c r="Q784" i="2"/>
  <c r="M785" i="2"/>
  <c r="N785" i="2"/>
  <c r="O785" i="2"/>
  <c r="P785" i="2"/>
  <c r="Q785" i="2"/>
  <c r="M786" i="2"/>
  <c r="N786" i="2"/>
  <c r="O786" i="2"/>
  <c r="P786" i="2"/>
  <c r="Q786" i="2"/>
  <c r="M787" i="2"/>
  <c r="N787" i="2"/>
  <c r="O787" i="2"/>
  <c r="P787" i="2"/>
  <c r="Q787" i="2"/>
  <c r="M788" i="2"/>
  <c r="N788" i="2"/>
  <c r="O788" i="2"/>
  <c r="P788" i="2"/>
  <c r="Q788" i="2"/>
  <c r="M789" i="2"/>
  <c r="N789" i="2"/>
  <c r="O789" i="2"/>
  <c r="P789" i="2"/>
  <c r="Q789" i="2"/>
  <c r="M790" i="2"/>
  <c r="N790" i="2"/>
  <c r="O790" i="2"/>
  <c r="P790" i="2"/>
  <c r="Q790" i="2"/>
  <c r="M791" i="2"/>
  <c r="N791" i="2"/>
  <c r="O791" i="2"/>
  <c r="P791" i="2"/>
  <c r="Q791" i="2"/>
  <c r="M792" i="2"/>
  <c r="N792" i="2"/>
  <c r="O792" i="2"/>
  <c r="P792" i="2"/>
  <c r="Q792" i="2"/>
  <c r="M793" i="2"/>
  <c r="N793" i="2"/>
  <c r="O793" i="2"/>
  <c r="P793" i="2"/>
  <c r="Q793" i="2"/>
  <c r="M794" i="2"/>
  <c r="N794" i="2"/>
  <c r="O794" i="2"/>
  <c r="P794" i="2"/>
  <c r="Q794" i="2"/>
  <c r="M795" i="2"/>
  <c r="N795" i="2"/>
  <c r="O795" i="2"/>
  <c r="P795" i="2"/>
  <c r="Q795" i="2"/>
  <c r="M796" i="2"/>
  <c r="N796" i="2"/>
  <c r="O796" i="2"/>
  <c r="P796" i="2"/>
  <c r="Q796" i="2"/>
  <c r="M797" i="2"/>
  <c r="N797" i="2"/>
  <c r="O797" i="2"/>
  <c r="P797" i="2"/>
  <c r="Q797" i="2"/>
  <c r="M798" i="2"/>
  <c r="N798" i="2"/>
  <c r="O798" i="2"/>
  <c r="P798" i="2"/>
  <c r="Q798" i="2"/>
  <c r="M799" i="2"/>
  <c r="N799" i="2"/>
  <c r="O799" i="2"/>
  <c r="P799" i="2"/>
  <c r="Q799" i="2"/>
  <c r="M800" i="2"/>
  <c r="N800" i="2"/>
  <c r="O800" i="2"/>
  <c r="P800" i="2"/>
  <c r="Q800" i="2"/>
  <c r="M801" i="2"/>
  <c r="N801" i="2"/>
  <c r="O801" i="2"/>
  <c r="P801" i="2"/>
  <c r="Q801" i="2"/>
  <c r="M802" i="2"/>
  <c r="N802" i="2"/>
  <c r="O802" i="2"/>
  <c r="P802" i="2"/>
  <c r="Q802" i="2"/>
  <c r="M803" i="2"/>
  <c r="N803" i="2"/>
  <c r="O803" i="2"/>
  <c r="P803" i="2"/>
  <c r="Q803" i="2"/>
  <c r="M804" i="2"/>
  <c r="N804" i="2"/>
  <c r="O804" i="2"/>
  <c r="P804" i="2"/>
  <c r="Q804" i="2"/>
  <c r="M805" i="2"/>
  <c r="N805" i="2"/>
  <c r="O805" i="2"/>
  <c r="P805" i="2"/>
  <c r="Q805" i="2"/>
  <c r="M806" i="2"/>
  <c r="N806" i="2"/>
  <c r="O806" i="2"/>
  <c r="P806" i="2"/>
  <c r="Q806" i="2"/>
  <c r="M807" i="2"/>
  <c r="N807" i="2"/>
  <c r="O807" i="2"/>
  <c r="P807" i="2"/>
  <c r="Q807" i="2"/>
  <c r="M808" i="2"/>
  <c r="N808" i="2"/>
  <c r="O808" i="2"/>
  <c r="P808" i="2"/>
  <c r="Q808" i="2"/>
  <c r="M809" i="2"/>
  <c r="N809" i="2"/>
  <c r="O809" i="2"/>
  <c r="P809" i="2"/>
  <c r="Q809" i="2"/>
  <c r="M810" i="2"/>
  <c r="N810" i="2"/>
  <c r="O810" i="2"/>
  <c r="P810" i="2"/>
  <c r="Q810" i="2"/>
  <c r="M811" i="2"/>
  <c r="N811" i="2"/>
  <c r="O811" i="2"/>
  <c r="P811" i="2"/>
  <c r="Q811" i="2"/>
  <c r="M812" i="2"/>
  <c r="N812" i="2"/>
  <c r="O812" i="2"/>
  <c r="P812" i="2"/>
  <c r="Q812" i="2"/>
  <c r="M813" i="2"/>
  <c r="N813" i="2"/>
  <c r="O813" i="2"/>
  <c r="P813" i="2"/>
  <c r="Q813" i="2"/>
  <c r="M814" i="2"/>
  <c r="N814" i="2"/>
  <c r="O814" i="2"/>
  <c r="P814" i="2"/>
  <c r="Q814" i="2"/>
  <c r="M815" i="2"/>
  <c r="N815" i="2"/>
  <c r="O815" i="2"/>
  <c r="P815" i="2"/>
  <c r="Q815" i="2"/>
  <c r="M816" i="2"/>
  <c r="N816" i="2"/>
  <c r="O816" i="2"/>
  <c r="P816" i="2"/>
  <c r="Q816" i="2"/>
  <c r="M817" i="2"/>
  <c r="N817" i="2"/>
  <c r="O817" i="2"/>
  <c r="P817" i="2"/>
  <c r="Q817" i="2"/>
  <c r="M818" i="2"/>
  <c r="N818" i="2"/>
  <c r="O818" i="2"/>
  <c r="P818" i="2"/>
  <c r="Q818" i="2"/>
  <c r="M819" i="2"/>
  <c r="N819" i="2"/>
  <c r="O819" i="2"/>
  <c r="P819" i="2"/>
  <c r="Q819" i="2"/>
  <c r="M820" i="2"/>
  <c r="N820" i="2"/>
  <c r="O820" i="2"/>
  <c r="P820" i="2"/>
  <c r="Q820" i="2"/>
  <c r="M821" i="2"/>
  <c r="N821" i="2"/>
  <c r="O821" i="2"/>
  <c r="P821" i="2"/>
  <c r="Q821" i="2"/>
  <c r="M822" i="2"/>
  <c r="N822" i="2"/>
  <c r="O822" i="2"/>
  <c r="P822" i="2"/>
  <c r="Q822" i="2"/>
  <c r="M823" i="2"/>
  <c r="N823" i="2"/>
  <c r="O823" i="2"/>
  <c r="P823" i="2"/>
  <c r="Q823" i="2"/>
  <c r="W574" i="2"/>
  <c r="X574" i="2"/>
  <c r="B518" i="2"/>
  <c r="C518" i="2"/>
  <c r="D518" i="2"/>
  <c r="E518" i="2"/>
  <c r="F518" i="2"/>
  <c r="G518" i="2"/>
  <c r="H518" i="2"/>
  <c r="I518" i="2"/>
  <c r="J518" i="2"/>
  <c r="K518" i="2"/>
  <c r="L518" i="2"/>
  <c r="M518" i="2"/>
  <c r="N518" i="2"/>
  <c r="O518" i="2"/>
  <c r="P518" i="2"/>
  <c r="Q518" i="2"/>
  <c r="A518" i="2"/>
  <c r="N1" i="2"/>
  <c r="V4" i="2"/>
  <c r="V5" i="2"/>
  <c r="V7" i="2"/>
  <c r="V8" i="2"/>
  <c r="V9" i="2"/>
  <c r="V6" i="2"/>
  <c r="V10" i="2"/>
  <c r="V11" i="2"/>
  <c r="V12" i="2"/>
  <c r="V13" i="2"/>
  <c r="V14" i="2"/>
  <c r="V15" i="2"/>
  <c r="V16" i="2"/>
  <c r="V17" i="2"/>
  <c r="V18" i="2"/>
  <c r="V19" i="2"/>
  <c r="V20" i="2"/>
  <c r="V21" i="2"/>
  <c r="V22" i="2"/>
  <c r="V23" i="2"/>
  <c r="X14" i="2"/>
  <c r="X16" i="2"/>
  <c r="X19" i="2"/>
  <c r="W14" i="2"/>
  <c r="W16" i="2"/>
  <c r="W19" i="2"/>
  <c r="V52" i="2"/>
  <c r="V2" i="2"/>
  <c r="V517" i="2"/>
  <c r="V516" i="2"/>
  <c r="V515" i="2"/>
  <c r="V514" i="2"/>
  <c r="V513" i="2"/>
  <c r="V512" i="2"/>
  <c r="T511" i="2"/>
  <c r="V511" i="2" s="1"/>
  <c r="T510" i="2"/>
  <c r="T509" i="2"/>
  <c r="V509" i="2" s="1"/>
  <c r="T508" i="2"/>
  <c r="V508" i="2" s="1"/>
  <c r="T507" i="2"/>
  <c r="V507" i="2" s="1"/>
  <c r="T506" i="2"/>
  <c r="V506" i="2" s="1"/>
  <c r="T505" i="2"/>
  <c r="V505" i="2" s="1"/>
  <c r="T504" i="2"/>
  <c r="V504" i="2" s="1"/>
  <c r="T503" i="2"/>
  <c r="V503" i="2" s="1"/>
  <c r="T502" i="2"/>
  <c r="V502" i="2" s="1"/>
  <c r="T501" i="2"/>
  <c r="V501" i="2" s="1"/>
  <c r="T500" i="2"/>
  <c r="V500" i="2" s="1"/>
  <c r="T499" i="2"/>
  <c r="V499" i="2" s="1"/>
  <c r="T498" i="2"/>
  <c r="T497" i="2"/>
  <c r="V497" i="2" s="1"/>
  <c r="T496" i="2"/>
  <c r="V496" i="2" s="1"/>
  <c r="T495" i="2"/>
  <c r="V495" i="2" s="1"/>
  <c r="T494" i="2"/>
  <c r="V494" i="2" s="1"/>
  <c r="T493" i="2"/>
  <c r="V493" i="2" s="1"/>
  <c r="T492" i="2"/>
  <c r="V492" i="2" s="1"/>
  <c r="T491" i="2"/>
  <c r="T490" i="2"/>
  <c r="V490" i="2" s="1"/>
  <c r="T488" i="2"/>
  <c r="V488" i="2" s="1"/>
  <c r="T489" i="2"/>
  <c r="V489" i="2" s="1"/>
  <c r="T487" i="2"/>
  <c r="V487" i="2" s="1"/>
  <c r="T486" i="2"/>
  <c r="V486" i="2" s="1"/>
  <c r="T485" i="2"/>
  <c r="V485" i="2" s="1"/>
  <c r="T484" i="2"/>
  <c r="V484" i="2" s="1"/>
  <c r="T483" i="2"/>
  <c r="V483" i="2" s="1"/>
  <c r="T482" i="2"/>
  <c r="V482" i="2" s="1"/>
  <c r="T481" i="2"/>
  <c r="V481" i="2" s="1"/>
  <c r="T480" i="2"/>
  <c r="V480" i="2" s="1"/>
  <c r="T479" i="2"/>
  <c r="V479" i="2" s="1"/>
  <c r="T478" i="2"/>
  <c r="V478" i="2" s="1"/>
  <c r="T477" i="2"/>
  <c r="V477" i="2" s="1"/>
  <c r="T476" i="2"/>
  <c r="V476" i="2" s="1"/>
  <c r="T475" i="2"/>
  <c r="V475" i="2" s="1"/>
  <c r="T474" i="2"/>
  <c r="V474" i="2" s="1"/>
  <c r="T473" i="2"/>
  <c r="V473" i="2" s="1"/>
  <c r="T472" i="2"/>
  <c r="V472" i="2" s="1"/>
  <c r="T471" i="2"/>
  <c r="V471" i="2" s="1"/>
  <c r="T470" i="2"/>
  <c r="V470" i="2" s="1"/>
  <c r="T469" i="2"/>
  <c r="V469" i="2" s="1"/>
  <c r="T468" i="2"/>
  <c r="V468" i="2" s="1"/>
  <c r="T467" i="2"/>
  <c r="V467" i="2" s="1"/>
  <c r="T466" i="2"/>
  <c r="V466" i="2" s="1"/>
  <c r="T465" i="2"/>
  <c r="V465" i="2" s="1"/>
  <c r="T464" i="2"/>
  <c r="V464" i="2" s="1"/>
  <c r="T463" i="2"/>
  <c r="V463" i="2" s="1"/>
  <c r="T462" i="2"/>
  <c r="V462" i="2" s="1"/>
  <c r="T461" i="2"/>
  <c r="V461" i="2" s="1"/>
  <c r="T460" i="2"/>
  <c r="V460" i="2" s="1"/>
  <c r="T459" i="2"/>
  <c r="V459" i="2" s="1"/>
  <c r="T458" i="2"/>
  <c r="V458" i="2" s="1"/>
  <c r="T457" i="2"/>
  <c r="V457" i="2" s="1"/>
  <c r="T456" i="2"/>
  <c r="V456" i="2" s="1"/>
  <c r="T455" i="2"/>
  <c r="V455" i="2" s="1"/>
  <c r="T454" i="2"/>
  <c r="V454" i="2" s="1"/>
  <c r="T453" i="2"/>
  <c r="V453" i="2" s="1"/>
  <c r="T452" i="2"/>
  <c r="V452" i="2" s="1"/>
  <c r="T451" i="2"/>
  <c r="V451" i="2" s="1"/>
  <c r="T450" i="2"/>
  <c r="V450" i="2" s="1"/>
  <c r="T449" i="2"/>
  <c r="V449" i="2" s="1"/>
  <c r="T448" i="2"/>
  <c r="V448" i="2" s="1"/>
  <c r="T446" i="2"/>
  <c r="V446" i="2" s="1"/>
  <c r="T447" i="2"/>
  <c r="V447" i="2" s="1"/>
  <c r="T445" i="2"/>
  <c r="V445" i="2" s="1"/>
  <c r="T444" i="2"/>
  <c r="V444" i="2" s="1"/>
  <c r="T443" i="2"/>
  <c r="V443" i="2" s="1"/>
  <c r="T442" i="2"/>
  <c r="V442" i="2" s="1"/>
  <c r="T441" i="2"/>
  <c r="V441" i="2" s="1"/>
  <c r="T440" i="2"/>
  <c r="V440" i="2" s="1"/>
  <c r="T439" i="2"/>
  <c r="V439" i="2" s="1"/>
  <c r="T438" i="2"/>
  <c r="V438" i="2" s="1"/>
  <c r="T437" i="2"/>
  <c r="V437" i="2" s="1"/>
  <c r="T436" i="2"/>
  <c r="V436" i="2" s="1"/>
  <c r="T435" i="2"/>
  <c r="V435" i="2" s="1"/>
  <c r="T434" i="2"/>
  <c r="V434" i="2" s="1"/>
  <c r="T433" i="2"/>
  <c r="V433" i="2" s="1"/>
  <c r="T432" i="2"/>
  <c r="V432" i="2" s="1"/>
  <c r="T431" i="2"/>
  <c r="V431" i="2" s="1"/>
  <c r="T430" i="2"/>
  <c r="V430" i="2" s="1"/>
  <c r="T429" i="2"/>
  <c r="V429" i="2" s="1"/>
  <c r="T428" i="2"/>
  <c r="V428" i="2" s="1"/>
  <c r="T427" i="2"/>
  <c r="V427" i="2" s="1"/>
  <c r="T426" i="2"/>
  <c r="V426" i="2" s="1"/>
  <c r="T425" i="2"/>
  <c r="V425" i="2" s="1"/>
  <c r="T424" i="2"/>
  <c r="V424" i="2" s="1"/>
  <c r="T423" i="2"/>
  <c r="V423" i="2" s="1"/>
  <c r="T422" i="2"/>
  <c r="V422" i="2" s="1"/>
  <c r="T421" i="2"/>
  <c r="V421" i="2" s="1"/>
  <c r="T420" i="2"/>
  <c r="V420" i="2" s="1"/>
  <c r="T419" i="2"/>
  <c r="V419" i="2" s="1"/>
  <c r="T418" i="2"/>
  <c r="V418" i="2" s="1"/>
  <c r="T417" i="2"/>
  <c r="V417" i="2" s="1"/>
  <c r="T416" i="2"/>
  <c r="V416" i="2" s="1"/>
  <c r="T415" i="2"/>
  <c r="V415" i="2" s="1"/>
  <c r="T414" i="2"/>
  <c r="V414" i="2" s="1"/>
  <c r="T413" i="2"/>
  <c r="V413" i="2" s="1"/>
  <c r="T412" i="2"/>
  <c r="V412" i="2" s="1"/>
  <c r="T411" i="2"/>
  <c r="V411" i="2" s="1"/>
  <c r="T410" i="2"/>
  <c r="V410" i="2" s="1"/>
  <c r="T409" i="2"/>
  <c r="V409" i="2" s="1"/>
  <c r="T408" i="2"/>
  <c r="V408" i="2" s="1"/>
  <c r="T407" i="2"/>
  <c r="V407" i="2" s="1"/>
  <c r="T406" i="2"/>
  <c r="V406" i="2" s="1"/>
  <c r="T404" i="2"/>
  <c r="V404" i="2" s="1"/>
  <c r="T403" i="2"/>
  <c r="V403" i="2" s="1"/>
  <c r="T402" i="2"/>
  <c r="V402" i="2" s="1"/>
  <c r="T401" i="2"/>
  <c r="V401" i="2" s="1"/>
  <c r="T400" i="2"/>
  <c r="V400" i="2" s="1"/>
  <c r="T399" i="2"/>
  <c r="V399" i="2" s="1"/>
  <c r="T398" i="2"/>
  <c r="T397" i="2"/>
  <c r="V397" i="2" s="1"/>
  <c r="T396" i="2"/>
  <c r="V396" i="2" s="1"/>
  <c r="T395" i="2"/>
  <c r="V395" i="2" s="1"/>
  <c r="T394" i="2"/>
  <c r="V394" i="2" s="1"/>
  <c r="T393" i="2"/>
  <c r="V393" i="2" s="1"/>
  <c r="T392" i="2"/>
  <c r="V392" i="2" s="1"/>
  <c r="T391" i="2"/>
  <c r="V391" i="2" s="1"/>
  <c r="T388" i="2"/>
  <c r="V388" i="2" s="1"/>
  <c r="T386" i="2"/>
  <c r="V386" i="2" s="1"/>
  <c r="T387" i="2"/>
  <c r="V387" i="2" s="1"/>
  <c r="T390" i="2"/>
  <c r="V390" i="2" s="1"/>
  <c r="T389" i="2"/>
  <c r="V389" i="2" s="1"/>
  <c r="T385" i="2"/>
  <c r="V385" i="2" s="1"/>
  <c r="T384" i="2"/>
  <c r="V384" i="2" s="1"/>
  <c r="T383" i="2"/>
  <c r="V383" i="2" s="1"/>
  <c r="T382" i="2"/>
  <c r="V382" i="2" s="1"/>
  <c r="T381" i="2"/>
  <c r="V381" i="2" s="1"/>
  <c r="T380" i="2"/>
  <c r="V380" i="2" s="1"/>
  <c r="T379" i="2"/>
  <c r="V379" i="2" s="1"/>
  <c r="T378" i="2"/>
  <c r="V378" i="2" s="1"/>
  <c r="T377" i="2"/>
  <c r="T376" i="2"/>
  <c r="V376" i="2" s="1"/>
  <c r="T375" i="2"/>
  <c r="V375" i="2" s="1"/>
  <c r="T374" i="2"/>
  <c r="V374" i="2" s="1"/>
  <c r="T373" i="2"/>
  <c r="V373" i="2" s="1"/>
  <c r="T372" i="2"/>
  <c r="V372" i="2" s="1"/>
  <c r="T371" i="2"/>
  <c r="V371" i="2" s="1"/>
  <c r="T370" i="2"/>
  <c r="V370" i="2" s="1"/>
  <c r="T369" i="2"/>
  <c r="V369" i="2" s="1"/>
  <c r="T368" i="2"/>
  <c r="V368" i="2" s="1"/>
  <c r="T367" i="2"/>
  <c r="V367" i="2" s="1"/>
  <c r="T366" i="2"/>
  <c r="V366" i="2" s="1"/>
  <c r="T365" i="2"/>
  <c r="V365" i="2" s="1"/>
  <c r="T364" i="2"/>
  <c r="V364" i="2" s="1"/>
  <c r="T363" i="2"/>
  <c r="V363" i="2" s="1"/>
  <c r="T362" i="2"/>
  <c r="V362" i="2" s="1"/>
  <c r="T361" i="2"/>
  <c r="V361" i="2" s="1"/>
  <c r="T360" i="2"/>
  <c r="V360" i="2" s="1"/>
  <c r="T359" i="2"/>
  <c r="V359" i="2" s="1"/>
  <c r="T358" i="2"/>
  <c r="V358" i="2" s="1"/>
  <c r="T357" i="2"/>
  <c r="V357" i="2" s="1"/>
  <c r="T356" i="2"/>
  <c r="V356" i="2" s="1"/>
  <c r="T355" i="2"/>
  <c r="V355" i="2" s="1"/>
  <c r="T354" i="2"/>
  <c r="V354" i="2" s="1"/>
  <c r="T353" i="2"/>
  <c r="V353" i="2" s="1"/>
  <c r="T352" i="2"/>
  <c r="V352" i="2" s="1"/>
  <c r="T351" i="2"/>
  <c r="V351" i="2" s="1"/>
  <c r="T350" i="2"/>
  <c r="V350" i="2" s="1"/>
  <c r="T349" i="2"/>
  <c r="V349" i="2" s="1"/>
  <c r="T348" i="2"/>
  <c r="V348" i="2" s="1"/>
  <c r="T347" i="2"/>
  <c r="T346" i="2"/>
  <c r="V346" i="2" s="1"/>
  <c r="T345" i="2"/>
  <c r="V345" i="2" s="1"/>
  <c r="T344" i="2"/>
  <c r="V344" i="2" s="1"/>
  <c r="T343" i="2"/>
  <c r="V343" i="2" s="1"/>
  <c r="T342" i="2"/>
  <c r="V342" i="2" s="1"/>
  <c r="T341" i="2"/>
  <c r="V341" i="2" s="1"/>
  <c r="T340" i="2"/>
  <c r="V340" i="2" s="1"/>
  <c r="T339" i="2"/>
  <c r="T337" i="2"/>
  <c r="V337" i="2" s="1"/>
  <c r="T336" i="2"/>
  <c r="V336" i="2" s="1"/>
  <c r="T335" i="2"/>
  <c r="V335" i="2" s="1"/>
  <c r="T334" i="2"/>
  <c r="V334" i="2" s="1"/>
  <c r="T333" i="2"/>
  <c r="V333" i="2" s="1"/>
  <c r="T332" i="2"/>
  <c r="V332" i="2" s="1"/>
  <c r="T331" i="2"/>
  <c r="V331" i="2" s="1"/>
  <c r="T330" i="2"/>
  <c r="V330" i="2" s="1"/>
  <c r="T329" i="2"/>
  <c r="V329" i="2" s="1"/>
  <c r="T328" i="2"/>
  <c r="V328" i="2" s="1"/>
  <c r="T327" i="2"/>
  <c r="V327" i="2" s="1"/>
  <c r="T326" i="2"/>
  <c r="V326" i="2" s="1"/>
  <c r="T325" i="2"/>
  <c r="T324" i="2"/>
  <c r="V324" i="2" s="1"/>
  <c r="T323" i="2"/>
  <c r="V323" i="2" s="1"/>
  <c r="T321" i="2"/>
  <c r="V321" i="2" s="1"/>
  <c r="T322" i="2"/>
  <c r="T320" i="2"/>
  <c r="V320" i="2" s="1"/>
  <c r="T319" i="2"/>
  <c r="V319" i="2" s="1"/>
  <c r="T318" i="2"/>
  <c r="V318" i="2" s="1"/>
  <c r="T317" i="2"/>
  <c r="V317" i="2" s="1"/>
  <c r="T316" i="2"/>
  <c r="T315" i="2"/>
  <c r="V315" i="2" s="1"/>
  <c r="T314" i="2"/>
  <c r="V314" i="2" s="1"/>
  <c r="T313" i="2"/>
  <c r="V313" i="2" s="1"/>
  <c r="T312" i="2"/>
  <c r="T311" i="2"/>
  <c r="V311" i="2" s="1"/>
  <c r="T310" i="2"/>
  <c r="V310" i="2" s="1"/>
  <c r="T309" i="2"/>
  <c r="V309" i="2" s="1"/>
  <c r="T308" i="2"/>
  <c r="V308" i="2" s="1"/>
  <c r="T307" i="2"/>
  <c r="V307" i="2" s="1"/>
  <c r="T306" i="2"/>
  <c r="V306" i="2" s="1"/>
  <c r="T305" i="2"/>
  <c r="V305" i="2" s="1"/>
  <c r="T303" i="2"/>
  <c r="V303" i="2" s="1"/>
  <c r="T302" i="2"/>
  <c r="T300" i="2"/>
  <c r="V300" i="2" s="1"/>
  <c r="T299" i="2"/>
  <c r="V299" i="2" s="1"/>
  <c r="T298" i="2"/>
  <c r="V298" i="2" s="1"/>
  <c r="T297" i="2"/>
  <c r="V297" i="2" s="1"/>
  <c r="T296" i="2"/>
  <c r="T295" i="2"/>
  <c r="V295" i="2" s="1"/>
  <c r="T294" i="2"/>
  <c r="V294" i="2" s="1"/>
  <c r="T293" i="2"/>
  <c r="V293" i="2" s="1"/>
  <c r="T292" i="2"/>
  <c r="V292" i="2" s="1"/>
  <c r="T291" i="2"/>
  <c r="T290" i="2"/>
  <c r="T289" i="2"/>
  <c r="T288" i="2"/>
  <c r="T287" i="2"/>
  <c r="V287" i="2" s="1"/>
  <c r="T286" i="2"/>
  <c r="T285" i="2"/>
  <c r="V285" i="2" s="1"/>
  <c r="T284" i="2"/>
  <c r="V284" i="2" s="1"/>
  <c r="T283" i="2"/>
  <c r="V283" i="2" s="1"/>
  <c r="T282" i="2"/>
  <c r="V282" i="2" s="1"/>
  <c r="T281" i="2"/>
  <c r="V281" i="2" s="1"/>
  <c r="T280" i="2"/>
  <c r="V280" i="2" s="1"/>
  <c r="T279" i="2"/>
  <c r="V279" i="2" s="1"/>
  <c r="T278" i="2"/>
  <c r="V278" i="2" s="1"/>
  <c r="T277" i="2"/>
  <c r="V277" i="2" s="1"/>
  <c r="T276" i="2"/>
  <c r="V276" i="2" s="1"/>
  <c r="T275" i="2"/>
  <c r="V275" i="2" s="1"/>
  <c r="T274" i="2"/>
  <c r="V274" i="2" s="1"/>
  <c r="T273" i="2"/>
  <c r="V273" i="2" s="1"/>
  <c r="T272" i="2"/>
  <c r="V272" i="2" s="1"/>
  <c r="T271" i="2"/>
  <c r="V271" i="2" s="1"/>
  <c r="T270" i="2"/>
  <c r="V270" i="2" s="1"/>
  <c r="T269" i="2"/>
  <c r="V269" i="2" s="1"/>
  <c r="T268" i="2"/>
  <c r="V268" i="2" s="1"/>
  <c r="T267" i="2"/>
  <c r="V267" i="2" s="1"/>
  <c r="T266" i="2"/>
  <c r="V266" i="2" s="1"/>
  <c r="T265" i="2"/>
  <c r="V265" i="2" s="1"/>
  <c r="T264" i="2"/>
  <c r="V264" i="2" s="1"/>
  <c r="T263" i="2"/>
  <c r="T262" i="2"/>
  <c r="V262" i="2" s="1"/>
  <c r="T261" i="2"/>
  <c r="V261" i="2" s="1"/>
  <c r="T260" i="2"/>
  <c r="V260" i="2" s="1"/>
  <c r="T259" i="2"/>
  <c r="V259" i="2" s="1"/>
  <c r="T258" i="2"/>
  <c r="V258" i="2" s="1"/>
  <c r="T257" i="2"/>
  <c r="T256" i="2"/>
  <c r="V256" i="2" s="1"/>
  <c r="T255" i="2"/>
  <c r="V255" i="2" s="1"/>
  <c r="T254" i="2"/>
  <c r="V254" i="2" s="1"/>
  <c r="T253" i="2"/>
  <c r="V253" i="2" s="1"/>
  <c r="T252" i="2"/>
  <c r="V252" i="2" s="1"/>
  <c r="T251" i="2"/>
  <c r="V251" i="2" s="1"/>
  <c r="T250" i="2"/>
  <c r="V250" i="2" s="1"/>
  <c r="T249" i="2"/>
  <c r="V249" i="2" s="1"/>
  <c r="T247" i="2"/>
  <c r="V247" i="2" s="1"/>
  <c r="T246" i="2"/>
  <c r="V246" i="2" s="1"/>
  <c r="T245" i="2"/>
  <c r="V245" i="2" s="1"/>
  <c r="T244" i="2"/>
  <c r="V244" i="2" s="1"/>
  <c r="T243" i="2"/>
  <c r="V243" i="2" s="1"/>
  <c r="T241" i="2"/>
  <c r="V241" i="2" s="1"/>
  <c r="T240" i="2"/>
  <c r="V240" i="2" s="1"/>
  <c r="T239" i="2"/>
  <c r="V239" i="2" s="1"/>
  <c r="T238" i="2"/>
  <c r="V238" i="2" s="1"/>
  <c r="T237" i="2"/>
  <c r="T236" i="2"/>
  <c r="V236" i="2" s="1"/>
  <c r="T235" i="2"/>
  <c r="V235" i="2" s="1"/>
  <c r="T234" i="2"/>
  <c r="V234" i="2" s="1"/>
  <c r="T233" i="2"/>
  <c r="V233" i="2" s="1"/>
  <c r="T232" i="2"/>
  <c r="V232" i="2" s="1"/>
  <c r="T231" i="2"/>
  <c r="V231" i="2" s="1"/>
  <c r="T230" i="2"/>
  <c r="V230" i="2" s="1"/>
  <c r="T229" i="2"/>
  <c r="V229" i="2" s="1"/>
  <c r="T228" i="2"/>
  <c r="T227" i="2"/>
  <c r="V227" i="2" s="1"/>
  <c r="T226" i="2"/>
  <c r="V226" i="2" s="1"/>
  <c r="T225" i="2"/>
  <c r="V225" i="2" s="1"/>
  <c r="T224" i="2"/>
  <c r="V224" i="2" s="1"/>
  <c r="T223" i="2"/>
  <c r="V223" i="2" s="1"/>
  <c r="T222" i="2"/>
  <c r="V222" i="2" s="1"/>
  <c r="T221" i="2"/>
  <c r="V221" i="2" s="1"/>
  <c r="T220" i="2"/>
  <c r="V220" i="2" s="1"/>
  <c r="T219" i="2"/>
  <c r="V219" i="2" s="1"/>
  <c r="T218" i="2"/>
  <c r="V218" i="2" s="1"/>
  <c r="T217" i="2"/>
  <c r="V217" i="2" s="1"/>
  <c r="T216" i="2"/>
  <c r="V216" i="2" s="1"/>
  <c r="T215" i="2"/>
  <c r="V215" i="2" s="1"/>
  <c r="T214" i="2"/>
  <c r="V214" i="2" s="1"/>
  <c r="T213" i="2"/>
  <c r="V213" i="2" s="1"/>
  <c r="T212" i="2"/>
  <c r="V212" i="2" s="1"/>
  <c r="T211" i="2"/>
  <c r="V211" i="2" s="1"/>
  <c r="T210" i="2"/>
  <c r="V210" i="2" s="1"/>
  <c r="T209" i="2"/>
  <c r="V209" i="2" s="1"/>
  <c r="T208" i="2"/>
  <c r="V208" i="2" s="1"/>
  <c r="T207" i="2"/>
  <c r="V207" i="2" s="1"/>
  <c r="T206" i="2"/>
  <c r="V206" i="2" s="1"/>
  <c r="T205" i="2"/>
  <c r="V205" i="2" s="1"/>
  <c r="T204" i="2"/>
  <c r="V204" i="2" s="1"/>
  <c r="T203" i="2"/>
  <c r="V203" i="2" s="1"/>
  <c r="T202" i="2"/>
  <c r="V202" i="2" s="1"/>
  <c r="T201" i="2"/>
  <c r="V201" i="2" s="1"/>
  <c r="T200" i="2"/>
  <c r="V200" i="2" s="1"/>
  <c r="T199" i="2"/>
  <c r="V199" i="2" s="1"/>
  <c r="T198" i="2"/>
  <c r="V198" i="2" s="1"/>
  <c r="T197" i="2"/>
  <c r="V197" i="2" s="1"/>
  <c r="T196" i="2"/>
  <c r="V196" i="2" s="1"/>
  <c r="T195" i="2"/>
  <c r="V195" i="2" s="1"/>
  <c r="T194" i="2"/>
  <c r="V194" i="2" s="1"/>
  <c r="T193" i="2"/>
  <c r="V193" i="2" s="1"/>
  <c r="T192" i="2"/>
  <c r="V192" i="2" s="1"/>
  <c r="T190" i="2"/>
  <c r="V190" i="2" s="1"/>
  <c r="T189" i="2"/>
  <c r="V189" i="2" s="1"/>
  <c r="T188" i="2"/>
  <c r="V188" i="2" s="1"/>
  <c r="T191" i="2"/>
  <c r="V191" i="2" s="1"/>
  <c r="T187" i="2"/>
  <c r="V187" i="2" s="1"/>
  <c r="T186" i="2"/>
  <c r="V186" i="2" s="1"/>
  <c r="T185" i="2"/>
  <c r="V185" i="2" s="1"/>
  <c r="T184" i="2"/>
  <c r="V184" i="2" s="1"/>
  <c r="T183" i="2"/>
  <c r="V183" i="2" s="1"/>
  <c r="T182" i="2"/>
  <c r="V182" i="2" s="1"/>
  <c r="T181" i="2"/>
  <c r="T180" i="2"/>
  <c r="V180" i="2" s="1"/>
  <c r="T179" i="2"/>
  <c r="V179" i="2" s="1"/>
  <c r="T178" i="2"/>
  <c r="V178" i="2" s="1"/>
  <c r="T177" i="2"/>
  <c r="V177" i="2" s="1"/>
  <c r="T176" i="2"/>
  <c r="V176" i="2" s="1"/>
  <c r="T174" i="2"/>
  <c r="V174" i="2" s="1"/>
  <c r="T173" i="2"/>
  <c r="V173" i="2" s="1"/>
  <c r="T172" i="2"/>
  <c r="V172" i="2" s="1"/>
  <c r="T171" i="2"/>
  <c r="V171" i="2" s="1"/>
  <c r="T169" i="2"/>
  <c r="V169" i="2" s="1"/>
  <c r="T168" i="2"/>
  <c r="V168" i="2" s="1"/>
  <c r="T167" i="2"/>
  <c r="V167" i="2" s="1"/>
  <c r="T166" i="2"/>
  <c r="V166" i="2" s="1"/>
  <c r="T165" i="2"/>
  <c r="V165" i="2" s="1"/>
  <c r="T164" i="2"/>
  <c r="T163" i="2"/>
  <c r="V163" i="2" s="1"/>
  <c r="T162" i="2"/>
  <c r="T161" i="2"/>
  <c r="V161" i="2" s="1"/>
  <c r="T160" i="2"/>
  <c r="V160" i="2" s="1"/>
  <c r="T158" i="2"/>
  <c r="V158" i="2" s="1"/>
  <c r="T157" i="2"/>
  <c r="V157" i="2" s="1"/>
  <c r="T156" i="2"/>
  <c r="V156" i="2" s="1"/>
  <c r="T155" i="2"/>
  <c r="V155" i="2" s="1"/>
  <c r="T154" i="2"/>
  <c r="V154" i="2" s="1"/>
  <c r="T153" i="2"/>
  <c r="V153" i="2" s="1"/>
  <c r="T152" i="2"/>
  <c r="V152" i="2" s="1"/>
  <c r="T151" i="2"/>
  <c r="V151" i="2" s="1"/>
  <c r="T150" i="2"/>
  <c r="V150" i="2" s="1"/>
  <c r="T149" i="2"/>
  <c r="V149" i="2" s="1"/>
  <c r="T148" i="2"/>
  <c r="V148" i="2" s="1"/>
  <c r="T147" i="2"/>
  <c r="T146" i="2"/>
  <c r="V146" i="2" s="1"/>
  <c r="T145" i="2"/>
  <c r="V145" i="2" s="1"/>
  <c r="T144" i="2"/>
  <c r="V144" i="2" s="1"/>
  <c r="T143" i="2"/>
  <c r="V143" i="2" s="1"/>
  <c r="T142" i="2"/>
  <c r="V142" i="2" s="1"/>
  <c r="T141" i="2"/>
  <c r="V141" i="2" s="1"/>
  <c r="T140" i="2"/>
  <c r="V140" i="2" s="1"/>
  <c r="T139" i="2"/>
  <c r="V139" i="2" s="1"/>
  <c r="T138" i="2"/>
  <c r="V138" i="2" s="1"/>
  <c r="T137" i="2"/>
  <c r="V137" i="2" s="1"/>
  <c r="T136" i="2"/>
  <c r="T135" i="2"/>
  <c r="V135" i="2" s="1"/>
  <c r="T134" i="2"/>
  <c r="V134" i="2" s="1"/>
  <c r="T133" i="2"/>
  <c r="V133" i="2" s="1"/>
  <c r="T132" i="2"/>
  <c r="V132" i="2" s="1"/>
  <c r="T131" i="2"/>
  <c r="V131" i="2" s="1"/>
  <c r="T130" i="2"/>
  <c r="V130" i="2" s="1"/>
  <c r="T129" i="2"/>
  <c r="V129" i="2" s="1"/>
  <c r="T128" i="2"/>
  <c r="V128" i="2" s="1"/>
  <c r="T127" i="2"/>
  <c r="V127" i="2" s="1"/>
  <c r="T126" i="2"/>
  <c r="V126" i="2" s="1"/>
  <c r="T125" i="2"/>
  <c r="V125" i="2" s="1"/>
  <c r="T124" i="2"/>
  <c r="V124" i="2" s="1"/>
  <c r="T123" i="2"/>
  <c r="V123" i="2" s="1"/>
  <c r="T122" i="2"/>
  <c r="V122" i="2" s="1"/>
  <c r="T121" i="2"/>
  <c r="T120" i="2"/>
  <c r="T119" i="2"/>
  <c r="V119" i="2" s="1"/>
  <c r="T118" i="2"/>
  <c r="V118" i="2" s="1"/>
  <c r="T117" i="2"/>
  <c r="V117" i="2" s="1"/>
  <c r="T116" i="2"/>
  <c r="V116" i="2" s="1"/>
  <c r="T115" i="2"/>
  <c r="T114" i="2"/>
  <c r="V114" i="2" s="1"/>
  <c r="T111" i="2"/>
  <c r="T110" i="2"/>
  <c r="T109" i="2"/>
  <c r="V109" i="2" s="1"/>
  <c r="T108" i="2"/>
  <c r="V108" i="2" s="1"/>
  <c r="T107" i="2"/>
  <c r="V107" i="2" s="1"/>
  <c r="T106" i="2"/>
  <c r="V106" i="2" s="1"/>
  <c r="T104" i="2"/>
  <c r="T105" i="2"/>
  <c r="V105" i="2" s="1"/>
  <c r="T103" i="2"/>
  <c r="V103" i="2" s="1"/>
  <c r="T102" i="2"/>
  <c r="V102" i="2" s="1"/>
  <c r="T101" i="2"/>
  <c r="V101" i="2" s="1"/>
  <c r="T100" i="2"/>
  <c r="V100" i="2" s="1"/>
  <c r="T99" i="2"/>
  <c r="V99" i="2" s="1"/>
  <c r="T98" i="2"/>
  <c r="T97" i="2"/>
  <c r="T96" i="2"/>
  <c r="V96" i="2" s="1"/>
  <c r="T95" i="2"/>
  <c r="T94" i="2"/>
  <c r="V94" i="2" s="1"/>
  <c r="T93" i="2"/>
  <c r="T92" i="2"/>
  <c r="T91" i="2"/>
  <c r="V91" i="2" s="1"/>
  <c r="T90" i="2"/>
  <c r="V90" i="2" s="1"/>
  <c r="T89" i="2"/>
  <c r="V89" i="2" s="1"/>
  <c r="T88" i="2"/>
  <c r="T87" i="2"/>
  <c r="V87" i="2" s="1"/>
  <c r="T86" i="2"/>
  <c r="V86" i="2" s="1"/>
  <c r="T85" i="2"/>
  <c r="V85" i="2" s="1"/>
  <c r="T84" i="2"/>
  <c r="V84" i="2" s="1"/>
  <c r="T83" i="2"/>
  <c r="V83" i="2" s="1"/>
  <c r="T82" i="2"/>
  <c r="V82" i="2" s="1"/>
  <c r="T81" i="2"/>
  <c r="V81" i="2" s="1"/>
  <c r="T80" i="2"/>
  <c r="V80" i="2" s="1"/>
  <c r="T79" i="2"/>
  <c r="V79" i="2" s="1"/>
  <c r="T78" i="2"/>
  <c r="V78" i="2" s="1"/>
  <c r="T77" i="2"/>
  <c r="V77" i="2" s="1"/>
  <c r="T76" i="2"/>
  <c r="V76" i="2" s="1"/>
  <c r="T75" i="2"/>
  <c r="V75" i="2" s="1"/>
  <c r="T74" i="2"/>
  <c r="V74" i="2" s="1"/>
  <c r="T73" i="2"/>
  <c r="V73" i="2" s="1"/>
  <c r="T72" i="2"/>
  <c r="V72" i="2" s="1"/>
  <c r="T71" i="2"/>
  <c r="V71" i="2" s="1"/>
  <c r="T70" i="2"/>
  <c r="V70" i="2" s="1"/>
  <c r="T69" i="2"/>
  <c r="T68" i="2"/>
  <c r="V68" i="2" s="1"/>
  <c r="T67" i="2"/>
  <c r="V67" i="2" s="1"/>
  <c r="T66" i="2"/>
  <c r="V66" i="2" s="1"/>
  <c r="T65" i="2"/>
  <c r="V65" i="2" s="1"/>
  <c r="T64" i="2"/>
  <c r="V64" i="2" s="1"/>
  <c r="T63" i="2"/>
  <c r="V63" i="2" s="1"/>
  <c r="T62" i="2"/>
  <c r="V62" i="2" s="1"/>
  <c r="T61" i="2"/>
  <c r="V61" i="2" s="1"/>
  <c r="T60" i="2"/>
  <c r="V60" i="2" s="1"/>
  <c r="T59" i="2"/>
  <c r="V59" i="2" s="1"/>
  <c r="T58" i="2"/>
  <c r="V58" i="2" s="1"/>
  <c r="T57" i="2"/>
  <c r="V57" i="2" s="1"/>
  <c r="T56" i="2"/>
  <c r="V56" i="2" s="1"/>
  <c r="T55" i="2"/>
  <c r="T54" i="2"/>
  <c r="V54" i="2" s="1"/>
  <c r="T53" i="2"/>
  <c r="T52" i="2"/>
  <c r="T51" i="2"/>
  <c r="V51" i="2" s="1"/>
  <c r="T50" i="2"/>
  <c r="V50" i="2" s="1"/>
  <c r="T49" i="2"/>
  <c r="V49" i="2" s="1"/>
  <c r="T47" i="2"/>
  <c r="V47" i="2" s="1"/>
  <c r="T48" i="2"/>
  <c r="V48" i="2" s="1"/>
  <c r="T46" i="2"/>
  <c r="V46" i="2" s="1"/>
  <c r="T45" i="2"/>
  <c r="V45" i="2" s="1"/>
  <c r="T44" i="2"/>
  <c r="T43" i="2"/>
  <c r="V43" i="2" s="1"/>
  <c r="T42" i="2"/>
  <c r="T41" i="2"/>
  <c r="V41" i="2" s="1"/>
  <c r="T40" i="2"/>
  <c r="T39" i="2"/>
  <c r="T38" i="2"/>
  <c r="T37" i="2"/>
  <c r="V37" i="2" s="1"/>
  <c r="T36" i="2"/>
  <c r="T35" i="2"/>
  <c r="T34" i="2"/>
  <c r="V34" i="2" s="1"/>
  <c r="T33" i="2"/>
  <c r="V33" i="2" s="1"/>
  <c r="T32" i="2"/>
  <c r="V32" i="2" s="1"/>
  <c r="T31" i="2"/>
  <c r="T30" i="2"/>
  <c r="V30" i="2" s="1"/>
  <c r="T29" i="2"/>
  <c r="V29" i="2" s="1"/>
  <c r="T27" i="2"/>
  <c r="V27" i="2" s="1"/>
  <c r="T25" i="2"/>
  <c r="T24" i="2"/>
  <c r="X47" i="2"/>
  <c r="X49" i="2"/>
  <c r="X50" i="2"/>
  <c r="X51" i="2"/>
  <c r="X59" i="2"/>
  <c r="X62" i="2"/>
  <c r="X66" i="2"/>
  <c r="X70" i="2"/>
  <c r="X73" i="2"/>
  <c r="X74" i="2"/>
  <c r="X79" i="2"/>
  <c r="X80" i="2"/>
  <c r="X81" i="2"/>
  <c r="X86" i="2"/>
  <c r="X87" i="2"/>
  <c r="X90" i="2"/>
  <c r="X91" i="2"/>
  <c r="X94" i="2"/>
  <c r="X99" i="2"/>
  <c r="X100" i="2"/>
  <c r="X102" i="2"/>
  <c r="X103" i="2"/>
  <c r="X105" i="2"/>
  <c r="X106" i="2"/>
  <c r="X114" i="2"/>
  <c r="X117" i="2"/>
  <c r="X118" i="2"/>
  <c r="X119" i="2"/>
  <c r="X123" i="2"/>
  <c r="X124" i="2"/>
  <c r="X125" i="2"/>
  <c r="X126" i="2"/>
  <c r="X127" i="2"/>
  <c r="X128" i="2"/>
  <c r="X129" i="2"/>
  <c r="X131" i="2"/>
  <c r="X132" i="2"/>
  <c r="X133" i="2"/>
  <c r="X134" i="2"/>
  <c r="X135" i="2"/>
  <c r="X137" i="2"/>
  <c r="X138" i="2"/>
  <c r="X139" i="2"/>
  <c r="X141" i="2"/>
  <c r="X142" i="2"/>
  <c r="X143" i="2"/>
  <c r="X144" i="2"/>
  <c r="X145" i="2"/>
  <c r="X146" i="2"/>
  <c r="X148" i="2"/>
  <c r="X149" i="2"/>
  <c r="X150" i="2"/>
  <c r="X151" i="2"/>
  <c r="X152" i="2"/>
  <c r="X153" i="2"/>
  <c r="X154" i="2"/>
  <c r="X155" i="2"/>
  <c r="X156" i="2"/>
  <c r="X157" i="2"/>
  <c r="X158" i="2"/>
  <c r="X160" i="2"/>
  <c r="X161" i="2"/>
  <c r="X163" i="2"/>
  <c r="X165" i="2"/>
  <c r="X166" i="2"/>
  <c r="X167" i="2"/>
  <c r="X168" i="2"/>
  <c r="X169" i="2"/>
  <c r="X171" i="2"/>
  <c r="X172" i="2"/>
  <c r="X173" i="2"/>
  <c r="X174" i="2"/>
  <c r="X176" i="2"/>
  <c r="X177" i="2"/>
  <c r="X178" i="2"/>
  <c r="X180" i="2"/>
  <c r="X182" i="2"/>
  <c r="X183" i="2"/>
  <c r="X184" i="2"/>
  <c r="X185" i="2"/>
  <c r="X187" i="2"/>
  <c r="X191" i="2"/>
  <c r="X188" i="2"/>
  <c r="X189" i="2"/>
  <c r="X190" i="2"/>
  <c r="X192" i="2"/>
  <c r="X193" i="2"/>
  <c r="X194" i="2"/>
  <c r="X195" i="2"/>
  <c r="X196" i="2"/>
  <c r="X197" i="2"/>
  <c r="X198" i="2"/>
  <c r="X199" i="2"/>
  <c r="X200" i="2"/>
  <c r="X201" i="2"/>
  <c r="X202" i="2"/>
  <c r="X203" i="2"/>
  <c r="X204" i="2"/>
  <c r="X205" i="2"/>
  <c r="X206" i="2"/>
  <c r="X207" i="2"/>
  <c r="X208" i="2"/>
  <c r="X209" i="2"/>
  <c r="X210" i="2"/>
  <c r="X211" i="2"/>
  <c r="X212" i="2"/>
  <c r="X213" i="2"/>
  <c r="X214" i="2"/>
  <c r="X215" i="2"/>
  <c r="X216" i="2"/>
  <c r="X217" i="2"/>
  <c r="X218" i="2"/>
  <c r="X219" i="2"/>
  <c r="X220" i="2"/>
  <c r="X221" i="2"/>
  <c r="X222" i="2"/>
  <c r="X223" i="2"/>
  <c r="X224" i="2"/>
  <c r="X225" i="2"/>
  <c r="X226" i="2"/>
  <c r="X229" i="2"/>
  <c r="X230" i="2"/>
  <c r="X231" i="2"/>
  <c r="X232" i="2"/>
  <c r="X233" i="2"/>
  <c r="X234" i="2"/>
  <c r="X235" i="2"/>
  <c r="X236" i="2"/>
  <c r="X238" i="2"/>
  <c r="X239" i="2"/>
  <c r="X240" i="2"/>
  <c r="X241" i="2"/>
  <c r="X243" i="2"/>
  <c r="X245" i="2"/>
  <c r="X246" i="2"/>
  <c r="X247" i="2"/>
  <c r="X249" i="2"/>
  <c r="X250" i="2"/>
  <c r="X252" i="2"/>
  <c r="X253" i="2"/>
  <c r="X254" i="2"/>
  <c r="X255" i="2"/>
  <c r="X256" i="2"/>
  <c r="X258" i="2"/>
  <c r="X259" i="2"/>
  <c r="X260" i="2"/>
  <c r="X261" i="2"/>
  <c r="X262" i="2"/>
  <c r="X264" i="2"/>
  <c r="X266" i="2"/>
  <c r="X267" i="2"/>
  <c r="X268" i="2"/>
  <c r="X269" i="2"/>
  <c r="X270" i="2"/>
  <c r="X271" i="2"/>
  <c r="X272" i="2"/>
  <c r="X273" i="2"/>
  <c r="X274" i="2"/>
  <c r="X275" i="2"/>
  <c r="X276" i="2"/>
  <c r="X277" i="2"/>
  <c r="X278" i="2"/>
  <c r="X279" i="2"/>
  <c r="X280" i="2"/>
  <c r="X281" i="2"/>
  <c r="X282" i="2"/>
  <c r="X283" i="2"/>
  <c r="X284" i="2"/>
  <c r="X285" i="2"/>
  <c r="X287" i="2"/>
  <c r="X292" i="2"/>
  <c r="X293" i="2"/>
  <c r="X294" i="2"/>
  <c r="X295" i="2"/>
  <c r="X297" i="2"/>
  <c r="X298" i="2"/>
  <c r="X299" i="2"/>
  <c r="X300" i="2"/>
  <c r="X303" i="2"/>
  <c r="X305" i="2"/>
  <c r="X306" i="2"/>
  <c r="X307" i="2"/>
  <c r="X308" i="2"/>
  <c r="X309" i="2"/>
  <c r="X310" i="2"/>
  <c r="X313" i="2"/>
  <c r="X314" i="2"/>
  <c r="X315" i="2"/>
  <c r="X317" i="2"/>
  <c r="X320" i="2"/>
  <c r="X321" i="2"/>
  <c r="X326" i="2"/>
  <c r="X327" i="2"/>
  <c r="X328" i="2"/>
  <c r="X329" i="2"/>
  <c r="X330" i="2"/>
  <c r="X331" i="2"/>
  <c r="X332" i="2"/>
  <c r="X334" i="2"/>
  <c r="X335" i="2"/>
  <c r="X336" i="2"/>
  <c r="X340" i="2"/>
  <c r="X341" i="2"/>
  <c r="X342" i="2"/>
  <c r="X343" i="2"/>
  <c r="X344" i="2"/>
  <c r="X345" i="2"/>
  <c r="X346" i="2"/>
  <c r="X348" i="2"/>
  <c r="X349" i="2"/>
  <c r="X350" i="2"/>
  <c r="X351" i="2"/>
  <c r="X352" i="2"/>
  <c r="X353" i="2"/>
  <c r="X354" i="2"/>
  <c r="X355" i="2"/>
  <c r="X356" i="2"/>
  <c r="X357" i="2"/>
  <c r="X358" i="2"/>
  <c r="X359" i="2"/>
  <c r="X360" i="2"/>
  <c r="X361" i="2"/>
  <c r="X362" i="2"/>
  <c r="X364" i="2"/>
  <c r="X365" i="2"/>
  <c r="X366" i="2"/>
  <c r="X367" i="2"/>
  <c r="X368" i="2"/>
  <c r="X369" i="2"/>
  <c r="X370" i="2"/>
  <c r="X371" i="2"/>
  <c r="X372" i="2"/>
  <c r="X373" i="2"/>
  <c r="X375" i="2"/>
  <c r="X376" i="2"/>
  <c r="X378" i="2"/>
  <c r="X380" i="2"/>
  <c r="X381" i="2"/>
  <c r="X382" i="2"/>
  <c r="X383" i="2"/>
  <c r="X384" i="2"/>
  <c r="X385" i="2"/>
  <c r="X389" i="2"/>
  <c r="X390" i="2"/>
  <c r="X387" i="2"/>
  <c r="X386" i="2"/>
  <c r="X388" i="2"/>
  <c r="X391" i="2"/>
  <c r="X392" i="2"/>
  <c r="X393" i="2"/>
  <c r="X394" i="2"/>
  <c r="X395" i="2"/>
  <c r="X396" i="2"/>
  <c r="X397" i="2"/>
  <c r="X399" i="2"/>
  <c r="X400" i="2"/>
  <c r="X401" i="2"/>
  <c r="X402" i="2"/>
  <c r="X403" i="2"/>
  <c r="X404" i="2"/>
  <c r="X406" i="2"/>
  <c r="X407" i="2"/>
  <c r="X408" i="2"/>
  <c r="X409" i="2"/>
  <c r="X410" i="2"/>
  <c r="X411" i="2"/>
  <c r="X412" i="2"/>
  <c r="X413" i="2"/>
  <c r="X414" i="2"/>
  <c r="X415" i="2"/>
  <c r="X416" i="2"/>
  <c r="X417" i="2"/>
  <c r="X418" i="2"/>
  <c r="X419" i="2"/>
  <c r="X420" i="2"/>
  <c r="X421" i="2"/>
  <c r="X422" i="2"/>
  <c r="X423" i="2"/>
  <c r="X424" i="2"/>
  <c r="X425" i="2"/>
  <c r="X426" i="2"/>
  <c r="X427" i="2"/>
  <c r="X428" i="2"/>
  <c r="X429" i="2"/>
  <c r="X430" i="2"/>
  <c r="X431" i="2"/>
  <c r="X432" i="2"/>
  <c r="X433" i="2"/>
  <c r="X434" i="2"/>
  <c r="X435" i="2"/>
  <c r="X436" i="2"/>
  <c r="X437" i="2"/>
  <c r="X438" i="2"/>
  <c r="X439" i="2"/>
  <c r="X440" i="2"/>
  <c r="X441" i="2"/>
  <c r="X443" i="2"/>
  <c r="X444" i="2"/>
  <c r="X445" i="2"/>
  <c r="X447" i="2"/>
  <c r="X446" i="2"/>
  <c r="X448" i="2"/>
  <c r="X449" i="2"/>
  <c r="X450" i="2"/>
  <c r="X451" i="2"/>
  <c r="X453" i="2"/>
  <c r="X454" i="2"/>
  <c r="X455" i="2"/>
  <c r="X456" i="2"/>
  <c r="X457" i="2"/>
  <c r="X458" i="2"/>
  <c r="X459" i="2"/>
  <c r="X460" i="2"/>
  <c r="X461" i="2"/>
  <c r="X462" i="2"/>
  <c r="X463" i="2"/>
  <c r="X464" i="2"/>
  <c r="X465" i="2"/>
  <c r="X466" i="2"/>
  <c r="X468" i="2"/>
  <c r="X469" i="2"/>
  <c r="X470" i="2"/>
  <c r="X471" i="2"/>
  <c r="X472" i="2"/>
  <c r="X473" i="2"/>
  <c r="X474" i="2"/>
  <c r="X475" i="2"/>
  <c r="X476" i="2"/>
  <c r="X477" i="2"/>
  <c r="X478" i="2"/>
  <c r="X479" i="2"/>
  <c r="X480" i="2"/>
  <c r="X481" i="2"/>
  <c r="X482" i="2"/>
  <c r="X483" i="2"/>
  <c r="X484" i="2"/>
  <c r="X485" i="2"/>
  <c r="X486" i="2"/>
  <c r="X487" i="2"/>
  <c r="X489" i="2"/>
  <c r="X488" i="2"/>
  <c r="X490" i="2"/>
  <c r="X492" i="2"/>
  <c r="X493" i="2"/>
  <c r="X494" i="2"/>
  <c r="X495" i="2"/>
  <c r="X496" i="2"/>
  <c r="X497" i="2"/>
  <c r="X499" i="2"/>
  <c r="X500" i="2"/>
  <c r="X501" i="2"/>
  <c r="X502" i="2"/>
  <c r="X503" i="2"/>
  <c r="X504" i="2"/>
  <c r="X505" i="2"/>
  <c r="X506" i="2"/>
  <c r="X507" i="2"/>
  <c r="X508" i="2"/>
  <c r="X509" i="2"/>
  <c r="X511" i="2"/>
  <c r="X512" i="2"/>
  <c r="X513" i="2"/>
  <c r="X514" i="2"/>
  <c r="X515" i="2"/>
  <c r="X516" i="2"/>
  <c r="X517" i="2"/>
  <c r="W47" i="2"/>
  <c r="W49" i="2"/>
  <c r="W50" i="2"/>
  <c r="W51" i="2"/>
  <c r="W59" i="2"/>
  <c r="W62" i="2"/>
  <c r="W66" i="2"/>
  <c r="W70" i="2"/>
  <c r="W73" i="2"/>
  <c r="W74" i="2"/>
  <c r="W79" i="2"/>
  <c r="W80" i="2"/>
  <c r="W81" i="2"/>
  <c r="W86" i="2"/>
  <c r="W87" i="2"/>
  <c r="W90" i="2"/>
  <c r="W91" i="2"/>
  <c r="W94" i="2"/>
  <c r="W99" i="2"/>
  <c r="W100" i="2"/>
  <c r="W102" i="2"/>
  <c r="W103" i="2"/>
  <c r="W105" i="2"/>
  <c r="W106" i="2"/>
  <c r="W114" i="2"/>
  <c r="W117" i="2"/>
  <c r="W118" i="2"/>
  <c r="W119" i="2"/>
  <c r="W123" i="2"/>
  <c r="W124" i="2"/>
  <c r="W125" i="2"/>
  <c r="W126" i="2"/>
  <c r="W127" i="2"/>
  <c r="W128" i="2"/>
  <c r="W129" i="2"/>
  <c r="W131" i="2"/>
  <c r="W132" i="2"/>
  <c r="W133" i="2"/>
  <c r="W134" i="2"/>
  <c r="W135" i="2"/>
  <c r="W137" i="2"/>
  <c r="W138" i="2"/>
  <c r="W139" i="2"/>
  <c r="W141" i="2"/>
  <c r="W142" i="2"/>
  <c r="W143" i="2"/>
  <c r="W144" i="2"/>
  <c r="W145" i="2"/>
  <c r="W146" i="2"/>
  <c r="W148" i="2"/>
  <c r="W149" i="2"/>
  <c r="W150" i="2"/>
  <c r="W151" i="2"/>
  <c r="W152" i="2"/>
  <c r="W153" i="2"/>
  <c r="W154" i="2"/>
  <c r="W155" i="2"/>
  <c r="W156" i="2"/>
  <c r="W157" i="2"/>
  <c r="W158" i="2"/>
  <c r="W160" i="2"/>
  <c r="W161" i="2"/>
  <c r="W163" i="2"/>
  <c r="W165" i="2"/>
  <c r="W166" i="2"/>
  <c r="W167" i="2"/>
  <c r="W168" i="2"/>
  <c r="W169" i="2"/>
  <c r="W171" i="2"/>
  <c r="W172" i="2"/>
  <c r="W173" i="2"/>
  <c r="W174" i="2"/>
  <c r="W176" i="2"/>
  <c r="W177" i="2"/>
  <c r="W178" i="2"/>
  <c r="W180" i="2"/>
  <c r="W182" i="2"/>
  <c r="W183" i="2"/>
  <c r="W184" i="2"/>
  <c r="W185" i="2"/>
  <c r="W187" i="2"/>
  <c r="W191" i="2"/>
  <c r="W188" i="2"/>
  <c r="W189" i="2"/>
  <c r="W190" i="2"/>
  <c r="W192" i="2"/>
  <c r="W193" i="2"/>
  <c r="W194" i="2"/>
  <c r="W195" i="2"/>
  <c r="W196" i="2"/>
  <c r="W197" i="2"/>
  <c r="W198" i="2"/>
  <c r="W199" i="2"/>
  <c r="W200" i="2"/>
  <c r="W201" i="2"/>
  <c r="W202" i="2"/>
  <c r="W203" i="2"/>
  <c r="W204" i="2"/>
  <c r="W205" i="2"/>
  <c r="W206" i="2"/>
  <c r="W207" i="2"/>
  <c r="W208" i="2"/>
  <c r="W209" i="2"/>
  <c r="W210" i="2"/>
  <c r="W211" i="2"/>
  <c r="W212" i="2"/>
  <c r="W213" i="2"/>
  <c r="W214" i="2"/>
  <c r="W215" i="2"/>
  <c r="W216" i="2"/>
  <c r="W217" i="2"/>
  <c r="W218" i="2"/>
  <c r="W219" i="2"/>
  <c r="W220" i="2"/>
  <c r="W221" i="2"/>
  <c r="W222" i="2"/>
  <c r="W223" i="2"/>
  <c r="W224" i="2"/>
  <c r="W225" i="2"/>
  <c r="W226" i="2"/>
  <c r="W229" i="2"/>
  <c r="W230" i="2"/>
  <c r="W231" i="2"/>
  <c r="W232" i="2"/>
  <c r="W233" i="2"/>
  <c r="W234" i="2"/>
  <c r="W235" i="2"/>
  <c r="W236" i="2"/>
  <c r="W238" i="2"/>
  <c r="W239" i="2"/>
  <c r="W240" i="2"/>
  <c r="W241" i="2"/>
  <c r="W243" i="2"/>
  <c r="W245" i="2"/>
  <c r="W246" i="2"/>
  <c r="W247" i="2"/>
  <c r="W249" i="2"/>
  <c r="W250" i="2"/>
  <c r="W252" i="2"/>
  <c r="W253" i="2"/>
  <c r="W254" i="2"/>
  <c r="W255" i="2"/>
  <c r="W256" i="2"/>
  <c r="W258" i="2"/>
  <c r="W259" i="2"/>
  <c r="W260" i="2"/>
  <c r="W261" i="2"/>
  <c r="W262" i="2"/>
  <c r="W264" i="2"/>
  <c r="W266" i="2"/>
  <c r="W267" i="2"/>
  <c r="W268" i="2"/>
  <c r="W269" i="2"/>
  <c r="W270" i="2"/>
  <c r="W271" i="2"/>
  <c r="W272" i="2"/>
  <c r="W273" i="2"/>
  <c r="W274" i="2"/>
  <c r="W275" i="2"/>
  <c r="W276" i="2"/>
  <c r="W277" i="2"/>
  <c r="W278" i="2"/>
  <c r="W279" i="2"/>
  <c r="W280" i="2"/>
  <c r="W281" i="2"/>
  <c r="W282" i="2"/>
  <c r="W283" i="2"/>
  <c r="W284" i="2"/>
  <c r="W285" i="2"/>
  <c r="W287" i="2"/>
  <c r="W292" i="2"/>
  <c r="W293" i="2"/>
  <c r="W294" i="2"/>
  <c r="W295" i="2"/>
  <c r="W297" i="2"/>
  <c r="W298" i="2"/>
  <c r="W299" i="2"/>
  <c r="W300" i="2"/>
  <c r="W303" i="2"/>
  <c r="W305" i="2"/>
  <c r="W306" i="2"/>
  <c r="W307" i="2"/>
  <c r="W308" i="2"/>
  <c r="W309" i="2"/>
  <c r="W310" i="2"/>
  <c r="W313" i="2"/>
  <c r="W314" i="2"/>
  <c r="W315" i="2"/>
  <c r="W317" i="2"/>
  <c r="W320" i="2"/>
  <c r="W321" i="2"/>
  <c r="W326" i="2"/>
  <c r="W327" i="2"/>
  <c r="W328" i="2"/>
  <c r="W329" i="2"/>
  <c r="W330" i="2"/>
  <c r="W331" i="2"/>
  <c r="W332" i="2"/>
  <c r="W334" i="2"/>
  <c r="W335" i="2"/>
  <c r="W336" i="2"/>
  <c r="W340" i="2"/>
  <c r="W341" i="2"/>
  <c r="W342" i="2"/>
  <c r="W343" i="2"/>
  <c r="W344" i="2"/>
  <c r="W345" i="2"/>
  <c r="W346" i="2"/>
  <c r="W348" i="2"/>
  <c r="W349" i="2"/>
  <c r="W350" i="2"/>
  <c r="W351" i="2"/>
  <c r="W352" i="2"/>
  <c r="W353" i="2"/>
  <c r="W354" i="2"/>
  <c r="W355" i="2"/>
  <c r="W356" i="2"/>
  <c r="W357" i="2"/>
  <c r="W358" i="2"/>
  <c r="W359" i="2"/>
  <c r="W360" i="2"/>
  <c r="W361" i="2"/>
  <c r="W362" i="2"/>
  <c r="W364" i="2"/>
  <c r="W365" i="2"/>
  <c r="W366" i="2"/>
  <c r="W367" i="2"/>
  <c r="W368" i="2"/>
  <c r="W369" i="2"/>
  <c r="W370" i="2"/>
  <c r="W371" i="2"/>
  <c r="W372" i="2"/>
  <c r="W373" i="2"/>
  <c r="W375" i="2"/>
  <c r="W376" i="2"/>
  <c r="W378" i="2"/>
  <c r="W380" i="2"/>
  <c r="W381" i="2"/>
  <c r="W382" i="2"/>
  <c r="W383" i="2"/>
  <c r="W384" i="2"/>
  <c r="W385" i="2"/>
  <c r="W389" i="2"/>
  <c r="W390" i="2"/>
  <c r="W387" i="2"/>
  <c r="W386" i="2"/>
  <c r="W388" i="2"/>
  <c r="W391" i="2"/>
  <c r="W392" i="2"/>
  <c r="W393" i="2"/>
  <c r="W394" i="2"/>
  <c r="W395" i="2"/>
  <c r="W396" i="2"/>
  <c r="W397" i="2"/>
  <c r="W399" i="2"/>
  <c r="W400" i="2"/>
  <c r="W401" i="2"/>
  <c r="W402" i="2"/>
  <c r="W403" i="2"/>
  <c r="W404" i="2"/>
  <c r="W406" i="2"/>
  <c r="W407" i="2"/>
  <c r="W408" i="2"/>
  <c r="W409" i="2"/>
  <c r="W410" i="2"/>
  <c r="W411" i="2"/>
  <c r="W412" i="2"/>
  <c r="W413" i="2"/>
  <c r="W414" i="2"/>
  <c r="W415" i="2"/>
  <c r="W416" i="2"/>
  <c r="W417" i="2"/>
  <c r="W418" i="2"/>
  <c r="W419" i="2"/>
  <c r="W420" i="2"/>
  <c r="W421" i="2"/>
  <c r="W422" i="2"/>
  <c r="W423" i="2"/>
  <c r="W424" i="2"/>
  <c r="W425" i="2"/>
  <c r="W426" i="2"/>
  <c r="W427" i="2"/>
  <c r="W428" i="2"/>
  <c r="W429" i="2"/>
  <c r="W430" i="2"/>
  <c r="W431" i="2"/>
  <c r="W432" i="2"/>
  <c r="W433" i="2"/>
  <c r="W434" i="2"/>
  <c r="W435" i="2"/>
  <c r="W436" i="2"/>
  <c r="W437" i="2"/>
  <c r="W438" i="2"/>
  <c r="W439" i="2"/>
  <c r="W440" i="2"/>
  <c r="W441" i="2"/>
  <c r="W443" i="2"/>
  <c r="W444" i="2"/>
  <c r="W445" i="2"/>
  <c r="W447" i="2"/>
  <c r="W446" i="2"/>
  <c r="W448" i="2"/>
  <c r="W449" i="2"/>
  <c r="W450" i="2"/>
  <c r="W451" i="2"/>
  <c r="W453" i="2"/>
  <c r="W454" i="2"/>
  <c r="W455" i="2"/>
  <c r="W456" i="2"/>
  <c r="W457" i="2"/>
  <c r="W458" i="2"/>
  <c r="W459" i="2"/>
  <c r="W460" i="2"/>
  <c r="W461" i="2"/>
  <c r="W462" i="2"/>
  <c r="W463" i="2"/>
  <c r="W464" i="2"/>
  <c r="W465" i="2"/>
  <c r="W466" i="2"/>
  <c r="W468" i="2"/>
  <c r="W469" i="2"/>
  <c r="W470" i="2"/>
  <c r="W471" i="2"/>
  <c r="W472" i="2"/>
  <c r="W473" i="2"/>
  <c r="W474" i="2"/>
  <c r="W475" i="2"/>
  <c r="W476" i="2"/>
  <c r="W477" i="2"/>
  <c r="W478" i="2"/>
  <c r="W479" i="2"/>
  <c r="W480" i="2"/>
  <c r="W481" i="2"/>
  <c r="W482" i="2"/>
  <c r="W483" i="2"/>
  <c r="W484" i="2"/>
  <c r="W485" i="2"/>
  <c r="W486" i="2"/>
  <c r="W487" i="2"/>
  <c r="W489" i="2"/>
  <c r="W488" i="2"/>
  <c r="W490" i="2"/>
  <c r="W492" i="2"/>
  <c r="W493" i="2"/>
  <c r="W494" i="2"/>
  <c r="W495" i="2"/>
  <c r="W496" i="2"/>
  <c r="W497" i="2"/>
  <c r="W499" i="2"/>
  <c r="W500" i="2"/>
  <c r="W501" i="2"/>
  <c r="W502" i="2"/>
  <c r="W503" i="2"/>
  <c r="W504" i="2"/>
  <c r="W505" i="2"/>
  <c r="W506" i="2"/>
  <c r="W507" i="2"/>
  <c r="W508" i="2"/>
  <c r="W509" i="2"/>
  <c r="W511" i="2"/>
  <c r="W512" i="2"/>
  <c r="W513" i="2"/>
  <c r="W514" i="2"/>
  <c r="W515" i="2"/>
  <c r="W516" i="2"/>
  <c r="W517" i="2"/>
  <c r="V24" i="2"/>
  <c r="V25" i="2"/>
  <c r="V26" i="2"/>
  <c r="V28" i="2"/>
  <c r="V31" i="2"/>
  <c r="V35" i="2"/>
  <c r="V36" i="2"/>
  <c r="V38" i="2"/>
  <c r="V39" i="2"/>
  <c r="V40" i="2"/>
  <c r="V42" i="2"/>
  <c r="V44" i="2"/>
  <c r="V53" i="2"/>
  <c r="V55" i="2"/>
  <c r="V69" i="2"/>
  <c r="V88" i="2"/>
  <c r="V92" i="2"/>
  <c r="V93" i="2"/>
  <c r="V95" i="2"/>
  <c r="V97" i="2"/>
  <c r="V98" i="2"/>
  <c r="V104" i="2"/>
  <c r="V110" i="2"/>
  <c r="V111" i="2"/>
  <c r="V112" i="2"/>
  <c r="V113" i="2"/>
  <c r="V115" i="2"/>
  <c r="V120" i="2"/>
  <c r="V121" i="2"/>
  <c r="V136" i="2"/>
  <c r="V147" i="2"/>
  <c r="V159" i="2"/>
  <c r="V162" i="2"/>
  <c r="V164" i="2"/>
  <c r="V170" i="2"/>
  <c r="V175" i="2"/>
  <c r="V181" i="2"/>
  <c r="V228" i="2"/>
  <c r="V237" i="2"/>
  <c r="V242" i="2"/>
  <c r="V248" i="2"/>
  <c r="V257" i="2"/>
  <c r="V263" i="2"/>
  <c r="V286" i="2"/>
  <c r="V288" i="2"/>
  <c r="V289" i="2"/>
  <c r="V290" i="2"/>
  <c r="V291" i="2"/>
  <c r="V296" i="2"/>
  <c r="V301" i="2"/>
  <c r="V302" i="2"/>
  <c r="V304" i="2"/>
  <c r="V312" i="2"/>
  <c r="V316" i="2"/>
  <c r="V322" i="2"/>
  <c r="V325" i="2"/>
  <c r="V338" i="2"/>
  <c r="V339" i="2"/>
  <c r="V347" i="2"/>
  <c r="V377" i="2"/>
  <c r="V398" i="2"/>
  <c r="V405" i="2"/>
  <c r="V491" i="2"/>
  <c r="V498" i="2"/>
  <c r="V510" i="2"/>
  <c r="V518" i="2"/>
  <c r="V519" i="2"/>
  <c r="V520" i="2"/>
  <c r="V521" i="2"/>
  <c r="V522" i="2"/>
  <c r="V523" i="2"/>
  <c r="V524" i="2"/>
  <c r="V525" i="2"/>
  <c r="V526" i="2"/>
  <c r="V527" i="2"/>
  <c r="V528" i="2"/>
  <c r="V529" i="2"/>
  <c r="V530" i="2"/>
  <c r="V531" i="2"/>
  <c r="V532" i="2"/>
  <c r="V533" i="2"/>
  <c r="V534" i="2"/>
  <c r="V535" i="2"/>
  <c r="V536" i="2"/>
  <c r="V537" i="2"/>
  <c r="V538" i="2"/>
  <c r="V539" i="2"/>
  <c r="V540" i="2"/>
  <c r="V541" i="2"/>
  <c r="V542" i="2"/>
  <c r="V543" i="2"/>
  <c r="V544" i="2"/>
  <c r="V545" i="2"/>
  <c r="V546" i="2"/>
  <c r="V547" i="2"/>
  <c r="V548" i="2"/>
  <c r="V549" i="2"/>
  <c r="V550" i="2"/>
  <c r="V551" i="2"/>
  <c r="V552" i="2"/>
  <c r="V553" i="2"/>
  <c r="V554" i="2"/>
  <c r="V555" i="2"/>
  <c r="V556" i="2"/>
  <c r="V557" i="2"/>
  <c r="V558" i="2"/>
  <c r="V559" i="2"/>
  <c r="V560" i="2"/>
  <c r="V561" i="2"/>
  <c r="V562" i="2"/>
  <c r="V563" i="2"/>
  <c r="V564" i="2"/>
  <c r="V565" i="2"/>
  <c r="V566" i="2"/>
  <c r="V567" i="2"/>
  <c r="V568" i="2"/>
  <c r="V569" i="2"/>
  <c r="V570" i="2"/>
  <c r="V571" i="2"/>
  <c r="V572" i="2"/>
  <c r="V573" i="2"/>
  <c r="V574" i="2"/>
  <c r="V575" i="2"/>
  <c r="V576" i="2"/>
  <c r="V577" i="2"/>
  <c r="V578" i="2"/>
  <c r="V579" i="2"/>
  <c r="V580" i="2"/>
  <c r="V581" i="2"/>
  <c r="V582" i="2"/>
  <c r="V583" i="2"/>
  <c r="V584" i="2"/>
  <c r="V585" i="2"/>
  <c r="V586" i="2"/>
  <c r="V587" i="2"/>
  <c r="V588" i="2"/>
  <c r="V589" i="2"/>
  <c r="V590" i="2"/>
  <c r="V591" i="2"/>
  <c r="V592" i="2"/>
  <c r="V593" i="2"/>
  <c r="V594" i="2"/>
  <c r="V595" i="2"/>
  <c r="V596" i="2"/>
  <c r="V597" i="2"/>
  <c r="V598" i="2"/>
  <c r="V599" i="2"/>
  <c r="V600" i="2"/>
  <c r="V601" i="2"/>
  <c r="V602" i="2"/>
  <c r="V603" i="2"/>
  <c r="V604" i="2"/>
  <c r="V605" i="2"/>
  <c r="V606" i="2"/>
  <c r="V607" i="2"/>
  <c r="V608" i="2"/>
  <c r="V609" i="2"/>
  <c r="V610" i="2"/>
  <c r="V611" i="2"/>
  <c r="V612" i="2"/>
  <c r="V613" i="2"/>
  <c r="V614" i="2"/>
  <c r="V615" i="2"/>
  <c r="V616" i="2"/>
  <c r="V617" i="2"/>
  <c r="V618" i="2"/>
  <c r="V619" i="2"/>
  <c r="V620" i="2"/>
  <c r="V621" i="2"/>
  <c r="V622" i="2"/>
  <c r="V623" i="2"/>
  <c r="V624" i="2"/>
  <c r="V625" i="2"/>
  <c r="V626" i="2"/>
  <c r="V627" i="2"/>
  <c r="V628" i="2"/>
  <c r="V629" i="2"/>
  <c r="V630" i="2"/>
  <c r="V631" i="2"/>
  <c r="V632" i="2"/>
  <c r="V633" i="2"/>
  <c r="V634" i="2"/>
  <c r="V635" i="2"/>
  <c r="V636" i="2"/>
  <c r="V637" i="2"/>
  <c r="V638" i="2"/>
  <c r="V639" i="2"/>
  <c r="V640" i="2"/>
  <c r="V641" i="2"/>
  <c r="V642" i="2"/>
  <c r="V643" i="2"/>
  <c r="V644" i="2"/>
  <c r="V645" i="2"/>
  <c r="V646" i="2"/>
  <c r="V647" i="2"/>
  <c r="V648" i="2"/>
  <c r="V649" i="2"/>
  <c r="V650" i="2"/>
  <c r="V651" i="2"/>
  <c r="V652" i="2"/>
  <c r="V653" i="2"/>
  <c r="V654" i="2"/>
  <c r="V655" i="2"/>
  <c r="V656" i="2"/>
  <c r="V657" i="2"/>
  <c r="V658" i="2"/>
  <c r="V659" i="2"/>
  <c r="V660" i="2"/>
  <c r="V661" i="2"/>
  <c r="V662" i="2"/>
  <c r="V663" i="2"/>
  <c r="V664" i="2"/>
  <c r="V665" i="2"/>
  <c r="V666" i="2"/>
  <c r="V667" i="2"/>
  <c r="V668" i="2"/>
  <c r="V738" i="2"/>
  <c r="V737" i="2"/>
  <c r="V727" i="2"/>
  <c r="V724" i="2"/>
  <c r="V673" i="2"/>
  <c r="V674" i="2"/>
  <c r="V723" i="2"/>
  <c r="V722" i="2"/>
  <c r="V677" i="2"/>
  <c r="V678" i="2"/>
  <c r="V719" i="2"/>
  <c r="V714" i="2"/>
  <c r="V708" i="2"/>
  <c r="V705" i="2"/>
  <c r="V704" i="2"/>
  <c r="V701" i="2"/>
  <c r="V685" i="2"/>
  <c r="V686" i="2"/>
  <c r="V696" i="2"/>
  <c r="V695" i="2"/>
  <c r="V691" i="2"/>
  <c r="V690" i="2"/>
  <c r="V689" i="2"/>
  <c r="V692" i="2"/>
  <c r="V693" i="2"/>
  <c r="V694" i="2"/>
  <c r="V688" i="2"/>
  <c r="V687" i="2"/>
  <c r="V697" i="2"/>
  <c r="V698" i="2"/>
  <c r="V699" i="2"/>
  <c r="V700" i="2"/>
  <c r="V684" i="2"/>
  <c r="V702" i="2"/>
  <c r="V703" i="2"/>
  <c r="V683" i="2"/>
  <c r="V682" i="2"/>
  <c r="V706" i="2"/>
  <c r="V707" i="2"/>
  <c r="V681" i="2"/>
  <c r="V709" i="2"/>
  <c r="V710" i="2"/>
  <c r="V711" i="2"/>
  <c r="V712" i="2"/>
  <c r="V713" i="2"/>
  <c r="V680" i="2"/>
  <c r="V715" i="2"/>
  <c r="V716" i="2"/>
  <c r="V717" i="2"/>
  <c r="V718" i="2"/>
  <c r="V679" i="2"/>
  <c r="V720" i="2"/>
  <c r="V721" i="2"/>
  <c r="V676" i="2"/>
  <c r="V675" i="2"/>
  <c r="V672" i="2"/>
  <c r="V725" i="2"/>
  <c r="V726" i="2"/>
  <c r="V671" i="2"/>
  <c r="V728" i="2"/>
  <c r="V729" i="2"/>
  <c r="V730" i="2"/>
  <c r="V731" i="2"/>
  <c r="V732" i="2"/>
  <c r="V733" i="2"/>
  <c r="V734" i="2"/>
  <c r="V735" i="2"/>
  <c r="V736" i="2"/>
  <c r="V670" i="2"/>
  <c r="V669" i="2"/>
  <c r="V739" i="2"/>
  <c r="V740" i="2"/>
  <c r="V741" i="2"/>
  <c r="V742" i="2"/>
  <c r="V743" i="2"/>
  <c r="V744" i="2"/>
  <c r="V745" i="2"/>
  <c r="V746" i="2"/>
  <c r="V747" i="2"/>
  <c r="V748" i="2"/>
  <c r="V749" i="2"/>
  <c r="V750" i="2"/>
  <c r="V751" i="2"/>
  <c r="V752" i="2"/>
  <c r="V753" i="2"/>
  <c r="V754" i="2"/>
  <c r="V755" i="2"/>
  <c r="V756" i="2"/>
  <c r="V757" i="2"/>
  <c r="V758" i="2"/>
  <c r="V759" i="2"/>
  <c r="V760" i="2"/>
  <c r="V761" i="2"/>
  <c r="V762" i="2"/>
  <c r="V763" i="2"/>
  <c r="V764" i="2"/>
  <c r="V765" i="2"/>
  <c r="V766" i="2"/>
  <c r="V767" i="2"/>
  <c r="V768" i="2"/>
  <c r="V769" i="2"/>
  <c r="V770" i="2"/>
  <c r="V771" i="2"/>
  <c r="V772" i="2"/>
  <c r="V773" i="2"/>
  <c r="V774" i="2"/>
  <c r="V775" i="2"/>
  <c r="V776" i="2"/>
  <c r="V777" i="2"/>
  <c r="V778" i="2"/>
  <c r="V779" i="2"/>
  <c r="V780" i="2"/>
  <c r="V781" i="2"/>
  <c r="V782" i="2"/>
  <c r="V783" i="2"/>
  <c r="V784" i="2"/>
  <c r="V785" i="2"/>
  <c r="V786" i="2"/>
  <c r="V787" i="2"/>
  <c r="V788" i="2"/>
  <c r="V789" i="2"/>
  <c r="V790" i="2"/>
  <c r="V791" i="2"/>
  <c r="V792" i="2"/>
  <c r="V793" i="2"/>
  <c r="V794" i="2"/>
  <c r="V795" i="2"/>
  <c r="V796" i="2"/>
  <c r="V797" i="2"/>
  <c r="V798" i="2"/>
  <c r="V799" i="2"/>
  <c r="V800" i="2"/>
  <c r="V801" i="2"/>
  <c r="V802" i="2"/>
  <c r="V803" i="2"/>
  <c r="V804" i="2"/>
  <c r="V805" i="2"/>
  <c r="V806" i="2"/>
  <c r="V807" i="2"/>
  <c r="V808" i="2"/>
  <c r="V809" i="2"/>
  <c r="V810" i="2"/>
  <c r="V811" i="2"/>
  <c r="V812" i="2"/>
  <c r="V813" i="2"/>
  <c r="V814" i="2"/>
  <c r="V815" i="2"/>
  <c r="V816" i="2"/>
  <c r="V817" i="2"/>
  <c r="V818" i="2"/>
  <c r="V819" i="2"/>
  <c r="V820" i="2"/>
  <c r="V821" i="2"/>
  <c r="V822" i="2"/>
  <c r="V823" i="2"/>
  <c r="V824" i="2"/>
  <c r="V825" i="2"/>
  <c r="V826" i="2"/>
  <c r="V827" i="2"/>
  <c r="V828" i="2"/>
  <c r="V829" i="2"/>
  <c r="V830" i="2"/>
  <c r="V831" i="2"/>
  <c r="V832" i="2"/>
  <c r="V833" i="2"/>
  <c r="V834" i="2"/>
  <c r="V835" i="2"/>
  <c r="V836" i="2"/>
  <c r="V837" i="2"/>
  <c r="V838" i="2"/>
  <c r="V839" i="2"/>
  <c r="V840" i="2"/>
  <c r="V841" i="2"/>
  <c r="V842" i="2"/>
  <c r="V843" i="2"/>
  <c r="V844" i="2"/>
  <c r="V845" i="2"/>
  <c r="V846" i="2"/>
  <c r="V847" i="2"/>
  <c r="V848" i="2"/>
  <c r="V849" i="2"/>
  <c r="V850" i="2"/>
  <c r="V851" i="2"/>
  <c r="V852" i="2"/>
  <c r="V853" i="2"/>
  <c r="V854" i="2"/>
  <c r="V855" i="2"/>
  <c r="V856" i="2"/>
  <c r="V857" i="2"/>
  <c r="V858" i="2"/>
  <c r="V859" i="2"/>
  <c r="V860" i="2"/>
  <c r="V861" i="2"/>
  <c r="V862" i="2"/>
  <c r="V863" i="2"/>
  <c r="V864" i="2"/>
  <c r="V865" i="2"/>
  <c r="V866" i="2"/>
  <c r="V867" i="2"/>
  <c r="V868" i="2"/>
  <c r="V869" i="2"/>
  <c r="V870" i="2"/>
  <c r="V871" i="2"/>
  <c r="V872" i="2"/>
  <c r="V873" i="2"/>
  <c r="V874" i="2"/>
  <c r="V875" i="2"/>
  <c r="V876" i="2"/>
  <c r="V877" i="2"/>
  <c r="V878" i="2"/>
  <c r="V879" i="2"/>
  <c r="V880" i="2"/>
  <c r="V881" i="2"/>
  <c r="V882" i="2"/>
  <c r="V883" i="2"/>
  <c r="V884" i="2"/>
  <c r="V885" i="2"/>
  <c r="V886" i="2"/>
  <c r="V887" i="2"/>
  <c r="V888" i="2"/>
  <c r="V889" i="2"/>
  <c r="V890" i="2"/>
  <c r="V891" i="2"/>
  <c r="V892" i="2"/>
  <c r="V893" i="2"/>
  <c r="V894" i="2"/>
  <c r="V895" i="2"/>
  <c r="V896" i="2"/>
  <c r="V897" i="2"/>
  <c r="V898" i="2"/>
  <c r="V899" i="2"/>
  <c r="V900" i="2"/>
  <c r="V901" i="2"/>
  <c r="V902" i="2"/>
  <c r="V903" i="2"/>
  <c r="V904" i="2"/>
  <c r="V905" i="2"/>
  <c r="V906" i="2"/>
  <c r="V907" i="2"/>
  <c r="V908" i="2"/>
  <c r="V909" i="2"/>
  <c r="V910" i="2"/>
  <c r="V911" i="2"/>
  <c r="V912" i="2"/>
  <c r="V913" i="2"/>
  <c r="V914" i="2"/>
  <c r="V915" i="2"/>
  <c r="V916" i="2"/>
  <c r="V917" i="2"/>
  <c r="V918" i="2"/>
  <c r="V919" i="2"/>
  <c r="V920" i="2"/>
  <c r="V921" i="2"/>
  <c r="V922" i="2"/>
  <c r="V923" i="2"/>
  <c r="V924" i="2"/>
  <c r="V925" i="2"/>
  <c r="V926" i="2"/>
  <c r="V927" i="2"/>
  <c r="V928" i="2"/>
  <c r="V929" i="2"/>
  <c r="V930" i="2"/>
  <c r="V931" i="2"/>
  <c r="V932" i="2"/>
  <c r="V933" i="2"/>
  <c r="V934" i="2"/>
  <c r="V935" i="2"/>
  <c r="V936" i="2"/>
  <c r="V937" i="2"/>
  <c r="V938" i="2"/>
  <c r="V939" i="2"/>
  <c r="V940" i="2"/>
  <c r="V941" i="2"/>
  <c r="V942" i="2"/>
  <c r="V943" i="2"/>
  <c r="V944" i="2"/>
  <c r="V945" i="2"/>
  <c r="V946" i="2"/>
  <c r="V947" i="2"/>
  <c r="V948" i="2"/>
  <c r="V949" i="2"/>
  <c r="V950" i="2"/>
  <c r="V951" i="2"/>
  <c r="V952" i="2"/>
  <c r="V953" i="2"/>
  <c r="V954" i="2"/>
  <c r="V955" i="2"/>
  <c r="V956" i="2"/>
  <c r="V957" i="2"/>
  <c r="V958" i="2"/>
  <c r="V959" i="2"/>
  <c r="V960" i="2"/>
  <c r="V961" i="2"/>
  <c r="V962" i="2"/>
  <c r="V963" i="2"/>
  <c r="V964" i="2"/>
  <c r="V965" i="2"/>
  <c r="V966" i="2"/>
  <c r="V967" i="2"/>
  <c r="V968" i="2"/>
  <c r="V969" i="2"/>
  <c r="V970" i="2"/>
  <c r="V971" i="2"/>
  <c r="V972" i="2"/>
  <c r="V973" i="2"/>
  <c r="V974" i="2"/>
  <c r="V975" i="2"/>
  <c r="V976" i="2"/>
  <c r="V977" i="2"/>
  <c r="V978" i="2"/>
  <c r="V979" i="2"/>
  <c r="V980" i="2"/>
  <c r="V981" i="2"/>
  <c r="V982" i="2"/>
  <c r="V983" i="2"/>
  <c r="AB1" i="2"/>
  <c r="W179" i="2" s="1"/>
  <c r="X179" i="2" s="1"/>
  <c r="Q1" i="2"/>
  <c r="K1" i="2"/>
  <c r="B1" i="2"/>
  <c r="C1" i="2"/>
  <c r="D1" i="2"/>
  <c r="E1" i="2"/>
  <c r="F1" i="2"/>
  <c r="G1" i="2"/>
  <c r="H1" i="2"/>
  <c r="I1" i="2"/>
  <c r="J1" i="2"/>
  <c r="L1" i="2"/>
  <c r="M1" i="2"/>
  <c r="O1" i="2"/>
  <c r="A1" i="2"/>
  <c r="E35" i="10"/>
  <c r="Y781" i="1" l="1"/>
  <c r="Z781" i="1" s="1"/>
  <c r="Y783" i="1"/>
  <c r="Z783" i="1" s="1"/>
  <c r="Y784" i="1"/>
  <c r="Z784" i="1" s="1"/>
  <c r="Y785" i="1"/>
  <c r="Z785" i="1" s="1"/>
  <c r="Y786" i="1"/>
  <c r="Z786" i="1" s="1"/>
  <c r="Y777" i="1"/>
  <c r="Z777" i="1" s="1"/>
  <c r="Y779" i="1"/>
  <c r="Z779" i="1" s="1"/>
  <c r="Y780" i="1"/>
  <c r="Z780" i="1" s="1"/>
  <c r="Y771" i="1"/>
  <c r="Z771" i="1" s="1"/>
  <c r="Y774" i="1"/>
  <c r="Z774" i="1" s="1"/>
  <c r="Y775" i="1"/>
  <c r="Z775" i="1" s="1"/>
  <c r="Y762" i="1"/>
  <c r="Z762" i="1" s="1"/>
  <c r="Y768" i="1"/>
  <c r="Z768" i="1" s="1"/>
  <c r="Y769" i="1"/>
  <c r="Z769" i="1" s="1"/>
  <c r="Y770" i="1"/>
  <c r="Z770" i="1" s="1"/>
  <c r="Y759" i="1"/>
  <c r="Z759" i="1" s="1"/>
  <c r="Y760" i="1"/>
  <c r="Z760" i="1" s="1"/>
  <c r="Y761" i="1"/>
  <c r="Z761" i="1" s="1"/>
  <c r="Y765" i="1"/>
  <c r="Z765" i="1" s="1"/>
  <c r="Y766" i="1"/>
  <c r="Z766" i="1" s="1"/>
  <c r="Y767" i="1"/>
  <c r="Z767" i="1" s="1"/>
  <c r="Y756" i="1"/>
  <c r="Z756" i="1" s="1"/>
  <c r="Y757" i="1"/>
  <c r="Z757" i="1" s="1"/>
  <c r="Y753" i="1"/>
  <c r="Z753" i="1" s="1"/>
  <c r="Y754" i="1"/>
  <c r="Z754" i="1" s="1"/>
  <c r="Y751" i="1"/>
  <c r="Z751" i="1" s="1"/>
  <c r="Y752" i="1"/>
  <c r="Z752" i="1" s="1"/>
  <c r="Y748" i="1"/>
  <c r="Z748" i="1" s="1"/>
  <c r="Y750" i="1"/>
  <c r="Z750" i="1" s="1"/>
  <c r="Y747" i="1"/>
  <c r="Z747" i="1" s="1"/>
  <c r="Y733" i="1"/>
  <c r="Z733" i="1" s="1"/>
  <c r="Y745" i="1"/>
  <c r="Z745" i="1" s="1"/>
  <c r="Y746" i="1"/>
  <c r="Z746" i="1" s="1"/>
  <c r="Y743" i="1"/>
  <c r="Z743" i="1" s="1"/>
  <c r="Y744" i="1"/>
  <c r="Z744" i="1" s="1"/>
  <c r="Y741" i="1"/>
  <c r="Z741" i="1" s="1"/>
  <c r="Y742" i="1"/>
  <c r="Z742" i="1" s="1"/>
  <c r="Y739" i="1"/>
  <c r="Z739" i="1" s="1"/>
  <c r="Y740" i="1"/>
  <c r="Z740" i="1" s="1"/>
  <c r="Y737" i="1"/>
  <c r="Z737" i="1" s="1"/>
  <c r="Y738" i="1"/>
  <c r="Z738" i="1" s="1"/>
  <c r="Y735" i="1"/>
  <c r="Z735" i="1" s="1"/>
  <c r="Y736" i="1"/>
  <c r="Z736" i="1" s="1"/>
  <c r="Y731" i="1"/>
  <c r="Z731" i="1" s="1"/>
  <c r="Y732" i="1"/>
  <c r="Z732" i="1" s="1"/>
  <c r="Y729" i="1"/>
  <c r="Z729" i="1" s="1"/>
  <c r="Y730" i="1"/>
  <c r="Z730" i="1" s="1"/>
  <c r="Y727" i="1"/>
  <c r="Z727" i="1" s="1"/>
  <c r="Y728" i="1"/>
  <c r="Z728" i="1" s="1"/>
  <c r="Y725" i="1"/>
  <c r="Z725" i="1" s="1"/>
  <c r="Y726" i="1"/>
  <c r="Z726" i="1" s="1"/>
  <c r="Y723" i="1"/>
  <c r="Z723" i="1" s="1"/>
  <c r="Y724" i="1"/>
  <c r="Z724" i="1" s="1"/>
  <c r="Y721" i="1"/>
  <c r="Z721" i="1" s="1"/>
  <c r="Y722" i="1"/>
  <c r="Z722" i="1" s="1"/>
  <c r="Y719" i="1"/>
  <c r="Z719" i="1" s="1"/>
  <c r="Y720" i="1"/>
  <c r="Z720" i="1" s="1"/>
  <c r="Y717" i="1"/>
  <c r="Z717" i="1" s="1"/>
  <c r="Y718" i="1"/>
  <c r="Z718" i="1" s="1"/>
  <c r="Y715" i="1"/>
  <c r="Z715" i="1" s="1"/>
  <c r="Y716" i="1"/>
  <c r="Z716" i="1" s="1"/>
  <c r="Y713" i="1"/>
  <c r="Z713" i="1" s="1"/>
  <c r="Y714" i="1"/>
  <c r="Z714" i="1" s="1"/>
  <c r="Y711" i="1"/>
  <c r="Z711" i="1" s="1"/>
  <c r="Y712" i="1"/>
  <c r="Z712" i="1" s="1"/>
  <c r="Y709" i="1"/>
  <c r="Z709" i="1" s="1"/>
  <c r="Y710" i="1"/>
  <c r="Z710" i="1" s="1"/>
  <c r="Y707" i="1"/>
  <c r="Z707" i="1" s="1"/>
  <c r="Y708" i="1"/>
  <c r="Z708" i="1" s="1"/>
  <c r="Y705" i="1"/>
  <c r="Z705" i="1" s="1"/>
  <c r="Y706" i="1"/>
  <c r="Z706" i="1" s="1"/>
  <c r="Y703" i="1"/>
  <c r="Z703" i="1" s="1"/>
  <c r="Y704" i="1"/>
  <c r="Z704" i="1" s="1"/>
  <c r="Y701" i="1"/>
  <c r="Z701" i="1" s="1"/>
  <c r="Y702" i="1"/>
  <c r="Z702" i="1" s="1"/>
  <c r="Y699" i="1"/>
  <c r="Z699" i="1" s="1"/>
  <c r="Y700" i="1"/>
  <c r="Z700" i="1" s="1"/>
  <c r="Y687" i="1"/>
  <c r="Z687" i="1" s="1"/>
  <c r="Y688" i="1"/>
  <c r="Z688" i="1" s="1"/>
  <c r="Y689" i="1"/>
  <c r="Z689" i="1" s="1"/>
  <c r="Y690" i="1"/>
  <c r="Z690" i="1" s="1"/>
  <c r="Y691" i="1"/>
  <c r="Z691" i="1" s="1"/>
  <c r="Y692" i="1"/>
  <c r="Z692" i="1" s="1"/>
  <c r="Y694" i="1"/>
  <c r="Z694" i="1" s="1"/>
  <c r="Y695" i="1"/>
  <c r="Z695" i="1" s="1"/>
  <c r="Y696" i="1"/>
  <c r="Z696" i="1" s="1"/>
  <c r="Y697" i="1"/>
  <c r="Z697" i="1" s="1"/>
  <c r="Y682" i="1"/>
  <c r="Z682" i="1" s="1"/>
  <c r="Y683" i="1"/>
  <c r="Z683" i="1" s="1"/>
  <c r="Y685" i="1"/>
  <c r="Z685" i="1" s="1"/>
  <c r="Y667" i="1"/>
  <c r="Z667" i="1" s="1"/>
  <c r="Y668" i="1"/>
  <c r="Z668" i="1" s="1"/>
  <c r="Y669" i="1"/>
  <c r="Z669" i="1" s="1"/>
  <c r="Y670" i="1"/>
  <c r="Z670" i="1" s="1"/>
  <c r="Y671" i="1"/>
  <c r="Z671" i="1" s="1"/>
  <c r="Y672" i="1"/>
  <c r="Z672" i="1" s="1"/>
  <c r="Y673" i="1"/>
  <c r="Z673" i="1" s="1"/>
  <c r="Y674" i="1"/>
  <c r="Z674" i="1" s="1"/>
  <c r="Y675" i="1"/>
  <c r="Z675" i="1" s="1"/>
  <c r="Y676" i="1"/>
  <c r="Z676" i="1" s="1"/>
  <c r="Y677" i="1"/>
  <c r="Z677" i="1" s="1"/>
  <c r="Y678" i="1"/>
  <c r="Z678" i="1" s="1"/>
  <c r="Y679" i="1"/>
  <c r="Z679" i="1" s="1"/>
  <c r="Y680" i="1"/>
  <c r="Z680" i="1" s="1"/>
  <c r="Y681" i="1"/>
  <c r="Z681" i="1" s="1"/>
  <c r="Y657" i="1"/>
  <c r="Z657" i="1" s="1"/>
  <c r="Y658" i="1"/>
  <c r="Z658" i="1" s="1"/>
  <c r="Y659" i="1"/>
  <c r="Z659" i="1" s="1"/>
  <c r="Y660" i="1"/>
  <c r="Z660" i="1" s="1"/>
  <c r="Y661" i="1"/>
  <c r="Z661" i="1" s="1"/>
  <c r="Y663" i="1"/>
  <c r="Z663" i="1" s="1"/>
  <c r="Y664" i="1"/>
  <c r="Z664" i="1" s="1"/>
  <c r="Y655" i="1"/>
  <c r="Z655" i="1" s="1"/>
  <c r="Y656" i="1"/>
  <c r="Z656" i="1" s="1"/>
  <c r="Y649" i="1"/>
  <c r="Z649" i="1" s="1"/>
  <c r="Y650" i="1"/>
  <c r="Z650" i="1" s="1"/>
  <c r="Y651" i="1"/>
  <c r="Z651" i="1" s="1"/>
  <c r="Y652" i="1"/>
  <c r="Z652" i="1" s="1"/>
  <c r="Y653" i="1"/>
  <c r="Z653" i="1" s="1"/>
  <c r="Y654" i="1"/>
  <c r="Z654" i="1" s="1"/>
  <c r="Y641" i="1"/>
  <c r="Z641" i="1" s="1"/>
  <c r="Y642" i="1"/>
  <c r="Z642" i="1" s="1"/>
  <c r="Y643" i="1"/>
  <c r="Z643" i="1" s="1"/>
  <c r="Y644" i="1"/>
  <c r="Z644" i="1" s="1"/>
  <c r="Y645" i="1"/>
  <c r="Z645" i="1" s="1"/>
  <c r="Y647" i="1"/>
  <c r="Z647" i="1" s="1"/>
  <c r="Y639" i="1"/>
  <c r="Z639" i="1" s="1"/>
  <c r="Y640" i="1"/>
  <c r="Z640" i="1" s="1"/>
  <c r="Y631" i="1"/>
  <c r="Z631" i="1" s="1"/>
  <c r="Y632" i="1"/>
  <c r="Z632" i="1" s="1"/>
  <c r="Y633" i="1"/>
  <c r="Z633" i="1" s="1"/>
  <c r="Y634" i="1"/>
  <c r="Z634" i="1" s="1"/>
  <c r="Y635" i="1"/>
  <c r="Z635" i="1" s="1"/>
  <c r="Y636" i="1"/>
  <c r="Z636" i="1" s="1"/>
  <c r="Y637" i="1"/>
  <c r="Z637" i="1" s="1"/>
  <c r="Y638" i="1"/>
  <c r="Z638" i="1" s="1"/>
  <c r="Y629" i="1"/>
  <c r="Z629" i="1" s="1"/>
  <c r="Y630" i="1"/>
  <c r="Z630" i="1" s="1"/>
  <c r="Y627" i="1"/>
  <c r="Z627" i="1" s="1"/>
  <c r="Y624" i="1"/>
  <c r="Z624" i="1" s="1"/>
  <c r="Y618" i="1"/>
  <c r="Z618" i="1" s="1"/>
  <c r="Y621" i="1"/>
  <c r="Z621" i="1" s="1"/>
  <c r="Y622" i="1"/>
  <c r="Z622" i="1" s="1"/>
  <c r="Y619" i="1"/>
  <c r="Z619" i="1" s="1"/>
  <c r="Y612" i="1"/>
  <c r="Z612" i="1" s="1"/>
  <c r="Y614" i="1"/>
  <c r="Z614" i="1" s="1"/>
  <c r="Y615" i="1"/>
  <c r="Z615" i="1" s="1"/>
  <c r="Y616" i="1"/>
  <c r="Z616" i="1" s="1"/>
  <c r="Y617" i="1"/>
  <c r="Z617" i="1" s="1"/>
  <c r="Y613" i="1"/>
  <c r="Z613" i="1" s="1"/>
  <c r="Y610" i="1"/>
  <c r="Z610" i="1" s="1"/>
  <c r="Y611" i="1"/>
  <c r="Z611" i="1" s="1"/>
  <c r="Y597" i="1"/>
  <c r="Z597" i="1" s="1"/>
  <c r="Y598" i="1"/>
  <c r="Z598" i="1" s="1"/>
  <c r="Y595" i="1"/>
  <c r="Z595" i="1" s="1"/>
  <c r="Y601" i="1"/>
  <c r="Z601" i="1" s="1"/>
  <c r="Y608" i="1"/>
  <c r="Z608" i="1" s="1"/>
  <c r="Y609" i="1"/>
  <c r="Z609" i="1" s="1"/>
  <c r="Y606" i="1"/>
  <c r="Z606" i="1" s="1"/>
  <c r="Y607" i="1"/>
  <c r="Z607" i="1" s="1"/>
  <c r="Y604" i="1"/>
  <c r="Z604" i="1" s="1"/>
  <c r="Y605" i="1"/>
  <c r="Z605" i="1" s="1"/>
  <c r="Y602" i="1"/>
  <c r="Z602" i="1" s="1"/>
  <c r="Y603" i="1"/>
  <c r="Z603" i="1" s="1"/>
  <c r="Y599" i="1"/>
  <c r="Z599" i="1" s="1"/>
  <c r="Y600" i="1"/>
  <c r="Z600" i="1" s="1"/>
  <c r="Y594" i="1"/>
  <c r="Z594" i="1" s="1"/>
  <c r="Y596" i="1"/>
  <c r="Z596" i="1" s="1"/>
  <c r="Y592" i="1"/>
  <c r="Z592" i="1" s="1"/>
  <c r="Y593" i="1"/>
  <c r="Z593" i="1" s="1"/>
  <c r="Y590" i="1"/>
  <c r="Z590" i="1" s="1"/>
  <c r="Y591" i="1"/>
  <c r="Z591" i="1" s="1"/>
  <c r="Y588" i="1"/>
  <c r="Z588" i="1" s="1"/>
  <c r="Y589" i="1"/>
  <c r="Z589" i="1" s="1"/>
  <c r="Y586" i="1"/>
  <c r="Z586" i="1" s="1"/>
  <c r="Y587" i="1"/>
  <c r="Z587" i="1" s="1"/>
  <c r="Y584" i="1"/>
  <c r="Z584" i="1" s="1"/>
  <c r="Y585" i="1"/>
  <c r="Z585" i="1" s="1"/>
  <c r="Y565" i="1"/>
  <c r="Z565" i="1" s="1"/>
  <c r="Y583" i="1"/>
  <c r="Z583" i="1" s="1"/>
  <c r="Y582" i="1"/>
  <c r="Z582" i="1" s="1"/>
  <c r="Y581" i="1"/>
  <c r="Z581" i="1" s="1"/>
  <c r="Y580" i="1"/>
  <c r="Z580" i="1" s="1"/>
  <c r="Y579" i="1"/>
  <c r="Z579" i="1" s="1"/>
  <c r="Y578" i="1"/>
  <c r="Z578" i="1" s="1"/>
  <c r="Y577" i="1"/>
  <c r="Z577" i="1" s="1"/>
  <c r="Y576" i="1"/>
  <c r="Z576" i="1" s="1"/>
  <c r="Y575" i="1"/>
  <c r="Z575" i="1" s="1"/>
  <c r="Y571" i="1"/>
  <c r="Z571" i="1" s="1"/>
  <c r="Y573" i="1"/>
  <c r="Z573" i="1" s="1"/>
  <c r="Y574" i="1"/>
  <c r="Z574" i="1" s="1"/>
  <c r="Y568" i="1"/>
  <c r="Z568" i="1" s="1"/>
  <c r="Y567" i="1"/>
  <c r="Z567" i="1" s="1"/>
  <c r="Y572" i="1"/>
  <c r="Z572" i="1" s="1"/>
  <c r="Y570" i="1"/>
  <c r="Z570" i="1" s="1"/>
  <c r="Y569" i="1"/>
  <c r="Z569" i="1" s="1"/>
  <c r="Y566" i="1"/>
  <c r="Z566" i="1" s="1"/>
  <c r="Y563" i="1"/>
  <c r="Z563" i="1" s="1"/>
  <c r="Y564" i="1"/>
  <c r="Z564" i="1" s="1"/>
  <c r="Y561" i="1"/>
  <c r="Z561" i="1" s="1"/>
  <c r="Y562" i="1"/>
  <c r="Z562" i="1" s="1"/>
  <c r="Y559" i="1"/>
  <c r="Z559" i="1" s="1"/>
  <c r="Y560" i="1"/>
  <c r="Z560" i="1" s="1"/>
  <c r="Y557" i="1"/>
  <c r="Z557" i="1" s="1"/>
  <c r="Y558" i="1"/>
  <c r="Z558" i="1" s="1"/>
  <c r="Y555" i="1"/>
  <c r="Z555" i="1" s="1"/>
  <c r="Y556" i="1"/>
  <c r="Z556" i="1" s="1"/>
  <c r="Y553" i="1"/>
  <c r="Z553" i="1" s="1"/>
  <c r="Y554" i="1"/>
  <c r="Z554" i="1" s="1"/>
  <c r="Y551" i="1"/>
  <c r="Z551" i="1" s="1"/>
  <c r="Y552" i="1"/>
  <c r="Z552" i="1" s="1"/>
  <c r="Y539" i="1"/>
  <c r="Z539" i="1" s="1"/>
  <c r="Y550" i="1"/>
  <c r="Z550" i="1" s="1"/>
  <c r="Y549" i="1"/>
  <c r="Z549" i="1" s="1"/>
  <c r="Y548" i="1"/>
  <c r="Z548" i="1" s="1"/>
  <c r="Y547" i="1"/>
  <c r="Z547" i="1" s="1"/>
  <c r="Y544" i="1"/>
  <c r="Z544" i="1" s="1"/>
  <c r="Y546" i="1"/>
  <c r="Z546" i="1" s="1"/>
  <c r="Y545" i="1"/>
  <c r="Z545" i="1" s="1"/>
  <c r="Y543" i="1"/>
  <c r="Z543" i="1" s="1"/>
  <c r="Y542" i="1"/>
  <c r="Z542" i="1" s="1"/>
  <c r="Y541" i="1"/>
  <c r="Z541" i="1" s="1"/>
  <c r="Y540" i="1"/>
  <c r="Z540" i="1" s="1"/>
  <c r="Y536" i="1"/>
  <c r="Z536" i="1" s="1"/>
  <c r="Y537" i="1"/>
  <c r="Z537" i="1" s="1"/>
  <c r="Y534" i="1"/>
  <c r="Z534" i="1" s="1"/>
  <c r="Y535" i="1"/>
  <c r="Z535" i="1" s="1"/>
  <c r="Y441" i="1"/>
  <c r="Z441" i="1" s="1"/>
  <c r="Y442" i="1"/>
  <c r="Z442" i="1" s="1"/>
  <c r="Y446" i="1"/>
  <c r="Z446" i="1" s="1"/>
  <c r="Y447" i="1"/>
  <c r="Z447" i="1" s="1"/>
  <c r="Y448" i="1"/>
  <c r="Z448" i="1" s="1"/>
  <c r="Y474" i="1"/>
  <c r="Z474" i="1" s="1"/>
  <c r="Y475" i="1"/>
  <c r="Z475" i="1" s="1"/>
  <c r="Y476" i="1"/>
  <c r="Z476" i="1" s="1"/>
  <c r="Y530" i="1"/>
  <c r="Z530" i="1" s="1"/>
  <c r="Y531" i="1"/>
  <c r="Z531" i="1" s="1"/>
  <c r="Y532" i="1"/>
  <c r="Z532" i="1" s="1"/>
  <c r="Y533" i="1"/>
  <c r="Z533" i="1" s="1"/>
  <c r="Y528" i="1"/>
  <c r="Z528" i="1" s="1"/>
  <c r="Y529" i="1"/>
  <c r="Z529" i="1" s="1"/>
  <c r="Y526" i="1"/>
  <c r="Z526" i="1" s="1"/>
  <c r="Y527" i="1"/>
  <c r="Z527" i="1" s="1"/>
  <c r="Y524" i="1"/>
  <c r="Z524" i="1" s="1"/>
  <c r="Y525" i="1"/>
  <c r="Z525" i="1" s="1"/>
  <c r="Y522" i="1"/>
  <c r="Z522" i="1" s="1"/>
  <c r="Y523" i="1"/>
  <c r="Z523" i="1" s="1"/>
  <c r="Y520" i="1"/>
  <c r="Z520" i="1" s="1"/>
  <c r="Y521" i="1"/>
  <c r="Z521" i="1" s="1"/>
  <c r="Y518" i="1"/>
  <c r="Z518" i="1" s="1"/>
  <c r="Y519" i="1"/>
  <c r="Z519" i="1" s="1"/>
  <c r="Y516" i="1"/>
  <c r="Z516" i="1" s="1"/>
  <c r="Y517" i="1"/>
  <c r="Z517" i="1" s="1"/>
  <c r="Y513" i="1"/>
  <c r="Z513" i="1" s="1"/>
  <c r="Y515" i="1"/>
  <c r="Z515" i="1" s="1"/>
  <c r="Y511" i="1"/>
  <c r="Z511" i="1" s="1"/>
  <c r="Y512" i="1"/>
  <c r="Z512" i="1" s="1"/>
  <c r="Y473" i="1"/>
  <c r="Z473" i="1" s="1"/>
  <c r="Y510" i="1"/>
  <c r="Z510" i="1" s="1"/>
  <c r="Y493" i="1"/>
  <c r="Z493" i="1" s="1"/>
  <c r="Y478" i="1"/>
  <c r="Z478" i="1" s="1"/>
  <c r="Y485" i="1"/>
  <c r="Z485" i="1" s="1"/>
  <c r="Y505" i="1"/>
  <c r="Z505" i="1" s="1"/>
  <c r="Y481" i="1"/>
  <c r="Z481" i="1" s="1"/>
  <c r="Y489" i="1"/>
  <c r="Z489" i="1" s="1"/>
  <c r="Y501" i="1"/>
  <c r="Z501" i="1" s="1"/>
  <c r="Y477" i="1"/>
  <c r="Z477" i="1" s="1"/>
  <c r="Y502" i="1"/>
  <c r="Z502" i="1" s="1"/>
  <c r="Y509" i="1"/>
  <c r="Z509" i="1" s="1"/>
  <c r="Y494" i="1"/>
  <c r="Z494" i="1" s="1"/>
  <c r="Y497" i="1"/>
  <c r="Z497" i="1" s="1"/>
  <c r="Y483" i="1"/>
  <c r="Z483" i="1" s="1"/>
  <c r="Y491" i="1"/>
  <c r="Z491" i="1" s="1"/>
  <c r="Y499" i="1"/>
  <c r="Z499" i="1" s="1"/>
  <c r="Y507" i="1"/>
  <c r="Z507" i="1" s="1"/>
  <c r="Y484" i="1"/>
  <c r="Z484" i="1" s="1"/>
  <c r="Y492" i="1"/>
  <c r="Z492" i="1" s="1"/>
  <c r="Y500" i="1"/>
  <c r="Z500" i="1" s="1"/>
  <c r="Y508" i="1"/>
  <c r="Z508" i="1" s="1"/>
  <c r="Y479" i="1"/>
  <c r="Z479" i="1" s="1"/>
  <c r="Y495" i="1"/>
  <c r="Z495" i="1" s="1"/>
  <c r="Y503" i="1"/>
  <c r="Z503" i="1" s="1"/>
  <c r="Y482" i="1"/>
  <c r="Z482" i="1" s="1"/>
  <c r="Y490" i="1"/>
  <c r="Z490" i="1" s="1"/>
  <c r="Y506" i="1"/>
  <c r="Z506" i="1" s="1"/>
  <c r="Y480" i="1"/>
  <c r="Z480" i="1" s="1"/>
  <c r="Y496" i="1"/>
  <c r="Z496" i="1" s="1"/>
  <c r="Y504" i="1"/>
  <c r="Z504" i="1" s="1"/>
  <c r="Y469" i="1"/>
  <c r="Z469" i="1" s="1"/>
  <c r="Y470" i="1"/>
  <c r="Z470" i="1" s="1"/>
  <c r="Y472" i="1"/>
  <c r="Z472" i="1" s="1"/>
  <c r="Y471" i="1"/>
  <c r="Z471" i="1" s="1"/>
  <c r="Y466" i="1"/>
  <c r="Z466" i="1" s="1"/>
  <c r="Y465" i="1"/>
  <c r="Z465" i="1" s="1"/>
  <c r="Y467" i="1"/>
  <c r="Z467" i="1" s="1"/>
  <c r="Y464" i="1"/>
  <c r="Z464" i="1" s="1"/>
  <c r="Y459" i="1"/>
  <c r="Z459" i="1" s="1"/>
  <c r="Y460" i="1"/>
  <c r="Z460" i="1" s="1"/>
  <c r="Y449" i="1"/>
  <c r="Z449" i="1" s="1"/>
  <c r="Y458" i="1"/>
  <c r="Z458" i="1" s="1"/>
  <c r="Y461" i="1"/>
  <c r="Z461" i="1" s="1"/>
  <c r="Y454" i="1"/>
  <c r="Z454" i="1" s="1"/>
  <c r="Y439" i="1"/>
  <c r="Z439" i="1" s="1"/>
  <c r="Y452" i="1"/>
  <c r="Z452" i="1" s="1"/>
  <c r="Y455" i="1"/>
  <c r="Z455" i="1" s="1"/>
  <c r="Y450" i="1"/>
  <c r="Z450" i="1" s="1"/>
  <c r="Y453" i="1"/>
  <c r="Z453" i="1" s="1"/>
  <c r="Y456" i="1"/>
  <c r="Z456" i="1" s="1"/>
  <c r="Y451" i="1"/>
  <c r="Z451" i="1" s="1"/>
  <c r="Y445" i="1"/>
  <c r="Z445" i="1" s="1"/>
  <c r="Y438" i="1"/>
  <c r="Z438" i="1" s="1"/>
  <c r="Y437" i="1"/>
  <c r="Z437" i="1" s="1"/>
  <c r="Y436" i="1"/>
  <c r="Z436" i="1" s="1"/>
  <c r="Y432" i="1"/>
  <c r="Z432" i="1" s="1"/>
  <c r="Y427" i="1"/>
  <c r="Z427" i="1" s="1"/>
  <c r="Y428" i="1"/>
  <c r="Z428" i="1" s="1"/>
  <c r="Y429" i="1"/>
  <c r="Z429" i="1" s="1"/>
  <c r="Y430" i="1"/>
  <c r="Z430" i="1" s="1"/>
  <c r="Y426" i="1"/>
  <c r="Z426" i="1" s="1"/>
  <c r="Y431" i="1"/>
  <c r="Z431" i="1" s="1"/>
  <c r="Y389" i="1"/>
  <c r="Z389" i="1" s="1"/>
  <c r="Y397" i="1"/>
  <c r="Z397" i="1" s="1"/>
  <c r="Y398" i="1"/>
  <c r="Z398" i="1" s="1"/>
  <c r="Y399" i="1"/>
  <c r="Z399" i="1" s="1"/>
  <c r="Y400" i="1"/>
  <c r="Z400" i="1" s="1"/>
  <c r="Y401" i="1"/>
  <c r="Z401" i="1" s="1"/>
  <c r="Y402" i="1"/>
  <c r="Z402" i="1" s="1"/>
  <c r="Y403" i="1"/>
  <c r="Z403" i="1" s="1"/>
  <c r="Y404" i="1"/>
  <c r="Z404" i="1" s="1"/>
  <c r="Y405" i="1"/>
  <c r="Z405" i="1" s="1"/>
  <c r="Y406" i="1"/>
  <c r="Z406" i="1" s="1"/>
  <c r="Y407" i="1"/>
  <c r="Z407" i="1" s="1"/>
  <c r="Y408" i="1"/>
  <c r="Z408" i="1" s="1"/>
  <c r="Y409" i="1"/>
  <c r="Z409" i="1" s="1"/>
  <c r="Y411" i="1"/>
  <c r="Z411" i="1" s="1"/>
  <c r="Y412" i="1"/>
  <c r="Z412" i="1" s="1"/>
  <c r="Y413" i="1"/>
  <c r="Z413" i="1" s="1"/>
  <c r="Y414" i="1"/>
  <c r="Z414" i="1" s="1"/>
  <c r="Y415" i="1"/>
  <c r="Z415" i="1" s="1"/>
  <c r="Y416" i="1"/>
  <c r="Z416" i="1" s="1"/>
  <c r="Y417" i="1"/>
  <c r="Z417" i="1" s="1"/>
  <c r="Y418" i="1"/>
  <c r="Z418" i="1" s="1"/>
  <c r="Y419" i="1"/>
  <c r="Z419" i="1" s="1"/>
  <c r="Y420" i="1"/>
  <c r="Z420" i="1" s="1"/>
  <c r="Y421" i="1"/>
  <c r="Z421" i="1" s="1"/>
  <c r="Y422" i="1"/>
  <c r="Z422" i="1" s="1"/>
  <c r="Y423" i="1"/>
  <c r="Z423" i="1" s="1"/>
  <c r="Y424" i="1"/>
  <c r="Z424" i="1" s="1"/>
  <c r="Y425" i="1"/>
  <c r="Z425" i="1" s="1"/>
  <c r="Y118" i="1"/>
  <c r="Z118" i="1" s="1"/>
  <c r="Y396" i="1"/>
  <c r="Z396" i="1" s="1"/>
  <c r="Y393" i="1"/>
  <c r="Z393" i="1" s="1"/>
  <c r="Y392" i="1"/>
  <c r="Z392" i="1" s="1"/>
  <c r="Y395" i="1"/>
  <c r="Z395" i="1" s="1"/>
  <c r="Y394" i="1"/>
  <c r="Z394" i="1" s="1"/>
  <c r="Y391" i="1"/>
  <c r="Z391" i="1" s="1"/>
  <c r="Y343" i="1"/>
  <c r="Z343" i="1" s="1"/>
  <c r="Y355" i="1"/>
  <c r="Z355" i="1" s="1"/>
  <c r="Y327" i="1"/>
  <c r="Z327" i="1" s="1"/>
  <c r="Y380" i="1"/>
  <c r="Z380" i="1" s="1"/>
  <c r="Y377" i="1"/>
  <c r="Z377" i="1" s="1"/>
  <c r="Y323" i="1"/>
  <c r="Z323" i="1" s="1"/>
  <c r="Y304" i="1"/>
  <c r="Z304" i="1" s="1"/>
  <c r="Y301" i="1"/>
  <c r="Z301" i="1" s="1"/>
  <c r="Y330" i="1"/>
  <c r="Z330" i="1" s="1"/>
  <c r="Y267" i="1"/>
  <c r="Z267" i="1" s="1"/>
  <c r="Y382" i="1"/>
  <c r="Z382" i="1" s="1"/>
  <c r="Y325" i="1"/>
  <c r="Z325" i="1" s="1"/>
  <c r="Y294" i="1"/>
  <c r="Z294" i="1" s="1"/>
  <c r="Y296" i="1"/>
  <c r="Z296" i="1" s="1"/>
  <c r="Y359" i="1"/>
  <c r="Z359" i="1" s="1"/>
  <c r="Y373" i="1"/>
  <c r="Z373" i="1" s="1"/>
  <c r="Y367" i="1"/>
  <c r="Z367" i="1" s="1"/>
  <c r="Y318" i="1"/>
  <c r="Z318" i="1" s="1"/>
  <c r="Y386" i="1"/>
  <c r="Z386" i="1" s="1"/>
  <c r="Y347" i="1"/>
  <c r="Z347" i="1" s="1"/>
  <c r="Y333" i="1"/>
  <c r="Z333" i="1" s="1"/>
  <c r="Y287" i="1"/>
  <c r="Z287" i="1" s="1"/>
  <c r="Y236" i="1"/>
  <c r="Z236" i="1" s="1"/>
  <c r="Y371" i="1"/>
  <c r="Z371" i="1" s="1"/>
  <c r="Y265" i="1"/>
  <c r="Z265" i="1" s="1"/>
  <c r="Y384" i="1"/>
  <c r="Z384" i="1" s="1"/>
  <c r="Y351" i="1"/>
  <c r="Z351" i="1" s="1"/>
  <c r="Y375" i="1"/>
  <c r="Z375" i="1" s="1"/>
  <c r="Y363" i="1"/>
  <c r="Z363" i="1" s="1"/>
  <c r="Y320" i="1"/>
  <c r="Z320" i="1" s="1"/>
  <c r="Y316" i="1"/>
  <c r="Z316" i="1" s="1"/>
  <c r="Y231" i="1"/>
  <c r="Z231" i="1" s="1"/>
  <c r="Y228" i="1"/>
  <c r="Z228" i="1" s="1"/>
  <c r="Y385" i="1"/>
  <c r="Z385" i="1" s="1"/>
  <c r="Y381" i="1"/>
  <c r="Z381" i="1" s="1"/>
  <c r="Y374" i="1"/>
  <c r="Z374" i="1" s="1"/>
  <c r="Y370" i="1"/>
  <c r="Z370" i="1" s="1"/>
  <c r="Y326" i="1"/>
  <c r="Z326" i="1" s="1"/>
  <c r="Y319" i="1"/>
  <c r="Z319" i="1" s="1"/>
  <c r="Y243" i="1"/>
  <c r="Z243" i="1" s="1"/>
  <c r="Y237" i="1"/>
  <c r="Z237" i="1" s="1"/>
  <c r="Y219" i="1"/>
  <c r="Z219" i="1" s="1"/>
  <c r="Y142" i="1"/>
  <c r="Z142" i="1" s="1"/>
  <c r="Y117" i="1"/>
  <c r="Z117" i="1" s="1"/>
  <c r="Y388" i="1"/>
  <c r="Z388" i="1" s="1"/>
  <c r="Y366" i="1"/>
  <c r="Z366" i="1" s="1"/>
  <c r="Y362" i="1"/>
  <c r="Z362" i="1" s="1"/>
  <c r="Y358" i="1"/>
  <c r="Z358" i="1" s="1"/>
  <c r="Y354" i="1"/>
  <c r="Z354" i="1" s="1"/>
  <c r="Y350" i="1"/>
  <c r="Z350" i="1" s="1"/>
  <c r="Y346" i="1"/>
  <c r="Z346" i="1" s="1"/>
  <c r="Y342" i="1"/>
  <c r="Z342" i="1" s="1"/>
  <c r="Y336" i="1"/>
  <c r="Z336" i="1" s="1"/>
  <c r="Y332" i="1"/>
  <c r="Z332" i="1" s="1"/>
  <c r="Y322" i="1"/>
  <c r="Z322" i="1" s="1"/>
  <c r="Y315" i="1"/>
  <c r="Z315" i="1" s="1"/>
  <c r="Y300" i="1"/>
  <c r="Z300" i="1" s="1"/>
  <c r="Y251" i="1"/>
  <c r="Z251" i="1" s="1"/>
  <c r="Y227" i="1"/>
  <c r="Z227" i="1" s="1"/>
  <c r="Y213" i="1"/>
  <c r="Z213" i="1" s="1"/>
  <c r="Y174" i="1"/>
  <c r="Z174" i="1" s="1"/>
  <c r="Y369" i="1"/>
  <c r="Z369" i="1" s="1"/>
  <c r="Y365" i="1"/>
  <c r="Z365" i="1" s="1"/>
  <c r="Y361" i="1"/>
  <c r="Z361" i="1" s="1"/>
  <c r="Y357" i="1"/>
  <c r="Z357" i="1" s="1"/>
  <c r="Y353" i="1"/>
  <c r="Z353" i="1" s="1"/>
  <c r="Y349" i="1"/>
  <c r="Z349" i="1" s="1"/>
  <c r="Y345" i="1"/>
  <c r="Z345" i="1" s="1"/>
  <c r="Y341" i="1"/>
  <c r="Z341" i="1" s="1"/>
  <c r="Y335" i="1"/>
  <c r="Z335" i="1" s="1"/>
  <c r="Y314" i="1"/>
  <c r="Z314" i="1" s="1"/>
  <c r="Y299" i="1"/>
  <c r="Z299" i="1" s="1"/>
  <c r="Y233" i="1"/>
  <c r="Z233" i="1" s="1"/>
  <c r="Y383" i="1"/>
  <c r="Z383" i="1" s="1"/>
  <c r="Y376" i="1"/>
  <c r="Z376" i="1" s="1"/>
  <c r="Y372" i="1"/>
  <c r="Z372" i="1" s="1"/>
  <c r="Y286" i="1"/>
  <c r="Z286" i="1" s="1"/>
  <c r="Y283" i="1"/>
  <c r="Z283" i="1" s="1"/>
  <c r="Y272" i="1"/>
  <c r="Z272" i="1" s="1"/>
  <c r="Y368" i="1"/>
  <c r="Z368" i="1" s="1"/>
  <c r="Y364" i="1"/>
  <c r="Z364" i="1" s="1"/>
  <c r="Y360" i="1"/>
  <c r="Z360" i="1" s="1"/>
  <c r="Y356" i="1"/>
  <c r="Z356" i="1" s="1"/>
  <c r="Y352" i="1"/>
  <c r="Z352" i="1" s="1"/>
  <c r="Y348" i="1"/>
  <c r="Z348" i="1" s="1"/>
  <c r="Y344" i="1"/>
  <c r="Z344" i="1" s="1"/>
  <c r="Y334" i="1"/>
  <c r="Z334" i="1" s="1"/>
  <c r="Y305" i="1"/>
  <c r="Z305" i="1" s="1"/>
  <c r="Y298" i="1"/>
  <c r="Z298" i="1" s="1"/>
  <c r="Y289" i="1"/>
  <c r="Z289" i="1" s="1"/>
  <c r="Y241" i="1"/>
  <c r="Z241" i="1" s="1"/>
  <c r="Y92" i="1"/>
  <c r="Z92" i="1" s="1"/>
  <c r="Y22" i="1"/>
  <c r="Z22" i="1" s="1"/>
  <c r="Y105" i="1"/>
  <c r="Z105" i="1" s="1"/>
  <c r="Y189" i="1"/>
  <c r="Z189" i="1" s="1"/>
  <c r="Y199" i="1"/>
  <c r="Z199" i="1" s="1"/>
  <c r="W518" i="2"/>
  <c r="X518" i="2" s="1"/>
  <c r="W519" i="2"/>
  <c r="X519" i="2" s="1"/>
  <c r="W520" i="2"/>
  <c r="X520" i="2" s="1"/>
  <c r="W521" i="2"/>
  <c r="X521" i="2" s="1"/>
  <c r="W522" i="2"/>
  <c r="X522" i="2" s="1"/>
  <c r="W523" i="2"/>
  <c r="X523" i="2" s="1"/>
  <c r="W524" i="2"/>
  <c r="X524" i="2" s="1"/>
  <c r="W525" i="2"/>
  <c r="X525" i="2" s="1"/>
  <c r="W526" i="2"/>
  <c r="X526" i="2" s="1"/>
  <c r="W527" i="2"/>
  <c r="X527" i="2" s="1"/>
  <c r="W528" i="2"/>
  <c r="X528" i="2" s="1"/>
  <c r="W529" i="2"/>
  <c r="X529" i="2" s="1"/>
  <c r="W530" i="2"/>
  <c r="X530" i="2" s="1"/>
  <c r="W531" i="2"/>
  <c r="X531" i="2" s="1"/>
  <c r="W532" i="2"/>
  <c r="X532" i="2" s="1"/>
  <c r="W533" i="2"/>
  <c r="X533" i="2" s="1"/>
  <c r="W534" i="2"/>
  <c r="X534" i="2" s="1"/>
  <c r="W535" i="2"/>
  <c r="X535" i="2" s="1"/>
  <c r="W536" i="2"/>
  <c r="X536" i="2" s="1"/>
  <c r="W537" i="2"/>
  <c r="X537" i="2" s="1"/>
  <c r="W538" i="2"/>
  <c r="X538" i="2" s="1"/>
  <c r="W539" i="2"/>
  <c r="X539" i="2" s="1"/>
  <c r="W540" i="2"/>
  <c r="X540" i="2" s="1"/>
  <c r="W541" i="2"/>
  <c r="X541" i="2" s="1"/>
  <c r="W542" i="2"/>
  <c r="X542" i="2" s="1"/>
  <c r="W543" i="2"/>
  <c r="X543" i="2" s="1"/>
  <c r="W544" i="2"/>
  <c r="X544" i="2" s="1"/>
  <c r="W545" i="2"/>
  <c r="X545" i="2" s="1"/>
  <c r="W546" i="2"/>
  <c r="X546" i="2" s="1"/>
  <c r="W547" i="2"/>
  <c r="X547" i="2" s="1"/>
  <c r="W548" i="2"/>
  <c r="X548" i="2" s="1"/>
  <c r="W549" i="2"/>
  <c r="X549" i="2" s="1"/>
  <c r="W550" i="2"/>
  <c r="X550" i="2" s="1"/>
  <c r="W551" i="2"/>
  <c r="X551" i="2" s="1"/>
  <c r="W552" i="2"/>
  <c r="X552" i="2" s="1"/>
  <c r="W553" i="2"/>
  <c r="X553" i="2" s="1"/>
  <c r="W554" i="2"/>
  <c r="X554" i="2" s="1"/>
  <c r="W555" i="2"/>
  <c r="X555" i="2" s="1"/>
  <c r="W556" i="2"/>
  <c r="X556" i="2" s="1"/>
  <c r="W557" i="2"/>
  <c r="X557" i="2" s="1"/>
  <c r="W558" i="2"/>
  <c r="X558" i="2" s="1"/>
  <c r="W559" i="2"/>
  <c r="X559" i="2" s="1"/>
  <c r="W560" i="2"/>
  <c r="X560" i="2" s="1"/>
  <c r="W561" i="2"/>
  <c r="X561" i="2" s="1"/>
  <c r="W562" i="2"/>
  <c r="X562" i="2" s="1"/>
  <c r="W563" i="2"/>
  <c r="X563" i="2" s="1"/>
  <c r="W564" i="2"/>
  <c r="X564" i="2" s="1"/>
  <c r="W565" i="2"/>
  <c r="X565" i="2" s="1"/>
  <c r="W566" i="2"/>
  <c r="X566" i="2" s="1"/>
  <c r="W567" i="2"/>
  <c r="X567" i="2" s="1"/>
  <c r="W568" i="2"/>
  <c r="X568" i="2" s="1"/>
  <c r="W569" i="2"/>
  <c r="X569" i="2" s="1"/>
  <c r="W570" i="2"/>
  <c r="X570" i="2" s="1"/>
  <c r="W571" i="2"/>
  <c r="X571" i="2" s="1"/>
  <c r="W572" i="2"/>
  <c r="X572" i="2" s="1"/>
  <c r="W573" i="2"/>
  <c r="X573" i="2" s="1"/>
  <c r="W575" i="2"/>
  <c r="X575" i="2" s="1"/>
  <c r="W576" i="2"/>
  <c r="X576" i="2" s="1"/>
  <c r="W577" i="2"/>
  <c r="X577" i="2" s="1"/>
  <c r="W578" i="2"/>
  <c r="X578" i="2" s="1"/>
  <c r="W579" i="2"/>
  <c r="X579" i="2" s="1"/>
  <c r="W580" i="2"/>
  <c r="X580" i="2" s="1"/>
  <c r="W581" i="2"/>
  <c r="X581" i="2" s="1"/>
  <c r="W582" i="2"/>
  <c r="X582" i="2" s="1"/>
  <c r="W583" i="2"/>
  <c r="X583" i="2" s="1"/>
  <c r="W584" i="2"/>
  <c r="X584" i="2" s="1"/>
  <c r="W585" i="2"/>
  <c r="X585" i="2" s="1"/>
  <c r="W586" i="2"/>
  <c r="X586" i="2" s="1"/>
  <c r="W587" i="2"/>
  <c r="X587" i="2" s="1"/>
  <c r="W588" i="2"/>
  <c r="X588" i="2" s="1"/>
  <c r="W589" i="2"/>
  <c r="X589" i="2" s="1"/>
  <c r="W590" i="2"/>
  <c r="X590" i="2" s="1"/>
  <c r="W591" i="2"/>
  <c r="X591" i="2" s="1"/>
  <c r="W592" i="2"/>
  <c r="X592" i="2" s="1"/>
  <c r="W593" i="2"/>
  <c r="X593" i="2" s="1"/>
  <c r="W594" i="2"/>
  <c r="X594" i="2" s="1"/>
  <c r="W595" i="2"/>
  <c r="X595" i="2" s="1"/>
  <c r="W596" i="2"/>
  <c r="X596" i="2" s="1"/>
  <c r="W597" i="2"/>
  <c r="X597" i="2" s="1"/>
  <c r="W598" i="2"/>
  <c r="X598" i="2" s="1"/>
  <c r="W599" i="2"/>
  <c r="X599" i="2" s="1"/>
  <c r="W600" i="2"/>
  <c r="X600" i="2" s="1"/>
  <c r="W601" i="2"/>
  <c r="X601" i="2" s="1"/>
  <c r="W602" i="2"/>
  <c r="X602" i="2" s="1"/>
  <c r="W603" i="2"/>
  <c r="X603" i="2" s="1"/>
  <c r="W604" i="2"/>
  <c r="X604" i="2" s="1"/>
  <c r="W605" i="2"/>
  <c r="X605" i="2" s="1"/>
  <c r="W606" i="2"/>
  <c r="X606" i="2" s="1"/>
  <c r="W607" i="2"/>
  <c r="X607" i="2" s="1"/>
  <c r="W608" i="2"/>
  <c r="X608" i="2" s="1"/>
  <c r="W609" i="2"/>
  <c r="X609" i="2" s="1"/>
  <c r="W610" i="2"/>
  <c r="X610" i="2" s="1"/>
  <c r="W611" i="2"/>
  <c r="X611" i="2" s="1"/>
  <c r="W612" i="2"/>
  <c r="X612" i="2" s="1"/>
  <c r="W613" i="2"/>
  <c r="X613" i="2" s="1"/>
  <c r="W614" i="2"/>
  <c r="X614" i="2" s="1"/>
  <c r="W615" i="2"/>
  <c r="X615" i="2" s="1"/>
  <c r="W616" i="2"/>
  <c r="X616" i="2" s="1"/>
  <c r="W617" i="2"/>
  <c r="X617" i="2" s="1"/>
  <c r="W618" i="2"/>
  <c r="X618" i="2" s="1"/>
  <c r="W619" i="2"/>
  <c r="X619" i="2" s="1"/>
  <c r="W620" i="2"/>
  <c r="X620" i="2" s="1"/>
  <c r="W621" i="2"/>
  <c r="X621" i="2" s="1"/>
  <c r="W622" i="2"/>
  <c r="X622" i="2" s="1"/>
  <c r="W623" i="2"/>
  <c r="X623" i="2" s="1"/>
  <c r="W624" i="2"/>
  <c r="X624" i="2" s="1"/>
  <c r="W625" i="2"/>
  <c r="X625" i="2" s="1"/>
  <c r="W626" i="2"/>
  <c r="X626" i="2" s="1"/>
  <c r="W627" i="2"/>
  <c r="X627" i="2" s="1"/>
  <c r="W628" i="2"/>
  <c r="X628" i="2" s="1"/>
  <c r="W629" i="2"/>
  <c r="X629" i="2" s="1"/>
  <c r="W630" i="2"/>
  <c r="X630" i="2" s="1"/>
  <c r="W631" i="2"/>
  <c r="X631" i="2" s="1"/>
  <c r="W632" i="2"/>
  <c r="X632" i="2" s="1"/>
  <c r="W633" i="2"/>
  <c r="X633" i="2" s="1"/>
  <c r="W634" i="2"/>
  <c r="X634" i="2" s="1"/>
  <c r="W635" i="2"/>
  <c r="X635" i="2" s="1"/>
  <c r="W636" i="2"/>
  <c r="X636" i="2" s="1"/>
  <c r="W637" i="2"/>
  <c r="X637" i="2" s="1"/>
  <c r="W638" i="2"/>
  <c r="X638" i="2" s="1"/>
  <c r="W639" i="2"/>
  <c r="X639" i="2" s="1"/>
  <c r="W640" i="2"/>
  <c r="X640" i="2" s="1"/>
  <c r="W641" i="2"/>
  <c r="X641" i="2" s="1"/>
  <c r="W642" i="2"/>
  <c r="X642" i="2" s="1"/>
  <c r="W643" i="2"/>
  <c r="X643" i="2" s="1"/>
  <c r="W644" i="2"/>
  <c r="X644" i="2" s="1"/>
  <c r="W645" i="2"/>
  <c r="X645" i="2" s="1"/>
  <c r="W646" i="2"/>
  <c r="X646" i="2" s="1"/>
  <c r="W647" i="2"/>
  <c r="X647" i="2" s="1"/>
  <c r="W648" i="2"/>
  <c r="X648" i="2" s="1"/>
  <c r="W649" i="2"/>
  <c r="X649" i="2" s="1"/>
  <c r="W650" i="2"/>
  <c r="X650" i="2" s="1"/>
  <c r="W651" i="2"/>
  <c r="X651" i="2" s="1"/>
  <c r="W652" i="2"/>
  <c r="X652" i="2" s="1"/>
  <c r="W653" i="2"/>
  <c r="X653" i="2" s="1"/>
  <c r="W654" i="2"/>
  <c r="X654" i="2" s="1"/>
  <c r="W655" i="2"/>
  <c r="X655" i="2" s="1"/>
  <c r="W656" i="2"/>
  <c r="X656" i="2" s="1"/>
  <c r="W657" i="2"/>
  <c r="X657" i="2" s="1"/>
  <c r="W658" i="2"/>
  <c r="X658" i="2" s="1"/>
  <c r="W659" i="2"/>
  <c r="X659" i="2" s="1"/>
  <c r="W660" i="2"/>
  <c r="X660" i="2" s="1"/>
  <c r="W661" i="2"/>
  <c r="X661" i="2" s="1"/>
  <c r="W662" i="2"/>
  <c r="X662" i="2" s="1"/>
  <c r="W663" i="2"/>
  <c r="X663" i="2" s="1"/>
  <c r="W664" i="2"/>
  <c r="X664" i="2" s="1"/>
  <c r="W665" i="2"/>
  <c r="X665" i="2" s="1"/>
  <c r="W666" i="2"/>
  <c r="X666" i="2" s="1"/>
  <c r="W667" i="2"/>
  <c r="X667" i="2" s="1"/>
  <c r="W668" i="2"/>
  <c r="X668" i="2" s="1"/>
  <c r="W738" i="2"/>
  <c r="X738" i="2" s="1"/>
  <c r="W737" i="2"/>
  <c r="X737" i="2" s="1"/>
  <c r="W727" i="2"/>
  <c r="X727" i="2" s="1"/>
  <c r="W724" i="2"/>
  <c r="X724" i="2" s="1"/>
  <c r="W673" i="2"/>
  <c r="X673" i="2" s="1"/>
  <c r="W674" i="2"/>
  <c r="X674" i="2" s="1"/>
  <c r="W723" i="2"/>
  <c r="X723" i="2" s="1"/>
  <c r="W722" i="2"/>
  <c r="X722" i="2" s="1"/>
  <c r="W677" i="2"/>
  <c r="X677" i="2" s="1"/>
  <c r="W678" i="2"/>
  <c r="X678" i="2" s="1"/>
  <c r="W719" i="2"/>
  <c r="X719" i="2" s="1"/>
  <c r="W714" i="2"/>
  <c r="X714" i="2" s="1"/>
  <c r="W708" i="2"/>
  <c r="X708" i="2" s="1"/>
  <c r="W705" i="2"/>
  <c r="X705" i="2" s="1"/>
  <c r="W704" i="2"/>
  <c r="X704" i="2" s="1"/>
  <c r="W701" i="2"/>
  <c r="X701" i="2" s="1"/>
  <c r="W685" i="2"/>
  <c r="X685" i="2" s="1"/>
  <c r="W686" i="2"/>
  <c r="X686" i="2" s="1"/>
  <c r="W696" i="2"/>
  <c r="X696" i="2" s="1"/>
  <c r="W695" i="2"/>
  <c r="X695" i="2" s="1"/>
  <c r="W691" i="2"/>
  <c r="X691" i="2" s="1"/>
  <c r="W690" i="2"/>
  <c r="X690" i="2" s="1"/>
  <c r="W689" i="2"/>
  <c r="X689" i="2" s="1"/>
  <c r="W692" i="2"/>
  <c r="X692" i="2" s="1"/>
  <c r="W693" i="2"/>
  <c r="X693" i="2" s="1"/>
  <c r="W694" i="2"/>
  <c r="X694" i="2" s="1"/>
  <c r="W688" i="2"/>
  <c r="X688" i="2" s="1"/>
  <c r="W687" i="2"/>
  <c r="X687" i="2" s="1"/>
  <c r="W697" i="2"/>
  <c r="X697" i="2" s="1"/>
  <c r="W698" i="2"/>
  <c r="X698" i="2" s="1"/>
  <c r="W699" i="2"/>
  <c r="X699" i="2" s="1"/>
  <c r="W700" i="2"/>
  <c r="X700" i="2" s="1"/>
  <c r="W684" i="2"/>
  <c r="X684" i="2" s="1"/>
  <c r="W702" i="2"/>
  <c r="X702" i="2" s="1"/>
  <c r="W703" i="2"/>
  <c r="X703" i="2" s="1"/>
  <c r="W683" i="2"/>
  <c r="X683" i="2" s="1"/>
  <c r="W682" i="2"/>
  <c r="X682" i="2" s="1"/>
  <c r="W706" i="2"/>
  <c r="X706" i="2" s="1"/>
  <c r="W707" i="2"/>
  <c r="X707" i="2" s="1"/>
  <c r="W681" i="2"/>
  <c r="X681" i="2" s="1"/>
  <c r="W709" i="2"/>
  <c r="X709" i="2" s="1"/>
  <c r="W710" i="2"/>
  <c r="X710" i="2" s="1"/>
  <c r="W711" i="2"/>
  <c r="X711" i="2" s="1"/>
  <c r="W712" i="2"/>
  <c r="X712" i="2" s="1"/>
  <c r="W713" i="2"/>
  <c r="X713" i="2" s="1"/>
  <c r="W680" i="2"/>
  <c r="X680" i="2" s="1"/>
  <c r="W715" i="2"/>
  <c r="X715" i="2" s="1"/>
  <c r="W716" i="2"/>
  <c r="X716" i="2" s="1"/>
  <c r="W717" i="2"/>
  <c r="X717" i="2" s="1"/>
  <c r="W718" i="2"/>
  <c r="X718" i="2" s="1"/>
  <c r="W679" i="2"/>
  <c r="X679" i="2" s="1"/>
  <c r="W720" i="2"/>
  <c r="X720" i="2" s="1"/>
  <c r="W721" i="2"/>
  <c r="X721" i="2" s="1"/>
  <c r="W676" i="2"/>
  <c r="X676" i="2" s="1"/>
  <c r="W675" i="2"/>
  <c r="X675" i="2" s="1"/>
  <c r="W672" i="2"/>
  <c r="X672" i="2" s="1"/>
  <c r="W725" i="2"/>
  <c r="X725" i="2" s="1"/>
  <c r="W726" i="2"/>
  <c r="X726" i="2" s="1"/>
  <c r="W671" i="2"/>
  <c r="X671" i="2" s="1"/>
  <c r="W728" i="2"/>
  <c r="X728" i="2" s="1"/>
  <c r="W729" i="2"/>
  <c r="X729" i="2" s="1"/>
  <c r="W730" i="2"/>
  <c r="X730" i="2" s="1"/>
  <c r="W731" i="2"/>
  <c r="X731" i="2" s="1"/>
  <c r="W732" i="2"/>
  <c r="X732" i="2" s="1"/>
  <c r="W733" i="2"/>
  <c r="X733" i="2" s="1"/>
  <c r="W734" i="2"/>
  <c r="X734" i="2" s="1"/>
  <c r="W735" i="2"/>
  <c r="X735" i="2" s="1"/>
  <c r="W736" i="2"/>
  <c r="X736" i="2" s="1"/>
  <c r="W670" i="2"/>
  <c r="X670" i="2" s="1"/>
  <c r="W669" i="2"/>
  <c r="X669" i="2" s="1"/>
  <c r="W739" i="2"/>
  <c r="X739" i="2" s="1"/>
  <c r="W740" i="2"/>
  <c r="X740" i="2" s="1"/>
  <c r="W741" i="2"/>
  <c r="X741" i="2" s="1"/>
  <c r="W742" i="2"/>
  <c r="X742" i="2" s="1"/>
  <c r="W743" i="2"/>
  <c r="X743" i="2" s="1"/>
  <c r="W744" i="2"/>
  <c r="X744" i="2" s="1"/>
  <c r="W745" i="2"/>
  <c r="X745" i="2" s="1"/>
  <c r="W746" i="2"/>
  <c r="X746" i="2" s="1"/>
  <c r="W747" i="2"/>
  <c r="X747" i="2" s="1"/>
  <c r="W748" i="2"/>
  <c r="X748" i="2" s="1"/>
  <c r="W749" i="2"/>
  <c r="X749" i="2" s="1"/>
  <c r="W750" i="2"/>
  <c r="X750" i="2" s="1"/>
  <c r="W751" i="2"/>
  <c r="X751" i="2" s="1"/>
  <c r="W752" i="2"/>
  <c r="X752" i="2" s="1"/>
  <c r="W753" i="2"/>
  <c r="X753" i="2" s="1"/>
  <c r="W754" i="2"/>
  <c r="X754" i="2" s="1"/>
  <c r="W755" i="2"/>
  <c r="X755" i="2" s="1"/>
  <c r="W756" i="2"/>
  <c r="X756" i="2" s="1"/>
  <c r="W757" i="2"/>
  <c r="X757" i="2" s="1"/>
  <c r="W758" i="2"/>
  <c r="X758" i="2" s="1"/>
  <c r="W759" i="2"/>
  <c r="X759" i="2" s="1"/>
  <c r="W760" i="2"/>
  <c r="X760" i="2" s="1"/>
  <c r="W761" i="2"/>
  <c r="X761" i="2" s="1"/>
  <c r="W762" i="2"/>
  <c r="X762" i="2" s="1"/>
  <c r="W763" i="2"/>
  <c r="X763" i="2" s="1"/>
  <c r="W764" i="2"/>
  <c r="X764" i="2" s="1"/>
  <c r="W765" i="2"/>
  <c r="X765" i="2" s="1"/>
  <c r="W766" i="2"/>
  <c r="X766" i="2" s="1"/>
  <c r="W767" i="2"/>
  <c r="X767" i="2" s="1"/>
  <c r="W768" i="2"/>
  <c r="X768" i="2" s="1"/>
  <c r="W769" i="2"/>
  <c r="X769" i="2" s="1"/>
  <c r="W770" i="2"/>
  <c r="X770" i="2" s="1"/>
  <c r="W771" i="2"/>
  <c r="X771" i="2" s="1"/>
  <c r="W772" i="2"/>
  <c r="X772" i="2" s="1"/>
  <c r="W773" i="2"/>
  <c r="X773" i="2" s="1"/>
  <c r="W774" i="2"/>
  <c r="X774" i="2" s="1"/>
  <c r="W775" i="2"/>
  <c r="X775" i="2" s="1"/>
  <c r="W776" i="2"/>
  <c r="X776" i="2" s="1"/>
  <c r="W777" i="2"/>
  <c r="X777" i="2" s="1"/>
  <c r="W778" i="2"/>
  <c r="X778" i="2" s="1"/>
  <c r="W779" i="2"/>
  <c r="X779" i="2" s="1"/>
  <c r="W780" i="2"/>
  <c r="X780" i="2" s="1"/>
  <c r="W781" i="2"/>
  <c r="X781" i="2" s="1"/>
  <c r="W782" i="2"/>
  <c r="X782" i="2" s="1"/>
  <c r="W783" i="2"/>
  <c r="X783" i="2" s="1"/>
  <c r="W784" i="2"/>
  <c r="X784" i="2" s="1"/>
  <c r="W785" i="2"/>
  <c r="X785" i="2" s="1"/>
  <c r="W786" i="2"/>
  <c r="X786" i="2" s="1"/>
  <c r="W787" i="2"/>
  <c r="X787" i="2" s="1"/>
  <c r="W788" i="2"/>
  <c r="X788" i="2" s="1"/>
  <c r="W789" i="2"/>
  <c r="X789" i="2" s="1"/>
  <c r="W790" i="2"/>
  <c r="X790" i="2" s="1"/>
  <c r="W791" i="2"/>
  <c r="X791" i="2" s="1"/>
  <c r="W792" i="2"/>
  <c r="X792" i="2" s="1"/>
  <c r="W793" i="2"/>
  <c r="X793" i="2" s="1"/>
  <c r="W794" i="2"/>
  <c r="X794" i="2" s="1"/>
  <c r="W795" i="2"/>
  <c r="X795" i="2" s="1"/>
  <c r="W796" i="2"/>
  <c r="X796" i="2" s="1"/>
  <c r="W797" i="2"/>
  <c r="X797" i="2" s="1"/>
  <c r="W798" i="2"/>
  <c r="X798" i="2" s="1"/>
  <c r="W799" i="2"/>
  <c r="X799" i="2" s="1"/>
  <c r="W800" i="2"/>
  <c r="X800" i="2" s="1"/>
  <c r="W801" i="2"/>
  <c r="X801" i="2" s="1"/>
  <c r="W802" i="2"/>
  <c r="X802" i="2" s="1"/>
  <c r="W803" i="2"/>
  <c r="X803" i="2" s="1"/>
  <c r="W804" i="2"/>
  <c r="X804" i="2" s="1"/>
  <c r="W805" i="2"/>
  <c r="X805" i="2" s="1"/>
  <c r="W806" i="2"/>
  <c r="X806" i="2" s="1"/>
  <c r="W807" i="2"/>
  <c r="X807" i="2" s="1"/>
  <c r="W808" i="2"/>
  <c r="X808" i="2" s="1"/>
  <c r="W809" i="2"/>
  <c r="X809" i="2" s="1"/>
  <c r="W810" i="2"/>
  <c r="X810" i="2" s="1"/>
  <c r="W811" i="2"/>
  <c r="X811" i="2" s="1"/>
  <c r="W812" i="2"/>
  <c r="X812" i="2" s="1"/>
  <c r="W813" i="2"/>
  <c r="X813" i="2" s="1"/>
  <c r="W814" i="2"/>
  <c r="X814" i="2" s="1"/>
  <c r="W815" i="2"/>
  <c r="X815" i="2" s="1"/>
  <c r="W816" i="2"/>
  <c r="X816" i="2" s="1"/>
  <c r="W817" i="2"/>
  <c r="X817" i="2" s="1"/>
  <c r="W818" i="2"/>
  <c r="X818" i="2" s="1"/>
  <c r="W819" i="2"/>
  <c r="X819" i="2" s="1"/>
  <c r="W820" i="2"/>
  <c r="X820" i="2" s="1"/>
  <c r="W821" i="2"/>
  <c r="X821" i="2" s="1"/>
  <c r="W822" i="2"/>
  <c r="X822" i="2" s="1"/>
  <c r="W823" i="2"/>
  <c r="X823" i="2" s="1"/>
  <c r="W824" i="2"/>
  <c r="X824" i="2" s="1"/>
  <c r="W825" i="2"/>
  <c r="X825" i="2" s="1"/>
  <c r="W826" i="2"/>
  <c r="X826" i="2" s="1"/>
  <c r="W827" i="2"/>
  <c r="X827" i="2" s="1"/>
  <c r="W828" i="2"/>
  <c r="X828" i="2" s="1"/>
  <c r="W829" i="2"/>
  <c r="X829" i="2" s="1"/>
  <c r="W830" i="2"/>
  <c r="X830" i="2" s="1"/>
  <c r="W831" i="2"/>
  <c r="X831" i="2" s="1"/>
  <c r="W832" i="2"/>
  <c r="X832" i="2" s="1"/>
  <c r="W833" i="2"/>
  <c r="X833" i="2" s="1"/>
  <c r="W834" i="2"/>
  <c r="X834" i="2" s="1"/>
  <c r="W835" i="2"/>
  <c r="X835" i="2" s="1"/>
  <c r="W836" i="2"/>
  <c r="X836" i="2" s="1"/>
  <c r="W837" i="2"/>
  <c r="X837" i="2" s="1"/>
  <c r="W838" i="2"/>
  <c r="X838" i="2" s="1"/>
  <c r="W839" i="2"/>
  <c r="X839" i="2" s="1"/>
  <c r="W840" i="2"/>
  <c r="X840" i="2" s="1"/>
  <c r="W841" i="2"/>
  <c r="X841" i="2" s="1"/>
  <c r="W842" i="2"/>
  <c r="X842" i="2" s="1"/>
  <c r="W843" i="2"/>
  <c r="X843" i="2" s="1"/>
  <c r="W844" i="2"/>
  <c r="X844" i="2" s="1"/>
  <c r="W845" i="2"/>
  <c r="X845" i="2" s="1"/>
  <c r="W846" i="2"/>
  <c r="X846" i="2" s="1"/>
  <c r="W847" i="2"/>
  <c r="X847" i="2" s="1"/>
  <c r="W848" i="2"/>
  <c r="X848" i="2" s="1"/>
  <c r="W849" i="2"/>
  <c r="X849" i="2" s="1"/>
  <c r="W850" i="2"/>
  <c r="X850" i="2" s="1"/>
  <c r="W851" i="2"/>
  <c r="X851" i="2" s="1"/>
  <c r="W852" i="2"/>
  <c r="X852" i="2" s="1"/>
  <c r="W853" i="2"/>
  <c r="X853" i="2" s="1"/>
  <c r="W854" i="2"/>
  <c r="X854" i="2" s="1"/>
  <c r="W855" i="2"/>
  <c r="X855" i="2" s="1"/>
  <c r="W856" i="2"/>
  <c r="X856" i="2" s="1"/>
  <c r="W857" i="2"/>
  <c r="X857" i="2" s="1"/>
  <c r="W858" i="2"/>
  <c r="X858" i="2" s="1"/>
  <c r="W859" i="2"/>
  <c r="X859" i="2" s="1"/>
  <c r="W860" i="2"/>
  <c r="X860" i="2" s="1"/>
  <c r="W861" i="2"/>
  <c r="X861" i="2" s="1"/>
  <c r="W862" i="2"/>
  <c r="X862" i="2" s="1"/>
  <c r="W863" i="2"/>
  <c r="X863" i="2" s="1"/>
  <c r="W864" i="2"/>
  <c r="X864" i="2" s="1"/>
  <c r="W865" i="2"/>
  <c r="X865" i="2" s="1"/>
  <c r="W866" i="2"/>
  <c r="X866" i="2" s="1"/>
  <c r="W867" i="2"/>
  <c r="X867" i="2" s="1"/>
  <c r="W868" i="2"/>
  <c r="X868" i="2" s="1"/>
  <c r="W869" i="2"/>
  <c r="X869" i="2" s="1"/>
  <c r="W870" i="2"/>
  <c r="X870" i="2" s="1"/>
  <c r="W871" i="2"/>
  <c r="X871" i="2" s="1"/>
  <c r="W872" i="2"/>
  <c r="X872" i="2" s="1"/>
  <c r="W873" i="2"/>
  <c r="X873" i="2" s="1"/>
  <c r="W874" i="2"/>
  <c r="X874" i="2" s="1"/>
  <c r="W875" i="2"/>
  <c r="X875" i="2" s="1"/>
  <c r="W876" i="2"/>
  <c r="X876" i="2" s="1"/>
  <c r="W877" i="2"/>
  <c r="X877" i="2" s="1"/>
  <c r="W878" i="2"/>
  <c r="X878" i="2" s="1"/>
  <c r="W879" i="2"/>
  <c r="X879" i="2" s="1"/>
  <c r="W880" i="2"/>
  <c r="X880" i="2" s="1"/>
  <c r="W881" i="2"/>
  <c r="X881" i="2" s="1"/>
  <c r="W882" i="2"/>
  <c r="X882" i="2" s="1"/>
  <c r="W883" i="2"/>
  <c r="X883" i="2" s="1"/>
  <c r="W884" i="2"/>
  <c r="X884" i="2" s="1"/>
  <c r="W885" i="2"/>
  <c r="X885" i="2" s="1"/>
  <c r="W886" i="2"/>
  <c r="X886" i="2" s="1"/>
  <c r="W887" i="2"/>
  <c r="X887" i="2" s="1"/>
  <c r="W888" i="2"/>
  <c r="X888" i="2" s="1"/>
  <c r="W889" i="2"/>
  <c r="X889" i="2" s="1"/>
  <c r="W890" i="2"/>
  <c r="X890" i="2" s="1"/>
  <c r="W891" i="2"/>
  <c r="X891" i="2" s="1"/>
  <c r="W892" i="2"/>
  <c r="X892" i="2" s="1"/>
  <c r="W893" i="2"/>
  <c r="X893" i="2" s="1"/>
  <c r="W894" i="2"/>
  <c r="X894" i="2" s="1"/>
  <c r="W895" i="2"/>
  <c r="X895" i="2" s="1"/>
  <c r="W896" i="2"/>
  <c r="X896" i="2" s="1"/>
  <c r="W897" i="2"/>
  <c r="X897" i="2" s="1"/>
  <c r="W898" i="2"/>
  <c r="X898" i="2" s="1"/>
  <c r="W899" i="2"/>
  <c r="X899" i="2" s="1"/>
  <c r="W900" i="2"/>
  <c r="X900" i="2" s="1"/>
  <c r="W901" i="2"/>
  <c r="X901" i="2" s="1"/>
  <c r="W902" i="2"/>
  <c r="X902" i="2" s="1"/>
  <c r="W903" i="2"/>
  <c r="X903" i="2" s="1"/>
  <c r="W904" i="2"/>
  <c r="X904" i="2" s="1"/>
  <c r="W905" i="2"/>
  <c r="X905" i="2" s="1"/>
  <c r="W906" i="2"/>
  <c r="X906" i="2" s="1"/>
  <c r="W907" i="2"/>
  <c r="X907" i="2" s="1"/>
  <c r="W908" i="2"/>
  <c r="X908" i="2" s="1"/>
  <c r="W909" i="2"/>
  <c r="X909" i="2" s="1"/>
  <c r="W910" i="2"/>
  <c r="X910" i="2" s="1"/>
  <c r="W911" i="2"/>
  <c r="X911" i="2" s="1"/>
  <c r="W912" i="2"/>
  <c r="X912" i="2" s="1"/>
  <c r="W913" i="2"/>
  <c r="X913" i="2" s="1"/>
  <c r="W914" i="2"/>
  <c r="X914" i="2" s="1"/>
  <c r="W915" i="2"/>
  <c r="X915" i="2" s="1"/>
  <c r="W916" i="2"/>
  <c r="X916" i="2" s="1"/>
  <c r="W917" i="2"/>
  <c r="X917" i="2" s="1"/>
  <c r="W918" i="2"/>
  <c r="X918" i="2" s="1"/>
  <c r="W919" i="2"/>
  <c r="X919" i="2" s="1"/>
  <c r="W920" i="2"/>
  <c r="X920" i="2" s="1"/>
  <c r="W921" i="2"/>
  <c r="X921" i="2" s="1"/>
  <c r="W922" i="2"/>
  <c r="X922" i="2" s="1"/>
  <c r="W923" i="2"/>
  <c r="X923" i="2" s="1"/>
  <c r="W924" i="2"/>
  <c r="X924" i="2" s="1"/>
  <c r="W925" i="2"/>
  <c r="X925" i="2" s="1"/>
  <c r="W926" i="2"/>
  <c r="X926" i="2" s="1"/>
  <c r="W927" i="2"/>
  <c r="X927" i="2" s="1"/>
  <c r="W928" i="2"/>
  <c r="X928" i="2" s="1"/>
  <c r="W929" i="2"/>
  <c r="X929" i="2" s="1"/>
  <c r="W930" i="2"/>
  <c r="X930" i="2" s="1"/>
  <c r="W931" i="2"/>
  <c r="X931" i="2" s="1"/>
  <c r="W932" i="2"/>
  <c r="X932" i="2" s="1"/>
  <c r="W933" i="2"/>
  <c r="X933" i="2" s="1"/>
  <c r="W934" i="2"/>
  <c r="X934" i="2" s="1"/>
  <c r="W935" i="2"/>
  <c r="X935" i="2" s="1"/>
  <c r="W936" i="2"/>
  <c r="X936" i="2" s="1"/>
  <c r="W937" i="2"/>
  <c r="X937" i="2" s="1"/>
  <c r="W938" i="2"/>
  <c r="X938" i="2" s="1"/>
  <c r="W939" i="2"/>
  <c r="X939" i="2" s="1"/>
  <c r="W940" i="2"/>
  <c r="X940" i="2" s="1"/>
  <c r="W941" i="2"/>
  <c r="X941" i="2" s="1"/>
  <c r="W942" i="2"/>
  <c r="X942" i="2" s="1"/>
  <c r="W943" i="2"/>
  <c r="X943" i="2" s="1"/>
  <c r="W944" i="2"/>
  <c r="X944" i="2" s="1"/>
  <c r="W945" i="2"/>
  <c r="X945" i="2" s="1"/>
  <c r="W946" i="2"/>
  <c r="X946" i="2" s="1"/>
  <c r="W947" i="2"/>
  <c r="X947" i="2" s="1"/>
  <c r="W948" i="2"/>
  <c r="X948" i="2" s="1"/>
  <c r="W949" i="2"/>
  <c r="X949" i="2" s="1"/>
  <c r="W950" i="2"/>
  <c r="X950" i="2" s="1"/>
  <c r="W951" i="2"/>
  <c r="X951" i="2" s="1"/>
  <c r="W952" i="2"/>
  <c r="X952" i="2" s="1"/>
  <c r="W953" i="2"/>
  <c r="X953" i="2" s="1"/>
  <c r="W954" i="2"/>
  <c r="X954" i="2" s="1"/>
  <c r="W955" i="2"/>
  <c r="X955" i="2" s="1"/>
  <c r="W956" i="2"/>
  <c r="X956" i="2" s="1"/>
  <c r="W957" i="2"/>
  <c r="X957" i="2" s="1"/>
  <c r="W958" i="2"/>
  <c r="X958" i="2" s="1"/>
  <c r="W959" i="2"/>
  <c r="X959" i="2" s="1"/>
  <c r="W960" i="2"/>
  <c r="X960" i="2" s="1"/>
  <c r="W961" i="2"/>
  <c r="X961" i="2" s="1"/>
  <c r="W962" i="2"/>
  <c r="X962" i="2" s="1"/>
  <c r="W963" i="2"/>
  <c r="X963" i="2" s="1"/>
  <c r="W964" i="2"/>
  <c r="X964" i="2" s="1"/>
  <c r="W965" i="2"/>
  <c r="X965" i="2" s="1"/>
  <c r="W966" i="2"/>
  <c r="X966" i="2" s="1"/>
  <c r="W967" i="2"/>
  <c r="X967" i="2" s="1"/>
  <c r="W968" i="2"/>
  <c r="X968" i="2" s="1"/>
  <c r="W969" i="2"/>
  <c r="X969" i="2" s="1"/>
  <c r="W970" i="2"/>
  <c r="X970" i="2" s="1"/>
  <c r="W971" i="2"/>
  <c r="X971" i="2" s="1"/>
  <c r="W972" i="2"/>
  <c r="X972" i="2" s="1"/>
  <c r="W973" i="2"/>
  <c r="X973" i="2" s="1"/>
  <c r="W974" i="2"/>
  <c r="X974" i="2" s="1"/>
  <c r="W975" i="2"/>
  <c r="X975" i="2" s="1"/>
  <c r="W976" i="2"/>
  <c r="X976" i="2" s="1"/>
  <c r="W977" i="2"/>
  <c r="X977" i="2" s="1"/>
  <c r="W978" i="2"/>
  <c r="X978" i="2" s="1"/>
  <c r="W979" i="2"/>
  <c r="X979" i="2" s="1"/>
  <c r="W980" i="2"/>
  <c r="X980" i="2" s="1"/>
  <c r="W981" i="2"/>
  <c r="X981" i="2" s="1"/>
  <c r="W982" i="2"/>
  <c r="X982" i="2" s="1"/>
  <c r="W983" i="2"/>
  <c r="X983" i="2" s="1"/>
  <c r="C54" i="5"/>
  <c r="B52" i="5"/>
  <c r="W3" i="2"/>
  <c r="W11" i="2"/>
  <c r="X11" i="2" s="1"/>
  <c r="W18" i="2"/>
  <c r="X18" i="2" s="1"/>
  <c r="W10" i="2"/>
  <c r="X10" i="2" s="1"/>
  <c r="W17" i="2"/>
  <c r="X17" i="2" s="1"/>
  <c r="W6" i="2"/>
  <c r="X6" i="2" s="1"/>
  <c r="W24" i="2"/>
  <c r="X24" i="2" s="1"/>
  <c r="W9" i="2"/>
  <c r="X9" i="2" s="1"/>
  <c r="W23" i="2"/>
  <c r="X23" i="2" s="1"/>
  <c r="W15" i="2"/>
  <c r="X15" i="2" s="1"/>
  <c r="W8" i="2"/>
  <c r="X8" i="2" s="1"/>
  <c r="W22" i="2"/>
  <c r="X22" i="2" s="1"/>
  <c r="X7" i="2"/>
  <c r="W21" i="2"/>
  <c r="X21" i="2" s="1"/>
  <c r="W13" i="2"/>
  <c r="X13" i="2" s="1"/>
  <c r="W5" i="2"/>
  <c r="X5" i="2" s="1"/>
  <c r="W20" i="2"/>
  <c r="X20" i="2" s="1"/>
  <c r="W12" i="2"/>
  <c r="X12" i="2" s="1"/>
  <c r="W4" i="2"/>
  <c r="X4" i="2" s="1"/>
  <c r="W2" i="2"/>
  <c r="X2" i="2" s="1"/>
  <c r="C49" i="5"/>
  <c r="E51" i="5"/>
  <c r="D48" i="5"/>
  <c r="C45" i="5"/>
  <c r="C53" i="5"/>
  <c r="B50" i="5"/>
  <c r="C47" i="5"/>
  <c r="B53" i="5"/>
  <c r="B47" i="5"/>
  <c r="E52" i="5"/>
  <c r="D49" i="5"/>
  <c r="C46" i="5"/>
  <c r="D45" i="5"/>
  <c r="B44" i="5"/>
  <c r="E45" i="5"/>
  <c r="E53" i="5"/>
  <c r="D50" i="5"/>
  <c r="C44" i="5"/>
  <c r="B46" i="5"/>
  <c r="D53" i="5"/>
  <c r="E46" i="5"/>
  <c r="E54" i="5"/>
  <c r="D51" i="5"/>
  <c r="C48" i="5"/>
  <c r="E47" i="5"/>
  <c r="E44" i="5"/>
  <c r="D52" i="5"/>
  <c r="E48" i="5"/>
  <c r="E49" i="5"/>
  <c r="D46" i="5"/>
  <c r="D54" i="5"/>
  <c r="C51" i="5"/>
  <c r="B48" i="5"/>
  <c r="E50" i="5"/>
  <c r="D47" i="5"/>
  <c r="D44" i="5"/>
  <c r="C52" i="5"/>
  <c r="B49" i="5"/>
  <c r="B51" i="5"/>
  <c r="B45" i="5"/>
  <c r="B54" i="5"/>
  <c r="C50" i="5"/>
  <c r="W96" i="2"/>
  <c r="X96" i="2" s="1"/>
  <c r="W304" i="2"/>
  <c r="X304" i="2" s="1"/>
  <c r="W121" i="2"/>
  <c r="X121" i="2" s="1"/>
  <c r="W65" i="2"/>
  <c r="X65" i="2" s="1"/>
  <c r="W312" i="2"/>
  <c r="X312" i="2" s="1"/>
  <c r="W257" i="2"/>
  <c r="X257" i="2" s="1"/>
  <c r="W248" i="2"/>
  <c r="X248" i="2" s="1"/>
  <c r="W120" i="2"/>
  <c r="X120" i="2" s="1"/>
  <c r="W104" i="2"/>
  <c r="X104" i="2" s="1"/>
  <c r="W64" i="2"/>
  <c r="X64" i="2" s="1"/>
  <c r="W48" i="2"/>
  <c r="X48" i="2" s="1"/>
  <c r="W265" i="2"/>
  <c r="X265" i="2" s="1"/>
  <c r="W322" i="2"/>
  <c r="X322" i="2" s="1"/>
  <c r="W289" i="2"/>
  <c r="X289" i="2" s="1"/>
  <c r="W136" i="2"/>
  <c r="X136" i="2" s="1"/>
  <c r="W41" i="2"/>
  <c r="X41" i="2" s="1"/>
  <c r="W377" i="2"/>
  <c r="X377" i="2" s="1"/>
  <c r="W288" i="2"/>
  <c r="X288" i="2" s="1"/>
  <c r="W89" i="2"/>
  <c r="X89" i="2" s="1"/>
  <c r="W57" i="2"/>
  <c r="X57" i="2" s="1"/>
  <c r="W40" i="2"/>
  <c r="X40" i="2" s="1"/>
  <c r="W510" i="2"/>
  <c r="X510" i="2" s="1"/>
  <c r="W88" i="2"/>
  <c r="X88" i="2" s="1"/>
  <c r="W72" i="2"/>
  <c r="X72" i="2" s="1"/>
  <c r="W56" i="2"/>
  <c r="X56" i="2" s="1"/>
  <c r="W33" i="2"/>
  <c r="X33" i="2" s="1"/>
  <c r="W296" i="2"/>
  <c r="X296" i="2" s="1"/>
  <c r="W113" i="2"/>
  <c r="X113" i="2" s="1"/>
  <c r="W32" i="2"/>
  <c r="X32" i="2" s="1"/>
  <c r="W337" i="2"/>
  <c r="X337" i="2" s="1"/>
  <c r="W112" i="2"/>
  <c r="X112" i="2" s="1"/>
  <c r="W97" i="2"/>
  <c r="X97" i="2" s="1"/>
  <c r="W319" i="2"/>
  <c r="X319" i="2" s="1"/>
  <c r="W311" i="2"/>
  <c r="X311" i="2" s="1"/>
  <c r="W263" i="2"/>
  <c r="X263" i="2" s="1"/>
  <c r="W175" i="2"/>
  <c r="X175" i="2" s="1"/>
  <c r="W159" i="2"/>
  <c r="X159" i="2" s="1"/>
  <c r="W111" i="2"/>
  <c r="X111" i="2" s="1"/>
  <c r="W95" i="2"/>
  <c r="X95" i="2" s="1"/>
  <c r="W71" i="2"/>
  <c r="X71" i="2" s="1"/>
  <c r="W63" i="2"/>
  <c r="X63" i="2" s="1"/>
  <c r="W55" i="2"/>
  <c r="X55" i="2" s="1"/>
  <c r="W39" i="2"/>
  <c r="X39" i="2" s="1"/>
  <c r="W31" i="2"/>
  <c r="X31" i="2" s="1"/>
  <c r="W452" i="2"/>
  <c r="X452" i="2" s="1"/>
  <c r="W398" i="2"/>
  <c r="X398" i="2" s="1"/>
  <c r="W374" i="2"/>
  <c r="X374" i="2" s="1"/>
  <c r="W318" i="2"/>
  <c r="X318" i="2" s="1"/>
  <c r="W302" i="2"/>
  <c r="X302" i="2" s="1"/>
  <c r="W286" i="2"/>
  <c r="X286" i="2" s="1"/>
  <c r="W110" i="2"/>
  <c r="X110" i="2" s="1"/>
  <c r="W78" i="2"/>
  <c r="X78" i="2" s="1"/>
  <c r="W54" i="2"/>
  <c r="X54" i="2" s="1"/>
  <c r="W46" i="2"/>
  <c r="X46" i="2" s="1"/>
  <c r="W38" i="2"/>
  <c r="X38" i="2" s="1"/>
  <c r="W30" i="2"/>
  <c r="X30" i="2" s="1"/>
  <c r="W491" i="2"/>
  <c r="X491" i="2" s="1"/>
  <c r="W467" i="2"/>
  <c r="X467" i="2" s="1"/>
  <c r="W405" i="2"/>
  <c r="X405" i="2" s="1"/>
  <c r="W333" i="2"/>
  <c r="X333" i="2" s="1"/>
  <c r="W325" i="2"/>
  <c r="X325" i="2" s="1"/>
  <c r="W301" i="2"/>
  <c r="X301" i="2" s="1"/>
  <c r="W237" i="2"/>
  <c r="X237" i="2" s="1"/>
  <c r="W181" i="2"/>
  <c r="X181" i="2" s="1"/>
  <c r="W109" i="2"/>
  <c r="X109" i="2" s="1"/>
  <c r="W101" i="2"/>
  <c r="X101" i="2" s="1"/>
  <c r="W93" i="2"/>
  <c r="X93" i="2" s="1"/>
  <c r="W85" i="2"/>
  <c r="X85" i="2" s="1"/>
  <c r="W77" i="2"/>
  <c r="X77" i="2" s="1"/>
  <c r="W69" i="2"/>
  <c r="X69" i="2" s="1"/>
  <c r="W61" i="2"/>
  <c r="X61" i="2" s="1"/>
  <c r="W53" i="2"/>
  <c r="X53" i="2" s="1"/>
  <c r="W45" i="2"/>
  <c r="X45" i="2" s="1"/>
  <c r="W37" i="2"/>
  <c r="X37" i="2" s="1"/>
  <c r="W29" i="2"/>
  <c r="X29" i="2" s="1"/>
  <c r="W498" i="2"/>
  <c r="X498" i="2" s="1"/>
  <c r="W442" i="2"/>
  <c r="X442" i="2" s="1"/>
  <c r="W324" i="2"/>
  <c r="X324" i="2" s="1"/>
  <c r="W316" i="2"/>
  <c r="X316" i="2" s="1"/>
  <c r="W244" i="2"/>
  <c r="X244" i="2" s="1"/>
  <c r="W228" i="2"/>
  <c r="X228" i="2" s="1"/>
  <c r="W164" i="2"/>
  <c r="X164" i="2" s="1"/>
  <c r="W140" i="2"/>
  <c r="X140" i="2" s="1"/>
  <c r="W116" i="2"/>
  <c r="X116" i="2" s="1"/>
  <c r="W108" i="2"/>
  <c r="X108" i="2" s="1"/>
  <c r="W92" i="2"/>
  <c r="X92" i="2" s="1"/>
  <c r="W84" i="2"/>
  <c r="X84" i="2" s="1"/>
  <c r="W76" i="2"/>
  <c r="X76" i="2" s="1"/>
  <c r="W68" i="2"/>
  <c r="X68" i="2" s="1"/>
  <c r="W60" i="2"/>
  <c r="X60" i="2" s="1"/>
  <c r="W52" i="2"/>
  <c r="X52" i="2" s="1"/>
  <c r="W44" i="2"/>
  <c r="X44" i="2" s="1"/>
  <c r="W36" i="2"/>
  <c r="X36" i="2" s="1"/>
  <c r="W28" i="2"/>
  <c r="X28" i="2" s="1"/>
  <c r="W379" i="2"/>
  <c r="X379" i="2" s="1"/>
  <c r="W363" i="2"/>
  <c r="X363" i="2" s="1"/>
  <c r="W347" i="2"/>
  <c r="X347" i="2" s="1"/>
  <c r="W339" i="2"/>
  <c r="X339" i="2" s="1"/>
  <c r="W323" i="2"/>
  <c r="X323" i="2" s="1"/>
  <c r="W291" i="2"/>
  <c r="X291" i="2" s="1"/>
  <c r="W251" i="2"/>
  <c r="X251" i="2" s="1"/>
  <c r="W227" i="2"/>
  <c r="X227" i="2" s="1"/>
  <c r="W147" i="2"/>
  <c r="X147" i="2" s="1"/>
  <c r="W115" i="2"/>
  <c r="X115" i="2" s="1"/>
  <c r="W107" i="2"/>
  <c r="X107" i="2" s="1"/>
  <c r="W83" i="2"/>
  <c r="X83" i="2" s="1"/>
  <c r="W75" i="2"/>
  <c r="X75" i="2" s="1"/>
  <c r="W67" i="2"/>
  <c r="X67" i="2" s="1"/>
  <c r="W43" i="2"/>
  <c r="X43" i="2" s="1"/>
  <c r="W35" i="2"/>
  <c r="X35" i="2" s="1"/>
  <c r="W27" i="2"/>
  <c r="X27" i="2" s="1"/>
  <c r="W338" i="2"/>
  <c r="X338" i="2" s="1"/>
  <c r="W290" i="2"/>
  <c r="X290" i="2" s="1"/>
  <c r="W242" i="2"/>
  <c r="X242" i="2" s="1"/>
  <c r="W186" i="2"/>
  <c r="X186" i="2" s="1"/>
  <c r="W170" i="2"/>
  <c r="X170" i="2" s="1"/>
  <c r="W162" i="2"/>
  <c r="X162" i="2" s="1"/>
  <c r="W130" i="2"/>
  <c r="X130" i="2" s="1"/>
  <c r="W122" i="2"/>
  <c r="X122" i="2" s="1"/>
  <c r="W98" i="2"/>
  <c r="X98" i="2" s="1"/>
  <c r="W82" i="2"/>
  <c r="X82" i="2" s="1"/>
  <c r="W58" i="2"/>
  <c r="X58" i="2" s="1"/>
  <c r="W42" i="2"/>
  <c r="X42" i="2" s="1"/>
  <c r="W34" i="2"/>
  <c r="X34" i="2" s="1"/>
  <c r="W26" i="2"/>
  <c r="X26" i="2" s="1"/>
  <c r="W25" i="2"/>
  <c r="X25" i="2" s="1"/>
  <c r="I50" i="5" l="1"/>
  <c r="J50" i="5"/>
  <c r="I46" i="5"/>
  <c r="I53" i="5"/>
  <c r="J46" i="5"/>
  <c r="I48" i="5"/>
  <c r="J48" i="5"/>
  <c r="I54" i="5"/>
  <c r="I52" i="5"/>
  <c r="D55" i="5"/>
  <c r="E55" i="5"/>
  <c r="C55" i="5"/>
  <c r="B55" i="5"/>
  <c r="J49" i="5"/>
  <c r="I49" i="5"/>
  <c r="J51" i="5"/>
  <c r="I51" i="5"/>
  <c r="J45" i="5"/>
  <c r="I45" i="5"/>
  <c r="J47" i="5"/>
  <c r="I47" i="5"/>
  <c r="J44" i="5"/>
  <c r="I44" i="5"/>
  <c r="J52" i="5"/>
  <c r="J54" i="5"/>
  <c r="J53" i="5"/>
  <c r="I55" i="5" l="1"/>
  <c r="B56" i="5"/>
  <c r="J55" i="5"/>
  <c r="K55" i="5" l="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A176F873-0D8B-4EC1-9A3C-E1081C2D84F0}"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0006E403-DDE0-44C0-8EF5-6528579C3535}" name="WorksheetConnection_Formular raportare eveniment la limita producerii unui accident sau situație periculoasă.xlsx!OfficeForms.Table" type="102" refreshedVersion="8" minRefreshableVersion="5">
    <extLst>
      <ext xmlns:x15="http://schemas.microsoft.com/office/spreadsheetml/2010/11/main" uri="{DE250136-89BD-433C-8126-D09CA5730AF9}">
        <x15:connection id="OfficeForms Table" autoDelete="1">
          <x15:rangePr sourceName="_xlcn.WorksheetConnection_Formularraportareevenimentlalimitaproduceriiunuiaccidentsausituațiepericuloasă.xlsxOfficeForms.Table"/>
        </x15:connection>
      </ext>
    </extLst>
  </connection>
</connections>
</file>

<file path=xl/metadata.xml><?xml version="1.0" encoding="utf-8"?>
<metadata xmlns="http://schemas.openxmlformats.org/spreadsheetml/2006/main">
  <metadataTypes count="1">
    <metadataType name="XLMDX" minSupportedVersion="120000" copy="1" pasteAll="1" pasteValues="1" merge="1" splitFirst="1" rowColShift="1" clearFormats="1" clearComments="1" assign="1" coerce="1"/>
  </metadataTypes>
  <metadataStrings count="2">
    <s v="ThisWorkbookDataModel"/>
    <s v="{[OfficeForms Table].[Neconformitatea a fost identificată în timpul / Report done during].&amp;[Activitate curentă / Day to Day activity],[OfficeForms Table].[Neconformitatea a fost identificată în timpul / Report done during].&amp;[Gemba Walk]}"/>
  </metadataStrings>
  <mdxMetadata count="1">
    <mdx n="0" f="s">
      <ms ns="1" c="0"/>
    </mdx>
  </mdxMetadata>
  <valueMetadata count="1">
    <bk>
      <rc t="1" v="0"/>
    </bk>
  </valueMetadata>
</metadata>
</file>

<file path=xl/sharedStrings.xml><?xml version="1.0" encoding="utf-8"?>
<sst xmlns="http://schemas.openxmlformats.org/spreadsheetml/2006/main" count="28515" uniqueCount="4306">
  <si>
    <t>Count of Nume și Prenume / Name</t>
  </si>
  <si>
    <t>Column Labels</t>
  </si>
  <si>
    <t>Row Labels</t>
  </si>
  <si>
    <t>Grand Total</t>
  </si>
  <si>
    <t>Baldovin Grigore</t>
  </si>
  <si>
    <t xml:space="preserve">Bitire Adrian </t>
  </si>
  <si>
    <t>Dumitru George</t>
  </si>
  <si>
    <t>Gabriel Grigore</t>
  </si>
  <si>
    <t>Manea Petru</t>
  </si>
  <si>
    <t xml:space="preserve">Mureșan Sorin. </t>
  </si>
  <si>
    <t>Id</t>
  </si>
  <si>
    <t>Start time</t>
  </si>
  <si>
    <t>Completion time</t>
  </si>
  <si>
    <t>Email</t>
  </si>
  <si>
    <t>Name</t>
  </si>
  <si>
    <t>Data / Date</t>
  </si>
  <si>
    <t>Nume și Prenume / Name</t>
  </si>
  <si>
    <t>Neconformitatea identificată / Type of report</t>
  </si>
  <si>
    <t>Neconformitatea a fost identificată în timpul / Report done during</t>
  </si>
  <si>
    <t>Standardul evaluat / Assessed Standard</t>
  </si>
  <si>
    <t>Schimbul / Shift</t>
  </si>
  <si>
    <t>Cladirea / Plant / Building</t>
  </si>
  <si>
    <t xml:space="preserve">Locul/zona exacta (Exact position/Area)
</t>
  </si>
  <si>
    <t>Scurtă descriere / Please provide a short description</t>
  </si>
  <si>
    <t>Propunere de îmbunătățire / Improvement Proposal</t>
  </si>
  <si>
    <t>Departament responsabil pentru rezolvare / Responsible Department</t>
  </si>
  <si>
    <t xml:space="preserve">Data limită propusă pentru rezolvare
</t>
  </si>
  <si>
    <t>Status propunere îmbunătățire la momentul actual</t>
  </si>
  <si>
    <t xml:space="preserve">Superiorul ierarhic a fost informat? / Was team leader informed?
</t>
  </si>
  <si>
    <t>Status Actualizat</t>
  </si>
  <si>
    <t>Potential Severity</t>
  </si>
  <si>
    <t>Due Date</t>
  </si>
  <si>
    <t>Completion Date</t>
  </si>
  <si>
    <t>Completed On Time</t>
  </si>
  <si>
    <t>Days to complete</t>
  </si>
  <si>
    <t>Completion Status</t>
  </si>
  <si>
    <t>Meeting comment</t>
  </si>
  <si>
    <t>Responsabile</t>
  </si>
  <si>
    <t>anonymous</t>
  </si>
  <si>
    <t>Situație periculoasă / Unsafe Condition</t>
  </si>
  <si>
    <t>Activitate curentă / Day to Day activity</t>
  </si>
  <si>
    <t>Schimbul 2 / Shift 2</t>
  </si>
  <si>
    <t>Fabrica A / Plant A</t>
  </si>
  <si>
    <t>Birouri / Offices</t>
  </si>
  <si>
    <t>creare formular nou de raportare</t>
  </si>
  <si>
    <t>formular nou cu acces limitat (de prezentat schimbarea in PLT)</t>
  </si>
  <si>
    <t>HSE</t>
  </si>
  <si>
    <t>In lucru / In progress</t>
  </si>
  <si>
    <t>Nu / No</t>
  </si>
  <si>
    <t>Completed</t>
  </si>
  <si>
    <t>S - Serious</t>
  </si>
  <si>
    <t>identificare lampa si rezolvare</t>
  </si>
  <si>
    <t>Rosoi</t>
  </si>
  <si>
    <t>Schimbul 1 / Shift 1</t>
  </si>
  <si>
    <t>Altele / Others</t>
  </si>
  <si>
    <t>Pedestrians path separation fence has one access door out of hinge</t>
  </si>
  <si>
    <t>put it back on (contact supplier for warranty)</t>
  </si>
  <si>
    <t>Tehnic / Asset Reliability</t>
  </si>
  <si>
    <t>Neînceput / Not started</t>
  </si>
  <si>
    <t>Da / Yes</t>
  </si>
  <si>
    <t>Diaconeasa Madalin</t>
  </si>
  <si>
    <t>Linia 1 Croissant</t>
  </si>
  <si>
    <t>Usa de la iesire zona rosie nu are geam</t>
  </si>
  <si>
    <t>Sa se schimbe cu o usa cu geam</t>
  </si>
  <si>
    <t>L - Light</t>
  </si>
  <si>
    <t>Ionescu Dumitru</t>
  </si>
  <si>
    <t>Linia 2 Cakes</t>
  </si>
  <si>
    <t xml:space="preserve">Scaune deteriorate               </t>
  </si>
  <si>
    <t xml:space="preserve">Schimbate                   </t>
  </si>
  <si>
    <t>Cringasu Gabriel</t>
  </si>
  <si>
    <t xml:space="preserve">Scaune defecte             </t>
  </si>
  <si>
    <t xml:space="preserve">Inlocuire              </t>
  </si>
  <si>
    <t>Deffered</t>
  </si>
  <si>
    <t>Neacsu Adrian</t>
  </si>
  <si>
    <t xml:space="preserve">SCAUNE RUPTE          </t>
  </si>
  <si>
    <t xml:space="preserve">INLOCUITE                      </t>
  </si>
  <si>
    <t>Ciobanu Mihai</t>
  </si>
  <si>
    <t xml:space="preserve">Scaune rupte            </t>
  </si>
  <si>
    <t xml:space="preserve">Inlocuire scaune                 </t>
  </si>
  <si>
    <t xml:space="preserve">Nicolae Nicolae </t>
  </si>
  <si>
    <t xml:space="preserve">Scaune rupte               </t>
  </si>
  <si>
    <t xml:space="preserve">Inlocuire scaune            </t>
  </si>
  <si>
    <t>Istudor Ninel</t>
  </si>
  <si>
    <t xml:space="preserve">Scaune rupte           </t>
  </si>
  <si>
    <t>Inlocuire scaune                 ambalare</t>
  </si>
  <si>
    <t xml:space="preserve">Mirea Alecsandra </t>
  </si>
  <si>
    <t>Fabrica B / Plant B</t>
  </si>
  <si>
    <t>Bake Rolls</t>
  </si>
  <si>
    <t>Pe camera de maturare 1 se montează ventilatoare, iar când cele 2 persoane de la firma externa " profigo" făceau o mica pauza și erau așezați, domnul Stan Mario stătea pe o bară metalică la marginea plafonului . L-am rugat sa se de-a 30 -40 cm mai in interiom și a refuzat. Marginea este semnalizata cu un lanț de plastic. Permisul de lucru este făcut de Neaga Andrei</t>
  </si>
  <si>
    <t>Training când i se face permis de lucru</t>
  </si>
  <si>
    <t>Investigatie cu operatori productie - lista probleme</t>
  </si>
  <si>
    <t>George</t>
  </si>
  <si>
    <t xml:space="preserve">Iordache Adrian </t>
  </si>
  <si>
    <t>Schimbul 3 / Shift 3</t>
  </si>
  <si>
    <t>Linia 4 Croissant</t>
  </si>
  <si>
    <t>Suport. Pentru bratul de ace la injectare</t>
  </si>
  <si>
    <t>Suport pentru bratul de ace injectare</t>
  </si>
  <si>
    <t>Productie B / Production B</t>
  </si>
  <si>
    <t>All Inox- Dinu</t>
  </si>
  <si>
    <t>Dinu</t>
  </si>
  <si>
    <t>Andreea Niculae</t>
  </si>
  <si>
    <t>Preparare creme Buhler Caotech</t>
  </si>
  <si>
    <t xml:space="preserve">Calculator linie Caotech este într-o zona greu accesibila si cu zgomot mare. </t>
  </si>
  <si>
    <t xml:space="preserve">Mutarea lui in afara zonei </t>
  </si>
  <si>
    <t>Ovedenie Razvan</t>
  </si>
  <si>
    <t>Holul principal de acces blocat cu paleti de tavi</t>
  </si>
  <si>
    <t>Deblocarea culoarului</t>
  </si>
  <si>
    <t>Productie A  / Production A</t>
  </si>
  <si>
    <t>Finalizat/ Completed</t>
  </si>
  <si>
    <t>Georgeta Penes</t>
  </si>
  <si>
    <t>Exterior / Outdoor Area</t>
  </si>
  <si>
    <t>Denivelari pe traseul pietonal intee A si B</t>
  </si>
  <si>
    <t>Reasfaltare intregii portiuni</t>
  </si>
  <si>
    <t>Utilitati / Utilities</t>
  </si>
  <si>
    <t>Niculae Oana Roxana</t>
  </si>
  <si>
    <t xml:space="preserve">Lipsa unei roți a suportului mobil de ustensile pentru curățenie din zona de ambalare, pericol de accidentare. Suportul poate cădea în orice moment </t>
  </si>
  <si>
    <t xml:space="preserve">Trebuie montată altă roată pentru  a fi stabil suportul </t>
  </si>
  <si>
    <t>Olimpia Radu</t>
  </si>
  <si>
    <t>Linia 3 Croissant</t>
  </si>
  <si>
    <t>Laminator -pompa recupero-ulei pe jos</t>
  </si>
  <si>
    <t>Remediere/izolare/igienizare</t>
  </si>
  <si>
    <t>scarile de pe platforma ICA au protectiile de la picioare dintr un material antiaderent si aluneca pe platforma metalica</t>
  </si>
  <si>
    <t>Schimbarea protectiilor</t>
  </si>
  <si>
    <t>..</t>
  </si>
  <si>
    <t xml:space="preserve">Nefunctionarea senzor crema cuva la mașină 3 și 4 </t>
  </si>
  <si>
    <t xml:space="preserve">Înlocuire senzori și calibrarea acestora </t>
  </si>
  <si>
    <t>...</t>
  </si>
  <si>
    <t xml:space="preserve">Nefunctionarea senzor crema mașinilor 3 și 4 </t>
  </si>
  <si>
    <t xml:space="preserve">Înlocuirea și calibrarea acestora </t>
  </si>
  <si>
    <t>solicitare pantaloni de schimb albastru</t>
  </si>
  <si>
    <t>Simo</t>
  </si>
  <si>
    <t xml:space="preserve">Badea Victor </t>
  </si>
  <si>
    <t>......................</t>
  </si>
  <si>
    <t xml:space="preserve">Trandafir Alexandru </t>
  </si>
  <si>
    <t>Depozit central / FGWH</t>
  </si>
  <si>
    <t xml:space="preserve">Cele 2 cale de la rampa 2 și 6 sunt montate gresit </t>
  </si>
  <si>
    <t>Remediere ,montare corecta!</t>
  </si>
  <si>
    <t>In Progress</t>
  </si>
  <si>
    <t xml:space="preserve">Ciobanu Elena </t>
  </si>
  <si>
    <t>Eveniment la limita producerii unui accident / Near Miss</t>
  </si>
  <si>
    <t xml:space="preserve">Probleme la ușa de acces (ambalare) ramane blocata </t>
  </si>
  <si>
    <t xml:space="preserve">A se verifica.          </t>
  </si>
  <si>
    <t xml:space="preserve">Ușă de acces nu are geam </t>
  </si>
  <si>
    <t xml:space="preserve">Sa se schimbe ușa, cu una cu geam </t>
  </si>
  <si>
    <t>Carton pt paletizare sunt  așezate pe jos</t>
  </si>
  <si>
    <t xml:space="preserve">Suport pt a pune separatorele </t>
  </si>
  <si>
    <t>Maftei Oana</t>
  </si>
  <si>
    <t xml:space="preserve">Protecție laminator borseto strâmba, risc de accidentare </t>
  </si>
  <si>
    <t xml:space="preserve">Îndreptare protecție și înșurubare corespunzătoare </t>
  </si>
  <si>
    <t xml:space="preserve">Băeților Sebastian </t>
  </si>
  <si>
    <t>Grilaj scurgere rupt în cameră de maturare 1 BR. Acesta este ridicat în sus și te poți împiedica sau zgâria de el.</t>
  </si>
  <si>
    <t xml:space="preserve">Schimbare grilaj / tăiere bucată ruptă </t>
  </si>
  <si>
    <t>Cale de acces blocata cu rastele</t>
  </si>
  <si>
    <t>Deblocarea culoarului cu rastele</t>
  </si>
  <si>
    <t>Pe capetele randurilor paleti care nu permit vizibilitatea la iesirea de pe rand</t>
  </si>
  <si>
    <t>Relocarea acestor paleti</t>
  </si>
  <si>
    <t>DC Depozit Central / FGWH</t>
  </si>
  <si>
    <t>Sala de mese / Cantine</t>
  </si>
  <si>
    <t xml:space="preserve">Dozatorul de apa este mereu înfundat </t>
  </si>
  <si>
    <t xml:space="preserve">De verificat.        </t>
  </si>
  <si>
    <t xml:space="preserve">Tecuceanu Victorita Gabriela </t>
  </si>
  <si>
    <t xml:space="preserve">Cărucioarele de maia sunt deteriorate,nu mai au corniere pe care stau cuvele de maia </t>
  </si>
  <si>
    <t xml:space="preserve">Cărucioare noi.        </t>
  </si>
  <si>
    <t>cable protection with sharp edge, right next to the handrail</t>
  </si>
  <si>
    <t>add cover on the sharp edge or bend the edge</t>
  </si>
  <si>
    <t xml:space="preserve">Ioniță Silica </t>
  </si>
  <si>
    <t xml:space="preserve">La aparatura de la Nielsen, balamalele de la capac sunt stricate. </t>
  </si>
  <si>
    <t xml:space="preserve">Schimbate toate balamale. </t>
  </si>
  <si>
    <t>M - Major</t>
  </si>
  <si>
    <t>Ușa dintre BR( camera maturare) și linie 4 se deschide greu din cauza balamalei de sus,  care are o parte din tija scoasă din suportul ei. Daca se agravează, ușa poate cadea</t>
  </si>
  <si>
    <t xml:space="preserve">Acest lucru se întâmplă des, la câteva zile. Sa se intervină sa numai iasă </t>
  </si>
  <si>
    <t>Dumbrava Vasilica</t>
  </si>
  <si>
    <t>Cutiile de inox sint ft  grele iar capacul are miner,iar cele de calciu  nu au miner si are capacul la care nu trebuie.</t>
  </si>
  <si>
    <t>Mai usoare.Fara minere</t>
  </si>
  <si>
    <t>Calitate / Quality</t>
  </si>
  <si>
    <t xml:space="preserve">Lampa de luminat la decor pe lina mare nu Funcționează. </t>
  </si>
  <si>
    <t xml:space="preserve">Lampa trebuie verificată de electrician. </t>
  </si>
  <si>
    <t xml:space="preserve">Etichete pt baxuri sunt așezate în vestiarul cu echipamentele de unica folosita.  </t>
  </si>
  <si>
    <t xml:space="preserve">Dulap, vestiar ce se poate, doar pt asa ceva . </t>
  </si>
  <si>
    <t xml:space="preserve">Dorobanțu Elena </t>
  </si>
  <si>
    <t xml:space="preserve"> buton viteze Morcos,defect.</t>
  </si>
  <si>
    <t>Inlocuirea lui  ,pe panoul extern</t>
  </si>
  <si>
    <t xml:space="preserve">Cablurile  de la DVR sunt desfăcute neizolate </t>
  </si>
  <si>
    <t>Instalare dulăpior safety pentru DVR și cabluri</t>
  </si>
  <si>
    <t>Vestiare / Changing rooms</t>
  </si>
  <si>
    <t>Pe usile vestiarelor nu exista indicatie corecta</t>
  </si>
  <si>
    <t>sa fie precizat vestiar barbati respectiv vestiar femei</t>
  </si>
  <si>
    <t xml:space="preserve">Lipsa găleți de spălat pe jos </t>
  </si>
  <si>
    <t xml:space="preserve">7, 10 găleți pe linie sa se poată lucra la locul de muncă </t>
  </si>
  <si>
    <t>Zamfir S Mariana</t>
  </si>
  <si>
    <t xml:space="preserve">Sunt sub tratament epileptic existând riscul de producere sau vătămare corporală din cauza crizelor  </t>
  </si>
  <si>
    <t xml:space="preserve">Rog schimbarea locului de munca de pe linie la spălătorie </t>
  </si>
  <si>
    <t xml:space="preserve">Andreea Niculae </t>
  </si>
  <si>
    <t>Laborator B / Laboratory B</t>
  </si>
  <si>
    <t>La laborator B nu funcționează sistemul de blocare usa si citire card acces</t>
  </si>
  <si>
    <t xml:space="preserve">Verificare defecțiune </t>
  </si>
  <si>
    <t xml:space="preserve">Olimpia Radu </t>
  </si>
  <si>
    <t>Apa pietonala acces linia 3</t>
  </si>
  <si>
    <t>Remediere/reparare-inlocuire</t>
  </si>
  <si>
    <t xml:space="preserve">Duță Florina Oana </t>
  </si>
  <si>
    <t xml:space="preserve">Liza cu cântar de la arcal nu funcționează </t>
  </si>
  <si>
    <t xml:space="preserve">Înlocuirea lizei cu una nouă </t>
  </si>
  <si>
    <t xml:space="preserve">Păduraru Cornelia </t>
  </si>
  <si>
    <t xml:space="preserve">Banda de la cartoane nu merge </t>
  </si>
  <si>
    <t>Să se schimbe /repare banda de la cutii</t>
  </si>
  <si>
    <t xml:space="preserve">Lipsă aer.            </t>
  </si>
  <si>
    <t xml:space="preserve">Schimbare filtre, sau spălarea tubulaturi         </t>
  </si>
  <si>
    <t xml:space="preserve">Anton Ecaterina </t>
  </si>
  <si>
    <t xml:space="preserve">Lipsa aer             </t>
  </si>
  <si>
    <t xml:space="preserve">De remediat         </t>
  </si>
  <si>
    <t xml:space="preserve">Baciu Nicoleta </t>
  </si>
  <si>
    <t xml:space="preserve">Rastele cu garnituri fisurate la roți foarte greu de manipulat la lifturi și dospitor  </t>
  </si>
  <si>
    <t xml:space="preserve">Să se schimbe rotile la rastele </t>
  </si>
  <si>
    <t xml:space="preserve">Tauc Stelica </t>
  </si>
  <si>
    <t xml:space="preserve">Lipsă aer.           </t>
  </si>
  <si>
    <t xml:space="preserve">De remediat.        </t>
  </si>
  <si>
    <t xml:space="preserve">Vlad Traian Mihai </t>
  </si>
  <si>
    <t>Șuruburi lipsa rafturi la protecție rafturi</t>
  </si>
  <si>
    <t>Înlocuire șuruburi sau schimbare</t>
  </si>
  <si>
    <t xml:space="preserve">Moldoveanu Florentina </t>
  </si>
  <si>
    <t xml:space="preserve">Accesul în laboratorul cu cartela nu mai funcționează! </t>
  </si>
  <si>
    <t xml:space="preserve">Accesul în laboratorul cu cartela trebuie reparat / remediata problema </t>
  </si>
  <si>
    <t>Iacovache Ionut Paul</t>
  </si>
  <si>
    <t>Cablul conectat la stecherul(380v) care alimenteaza redresorul Stivuitorului este avariat</t>
  </si>
  <si>
    <t>Schimbarea/inlocuirea cablului/stecherului.</t>
  </si>
  <si>
    <t>C - Catastrophic</t>
  </si>
  <si>
    <t>Busuioc Georgiana</t>
  </si>
  <si>
    <t>La peria de spalat picioare</t>
  </si>
  <si>
    <t>Antiderapante instalate</t>
  </si>
  <si>
    <t>Ușa dintre BR maturare și L4 . Balamale de la această ușă în fiecare zi este lăsată , deoarece iese bontul din balamaua de sus. Ușa se deschide foarte greu și poate cadea</t>
  </si>
  <si>
    <t xml:space="preserve">Schimbare balama.   </t>
  </si>
  <si>
    <t>in timpul dozarii fainii la mixare iese faina pe langa garnitura -partea stanga</t>
  </si>
  <si>
    <t>verificare si inlocuire garnitura</t>
  </si>
  <si>
    <t>apa acumulata pe pardoseala in zona C1 lateral stanga la sistem abur boiler</t>
  </si>
  <si>
    <t>verificare si remedierr</t>
  </si>
  <si>
    <t>Fineti &amp; Pots</t>
  </si>
  <si>
    <t xml:space="preserve">Întrare producție - perie igienizat bocancii, viteza periei este prea mare, cu apa prea multa și perie prea ridicata. </t>
  </si>
  <si>
    <t>Modificarea înălțimii  periei - mai mica. Modificare cantitate apa. Modificarea vitezei periei.</t>
  </si>
  <si>
    <t xml:space="preserve">Coman Daniela </t>
  </si>
  <si>
    <t>După ce mi-am luat cafea de la aparat , am trecut prin fața frigiderului în care ne depozita mâncarea de acasă, am alunecat pe apa scursa de la frigider.</t>
  </si>
  <si>
    <t>Remediată defecțiunea frigiderului.</t>
  </si>
  <si>
    <t xml:space="preserve">Multă apă pe jos probleme la frigider și dozatorul de apa risc de accident </t>
  </si>
  <si>
    <t xml:space="preserve">De remediat și pe viitor sa nu mai găsim apa </t>
  </si>
  <si>
    <t xml:space="preserve">Ion Cornelia </t>
  </si>
  <si>
    <t>Blocare ușă intrare l4</t>
  </si>
  <si>
    <t xml:space="preserve">De verificat             </t>
  </si>
  <si>
    <t xml:space="preserve">La spalatoria pentru ingienizare incaltaminte de protectie o treapta nu are profil antiderapant </t>
  </si>
  <si>
    <t xml:space="preserve">Montare profil antiderapant </t>
  </si>
  <si>
    <t xml:space="preserve">Ovedenie Razvan </t>
  </si>
  <si>
    <t>rastele rupte, cu lamele desfacute, roti rupte - risc de accidentare</t>
  </si>
  <si>
    <t>Schimbare roti si reparare</t>
  </si>
  <si>
    <t>Dips</t>
  </si>
  <si>
    <t>Hidrant blocat cu detector metale dezafectat</t>
  </si>
  <si>
    <t>indepartarea utilajului care blocheaza hidrantul si training personal</t>
  </si>
  <si>
    <t>Camd se ia Mașina de tavi la spalat se spala pereții laminare si cuptor sunt lăsați murdari de cremă fiecare sch și persoanele care lucrează sa fie mai atente</t>
  </si>
  <si>
    <t xml:space="preserve">Sa nu se mai întâmplă </t>
  </si>
  <si>
    <t xml:space="preserve">Gutu luminita </t>
  </si>
  <si>
    <t>La vestiar  fete dela aer curge apa direct pe scari</t>
  </si>
  <si>
    <t xml:space="preserve"> Reparații  de cei în cauză </t>
  </si>
  <si>
    <t xml:space="preserve">Curge apă din aparatul de aer condiționat </t>
  </si>
  <si>
    <t xml:space="preserve">Reparat cât de curând </t>
  </si>
  <si>
    <t>Toaleta defecta, scurgere infundata</t>
  </si>
  <si>
    <t>Canalizare/ scurgere de desfundat</t>
  </si>
  <si>
    <t xml:space="preserve">Andreea </t>
  </si>
  <si>
    <t xml:space="preserve">La camera de contraprobe laborator este nevoie de lumina pentru zona de la  intrare scari. </t>
  </si>
  <si>
    <t>Conectare lumina pentru zona de intrare scari</t>
  </si>
  <si>
    <t xml:space="preserve">Balamale stricate la capacul de la Nielsen de ciocolată. </t>
  </si>
  <si>
    <t xml:space="preserve">Balamalele trebuiesc schimbate. </t>
  </si>
  <si>
    <t xml:space="preserve">Ion Eugenia Mihaela </t>
  </si>
  <si>
    <t xml:space="preserve">Plobleme cu aierul la Ghilotina </t>
  </si>
  <si>
    <t>Nu putem să stam la temperatura asta Este foarte cald</t>
  </si>
  <si>
    <t xml:space="preserve">Traseul de descărcare decor este înghețat, 2 sch a cărat ciocolată cu găleata. </t>
  </si>
  <si>
    <t xml:space="preserve">Trebuie verificat traseul. </t>
  </si>
  <si>
    <t xml:space="preserve">Depozit finit l 4  palet rezemat de ușa de incendiu </t>
  </si>
  <si>
    <t xml:space="preserve">Rezolvat.            </t>
  </si>
  <si>
    <t xml:space="preserve">Dragomir Ionela </t>
  </si>
  <si>
    <t xml:space="preserve">Probleme  la sistemele de Milk și Prence,la fiecare spălare și sterilizare trebuie sa stam  cu cuve și găleți sub sisteme deoarece curge apă. </t>
  </si>
  <si>
    <t xml:space="preserve">Verificarea fiecărui sistem în parte și inlocuirea celor defecte </t>
  </si>
  <si>
    <t xml:space="preserve">Voicu Rada Rodica </t>
  </si>
  <si>
    <t xml:space="preserve">Motr temperează Nielsen </t>
  </si>
  <si>
    <t xml:space="preserve">Rog verificarea garniturii și uleiului de la motor. </t>
  </si>
  <si>
    <t>Depozit Paleti / Pallets Warehouse</t>
  </si>
  <si>
    <t>opritor roti cu cala montata gresit</t>
  </si>
  <si>
    <t>montare corecta a calei</t>
  </si>
  <si>
    <t>Depozit/ Warehouse</t>
  </si>
  <si>
    <t xml:space="preserve">Ivan paul </t>
  </si>
  <si>
    <t xml:space="preserve">Lipsă liza cu cantar </t>
  </si>
  <si>
    <t xml:space="preserve">Trebuie să ne dă-ți liza cu cantar la injectare </t>
  </si>
  <si>
    <t xml:space="preserve">Vlasceanu Adela </t>
  </si>
  <si>
    <t>Cutiile aluneca  pe banda</t>
  </si>
  <si>
    <t xml:space="preserve">Să o schimbe cu altă bandă </t>
  </si>
  <si>
    <t xml:space="preserve">Balamalele de la capacul de la Nielsen sunt stricate. </t>
  </si>
  <si>
    <t>Zonele care sunt in lucru /mutare echpamente nu sunt marcata corespunzator</t>
  </si>
  <si>
    <t xml:space="preserve">Sa fie marcate zonele in lucru. </t>
  </si>
  <si>
    <t xml:space="preserve">Nicola Luminita </t>
  </si>
  <si>
    <t>Ușa de intrare zona roșie se deschide spre culoarul de trecere și am accidentat o peroana care trecea .</t>
  </si>
  <si>
    <t>Schimbarea sensului de deschidere .</t>
  </si>
  <si>
    <t xml:space="preserve">La urcarea scării de lângă cartoneza, am alunecat cu tot cu scări </t>
  </si>
  <si>
    <t xml:space="preserve">Prindere în podea sau atașare meterial antiderapant </t>
  </si>
  <si>
    <t>Masina de baxat nu are sistem de oprire a benzii de cutii</t>
  </si>
  <si>
    <t xml:space="preserve">Sa punem un sistem safe </t>
  </si>
  <si>
    <t xml:space="preserve">Ioniță Silica. </t>
  </si>
  <si>
    <t xml:space="preserve">La sistemul de la Nielsen balamalele de la capac sunt stricate. </t>
  </si>
  <si>
    <t>accident usor microbuz</t>
  </si>
  <si>
    <t>efectuare RCA</t>
  </si>
  <si>
    <t>Furtunurile de la linia de milk ( sweetthing) curg foarte rau .</t>
  </si>
  <si>
    <t>Înlocuire furtunuri.</t>
  </si>
  <si>
    <t>Probleme ciocolata Nielsen</t>
  </si>
  <si>
    <t>Rog verificare încălzire ciocolata</t>
  </si>
  <si>
    <t xml:space="preserve">Olteanu Nina </t>
  </si>
  <si>
    <t>Se aduc foarte multi paleți rupți pe secție..</t>
  </si>
  <si>
    <t>Să se sorteze paleți in depozit înainte de a fi aduși pe linie mulțumesc..</t>
  </si>
  <si>
    <t xml:space="preserve">Ciobanu Mihai </t>
  </si>
  <si>
    <t xml:space="preserve">Furtunuri dozare linii sweetthing sparte </t>
  </si>
  <si>
    <t>Înlocuirea furtunurilor</t>
  </si>
  <si>
    <t>arc electric in RF pe durata procesului de igienizare banda pentru inceperea productiei</t>
  </si>
  <si>
    <t>schimbare banda revizuire proces igienizare revizuire parametrii proces reinstruire angajati</t>
  </si>
  <si>
    <t>Inginerie / Engineering</t>
  </si>
  <si>
    <t>mana curenta</t>
  </si>
  <si>
    <t>Depozite A / Warehouse A</t>
  </si>
  <si>
    <t xml:space="preserve">Cabluri suapendate, neizolate de la fosta camera de contraprobe </t>
  </si>
  <si>
    <t>Eliminare, nu mai sunt necesare</t>
  </si>
  <si>
    <t>platform with uneven legs, unstable and gap between it and machine</t>
  </si>
  <si>
    <t>as discussed, protect the gap and stabilize the platform leg</t>
  </si>
  <si>
    <t>cerere oferta</t>
  </si>
  <si>
    <t>Se aduc foarte multi paleți rupți..</t>
  </si>
  <si>
    <t xml:space="preserve">Să se sorteze paleți in depozit înainte de a i aduce pe linie, mulțumesc.... </t>
  </si>
  <si>
    <t>Gheorghisor Mircea</t>
  </si>
  <si>
    <t>Curge apa de la instalatia de AC, de la intrarea in L3 dinspre depozit produs finit.</t>
  </si>
  <si>
    <t>Verificat instalatie.</t>
  </si>
  <si>
    <t>Apa pe podea,risc de alunecare,zona nesemnalizata</t>
  </si>
  <si>
    <t>Curatarea podelei si reinstruire referitor la semnalizarea zonei</t>
  </si>
  <si>
    <t xml:space="preserve">Velciu Claudiu Valentin </t>
  </si>
  <si>
    <t xml:space="preserve">Mașina de feliat Grote </t>
  </si>
  <si>
    <t>Înlocuirea tabelei din partea dreaptă a mașini cu o tablă perforată pentru eliminarea surplusului de frimituri.</t>
  </si>
  <si>
    <t>usa de incendiu dinspre linia 4 spre dep produs finit este defecta</t>
  </si>
  <si>
    <t>revizuire tehnica urgenta sau schimbare usa</t>
  </si>
  <si>
    <t>cos de gunoi colectare plastic depozitata la mai putin de 50cm de RF</t>
  </si>
  <si>
    <t>mutare imediata de langa RF si reinstruire angajati</t>
  </si>
  <si>
    <t>Protectie metalica (plasa) de la laminator este rupta</t>
  </si>
  <si>
    <t>inlocurie sau reparatie protectie</t>
  </si>
  <si>
    <t>Zona pietonala blocata partial cu palet ambalaje</t>
  </si>
  <si>
    <t>Eliberarea caii de acces</t>
  </si>
  <si>
    <t>In zona de laminare (traseu borseto) sunt capace fara amortizoare</t>
  </si>
  <si>
    <t>Montare amortizoare pe traseu</t>
  </si>
  <si>
    <t>Capace</t>
  </si>
  <si>
    <t xml:space="preserve">Constantin Cristian </t>
  </si>
  <si>
    <t>Aerul condiționat la ambalare nu funcționează (22.7grade el fiind setat la 10grade)grade)</t>
  </si>
  <si>
    <t xml:space="preserve">Alimentarea cu freon </t>
  </si>
  <si>
    <t xml:space="preserve">, </t>
  </si>
  <si>
    <t xml:space="preserve">Întrarea la program în secție </t>
  </si>
  <si>
    <t xml:space="preserve">Sa se respecte programul de întrare în secție sa nu se mai rămână în sala de mese și la țigară </t>
  </si>
  <si>
    <t>Dobrin</t>
  </si>
  <si>
    <t>Lipsă șuruburi rafturi frigider!</t>
  </si>
  <si>
    <t>Dacă s-ar putea cat mai repede!</t>
  </si>
  <si>
    <t>stalpi avertizare - Dinu</t>
  </si>
  <si>
    <t>Sticks</t>
  </si>
  <si>
    <t>la C4 sistemele de spray pentru fanta de coca de la mandrina sunt defecte duze defecte</t>
  </si>
  <si>
    <t>verificare tehnica si/sau achizitionare duze/ sistem de spray</t>
  </si>
  <si>
    <t>saptamana 39-40 receptie</t>
  </si>
  <si>
    <t>Aer condiționat nu răcește (23,5grade el fiind setat la 23,5grade)</t>
  </si>
  <si>
    <t>Alimentare cu freon.</t>
  </si>
  <si>
    <t>Preparare creme Soren / Cream preparation Soren</t>
  </si>
  <si>
    <t xml:space="preserve">Capace spălare cip strâmbe </t>
  </si>
  <si>
    <t>Schimbat sau  îndreptat .</t>
  </si>
  <si>
    <t>Suport butoane pompa sirop sparta</t>
  </si>
  <si>
    <t xml:space="preserve">Înlocuire sau lipire </t>
  </si>
  <si>
    <t>La Ghilotina sunt plobleme cu aierul mai tot timpul</t>
  </si>
  <si>
    <t>Plobleme cu aierul în fie care zi este foarte cald</t>
  </si>
  <si>
    <t xml:space="preserve">Iancu Corina </t>
  </si>
  <si>
    <t>Ghilotina plobleme aier</t>
  </si>
  <si>
    <t>Tot timpul este plobleme cu aierul</t>
  </si>
  <si>
    <t xml:space="preserve">Gheauru Mihaela </t>
  </si>
  <si>
    <t>La ghilotina avem probleme la aer</t>
  </si>
  <si>
    <t>Sa se reparedefectiunea</t>
  </si>
  <si>
    <t xml:space="preserve">Panoiu Florian </t>
  </si>
  <si>
    <t xml:space="preserve">Banda care transporta produsul semifinit de la mașina 3, cake bar- linia mica este exfoliata- pericol de corp străin în produs </t>
  </si>
  <si>
    <t xml:space="preserve">Înlocuire banda exfoliata </t>
  </si>
  <si>
    <t xml:space="preserve">In Ghilotina  nu Funcționează Aerul Condiționat. </t>
  </si>
  <si>
    <t>Trebuie verificat de. Electrician</t>
  </si>
  <si>
    <t>pardoseala in container fumatori foarte murdara</t>
  </si>
  <si>
    <t>revizuire frecventa igienizare mai alea in periodele ploioase</t>
  </si>
  <si>
    <t xml:space="preserve">Balamale rupte capac Nielsen. </t>
  </si>
  <si>
    <t>Trifu Andreea</t>
  </si>
  <si>
    <t xml:space="preserve">La zona de birouri in productie B.R curge apa din tavan </t>
  </si>
  <si>
    <t xml:space="preserve">Reparare sau confectionare spatiu pentru birouri inchis </t>
  </si>
  <si>
    <t xml:space="preserve">Pe caile pietonale sunt acumulari de apa de ploaie (balti) si sunt situatii in care nu ai cum sa le ocolesti. </t>
  </si>
  <si>
    <t>Evaluare sistem de scurgere, rigola, unghi inclinare pentru scurgere apa</t>
  </si>
  <si>
    <t xml:space="preserve">Zone unde ploua in fabrica. </t>
  </si>
  <si>
    <t>Identificare zone si teparatie acoperis</t>
  </si>
  <si>
    <t xml:space="preserve">Bara rupta spălător </t>
  </si>
  <si>
    <t xml:space="preserve">Sudura bara spălător </t>
  </si>
  <si>
    <t>La tunelul de răcire din ghilotina curge apă în timpul producției.</t>
  </si>
  <si>
    <t>Verificare de către departamentul tehnic</t>
  </si>
  <si>
    <t>Intre fabrici, in dreptul containerelor nu ai pe unde sa treci fara sa te uzi la picioare. La fiecare ploaie mai de durata se întâmplă acest lucru.</t>
  </si>
  <si>
    <t>Ori te uzi și stai programul de lucru cu picioarele ude, riscând să te îmbolnăvești, ori te grăbești și aluneci lovindu-te . Este necesar scurgere mai buna sau un loc mai înalt, pasarela, pe unde sa treci in siguranta</t>
  </si>
  <si>
    <t>Furtunuri dozare  linia sweetthing fisurate ( curg foarte rau)</t>
  </si>
  <si>
    <t xml:space="preserve">Înlocuire furtunuri </t>
  </si>
  <si>
    <t>Sunt plobleme cu aierul la Ghilotina foarte cald</t>
  </si>
  <si>
    <t xml:space="preserve">Nu se poate face nimic cu aierul </t>
  </si>
  <si>
    <t>La intrare pe linia de productie trebuie mutata usa (pozitionare incorecta)</t>
  </si>
  <si>
    <t xml:space="preserve">Trebuie mutata usa (cea galbena) in dreptul usii de la intrare personal </t>
  </si>
  <si>
    <t>La ghilotina nu functioneaza aerul</t>
  </si>
  <si>
    <t xml:space="preserve">Sa se repare defecțiunea </t>
  </si>
  <si>
    <t>Protejarea zonei de birouri ( la intrare in productie)</t>
  </si>
  <si>
    <t xml:space="preserve">In perimetrul biroului trebuie montata protectie metalica in cazul lovirii accidentale cu liza </t>
  </si>
  <si>
    <t>Pedestian la intrare in productie (zona birouri)</t>
  </si>
  <si>
    <t xml:space="preserve">Trasarea unei alte rute care sa ocoleasca zona de birouri </t>
  </si>
  <si>
    <t xml:space="preserve">Aerul condiționat nu Funcționează în ghilotina. </t>
  </si>
  <si>
    <t xml:space="preserve">Să-l verifice specialiști. </t>
  </si>
  <si>
    <t xml:space="preserve">Sunt plobleme cu aierul la ghilotina </t>
  </si>
  <si>
    <t xml:space="preserve">Vremea aier la ghilotina nu poate sa lucram în căldură </t>
  </si>
  <si>
    <t xml:space="preserve">Balamalele sunt rupte la capac Nielsen. </t>
  </si>
  <si>
    <t>Garnituri deteriorate traseu milk ( sweetthing)</t>
  </si>
  <si>
    <t xml:space="preserve">Înlocuire garnituri </t>
  </si>
  <si>
    <t xml:space="preserve">In sala de sedinta Bake Rolls in B picura apa de ploaie iar placile de tavan aparent sunt deteriorate. </t>
  </si>
  <si>
    <t>Schimbare placi tavan</t>
  </si>
  <si>
    <t>Cuva de la melcul de la Nielsen, este umflată în interior .</t>
  </si>
  <si>
    <t xml:space="preserve">Trebuie verificată .Cuva poate bufni dacă atinge umflatura melcul. </t>
  </si>
  <si>
    <t>lipseste stingator perete exterior langa cuptor 3</t>
  </si>
  <si>
    <t>de adus stingator pulbere si de etichetat cu numer curent</t>
  </si>
  <si>
    <t>Curge apă la cilindru2de la instalația de prence</t>
  </si>
  <si>
    <t>Verificare și eventual înlocuirea pieselor deteriorate</t>
  </si>
  <si>
    <t>Se aduc foarte multi paleți rupți din 10 paleți 4,5sunt rupti</t>
  </si>
  <si>
    <t xml:space="preserve">Să se sorteze paleți in depozit înainte de a fi aduși în producție </t>
  </si>
  <si>
    <t xml:space="preserve">Filtru ciocolata retur S T. Lipsă garnitură </t>
  </si>
  <si>
    <t>Rog montat garnitură la filtru de ciocolata cât mai urgent.</t>
  </si>
  <si>
    <t>comandata - TEH</t>
  </si>
  <si>
    <t>La ghilotina nu merge  aerul, am sunat electricianul si nu a raspuns si m-am dus dupa el</t>
  </si>
  <si>
    <t>Sa vina sa repare defectiunea</t>
  </si>
  <si>
    <t xml:space="preserve">Sunt plobleme cu aierul în fie care zi la ghilotina </t>
  </si>
  <si>
    <t xml:space="preserve">Vrem aier nu sa stam în căldură </t>
  </si>
  <si>
    <t xml:space="preserve">Canal chiuveta înfundat .Apa curge pe jos </t>
  </si>
  <si>
    <t xml:space="preserve">Desfundare canal sau înlocuire țeava </t>
  </si>
  <si>
    <t>Pe platforma tancurilor de superoleina este necesara curatenie</t>
  </si>
  <si>
    <t>Curatarea zonei si marcarea ei pana la rezolvare</t>
  </si>
  <si>
    <t>Cuva de depozitare a sistemelor după  igienizare este greu de manipulat</t>
  </si>
  <si>
    <t xml:space="preserve">Ideal ar  fi niște roți </t>
  </si>
  <si>
    <t xml:space="preserve">Furtunuri spălare in sistem cip fisurate </t>
  </si>
  <si>
    <t xml:space="preserve">Pantilie Camelia </t>
  </si>
  <si>
    <t xml:space="preserve">Bună ziua Vă rog frumos și urgent să aduceți platformă la Creme nu se poate lucra așa mulțumesc </t>
  </si>
  <si>
    <t xml:space="preserve">Dacă nu dați o electroliza </t>
  </si>
  <si>
    <t>La fiecare spălare și sterilizare, curge apă la sistemele de crema Milk și Prence.</t>
  </si>
  <si>
    <t>Verificare și înlocuirea pieselor defecte.</t>
  </si>
  <si>
    <t>Pintilescu Tudora</t>
  </si>
  <si>
    <t>Laborator A / Laboratory A</t>
  </si>
  <si>
    <t>Plouă pe panoul electric</t>
  </si>
  <si>
    <t xml:space="preserve">Repararea acoperișului </t>
  </si>
  <si>
    <t>improvizatie din paleti pt trecere din cauza apei in dreptul containere gunoi</t>
  </si>
  <si>
    <t>verificare colectare apa ploaie si fol pompa</t>
  </si>
  <si>
    <t xml:space="preserve">Protectia de la butoane pompa sirop ruptă </t>
  </si>
  <si>
    <t xml:space="preserve">Înlocuire protecție </t>
  </si>
  <si>
    <t>MINDRESCU EMANUEL</t>
  </si>
  <si>
    <t>Pompa traseul vanilie defect, motor lovit(probabil de la manipularea rastelelor)</t>
  </si>
  <si>
    <t>Montarea unei aparatori/ grilaj</t>
  </si>
  <si>
    <t xml:space="preserve">Ciolan Mihaela </t>
  </si>
  <si>
    <t xml:space="preserve">Am fost prezenta pe data de 01.06 la Fabrica B pentru închiderea de lună. Am solicitat formularele din producție de la sfârșitul lunii dar nu le-am primit și a trebuit sa mergem în producție sa le colectam, pe întuneric. Totul era oprit și toate luminile erau stinse. </t>
  </si>
  <si>
    <t>Instruire pentru toate zonele din fabrica de unde sa aprindem luminile pentru situațiile în care colegii din producție nu ne ajuta cu colectarea formularelor.</t>
  </si>
  <si>
    <t>Liliana Ilie</t>
  </si>
  <si>
    <t>Am avut nevoie de documentele din productie (laminare, injectare), iar peste tot erau luminile stinse, bezna totala.</t>
  </si>
  <si>
    <t>Lumini de veche mai multe, instruire cu personalul, de unde se pot aprinde in caz de urgenta.</t>
  </si>
  <si>
    <t>foarte multe echipamente depozitate langa gard exterior, neetichetate, neinfoliate, neizolate</t>
  </si>
  <si>
    <t>gasirea unui loc de depozitare si infoliere coresponzatoare si etichetare</t>
  </si>
  <si>
    <t xml:space="preserve">La panou de control răcitor </t>
  </si>
  <si>
    <t xml:space="preserve">De pus ciupercă de urgenta </t>
  </si>
  <si>
    <t>DMS3 in birou la BR foarte cald lipsa aer conditionat</t>
  </si>
  <si>
    <t>circulare aer/ aer conditionat</t>
  </si>
  <si>
    <t xml:space="preserve">Radu Olimpia </t>
  </si>
  <si>
    <t>Tanc palmoleina RSPO</t>
  </si>
  <si>
    <t>Remediere, înlocuire, reparare</t>
  </si>
  <si>
    <t xml:space="preserve">Stan Elena </t>
  </si>
  <si>
    <t>Se aduce  mulți paleți rupți</t>
  </si>
  <si>
    <t>Să se  sorteze paletei în depozit</t>
  </si>
  <si>
    <t>Palade Catalin</t>
  </si>
  <si>
    <t>Tempereza Sollich are firul de alimentare cu 380 V pe jos</t>
  </si>
  <si>
    <t xml:space="preserve">Un pat electric pentru cablurile  care alimenteaza temperatorul Sollich </t>
  </si>
  <si>
    <t>Peste 20 de rastele de la dospitor sunt rupte si  cu rotile sparte, cad tavile si rastele peste noi.</t>
  </si>
  <si>
    <t>Inlocuirea rastelelor rupte si deformate, inlocuirea rotilor sparte</t>
  </si>
  <si>
    <t xml:space="preserve">Protecție butoane pompa sirop ruptă </t>
  </si>
  <si>
    <t>Se aduc foarte multi paleti  rupți in pe linie și foarte murdari ,plus k au tot felul de gunoaie depozitate în stivă de paleți hârtie,pahare de cafea,etc...</t>
  </si>
  <si>
    <t>Să se sorteze paletii in depozit înainte de a fi aduși în producție mulțumesc..</t>
  </si>
  <si>
    <t xml:space="preserve">Curge apa din sistemul de condens pentru abur la cuptor 1, cu abur oprit. </t>
  </si>
  <si>
    <t>Verificare sistem abur</t>
  </si>
  <si>
    <t>Stoica Mihai</t>
  </si>
  <si>
    <t xml:space="preserve">În zona tempereza de la decor,de pe acoperiș atunci când ploua,pica pe tempereza si pe chiler unde este tabloul electric </t>
  </si>
  <si>
    <t>Sa se repare acoperisul</t>
  </si>
  <si>
    <t>In noua camera de birouri din productie este foarte cald si nu poti respira</t>
  </si>
  <si>
    <t>Montare aer conditionat</t>
  </si>
  <si>
    <t>La iesire din linia 3 a curs ulei de la tanc si zona este alunecoasa, nesemnalizata</t>
  </si>
  <si>
    <t xml:space="preserve">verificare tanc &amp; igienizare &amp; semnalizare zona </t>
  </si>
  <si>
    <t>Sima Dragos</t>
  </si>
  <si>
    <t>Cablu cu protectie rupta la linia 1- mixerul de rebut</t>
  </si>
  <si>
    <t>Inlocuirea protectiei sau izolarea bucatii rupte</t>
  </si>
  <si>
    <t>Gornistu Adina</t>
  </si>
  <si>
    <t xml:space="preserve">Curge ala din calorifer și ne udam la picioare </t>
  </si>
  <si>
    <t xml:space="preserve">Caloriferul sa fie golit de apa </t>
  </si>
  <si>
    <t>Pantazi Marian</t>
  </si>
  <si>
    <t>Pe L1 Producție,temperatura mediului ambiental este foarte ridicată ,</t>
  </si>
  <si>
    <t>Înlocuirea instalației de frg existente vechi,cu instalații noi mai eficiente.</t>
  </si>
  <si>
    <t>Temperatura ridicata in zona de ambalare</t>
  </si>
  <si>
    <t>Verificare sistem climatizare</t>
  </si>
  <si>
    <t xml:space="preserve">Apa de la aerul condiționat M5 ambalare </t>
  </si>
  <si>
    <t>Remediere/izolare țeavă evacuare</t>
  </si>
  <si>
    <t xml:space="preserve">Radu GH Marius Daniel </t>
  </si>
  <si>
    <t>În timpul operațiunii de încărcare, am observat o gaură în podeaua camionului, care prezintă risc de accidentare (prinderea piciorului sau cădere). Incidentul a fost evitat, dar pericolul rămâne major.</t>
  </si>
  <si>
    <t>Verificarea podelei camioanelor înainte de încărcare și interzicerea utilizării celor cu defecțiuni grave.</t>
  </si>
  <si>
    <t>Îmbunătățire continuă / CI</t>
  </si>
  <si>
    <t>Laura Musuroi</t>
  </si>
  <si>
    <t>palet cazut in raft risc de accidentare</t>
  </si>
  <si>
    <t>paletul s-a coborat si stivuit corespunzator</t>
  </si>
  <si>
    <t>Banda de la dispenser 2 (pizza) este ruptă ,cade foarte mult condiment in tavile de pardoseala și tava din spate cu roți pe</t>
  </si>
  <si>
    <t xml:space="preserve">Sa schimbe banda de la dispenser 2 condiment </t>
  </si>
  <si>
    <t>Lucrez fără banda la dispenser 2 condiment -pizza</t>
  </si>
  <si>
    <t xml:space="preserve">Sa se înlocuiască banda cat mai urgent </t>
  </si>
  <si>
    <t>Cand avem caderi de tensiune agitatoarele de la tancurile de stocare pentru ciocolata Milka intra in avarie,pentru a le reseta este necesar sa ne urcam sus pe tanc numai ca la tancul nr 2 nu avem scara sau platforma.</t>
  </si>
  <si>
    <t>Mutarea butonelor penrtu resetare la o inaltime potrivita, fara sa mai fie nevoie sa vina un coleg de la echipa tehnica cu scara, butonul de la tancul 2 se afla la o inaltime de aproximativ 5 metri de la nivelul solului si la aproximativ 75m altutudine</t>
  </si>
  <si>
    <t>Acumulare de apa de la ploaie pe culoarul catre depozit ambalaje si intrare Linia 2</t>
  </si>
  <si>
    <t>Semnalizare zona si colectare apa</t>
  </si>
  <si>
    <t>Furtunuri dozare linie milk sparte</t>
  </si>
  <si>
    <t xml:space="preserve">Niculae Andreea </t>
  </si>
  <si>
    <t xml:space="preserve">La tubechiller curge apa pe pardoseala </t>
  </si>
  <si>
    <t>Inlocuire garnituri sau trasee defecte</t>
  </si>
  <si>
    <t xml:space="preserve">La Preparare instalatie de zahar noua, in lucru, are traseul neacoperit /teava este fara capac, dechisa. </t>
  </si>
  <si>
    <t xml:space="preserve">Traseul trebuie sa fie acopirit / inchis </t>
  </si>
  <si>
    <t>Cale pietonala blocata cu echipamente de catre contractori</t>
  </si>
  <si>
    <t>Am oprit lucrarea pana cand au indepartat echipamentele,explicandu le care sunt riscurile</t>
  </si>
  <si>
    <t>Personal paletizare fara sapca si ochelari la palet peste1.8m</t>
  </si>
  <si>
    <t>Reinstruire personal</t>
  </si>
  <si>
    <t>Oancea Lucian</t>
  </si>
  <si>
    <t>In continuare aerul conditionat din biroul Planning nu functioneaza corespunzator. Este foate cald si nu avem nici aer proaspat. Toti colegii se plang de stari de ameteala si dureri de cap.</t>
  </si>
  <si>
    <t>Sa se cheme o firma specializata sa se remedieze problema</t>
  </si>
  <si>
    <t xml:space="preserve">Pompa dozare crema linia sweet curge </t>
  </si>
  <si>
    <t xml:space="preserve">Schimbare oring ( garnitura )îmbinare țevi </t>
  </si>
  <si>
    <t xml:space="preserve">Covercă Maria-Emilia </t>
  </si>
  <si>
    <t>Masa de la calculator ciupește, curentează.</t>
  </si>
  <si>
    <t>Are împământare dar sa fie verificata</t>
  </si>
  <si>
    <t xml:space="preserve">Furtunuri sterilizare,dozare linie sweetthing fisurate </t>
  </si>
  <si>
    <t>Schimbare furtunuri .</t>
  </si>
  <si>
    <t>de adus modelul gasit cu calapod</t>
  </si>
  <si>
    <t>Geta</t>
  </si>
  <si>
    <t xml:space="preserve">Ușa de la ieșirea din producție find usa se strica des din cauza vitezei </t>
  </si>
  <si>
    <t xml:space="preserve">De înlocuit Frana de usa </t>
  </si>
  <si>
    <t>Alesu petrica</t>
  </si>
  <si>
    <t>Patul de cabluri trebuie prins. Și pasarela, de la Zon a de ambalare este o tabla desprinsa</t>
  </si>
  <si>
    <t>Prinse cu șurub sau sudata. Dacă este cazul</t>
  </si>
  <si>
    <t>Ionita Elena</t>
  </si>
  <si>
    <t>Gratar desfacut la CHILLER  APA</t>
  </si>
  <si>
    <t>Sa  umblat la el si a ramas gratarul desfacut.</t>
  </si>
  <si>
    <t xml:space="preserve">Dumitrache Daniela </t>
  </si>
  <si>
    <t>Gălețile de demodat sunt foarte unsuros alunecoase   ,la  răsturnarea găleți  ne aluneca și ne lovim</t>
  </si>
  <si>
    <t xml:space="preserve"> Sa spele mai bine și sa le clădească </t>
  </si>
  <si>
    <t>Pompa Linie  sweetthing cacao curge rau</t>
  </si>
  <si>
    <t xml:space="preserve">Înlocuire garnitura ( oring ) pompa </t>
  </si>
  <si>
    <t>Not Started</t>
  </si>
  <si>
    <t xml:space="preserve">Mirea Marius </t>
  </si>
  <si>
    <t>Grătar rupt la role răcitor.</t>
  </si>
  <si>
    <t xml:space="preserve">De reparata, grătarul </t>
  </si>
  <si>
    <t>Grama Silviu</t>
  </si>
  <si>
    <t>Pe platforma vaporizatorului din exterior cladire A, un tehnician s-a urcat pe scara verticala cu o scandura in mana. La un moment dat a alunecat o treapta deoarece se folosea doar de mana dreapta pt a urca</t>
  </si>
  <si>
    <t>respectarea normelor de protectia muncii privind lucrul la inaltime</t>
  </si>
  <si>
    <t xml:space="preserve">+20 people were in the street in front of the truck gate </t>
  </si>
  <si>
    <t xml:space="preserve">use the safe corridor to protect the people </t>
  </si>
  <si>
    <t xml:space="preserve">Trifu Andreea </t>
  </si>
  <si>
    <t xml:space="preserve">Aparatul de colectare selectiva are 2/3 pedale defecte ceea ce infuenteaza oameni sa bage mana prin capac pentru a arunca gunoiul unde acolo au riscul de asi prinde degetele ,Iar sistemul de inchidere al usilor este defect si stau totimpul deschise </t>
  </si>
  <si>
    <t xml:space="preserve">Schimbarea aparatului </t>
  </si>
  <si>
    <t>hidrant nr 22 hol acceess in linia 3 din dep mp este desigilat</t>
  </si>
  <si>
    <t>sigulare si raportare incidente</t>
  </si>
  <si>
    <t xml:space="preserve">Leca Alexandra </t>
  </si>
  <si>
    <t>Aer condiționat prea puternic. Este foarte curent. Risc de îmbolnăvire.</t>
  </si>
  <si>
    <t xml:space="preserve">1Punerea ciorapilor de aer condiționat </t>
  </si>
  <si>
    <t xml:space="preserve">Neacșu Adrian </t>
  </si>
  <si>
    <t>Broască deschidere ușă defectă ,usa se blochează și există riscul de accidente în situația unei evacuări rapide !</t>
  </si>
  <si>
    <t>Schimbarea broaștei de către personalul tehnic.</t>
  </si>
  <si>
    <t>Multipack B</t>
  </si>
  <si>
    <t>mana dreapta contuzie la reglare folie stretch infoliator nou</t>
  </si>
  <si>
    <t>RCA OPL gestionare mitigation</t>
  </si>
  <si>
    <t>In zona de Dospire/lift tavi, nu are benzi de protectie pentru cap.</t>
  </si>
  <si>
    <t>Aplicare benzi marcaj si protectie pentru accident.</t>
  </si>
  <si>
    <t xml:space="preserve">Caraiman Viorel </t>
  </si>
  <si>
    <t>Remorca Camionului IF11CPT are gaură în podea și este riscul căderii în ea cu Liza electrica.</t>
  </si>
  <si>
    <t>Rog reparație cat mai repede pentru a nu se produce vreun accident.</t>
  </si>
  <si>
    <t>Caraiman Viorel</t>
  </si>
  <si>
    <t xml:space="preserve">Podeaua remorci IF11CPT are gaură și este riscul caderii în ea cu Liza electrica </t>
  </si>
  <si>
    <t>Rog repararea găurii</t>
  </si>
  <si>
    <t>in sala de training A nu functioneaza AC</t>
  </si>
  <si>
    <t>comunicare intre departamente pe a putea gestiona astfel de situatii in care sint prezente 29 de persoane</t>
  </si>
  <si>
    <t>Capul de printare de la imprimanta pentru stickere este rupt</t>
  </si>
  <si>
    <t>Să fie schimbat cat mai curând, pentru a fi evitate blocarea paletilor din productie</t>
  </si>
  <si>
    <t xml:space="preserve">Se aduc foarte multi paleti rupți in producție </t>
  </si>
  <si>
    <t xml:space="preserve">Să se sorteze paleți rupți in depozit înainte de a fi aduși în producție mulțumesc </t>
  </si>
  <si>
    <t xml:space="preserve">Elena Stan </t>
  </si>
  <si>
    <t>Se aduc paleți  rupți  pe linie</t>
  </si>
  <si>
    <t xml:space="preserve">Să se sorteze paleți </t>
  </si>
  <si>
    <t>Capacul de la canalizare este mai jos cu 2 cm fata de gresie, sambata la schimbul 2 am rasturnat un rastel.</t>
  </si>
  <si>
    <t>Ridicarea capacului de la gura de canalizare la nivelu gresiei.</t>
  </si>
  <si>
    <t>Scurgere chiuveta înfundată.Apa curge pe jos ,și este risc de alunecare</t>
  </si>
  <si>
    <t>Desfundare canal ....</t>
  </si>
  <si>
    <t>damaged pole on the outside pedestrian path</t>
  </si>
  <si>
    <t>replace it with newer/stronger one</t>
  </si>
  <si>
    <t>Cale pietonala blocata cu o scara</t>
  </si>
  <si>
    <t>Eliberarea caii pietonale</t>
  </si>
  <si>
    <t>La tunelul de răcire din ghilotina curge apă tot timpul</t>
  </si>
  <si>
    <t>Verificare și înlocuirea pieselor defecte</t>
  </si>
  <si>
    <t>Pompele de la sistemul de prence curg</t>
  </si>
  <si>
    <t xml:space="preserve">La Creme CB o fisură la ghiuveta dedesubt picură apă </t>
  </si>
  <si>
    <t xml:space="preserve">Vă rog urgent să reparații </t>
  </si>
  <si>
    <t>Neoane arse in linia de BR (la iesire produs din cuptor)</t>
  </si>
  <si>
    <t>Schimbare neoane in linia de productie</t>
  </si>
  <si>
    <t>Iftene Ovidiu</t>
  </si>
  <si>
    <t>Trasare trecere de pietoni</t>
  </si>
  <si>
    <t>Propun trasarea unei treceri de pietoni, de la cea actuala, din fata depozitului central, catre cele doua containere de langa gardul fabricii (unde sunt bancomatul si tonomatul).</t>
  </si>
  <si>
    <t>Teava de scurgere de la masina de gheata  ,este infundata.</t>
  </si>
  <si>
    <t>Deshundarea  conductei de scurgere</t>
  </si>
  <si>
    <t>Curge condens de sub tunelul nr 1 de racire</t>
  </si>
  <si>
    <t>Inlocuit sistemul de scurgere al condensului</t>
  </si>
  <si>
    <t>X-ray nu are protectie in zona tamburului pentru angrenare</t>
  </si>
  <si>
    <t>Montarea unei protectii metalice</t>
  </si>
  <si>
    <t>Andreea</t>
  </si>
  <si>
    <t xml:space="preserve">La toalete birouri este defect  manerul  de inchidere usa WC dreapta (se blocheaza) </t>
  </si>
  <si>
    <t>Schimbare broasca usa wc</t>
  </si>
  <si>
    <t>electrical cables with damaged insulation</t>
  </si>
  <si>
    <t>replace cables and remove hanging plugs</t>
  </si>
  <si>
    <t>access stairs without anti-slip edge</t>
  </si>
  <si>
    <t>add anti-slip edge to access stairs</t>
  </si>
  <si>
    <t>work platform is bent/caved in more than one place</t>
  </si>
  <si>
    <t>reinforce the platform until it is changed and bolt in the legs of the platform</t>
  </si>
  <si>
    <t xml:space="preserve">Rastele cu produs blocheaza calea pietonala si panoul electric </t>
  </si>
  <si>
    <t>Deblocare acces cai pietonale</t>
  </si>
  <si>
    <t>Pompa 217 (linie milk ) curge foarte rau</t>
  </si>
  <si>
    <t xml:space="preserve">De schimbat oring și garnitura </t>
  </si>
  <si>
    <t>Cale pietonala partial blocata</t>
  </si>
  <si>
    <t>Reinstruire personal din zona -efectuat ad hoc</t>
  </si>
  <si>
    <t>Se aducă foarte multi paleți rupți in producție..</t>
  </si>
  <si>
    <t>Să se sorteze paleți in depozit înainte de a fi aduși în producție mulțumesc...</t>
  </si>
  <si>
    <t>Usa iesire urgenta blocata cu o cuva</t>
  </si>
  <si>
    <t>Eliberararea caii pietonale catre iesirea de urgenta</t>
  </si>
  <si>
    <t>Vatafu Olivia</t>
  </si>
  <si>
    <t>usa de la toatela femei birouri- fab B nu se inchide</t>
  </si>
  <si>
    <t xml:space="preserve">necesita verificare si reparatie </t>
  </si>
  <si>
    <t>Depozite B / Warehouse B</t>
  </si>
  <si>
    <t>Palet in pozitie verticala blocand accesul catre hidrant</t>
  </si>
  <si>
    <t>Eliberarea zonei si discutie cu personalul din zona</t>
  </si>
  <si>
    <t xml:space="preserve">Lipsa climatizare pentru zona deschisa de birouri. </t>
  </si>
  <si>
    <t>Montare aer conditinat si climatizare</t>
  </si>
  <si>
    <t xml:space="preserve">Baxuri pe palet cazute in timpul operatiunii de infoliere </t>
  </si>
  <si>
    <t>Atentie sportia la formarea paletului</t>
  </si>
  <si>
    <t>Petre Elena Ana</t>
  </si>
  <si>
    <t>La noi in linia 2. s-au adus paleți rupti</t>
  </si>
  <si>
    <t>Inlocuit,reparat,calitate mai buna</t>
  </si>
  <si>
    <t>Popa stefania valentina</t>
  </si>
  <si>
    <t>A căzut o cutie și mam lovit la cap la banda pentru cuti</t>
  </si>
  <si>
    <t>O protectie mai inalta</t>
  </si>
  <si>
    <t xml:space="preserve">Lita Cristian </t>
  </si>
  <si>
    <t xml:space="preserve">Scara ingusta risc de alunevare/cadere </t>
  </si>
  <si>
    <t xml:space="preserve">Inlocuita cu o treapta mai lata </t>
  </si>
  <si>
    <t xml:space="preserve">Bidu Florea Adrian </t>
  </si>
  <si>
    <t>Pericol de tăiere în marginile pasarelei</t>
  </si>
  <si>
    <t xml:space="preserve">Tăierea marginilor , pilire , închiderea muchiilor tăioase prin batere cu ciocanul , aplicarea de burete protector </t>
  </si>
  <si>
    <t>Velciu constantin</t>
  </si>
  <si>
    <t xml:space="preserve"> Păsărelele de la ambalare nu au burete de protecție </t>
  </si>
  <si>
    <t xml:space="preserve">Aplicare de burete protecție </t>
  </si>
  <si>
    <t>verificare role linie BR</t>
  </si>
  <si>
    <t>George D.</t>
  </si>
  <si>
    <t>Rasu Lucian</t>
  </si>
  <si>
    <t>Pasarela trecere foarte înaltă risc să lovim cu capu în patul de cabluri</t>
  </si>
  <si>
    <t>Ridicat patul de cabluri.</t>
  </si>
  <si>
    <t>Pasarela din zona mașinilor de ambalat este desfăcuta. Pericol de impiesicare</t>
  </si>
  <si>
    <t>Sudata, sau prinsa cu șurub ceva</t>
  </si>
  <si>
    <t>Spatiul  unde urcam la mixerul de rebut este prea mic.</t>
  </si>
  <si>
    <t>Largirea spatiului pt evitarea unui accident.</t>
  </si>
  <si>
    <t xml:space="preserve">Șițaru Alisa </t>
  </si>
  <si>
    <t xml:space="preserve">Lipsa ventilație în camera prim ajutor, lipsa chiuveta </t>
  </si>
  <si>
    <t xml:space="preserve">Instalare AC in aceasta incinta , montare chiuveta </t>
  </si>
  <si>
    <t>Irina Minea</t>
  </si>
  <si>
    <t xml:space="preserve">Operatorul de transpalet a ridicat un palet pentru a fi depozitat in timp ce a efectuat manevra de rotire pentru a asezar paletul sus pe raft. Miscarea cu furcile in aer a facut ca paletul sa se clatine. Se afla foarte aproape de zona de coridor pentru angajati. Paletul nu a cazut dar riscul era ridicat. Schimbarea unghiului de lucru cu furcile ridicate este interzisa. </t>
  </si>
  <si>
    <t xml:space="preserve">Verificare cunostinte opratori transpaleti si training. </t>
  </si>
  <si>
    <t>Usa toalete femei dreapta umflata de la apa - nu se mai inchide</t>
  </si>
  <si>
    <t>De reparat sa se poata  inchide</t>
  </si>
  <si>
    <t>Cablul de alimentare al printer ului ce pune data de expirare pe bax. Este pe jos. Pericol sa te impiedici</t>
  </si>
  <si>
    <t>Ridicat sau strâns   în formă de locac</t>
  </si>
  <si>
    <t xml:space="preserve">Popa Mădălina </t>
  </si>
  <si>
    <t xml:space="preserve">Raft calculator si dosare are partea de sus si partea de jos rupta </t>
  </si>
  <si>
    <t xml:space="preserve">Prindere suport sau înlocuire </t>
  </si>
  <si>
    <t>statia de detergent onbstructioneaza iesire de urgenta de la peretele exterior de langa zona preparare coca</t>
  </si>
  <si>
    <t>de mutat statia in dreapta chiuvetei sau in alta zona</t>
  </si>
  <si>
    <t>de transmis la utilitati</t>
  </si>
  <si>
    <t>La limita producerii uni accident</t>
  </si>
  <si>
    <t>Sa fie banda de cutii mai inalta</t>
  </si>
  <si>
    <t>Scari abrupte si inguste</t>
  </si>
  <si>
    <t>Scarile trebuiesc facute mai in lung si mai late treptele</t>
  </si>
  <si>
    <t xml:space="preserve">Georgescu Teodora </t>
  </si>
  <si>
    <t>Firele de la banda de ambalare</t>
  </si>
  <si>
    <t>Firele trebuiesc izolate</t>
  </si>
  <si>
    <t>Bidu Florea Adrian</t>
  </si>
  <si>
    <t>Lângă balustrada pasarelei sunt izolate cabluri și acoperite cu o cutie metalică ,acea cutie metalică are marginile din tablă ascuțită și este pericol de taiere</t>
  </si>
  <si>
    <t xml:space="preserve">Acoperirea marginilor cu un burete , scularea lor ,pilirea sau îndoite prin lovituri de ciocan </t>
  </si>
  <si>
    <t>În timpul operațiunii de ambalare, banda transportoare a cutiilor goale s-a blocat, cauzând căderea cutiilor peste personalul din zonă.</t>
  </si>
  <si>
    <t>Investigație imediată pentru a determina cauza blocajului</t>
  </si>
  <si>
    <t>Apa pe pardoseala in zona Buhler</t>
  </si>
  <si>
    <t>Curatarea zonei inainte de start productie</t>
  </si>
  <si>
    <t>Pompa agitator ulei curge pe la garnitura</t>
  </si>
  <si>
    <t xml:space="preserve">Înlocuire garnitura </t>
  </si>
  <si>
    <t>Curge ulei de la motor</t>
  </si>
  <si>
    <t>Montarea unei bare de protecție sau o taviță sub motor</t>
  </si>
  <si>
    <t xml:space="preserve">Bara de la perdeaua de duș a căzut </t>
  </si>
  <si>
    <t>Înlocuire bara cazuta</t>
  </si>
  <si>
    <t xml:space="preserve">Aerul condiționat din ghilotina nu funcționează </t>
  </si>
  <si>
    <t xml:space="preserve">Verificare și rezolvarea defecțiunii. </t>
  </si>
  <si>
    <t>Luca Maria</t>
  </si>
  <si>
    <t xml:space="preserve">Banda de cutii este într-o parte. </t>
  </si>
  <si>
    <t>Ridicata piciorului msi sus, data se printeaza in valuri</t>
  </si>
  <si>
    <t xml:space="preserve">Dumitru Maria </t>
  </si>
  <si>
    <t>Canta de la usa dinspre ieșire din vestiare de une pontam este rupta</t>
  </si>
  <si>
    <t>Înlocuirea clanței sau repararea ei</t>
  </si>
  <si>
    <t xml:space="preserve">Basa de la Caotech refuleaza din motive neidentificate posibil temperatura </t>
  </si>
  <si>
    <t>de identificat cauza/ cauzele in timpul productie sau la momentul refularii pt afisaj eroare</t>
  </si>
  <si>
    <t>Calea pietonala blocata cu palet</t>
  </si>
  <si>
    <t>Eliberarea zonei si instruire personal</t>
  </si>
  <si>
    <t>Toma Alin Florin</t>
  </si>
  <si>
    <t>Rampile de la linia mare nu mai tin sigurantele atunci cand benzile sunt ridicate</t>
  </si>
  <si>
    <t>Refacere blocatoaree</t>
  </si>
  <si>
    <t>Enrober linia 3 improvizatie</t>
  </si>
  <si>
    <t xml:space="preserve">Remediere/inlocuire </t>
  </si>
  <si>
    <t xml:space="preserve">Istudor Daniel </t>
  </si>
  <si>
    <t xml:space="preserve">Plasa de la robot este rupta si este riscul sa te înțepi </t>
  </si>
  <si>
    <t xml:space="preserve">De înlocuit sau sudat </t>
  </si>
  <si>
    <t>Furtunile de la sistemele de cremă după linia mică sunt foarte tari și greu de manevrat.</t>
  </si>
  <si>
    <t xml:space="preserve">Înlocuirea lor sau găsirea altor soluții </t>
  </si>
  <si>
    <t xml:space="preserve">Banica Florentina </t>
  </si>
  <si>
    <t>Defectă ,,răcire glucoză"</t>
  </si>
  <si>
    <t>A se repara defecțiunea.</t>
  </si>
  <si>
    <t>Teava perie linia mica defecta</t>
  </si>
  <si>
    <t>Repararea tevei sparte</t>
  </si>
  <si>
    <t xml:space="preserve">Curge ulei din pompa de la agitatorul de ulei creme sweet </t>
  </si>
  <si>
    <t xml:space="preserve">Schimbare garnitura pompa </t>
  </si>
  <si>
    <t xml:space="preserve">Pe linia mare la decor capacul de la lampa de încălzire stă rupt pe firul de curent. </t>
  </si>
  <si>
    <t>Capacul trebuie fixat pe lampă.</t>
  </si>
  <si>
    <t xml:space="preserve">Furtunele de la ambele creme la spălare curg se face multă apă </t>
  </si>
  <si>
    <t xml:space="preserve">Vrem furtunele schimbate </t>
  </si>
  <si>
    <t>ambalatori fara sapca de protectie la ambalare</t>
  </si>
  <si>
    <t>gestionare angajati mitigation si discutarea in DMS2</t>
  </si>
  <si>
    <t xml:space="preserve">Sub motorul de la tempereza Nielsen în timpul productie curge ciocolată. </t>
  </si>
  <si>
    <t xml:space="preserve">Trebuie verificat motorul. </t>
  </si>
  <si>
    <t>In zona distribuitorului de abur pentru masina de spalat tije sunt scurgeri de apa in permanenta</t>
  </si>
  <si>
    <t>.Zona este marcata cu atentionare dar este necesara interventie la distribuitor</t>
  </si>
  <si>
    <t>Usa defecta toaleta femei, zona birouri</t>
  </si>
  <si>
    <t>Schimbare usa sau repararea ei.</t>
  </si>
  <si>
    <t xml:space="preserve">La peria mobilă furtunul care bagă apă în perie este spart </t>
  </si>
  <si>
    <t xml:space="preserve">Vrem furtun de înlocuit </t>
  </si>
  <si>
    <t>Lipsă protecții la benzile de ambalare din linia 3</t>
  </si>
  <si>
    <t xml:space="preserve">Sa se monteze protecții la toate benzile </t>
  </si>
  <si>
    <t>Cade rebutul pe banda cu produsul pt ambalat, ultima persoană ori alege rebutul căzut ori ambalează.</t>
  </si>
  <si>
    <t xml:space="preserve">Sa se rezolve situația cat mai urgent </t>
  </si>
  <si>
    <t xml:space="preserve">Nu există o cutie colectoare pt produsul neambalat care se strânge la capătul benzii și cade pe pardoseală </t>
  </si>
  <si>
    <t>Sa se monteze o cutie sa nu mai cada produsul pe jos,unele persoane nu ambalează,,lasă că ambalează ultima,,.</t>
  </si>
  <si>
    <t>Sitaru Alisa</t>
  </si>
  <si>
    <t xml:space="preserve">Linie blocata la ambalare , risc ca cutiile pline (2.4kg ) sa cada peste ambalatoare ! </t>
  </si>
  <si>
    <t>Organizare corespunzatoare a activitatii</t>
  </si>
  <si>
    <t>La Banda de ambalare  se afla un motor care este situat chiar deasupra capului la persoana care ambaleaza</t>
  </si>
  <si>
    <t>O apărătoare ceva sau mutat daca este posibil</t>
  </si>
  <si>
    <t>m-am impiedicat de covorasul verde de la intrarea in F A, birouri.</t>
  </si>
  <si>
    <t>sa fie lipit/prins de paviment</t>
  </si>
  <si>
    <t>capace de achizitionat</t>
  </si>
  <si>
    <t>zona de spalare maini in fata liniei 1</t>
  </si>
  <si>
    <t>material anti derapant</t>
  </si>
  <si>
    <t>one bench from the smoking area next to A building has a bent leg</t>
  </si>
  <si>
    <t>fix it (either weld or add a stiffener)</t>
  </si>
  <si>
    <t>operator sortare injectare a deblocat tava la iesirea din cuptor fara a folosi ustensila disponibila</t>
  </si>
  <si>
    <t xml:space="preserve">reinstruire operare </t>
  </si>
  <si>
    <t>usa albastra tip rol defecta blocata</t>
  </si>
  <si>
    <t>verificare tehnica de catre furn</t>
  </si>
  <si>
    <t xml:space="preserve">Nicolae Constanța </t>
  </si>
  <si>
    <t>Ușă intrare linia 4 defecta și risc blocare</t>
  </si>
  <si>
    <t xml:space="preserve">Reparare ușă fiindcă ne lovim în ea </t>
  </si>
  <si>
    <t xml:space="preserve">Scară de la tancuri de crema nu are 2 roți și rotile cu frina nu se blochează și trebuie bara de protecție sus </t>
  </si>
  <si>
    <t xml:space="preserve">Trebuie să se rezolve </t>
  </si>
  <si>
    <t>zona sistem abur apa pe pardoseala</t>
  </si>
  <si>
    <t>verififcare si revizuire sistem</t>
  </si>
  <si>
    <t xml:space="preserve">Un surub al unui pilon mare din zona unde se construieste noua spalatorie este iesit mult in afara si poate agata hainele. Risc de impiedicare. </t>
  </si>
  <si>
    <t xml:space="preserve">Strangere surub in pozitia corecta. </t>
  </si>
  <si>
    <t>Cuvele de evacuare produs ars  de la iesire OV 2 si 3,nu contin bicarbonat de sodiu</t>
  </si>
  <si>
    <t>Stabilire procedura corecta in caz de incident.</t>
  </si>
  <si>
    <t xml:space="preserve">Apa pe pardoseala de la ventilatorul mobil </t>
  </si>
  <si>
    <t>Instruire mod de oprire /curatare</t>
  </si>
  <si>
    <t xml:space="preserve">Utilizare in productie a cutit tip Cuter defect si neconform </t>
  </si>
  <si>
    <t>Inlocuire cu tipul de cuter conform si aprobat pentru acticitatea in productie</t>
  </si>
  <si>
    <t>Bostanaru Jeanina</t>
  </si>
  <si>
    <t xml:space="preserve">Pe stație de dozare substanțe chimice erau depozitate o foarfecă și un dosar cu formulare de înregistrare. </t>
  </si>
  <si>
    <t>Instruirea angajaților privind 5S( zona pt aceste lucruri este desemnată și marcată)</t>
  </si>
  <si>
    <t xml:space="preserve">Anghel Mihaela </t>
  </si>
  <si>
    <t xml:space="preserve">La banda de ambalare ultima persoana este agățată de pantaloni sau bluza de rola benzi </t>
  </si>
  <si>
    <t xml:space="preserve">Protecție pentru rola </t>
  </si>
  <si>
    <t xml:space="preserve">Pentru dosarul cu  fiselor de produs care stau pe marina este nevoie de un loc adegvat / suport prins pe perete pentru fise. </t>
  </si>
  <si>
    <t>Suport de perete pentru fise</t>
  </si>
  <si>
    <t>In zona de preparare creme old din linia 2 nu exista platforma de ridicat pentru materii prime</t>
  </si>
  <si>
    <t>Lift pentru ridicare margarina</t>
  </si>
  <si>
    <t>Pe dozatorul de solutii din zona ambalare linia 3 se depoziteaza lucruri(foi,cutite,pixuri,etichete)</t>
  </si>
  <si>
    <t xml:space="preserve">Cumpararea unei mese </t>
  </si>
  <si>
    <t>Este foarte cald in zona de preparare creme</t>
  </si>
  <si>
    <t>Este nevoie de upgrade climatizare</t>
  </si>
  <si>
    <t>s-au reparat 2 ventilatoare tavan(extractoare); AC lipsa</t>
  </si>
  <si>
    <t>Dumitru Gina</t>
  </si>
  <si>
    <t>Ambalare lipsa scaune si scaune deteriorate</t>
  </si>
  <si>
    <t>Schimbarea scaunelor</t>
  </si>
  <si>
    <t xml:space="preserve">Poncisu Adrian </t>
  </si>
  <si>
    <t>Palet căzut parțial.de.pe.traversa la nivel 1</t>
  </si>
  <si>
    <t xml:space="preserve">Rezolvat.   De reintruit in ședința zilnica </t>
  </si>
  <si>
    <t>priza defectuasa cu fise expuse</t>
  </si>
  <si>
    <t>Schimbare priza cu una conforma</t>
  </si>
  <si>
    <t>Protectie taioasa in ambalare (in locul unde sunt puse croissantele in bax)</t>
  </si>
  <si>
    <t xml:space="preserve">semnalizare zona prin montare burete negru/galben </t>
  </si>
  <si>
    <t>In zona cleanroom pe linia mica curge apa de la un furtun, e spart, instalatorul e in CO</t>
  </si>
  <si>
    <t>Schimbat furtun si reconfigurat traseul de teava</t>
  </si>
  <si>
    <t>In zona de preparare creme este foarte cald- sistemul de climatizare trebuie e imbunatatit/reparat</t>
  </si>
  <si>
    <t xml:space="preserve">Verificare/upgrede  sistem de climatizare preparare creme </t>
  </si>
  <si>
    <t>La masina pentru spalat tavi nu se poate aplica LOTO pentru abur</t>
  </si>
  <si>
    <t>Nu stiu exact, poate trebuie inlociut sistemul de admisie al aburului</t>
  </si>
  <si>
    <t>cos gunoi depozitat lanaga RF</t>
  </si>
  <si>
    <t xml:space="preserve">5S pentru cosurile de gunoi </t>
  </si>
  <si>
    <t xml:space="preserve">Bolt de susținere iesit 5 cm la stalp gard delimitare depozit de pietonal. Risc de împiedicare. </t>
  </si>
  <si>
    <t xml:space="preserve">Înlocuirea surubului cu unul mai scurt si strângere. Rezolvat </t>
  </si>
  <si>
    <t>In zona cleanroom pe partea liniei mici e spart un furtun de apa , iar toata zona e plina de apa</t>
  </si>
  <si>
    <t>Schimbare furtun din partea instalatorului</t>
  </si>
  <si>
    <t>Usa de la camera de incarcat stivuitoare este deschisa</t>
  </si>
  <si>
    <t>Inchiderea permanenta a usii si reinstruire personal</t>
  </si>
  <si>
    <t>Ionescu Daniel</t>
  </si>
  <si>
    <t xml:space="preserve">in dulapul de depozitare a recipientilor de alcool pe cele 3 rafturi zilnic se  gasesc cel putin 2Litri care se scurg din recipienti </t>
  </si>
  <si>
    <t>schimbarea recipientilor sau imbunatatirea manerelor de scurgere</t>
  </si>
  <si>
    <t>Gresie sparta la intrarea in dospitor.cand se manevreaza rastelul incarcat pericol de rasturnare a acestuia</t>
  </si>
  <si>
    <t>schimbare bucata gresie</t>
  </si>
  <si>
    <t>Zona alunecoasa,nemarcata corespunzator</t>
  </si>
  <si>
    <t>Oprirea activitatii,curatarea si marcarea zonei</t>
  </si>
  <si>
    <t>foarte mare mizerie pe coridor sala mese loc fumat</t>
  </si>
  <si>
    <t>revizuire frecventa igienizare</t>
  </si>
  <si>
    <t>broaste zgomotoase in canal colectare lateral fabrica B</t>
  </si>
  <si>
    <t>golire si igienizare si verificare frecventa sanitatie</t>
  </si>
  <si>
    <t xml:space="preserve">recipiente si alimentare cu bicarbonat; instruire </t>
  </si>
  <si>
    <t>Geta &amp; Gradea</t>
  </si>
  <si>
    <t>Stalpul de la locul de adunare fab B este strambat, posibil lovit de tir</t>
  </si>
  <si>
    <t>de indreptat si de marcat cu banda reflectorizanta</t>
  </si>
  <si>
    <t>Năstase Theodora</t>
  </si>
  <si>
    <t xml:space="preserve">Lipsa aer condiționat/ lipsa aer condiționat </t>
  </si>
  <si>
    <t xml:space="preserve">Suplimentare aer proaspăt </t>
  </si>
  <si>
    <t xml:space="preserve">Modelul de imcaltamintea de protectie actual (cu portocaliu) provoaca diferite leziuni. </t>
  </si>
  <si>
    <t>Schimbare model incaltaminte</t>
  </si>
  <si>
    <t>Sunt Zone unde picura apa de lainstalatia de climatizare</t>
  </si>
  <si>
    <t xml:space="preserve">Marcate zonele unde apare apa pardoselasi remediere </t>
  </si>
  <si>
    <t xml:space="preserve">Prodan Cătălina Elena </t>
  </si>
  <si>
    <t>In secția sticks s-a desprins o bucata de tabla (metal) de sus din patul de cabluri si a picat in capul unui angajat nepalez care se afla la sortare in acel moment.</t>
  </si>
  <si>
    <t>Verificarea tuturor paturile cabluri sau puse grătare .si șepci protecție personal</t>
  </si>
  <si>
    <t xml:space="preserve">Apa pe pardoseala de la stația de dozare </t>
  </si>
  <si>
    <t>Schimbare robinet și supapa MELANJOR abur</t>
  </si>
  <si>
    <t>Apa pe pardoseala in zona mixare-dospitor</t>
  </si>
  <si>
    <t>Marcarea zonei in momentul constatarii si apoi igienizarea zonei</t>
  </si>
  <si>
    <t>Mânerul de la ușă din sala de mese este rup + ușa nu este prevăzută cu geam ( risc de lovire la intrarea în sala de mese)</t>
  </si>
  <si>
    <t xml:space="preserve">Schimbare ușă intrare sală de mese </t>
  </si>
  <si>
    <t>La masinile de ambalat Fineti este nevoie de capace pentru traseele de crema care raman deschise la curatenei si demontarea cuvelor de crema.</t>
  </si>
  <si>
    <t xml:space="preserve">Capace pentru traseele cuvelor de la masinilor de crema. </t>
  </si>
  <si>
    <t>Canalele au refulat in fabrica din cauza furtunii</t>
  </si>
  <si>
    <t>Canalele in fabrica de verificat din punct de vedere functionare /configurare</t>
  </si>
  <si>
    <t>Costea Valentin</t>
  </si>
  <si>
    <t>balta apa la zona de intrare din linia 1, langa aparat gheata</t>
  </si>
  <si>
    <t>uscare zona, verificare recipient gheata</t>
  </si>
  <si>
    <t xml:space="preserve">Bărăgan Cosmina </t>
  </si>
  <si>
    <t>Ploua pe panoul electric</t>
  </si>
  <si>
    <t xml:space="preserve">Intervenție acoperiș </t>
  </si>
  <si>
    <t>La dospitor nu avem lumina, sunt multe lampi arse si se intampla ca igienizarea camerei de umidificare sa se faca la sch 3</t>
  </si>
  <si>
    <t>Inlocuirea lampilor arse si sa montam suplimentar cateva lampi.</t>
  </si>
  <si>
    <t>metal sheet roof cover hanging</t>
  </si>
  <si>
    <t>fix it to prevent from falling</t>
  </si>
  <si>
    <t>electric cable channel protection fell down</t>
  </si>
  <si>
    <t>check all cable channels that have been worked on</t>
  </si>
  <si>
    <t>verificare, evaluare si demontare in functie de situatie</t>
  </si>
  <si>
    <t xml:space="preserve">Protectia de plastic pentru cabluri in prima incapere mare/ principala din fabrica B este desprinsa si ridicata, astfel ca multi angajati se impuedica de ea. </t>
  </si>
  <si>
    <t xml:space="preserve">Verificare stare, prindere corecta. </t>
  </si>
  <si>
    <t>repozitionare birouri ?! &amp; banda</t>
  </si>
  <si>
    <t>mandatory PPE requirements displayed in multiple ways</t>
  </si>
  <si>
    <t>create standard display</t>
  </si>
  <si>
    <t>electrical cable connection not signaled, creating a tripping hazard</t>
  </si>
  <si>
    <t>put cone on top of it</t>
  </si>
  <si>
    <t>nepuetare sapca de peotectie la injectare</t>
  </si>
  <si>
    <t>reinstruire personal</t>
  </si>
  <si>
    <t>semnal luminos hidrant defect</t>
  </si>
  <si>
    <t>verificare periodica</t>
  </si>
  <si>
    <t xml:space="preserve">La Creme Soren Mixer mobil pentru galeti are cablul electric lipit cu bada izolira deterioarata si desfacuta /deslipita. </t>
  </si>
  <si>
    <t>De remediat cablul electric</t>
  </si>
  <si>
    <t>In zona de laminare, exista o teava care nu este izolata si creaza o pelicula de apa pe podea.</t>
  </si>
  <si>
    <t>Sa se izoleze aceasta teava pentru a preveni aparitia condensului.</t>
  </si>
  <si>
    <t>In zona holului in care se intra in sectia B de productie, tocmai se spala, si era o cantitate mare de apa penpodea fara sa foe semnalizata.</t>
  </si>
  <si>
    <t>Sa se semnalizeze zona care se spala cu apa din abundenta.</t>
  </si>
  <si>
    <t xml:space="preserve">Ioniță Elena </t>
  </si>
  <si>
    <t xml:space="preserve">Furtunul de  la  apometru  curge </t>
  </si>
  <si>
    <t xml:space="preserve">Inlocuire  ,reparat </t>
  </si>
  <si>
    <t>Poncisu Adrian</t>
  </si>
  <si>
    <t>Palet suprapus instabil</t>
  </si>
  <si>
    <t xml:space="preserve">Reinstruire angajați in dms cu exemple practice </t>
  </si>
  <si>
    <t>Berceanu Florina Adriana</t>
  </si>
  <si>
    <t>Paleți mai înalți de 1,80 m risc de cădere cutii după palet</t>
  </si>
  <si>
    <t>Să se facă paleți mai mici</t>
  </si>
  <si>
    <t>BD / Business Development</t>
  </si>
  <si>
    <t>Miu Imona Elena</t>
  </si>
  <si>
    <t>Paleții sunt pe mult prea înalți și există riscul de a cădea cutiile în cap la operator</t>
  </si>
  <si>
    <t>Gheorghe Monica</t>
  </si>
  <si>
    <t>Paletizare linia 3 paleții sunt mult prea înalți la borseto si ne chinuim sa le aranjam pe palet</t>
  </si>
  <si>
    <t>Să se depoziteze în paleți mai mici</t>
  </si>
  <si>
    <t>Zoneleunde se lucreaza sause intervine tehnic trebuie marcate corespunzator</t>
  </si>
  <si>
    <t>Marcare zona unde interventie tehnica</t>
  </si>
  <si>
    <t>hidrant inaccesibil ,blocat cu paleti materiale de ambalat</t>
  </si>
  <si>
    <t>Eliberarea zonei pentru a facilita accesul</t>
  </si>
  <si>
    <t xml:space="preserve">Priză neconforma nu este industrială </t>
  </si>
  <si>
    <t>Schimbat priză cu ana adecvata</t>
  </si>
  <si>
    <t xml:space="preserve">Picioare de susținere bandă sint străbate </t>
  </si>
  <si>
    <t xml:space="preserve">Înlocuirea picioarelor </t>
  </si>
  <si>
    <t xml:space="preserve">Cabluri neconforme pe traseu </t>
  </si>
  <si>
    <t>Înlocuirea și scurtarea cablurilor</t>
  </si>
  <si>
    <t xml:space="preserve">Prize fără capac de protecție </t>
  </si>
  <si>
    <t>Cumpărarea de capace</t>
  </si>
  <si>
    <t>Bandă transport produs fără picioare</t>
  </si>
  <si>
    <t>Punerea unor picioare conforme</t>
  </si>
  <si>
    <t>Ghidaj  ascuțite la aplicator de buline</t>
  </si>
  <si>
    <t>Punerea unor doape conforme</t>
  </si>
  <si>
    <t xml:space="preserve">CRÎNGAȘU CLAUDIU GABRIEL </t>
  </si>
  <si>
    <t xml:space="preserve">Ghidaj suport display </t>
  </si>
  <si>
    <t xml:space="preserve">Punerea unor doape de protecție </t>
  </si>
  <si>
    <t xml:space="preserve">Lipsa unor capace de protecție </t>
  </si>
  <si>
    <t xml:space="preserve">Astuparea gaurilor cu capace de plastic </t>
  </si>
  <si>
    <t>Ușa ct de inflamabile zona WWTP este lovită de stivuitor și nu se poate inchide</t>
  </si>
  <si>
    <t>Reparare mecanism de închidere ușă+ reparare ușă exterior</t>
  </si>
  <si>
    <t>Liza manual lăsată cu încărcătură pe ea în rampa de încărcare.</t>
  </si>
  <si>
    <t>Instruire operatori depozit privind utilizarea Lizei manuale</t>
  </si>
  <si>
    <t>peretele lateral M5 L3 palet cu rebut care bloca panou electric si stingator eletric</t>
  </si>
  <si>
    <t>5 S pentru palet cu rehut, cantar rebut, cosuri de gunoi</t>
  </si>
  <si>
    <t>Modificați masa În ambalare la fiecare mașină pt că este prea înaltă și femeile pun câteva cartoane și stau in permanență cu mâinile ridicate sa ambaleze, le sunt mici de înălțime și le dor picioarele 8 ore in ambalare, ele doresc să le aduceți scaune la fiecare mașină ,BR este singura secție unde ambalarea sta in picioare, vor să ambaleze stand jos.</t>
  </si>
  <si>
    <t>Aduceți scaune și modificați mesele de ambalat</t>
  </si>
  <si>
    <t>Ion Mariana</t>
  </si>
  <si>
    <t>Platforma de la coca nu are antiderapant</t>
  </si>
  <si>
    <t xml:space="preserve">Dinti pentru trepte </t>
  </si>
  <si>
    <t xml:space="preserve">Lispa suportul de la găleți lispa pt a stoarce mopul </t>
  </si>
  <si>
    <t xml:space="preserve">Evaluare, cumpărare sau reparare </t>
  </si>
  <si>
    <t>Fly killer foarte incarcat la intrare birouri</t>
  </si>
  <si>
    <t>revizuire frecventa si igienizare</t>
  </si>
  <si>
    <t xml:space="preserve">Vlad Georgeta </t>
  </si>
  <si>
    <t>Scara la mixare cb neconforma risc de alunecare</t>
  </si>
  <si>
    <t>Sa se pun zimți cum au su celelalte scari</t>
  </si>
  <si>
    <t>Jeldujer Denisia</t>
  </si>
  <si>
    <t xml:space="preserve">La intrare in cladirea birouri fabrica B, carpeta  este deplasata, dezlipita, balustrada este la distanta  si se aluneca </t>
  </si>
  <si>
    <t>Balustrada care sa permita sustinerea&amp;inlocuite carpeta</t>
  </si>
  <si>
    <t>Liza electrică lăsată pe zona marcată pt angajați și o persoană a sărit peste lamele acesteia</t>
  </si>
  <si>
    <t>Instruire , marcarea zona echipament</t>
  </si>
  <si>
    <t xml:space="preserve">Pană Viorica </t>
  </si>
  <si>
    <t>Atenție, în camera siropului robinetul de pe țeava cu aburi (4 bari / 104°C) are scurgeri de apă!</t>
  </si>
  <si>
    <t>Înlocuirea robinetului defect de pe țeava cu aburi.</t>
  </si>
  <si>
    <t>La paleți trebuie o scară pentru persoanele mici de înălțime,care nu ajung sa pună separatorul când se oprește robotul.</t>
  </si>
  <si>
    <t xml:space="preserve">Sa se aducă urgent o scară </t>
  </si>
  <si>
    <t>Sa se pună detectoare de metale între grote și cordeline , pentru că pâinea sa nu ajungă la condiment să- l consumam, și alt detector la sortare,că produsul sa nu mai ajungă la detectorul de la paletizare și să blocăm paleții,sau unde credeți că este mai bine să puneți detectoarele ,sa nu mai facem consum ( gaze, curent electric, apă,materie primă,etc....)</t>
  </si>
  <si>
    <t xml:space="preserve">Cat mai urgent ,sa pună detectoare </t>
  </si>
  <si>
    <t xml:space="preserve">Cad bile și bucăți de tăblițele de la role,descoperim mereu cate o rolă stricată, verificați rolele din toată secția </t>
  </si>
  <si>
    <t xml:space="preserve">Schimbați daca se poate  toate rolele de la BR,cad bilele și bucăți de fier de la role de la benzi , aproape in fiecare luna găsim câte o rola de la benzi stricată </t>
  </si>
  <si>
    <t xml:space="preserve">Scara de la tancurile de crema nu se mai blochează rotile cu frana 2 rotile lipsă și mai trebuie pus o bara de susținere pentru a putea evita un accident </t>
  </si>
  <si>
    <t xml:space="preserve">Trebuie să se intervină </t>
  </si>
  <si>
    <t>Maia / Mama dough</t>
  </si>
  <si>
    <t>plexiglass protections of the mixers are broken</t>
  </si>
  <si>
    <t>replace them with newer ones (with rounded edges to prevent accidental cuts)</t>
  </si>
  <si>
    <t>missing light bulb protection on the electrical cabinet</t>
  </si>
  <si>
    <t>install the protection</t>
  </si>
  <si>
    <t>metal pipe protection in the creams room from L2 is hanging loose</t>
  </si>
  <si>
    <t>reattach the protection</t>
  </si>
  <si>
    <t>conveyor extension not stable</t>
  </si>
  <si>
    <t>repair it to be more stable</t>
  </si>
  <si>
    <t xml:space="preserve">BĂBAN LILIANA MARIANA </t>
  </si>
  <si>
    <t>SCARA DE LA LINIA MICĂ MIXARE NU ARE ANTIALUNECARE</t>
  </si>
  <si>
    <t xml:space="preserve">SCARA Să Fie REZOLVATĂ </t>
  </si>
  <si>
    <t xml:space="preserve">ALBU NICUȘOR </t>
  </si>
  <si>
    <t>SCARA CU TREI TREPTE NU ARE ANTIALUNECARE</t>
  </si>
  <si>
    <t xml:space="preserve">SCARA SĂ FIE IN REGULĂ PTR SIGURANȚA NOASTRĂ </t>
  </si>
  <si>
    <t xml:space="preserve">Manipulare faina incarcare manuală direct in mixer </t>
  </si>
  <si>
    <t>Sistem care sa ajute pentru incarcare faina</t>
  </si>
  <si>
    <t>Usa partea dreapta toaleta femei</t>
  </si>
  <si>
    <t xml:space="preserve">Inlocuire/ reparare </t>
  </si>
  <si>
    <t>Emergency shower water supply shut off</t>
  </si>
  <si>
    <t>install 2 blinds on existing old pipes so that water supply for the emergency shower can be turned on</t>
  </si>
  <si>
    <t xml:space="preserve">Mureșan Sorin </t>
  </si>
  <si>
    <t xml:space="preserve">Stivuitor pe zona pedestriana </t>
  </si>
  <si>
    <t xml:space="preserve">Respectarea zona pedestriana </t>
  </si>
  <si>
    <t xml:space="preserve">Manipulare paleti protecțiil raft lovite </t>
  </si>
  <si>
    <t xml:space="preserve">Respectarea zonelor de depozitare paleti . </t>
  </si>
  <si>
    <t>Reinstruire angajati paleti pentru depozitare corespunzatoare paleti</t>
  </si>
  <si>
    <t>Nistorac &amp; TL WH B</t>
  </si>
  <si>
    <t>Paletul albastru cand este adus in zona de ambalare este asezat pe cantul lui, exista risca sa cada pe colegul de la ambalare.</t>
  </si>
  <si>
    <t>Sa existe un suport pentru paletii care asteapta sa fie folositi.</t>
  </si>
  <si>
    <t>Scurgerea de la chiuvetele de la toalete femei este înfundată,este apa în toată baia</t>
  </si>
  <si>
    <t xml:space="preserve">Reparatii urgente in aceasta dimineața </t>
  </si>
  <si>
    <t xml:space="preserve">Zona CIP pericol.de.alunecare  </t>
  </si>
  <si>
    <t>Upgrade stație spălare tancuri.</t>
  </si>
  <si>
    <t xml:space="preserve">Palet care trecea 15 com sub cardul de la pedestrian </t>
  </si>
  <si>
    <t xml:space="preserve">Rectificat. Realocare... reinstruit personal </t>
  </si>
  <si>
    <t xml:space="preserve">Angajat nou care boia sa descarce un palet din masina MDLZ (maia) dar cheia soferului nu era luata </t>
  </si>
  <si>
    <t xml:space="preserve">Reinstruit toată echipa . Reinstruit si sofer MDLZ </t>
  </si>
  <si>
    <t>La toalete femei tocul usii si usa umflate. Nu se pot inchide corespuzator</t>
  </si>
  <si>
    <t>De repatat sau de schimbat usile /sau de verificat sursa defectului</t>
  </si>
  <si>
    <t>Masina nr 1 pentru injectat are protectia de la mixer desprinsa , zgomot f puternic in timpul funtionarii</t>
  </si>
  <si>
    <t>Fixarea protectiei metalice</t>
  </si>
  <si>
    <t xml:space="preserve">Ninel istudor </t>
  </si>
  <si>
    <t>Preparare sirop robinet abur defect pica apa</t>
  </si>
  <si>
    <t xml:space="preserve">Prezintă pericol de abur </t>
  </si>
  <si>
    <t xml:space="preserve">Ușa frigider margarina  lovita interior </t>
  </si>
  <si>
    <t xml:space="preserve">Bara protecție interior </t>
  </si>
  <si>
    <t>La capacele laterale de la module ambalare,protectiile manerelor din plastic sunt sparte si sunt sanse foarte mari de taiere</t>
  </si>
  <si>
    <t>Inlocuirea manerelor sau o alta modalitate de prindere</t>
  </si>
  <si>
    <t>9 rastele neconforme la dospitor</t>
  </si>
  <si>
    <t>reparatie sau inlocuire</t>
  </si>
  <si>
    <t>metal protection for pedestrian access path to drivers waiting area is damaged</t>
  </si>
  <si>
    <t>repair the damaged protection</t>
  </si>
  <si>
    <t>Accesul la dospitor BR,nerestrictionat</t>
  </si>
  <si>
    <t>Restrictionarea scarii de acces la dospitor</t>
  </si>
  <si>
    <t>Dogaru Mariana</t>
  </si>
  <si>
    <t>Pe  linia mica , banda mica albastra se îndepărtează de banda mare neagra și rupe  baxurile</t>
  </si>
  <si>
    <t>Banda mica albastra sa se  prindă de banda mare neagra</t>
  </si>
  <si>
    <t>Suportu de paleti rupt risc de lovire la picioare</t>
  </si>
  <si>
    <t>Trebuie luat după linie și sudat</t>
  </si>
  <si>
    <t>Evaluarea standardelor / Standards Assessment</t>
  </si>
  <si>
    <t>HSE2-RISK MANAGEMENT</t>
  </si>
  <si>
    <t>Missing structure for Standards Management (including data base with RCAs from all plants, applicable per standard)</t>
  </si>
  <si>
    <t>Create structure for Standards Management (including data base with RCAs from all plants, applicable per standard)</t>
  </si>
  <si>
    <t>Missing documentation to show that corrective actions on "unacceptable” risks are monitored to ensure the actions have been successfully implemented?</t>
  </si>
  <si>
    <t>Report "unacceptable" risks and monitor in the UC&amp;NM MS Forms</t>
  </si>
  <si>
    <t>Missing risk register</t>
  </si>
  <si>
    <t>Create and continuously update risk register</t>
  </si>
  <si>
    <t>RA performed for all new and Installed process equipment not clear</t>
  </si>
  <si>
    <t>create separate RA folder for new equipment and implement I&amp;IM methodology</t>
  </si>
  <si>
    <t>RA not easily available at the line level</t>
  </si>
  <si>
    <t>finish RA on MDLZ template and discuss/post at line/area level</t>
  </si>
  <si>
    <t>employees and contractors awareness on RA process</t>
  </si>
  <si>
    <t>increase awareness of RA results at line level and find training slots for shopfloor employees</t>
  </si>
  <si>
    <t>PS3-PERMIT TO WORK</t>
  </si>
  <si>
    <t>Roles and responsabilities for the procedures not complted</t>
  </si>
  <si>
    <t>for a better update acording fot the new process for the PTW issuers - review and update the procedure</t>
  </si>
  <si>
    <t>Gemba Walk</t>
  </si>
  <si>
    <t xml:space="preserve">in zona mixare L4 pe platforma dozatorului de faina (zona ATEX), contractor deepservice executa lucrare la inaltime ancorat de patul electric si folosea maturi de plastic pentru igienizarea suprafetelor incarcate cu fainasind matura </t>
  </si>
  <si>
    <t>reinstruire interna de catre owner standarde Managementul contractorilor, Permise de Lucru, Combustible dust (ATEX)</t>
  </si>
  <si>
    <t>Contractor Profrigo efectua activitatea de igienizare unitati aer conditionat fara sa fie anuntat ora pana la care poate desfasura activitatea</t>
  </si>
  <si>
    <t>Comunicare intre solicitant si contractor privind programul Mondelez si schimbarea de tura pe linia unde se efectueaza activitatea</t>
  </si>
  <si>
    <t>HSE6-EMERGENCY MANAGEMENT</t>
  </si>
  <si>
    <t>Have all potential emergencies that may occur in the plant been identified?</t>
  </si>
  <si>
    <t>Create list with all possible ERPs in connection with the other Process Safety standards</t>
  </si>
  <si>
    <t>Do emergency response procedures include a description of methods to prevent or mitigate adverse impacts during and after an incident, where applicable?</t>
  </si>
  <si>
    <t>to be finalized after connecting with the other standards</t>
  </si>
  <si>
    <t>Is a documented plan established to respond to all identified emergency situations, including incidents occurring off-site that could adversely impact the MDLZ site (e.g. a significant chemical release from nearby facility or rail car)?</t>
  </si>
  <si>
    <t>Add external RA to ERP</t>
  </si>
  <si>
    <t>Does the plan include the organization, responsibilities and availability of resources for the emergency response?</t>
  </si>
  <si>
    <t>Address the availability of resources in the revised ERP</t>
  </si>
  <si>
    <t>Does the site address the support and procedures to manage a Major Event as part of their Emergency Response Plan?</t>
  </si>
  <si>
    <t>fill in and integrate the checklist from standard into local procedure</t>
  </si>
  <si>
    <t>Has the emergency plan been assessed and does it meet at least the minimum requirements as listed in the Major Event Preparation checklist?</t>
  </si>
  <si>
    <t>Does the plan include information about the hazardous material used in the plant?</t>
  </si>
  <si>
    <t>Inventory of materials available and updated, review and update the Scenario</t>
  </si>
  <si>
    <t>Has the plant identified internal and/or external qualified and equipped emergency response personnel?</t>
  </si>
  <si>
    <t>Fire fighting and FA training for technical Dep (annually)  - deadline 30 sep 2025</t>
  </si>
  <si>
    <t>Has the emergency plan been adequately communicated internally and externally (including the authorities responsible for the emergency response)?</t>
  </si>
  <si>
    <t>print and distribute ERP to required locations</t>
  </si>
  <si>
    <t>Is there any inspection to ensure that all evacuation routes and exits are unobstructed, well identified and clearly signed?</t>
  </si>
  <si>
    <t>formalize the inspection checklist</t>
  </si>
  <si>
    <t>Do mock drills include employees on all working shifts? Night shifts to familiarize during midnight hours?</t>
  </si>
  <si>
    <t>confirm annual plan for night shift mock drills and perform accordingly</t>
  </si>
  <si>
    <t xml:space="preserve">Aurel Manea </t>
  </si>
  <si>
    <t xml:space="preserve">Using compressed air without eye protection </t>
  </si>
  <si>
    <t>Use the PPE when cleaning require compressed air usage</t>
  </si>
  <si>
    <t>Gradea Ionel</t>
  </si>
  <si>
    <t>PSM3-OVENS</t>
  </si>
  <si>
    <t>Oven Inventory not complete</t>
  </si>
  <si>
    <t>"add RF, crumps and sticks ovens create check list for them formalize (record) training sessions"</t>
  </si>
  <si>
    <t>Stan aurelian</t>
  </si>
  <si>
    <t xml:space="preserve">Am probleme de circulație la ambele picioare din cauza tălpilor bocancilor de lucru </t>
  </si>
  <si>
    <t xml:space="preserve">În baza analizelor medicale voi obține o scrisoare medicală pe care o voi dep.la biroul protecția muncii </t>
  </si>
  <si>
    <t>documente medicale de la medic specialist</t>
  </si>
  <si>
    <t>DInu</t>
  </si>
  <si>
    <t>There is a localized procedure outlining requirements, processes, roles, and responsibilities for Permit to Work (General and High Risk), including program effectiveness review, and a nominated competent person owns the standards in the facility.</t>
  </si>
  <si>
    <t>fully review local procedure as per the new changes</t>
  </si>
  <si>
    <t>Are there training materials, training plan, training matrix, and training records available for General Permit to Work and High Risk Permits?</t>
  </si>
  <si>
    <t>create training plan and training matrix</t>
  </si>
  <si>
    <t>Is there a list with all the authorized Permit Issuers on site? Are the training records for the Permit Issuers available?</t>
  </si>
  <si>
    <t>finish retraining on the changes and update matrix; save training records</t>
  </si>
  <si>
    <t>Are there updated lists and maps for all confined spaces in the facility ?</t>
  </si>
  <si>
    <t>update existing list; create map</t>
  </si>
  <si>
    <t>Ensuring proper work-at-height safety measures: Risk assessment, safe tools, guardrails, harness, scaffolding, PPE, etc.?</t>
  </si>
  <si>
    <t>certifications of people and equipment used to be required and validated prior to work start moment</t>
  </si>
  <si>
    <t>Ensuring proper hot work safety measures: Risk assessment, safe tools, fire watch, flammables distance, PPE, etc.?</t>
  </si>
  <si>
    <t>perform HC/inspections (and record them) for Hot Work permits issued</t>
  </si>
  <si>
    <t>Ensuring proper confined space entry measures: Risk assessment, safe tools, atmosphere testing, harness, PPE, labeling, etc.?</t>
  </si>
  <si>
    <t>perform HC/inspections (and record them) for Confined Space permits issued</t>
  </si>
  <si>
    <t>Emergency response for the immediate rescue/treatment of people in the event of an incident is properly established?</t>
  </si>
  <si>
    <t>basic training provided in induction (for contractors), no clear mention in the PTW;</t>
  </si>
  <si>
    <t>Are all safe work permits correctly closed when the relevant work ends or cancelled whenever needed ?</t>
  </si>
  <si>
    <t>focus on Hot Work permits closure (fire watch and monitor)</t>
  </si>
  <si>
    <t>Have employees been trained on Permit to Work standard and requirements?</t>
  </si>
  <si>
    <t>continue training (after plan and matrix development)</t>
  </si>
  <si>
    <t>Can permit issuers clearly explain requirements, roles, and responsibilities for authorized permits (General, Hot Work, Height, Confined Space)?</t>
  </si>
  <si>
    <t>to be checked after changes implementation</t>
  </si>
  <si>
    <t>Do permit issuers/receivers understand permit details, duration, PPE/tool checks, and emergency response?</t>
  </si>
  <si>
    <t>Cristian Scarlat</t>
  </si>
  <si>
    <t>Cabluri+ prelungitoare aflate sub tensiune poziționate sub aparatele de cafea/ apă!</t>
  </si>
  <si>
    <t>Pozarea cablurilor pentru a evita scurt circuitul/ electrocutarea sau incendiu în cazul surgerilor accidentale de lichide.</t>
  </si>
  <si>
    <t>pedestrian path to drivers waiting area and ATM not protected completely</t>
  </si>
  <si>
    <t>install polls along the pedestrian path</t>
  </si>
  <si>
    <t>a lot of materials and substances stored in unsafe conditions</t>
  </si>
  <si>
    <t>rearrange the existing equipment and discard the decommissioned parts</t>
  </si>
  <si>
    <t>outside silo B</t>
  </si>
  <si>
    <t>one of the poles for pedestrian path (next to the newly installed containers) is not properly fixed in the ground</t>
  </si>
  <si>
    <t>use the right screws to fix it</t>
  </si>
  <si>
    <t>fixare</t>
  </si>
  <si>
    <t xml:space="preserve">Ușa blocată la sticks, accesul personalului imposibil. După până de curent am rămas blocați în secție. Nu este prima dată când se întâmplă ca ușa să rămână blocată. </t>
  </si>
  <si>
    <t xml:space="preserve">Verificare și reparare ușă. </t>
  </si>
  <si>
    <t xml:space="preserve">se asteapta raspuns </t>
  </si>
  <si>
    <t>George &amp; Dinu</t>
  </si>
  <si>
    <t>Usile de la toalete birouri nu se mai inchid, sunt umflate- tocul de la usa este umflat de la apa si cu mucegai</t>
  </si>
  <si>
    <t>Verificare de unde se infiltreaza apa</t>
  </si>
  <si>
    <t xml:space="preserve">Paleti depozitați necorespunzător </t>
  </si>
  <si>
    <t>5s marcare zona depozitare paleti goi</t>
  </si>
  <si>
    <t>Un palet de plastic era depozitat pe cant.</t>
  </si>
  <si>
    <t>Crearea unui program de HSE Ambassadors, unde fiecare departament isi va trimite cei mai buni oameni, iar acestia din urma vor asigura in departamentele lor  prin rotatie pe fiecare tura ca fiecare respecta regulile si sunt constienti de riscuri.</t>
  </si>
  <si>
    <t>mechanic unable to place LOTO before starting work (protection dismantled)</t>
  </si>
  <si>
    <t>refresher on LOTO (also, he called electrician to show him where to install LOTO)</t>
  </si>
  <si>
    <t>protection panel installed upside down</t>
  </si>
  <si>
    <t xml:space="preserve">install it correctly </t>
  </si>
  <si>
    <t>Vertical position pallet, near pedestrian walking way</t>
  </si>
  <si>
    <t xml:space="preserve">Puttin in horizontal in designated area </t>
  </si>
  <si>
    <t>Zona de mixare pe traseul de borșeto prezintă risc de lovire din cauza țevilor.</t>
  </si>
  <si>
    <t xml:space="preserve">Montare profile avertizare (negru-galben) din burete </t>
  </si>
  <si>
    <t>In zona de proparare creme croissant au cazut niste bucati de faianta</t>
  </si>
  <si>
    <t>verificare perete si montare faianta</t>
  </si>
  <si>
    <t>Jeldujer Denisia-Simona, Bostanaru Jeanina</t>
  </si>
  <si>
    <t>Paleti depozitati pe raft, pe primul nivel, in pozitie nesigura, cu risc de a se rasturna</t>
  </si>
  <si>
    <t>Rearanjare palet. Discutat cu persoana in cauza.</t>
  </si>
  <si>
    <t>Jeldujer Denisia-Simona</t>
  </si>
  <si>
    <t>Depozitul este folosit ca si scurtatura de catre personal de la linii, raw zone, fara respectarea PPE specific ( casca, vesta )</t>
  </si>
  <si>
    <t>Reevaluare traseu pietonal si masuri de restrictionare acces in depozit materii prime</t>
  </si>
  <si>
    <t xml:space="preserve">Chiuveta de la BR nu funcționează,curge doar apă fierbinte are un furtun care este agațat  ,sau este rămas,, uitat,, pe chiuveta </t>
  </si>
  <si>
    <t>Reparatii urgente,nu curge și apă rece</t>
  </si>
  <si>
    <t>Sus la vestiare ,pardoseala nu e spălată de două zile</t>
  </si>
  <si>
    <t>Spălată la fiecare schimb</t>
  </si>
  <si>
    <t>La zona paletizare din linia 3 , masa de s-a montat pe perete langa tablele de DMS 2 are marginile taioase</t>
  </si>
  <si>
    <t>Polizare margine pe toate muchiile</t>
  </si>
  <si>
    <t>Palet cu materie prima amplasat pe calea pietonala</t>
  </si>
  <si>
    <t>Indepartarea paletului din zona respectiva</t>
  </si>
  <si>
    <t>Ionescu Simona</t>
  </si>
  <si>
    <t>Uși toalete fete birouri- defecte. Ușile sunt lăsate, umflate, e inchid foarte greu si apoi rămân blocate</t>
  </si>
  <si>
    <t xml:space="preserve">Remediere/schimbare </t>
  </si>
  <si>
    <t xml:space="preserve">Pieptea Iuliana Florina </t>
  </si>
  <si>
    <t>Grilaj scaricatore rupt din sudura .</t>
  </si>
  <si>
    <t>De sudat imediat ......</t>
  </si>
  <si>
    <t xml:space="preserve">Tudosie Daniela </t>
  </si>
  <si>
    <t>Garnitura tonelli rupta .</t>
  </si>
  <si>
    <t xml:space="preserve">Schimbare garnitura </t>
  </si>
  <si>
    <t>Tudosie Dana</t>
  </si>
  <si>
    <t xml:space="preserve">Pompa sirop linia mare curge </t>
  </si>
  <si>
    <t>Schimbare garnitura traseu</t>
  </si>
  <si>
    <t>Montarea traseului de recuperare a cremei la sfârșit de producție este neconform ,deoarece exista riscuri de accidentare .Sunt țevi fierbinți poți să te atingi de ele</t>
  </si>
  <si>
    <t>Implementarea unui nou traseu la care sa nu existe riscuri de accidentare .</t>
  </si>
  <si>
    <t xml:space="preserve">Containerul pentru depozitare substante chimice ( langa WWTP). este lovit și nu se închide bine </t>
  </si>
  <si>
    <t xml:space="preserve">Verificare și remediere sistem de închidere ușă container , </t>
  </si>
  <si>
    <t>M1 mpk lipsa sistem deblocare bacuri! Dacă mașina se blochează cu vascheta nu există niciun sistem de deblocare bacuri decât ridicarea capacului de protecție și antrenarea rolei dințate cu mâna pentru deblocarea bacului cu produs!!</t>
  </si>
  <si>
    <t>Introducere sistem de deblocare bacuri in softului mașini sau o rolă exterioară pentru deblocare.</t>
  </si>
  <si>
    <t>Paleti depozitati pe cant.</t>
  </si>
  <si>
    <t>Retraining reguli de manipulare paleti in depozit.</t>
  </si>
  <si>
    <t>Deasupra tancurilor in care se turna ciocolata exista o gura de aerisire deschisa. Tancurile nu aveau capacele inchise, erau in timpul alimentarii.</t>
  </si>
  <si>
    <t>Sa se puna o plasa, sau sita de protectie.</t>
  </si>
  <si>
    <t>In zona de racire a tancurilor de creme se formeaza zone mari de apa, dupa ce se face racirea. Aceste zone de apa se afla pe podeaua camerei, iar exista in risc mare dr accidentare.</t>
  </si>
  <si>
    <t>Sa se inchida camerele unde se racesc tancurile ca sa se evite crearea baltilor de apa.</t>
  </si>
  <si>
    <t>Cabluri electrice și echipamente de fier lăsate  pe platformă depozit</t>
  </si>
  <si>
    <t>Sortarea acestora și depozitarea lor în containerul social pentru deseu</t>
  </si>
  <si>
    <t>Vasilache Mirela</t>
  </si>
  <si>
    <t>Carucior suport cuve maia pe calea de acees in timp ce se trecea cu masinuta de curatenie</t>
  </si>
  <si>
    <t>Reinstruire personal: Caruciorul sa fie lasat in loc prestabilit, sau manipulatorul de pe masinuta sa coboare din utilaj pentru a-l indeparta</t>
  </si>
  <si>
    <t xml:space="preserve">Protectia patului de cabluri birouri </t>
  </si>
  <si>
    <t>Remediere/ mutare/suspendare</t>
  </si>
  <si>
    <t>Zaharia Nicoleta</t>
  </si>
  <si>
    <t>Protectie laterala deformata</t>
  </si>
  <si>
    <t>Indreptare protectie</t>
  </si>
  <si>
    <t xml:space="preserve">Prodan Elena Georgiana </t>
  </si>
  <si>
    <t xml:space="preserve">Pe linia mică în zona de ambalare spațiul este foarte îngust există riscul de a se împiedica și de a cădea ! </t>
  </si>
  <si>
    <t xml:space="preserve">Creeare de spațiu mai mare ! </t>
  </si>
  <si>
    <t xml:space="preserve">Sita  condiment ruptă </t>
  </si>
  <si>
    <t>Reparatii urgente fier rupt pe spatele sitei</t>
  </si>
  <si>
    <t xml:space="preserve">La ghilotina nu funcționează aerul condiționat </t>
  </si>
  <si>
    <t xml:space="preserve">Verificare echipamentelor si remedierea defecțiuni </t>
  </si>
  <si>
    <t>Paleti rupți de cartoane</t>
  </si>
  <si>
    <t xml:space="preserve">Să nu mai vină rupți </t>
  </si>
  <si>
    <t xml:space="preserve">La intrare in productie peria de picioare este infundata iar apa curge pe pardoseala. </t>
  </si>
  <si>
    <t>Verificare perie si sistem de scurgere</t>
  </si>
  <si>
    <t>Balustrada instabila</t>
  </si>
  <si>
    <t>Remediere/fixare/Inlocuire</t>
  </si>
  <si>
    <t>Colțar paleți linia mică bară metalică ruptă din sudură !!!peri</t>
  </si>
  <si>
    <t>Sudată de sudor autorizat!</t>
  </si>
  <si>
    <t>Nu există cuve gri pentru rebut</t>
  </si>
  <si>
    <t>Să se aducă mai multe cuve gri</t>
  </si>
  <si>
    <t xml:space="preserve">Mitran Sica </t>
  </si>
  <si>
    <t>Lipsă  cuve gri pentru  rebut.</t>
  </si>
  <si>
    <t>Sa se aducă mai multe cuve gri.</t>
  </si>
  <si>
    <t xml:space="preserve">Vă rog frumos să aduceți urgent platformă la Creme </t>
  </si>
  <si>
    <t xml:space="preserve">Avem nevoie de platformă urgent la Creme </t>
  </si>
  <si>
    <t>Improvizație laveta pt a fixa un senzor</t>
  </si>
  <si>
    <t>Remediere/fixare/inlocuire</t>
  </si>
  <si>
    <t xml:space="preserve">Palii Dorina </t>
  </si>
  <si>
    <t>Lipsa cuve  gri pentru  rebut.</t>
  </si>
  <si>
    <t>Aduceți  mai multe  cuve gri.</t>
  </si>
  <si>
    <t>Bostanaru Jeania</t>
  </si>
  <si>
    <t>Lipsă șuruburi la căpăcele benzii transportoare produs</t>
  </si>
  <si>
    <t xml:space="preserve">Poziționare a capacelor și adăugarea suruburilor </t>
  </si>
  <si>
    <t xml:space="preserve">Zona ambalare palati </t>
  </si>
  <si>
    <t xml:space="preserve">Marcaj liza pentru paleti </t>
  </si>
  <si>
    <t>Geamul de la usa sala de mese este spart</t>
  </si>
  <si>
    <t xml:space="preserve">inlocuirea lui   .  </t>
  </si>
  <si>
    <t>Niculae Andreea</t>
  </si>
  <si>
    <t>Logitic, shedule verificare program si alimentare programata</t>
  </si>
  <si>
    <t xml:space="preserve">Logitic, shedule- verificare program si alimentare </t>
  </si>
  <si>
    <t xml:space="preserve">Cutiile de tăvițe Bissimo sunt prea grele , sunt din alea mari de 750 de bucăți, și sunt grele de dat jos! Mulțumesc </t>
  </si>
  <si>
    <t>Să se aducă cum se aduceau până acum cele la 550 !</t>
  </si>
  <si>
    <t>La M1 SL , butonul general si incuietoarea de la masina nu mai exista :)</t>
  </si>
  <si>
    <t xml:space="preserve">Inlocuire                    </t>
  </si>
  <si>
    <t xml:space="preserve">Capacele de la module BL au manerele din plastic sparte </t>
  </si>
  <si>
    <t>Nu doresc inlocuirea lor(a celor de plastic) ,ci un upgrade prin montarea unor manere din inox</t>
  </si>
  <si>
    <t>Suportul de la paletizare SL e rupt</t>
  </si>
  <si>
    <t>Sudare sau inlocuire</t>
  </si>
  <si>
    <t>La consa curge glucoza 40 , iar sub tanc la fel, curg pompele si exista risc de alunecare foarte mare</t>
  </si>
  <si>
    <t>Remedierea problemei</t>
  </si>
  <si>
    <t>La linia 2 in zona mixare coca avem scara fara protectie antiderapant</t>
  </si>
  <si>
    <t>Montarea protectiei antiderapant</t>
  </si>
  <si>
    <t>La linia mare in zona de mixare,atunci cand spalam Y(sau il montam) de la coca suntem nevoiti sa ne urcam si pe presaratoarea de gris</t>
  </si>
  <si>
    <t>O prelungire pentru Y ,dar si un robinet pentru a nu curge coca de pe furtun pe cuptor</t>
  </si>
  <si>
    <t>La preparare creme old atunci cand mixam crema,suntem nevoiti sa ridicam palmoil 1.5 m (1 cub 25 kg ) , iar in acea zona avem femei. Acea femei mai ridica1.3 tone pe schimb , plus 270 kg dextroza , plus 150 kg cacao</t>
  </si>
  <si>
    <t xml:space="preserve">ne trebuie o liza electrica sau un elevator pentru palmoil </t>
  </si>
  <si>
    <t>Vlad Georgeta</t>
  </si>
  <si>
    <t>La mixare linia 2 curge glucoza 40 pe la filtru , langa cazanul de lichide(AKMON)</t>
  </si>
  <si>
    <t>Verificare si inlocuirea garniturii daca e uzata</t>
  </si>
  <si>
    <t>Dragomir Ionela</t>
  </si>
  <si>
    <t>La linia mica ghilotina aparatul de spalare sistem sirop e defect,iar furtunul de apa care duce la el e spart</t>
  </si>
  <si>
    <t xml:space="preserve">Inlocuire aparat si schimbare furtun </t>
  </si>
  <si>
    <t xml:space="preserve">Pompele de sirop curg si exista riscul de alunecare si pierdem sirop </t>
  </si>
  <si>
    <t>Cumparare kit de reparatie pentru aceste pompe. URGENT !!!!</t>
  </si>
  <si>
    <t xml:space="preserve">La linia mare la sistemul de sterilizare crema milk/prence curge apa pe la cilindru </t>
  </si>
  <si>
    <t>Verificare si schimbare piese</t>
  </si>
  <si>
    <t>Cobot aparatori metalice nesemnalizate</t>
  </si>
  <si>
    <t>Semnalizare cu banda galben-negru</t>
  </si>
  <si>
    <t>Usi dospitor nesemnalizare atentie lovire la deschiderea usii</t>
  </si>
  <si>
    <t>Semnalizare cu avertizare</t>
  </si>
  <si>
    <t>Tatuta Adrian Florin</t>
  </si>
  <si>
    <t>Pe exteriorul Depozitului Central, exista o bucata metalica (tabla) desprinsa de pe fatada / acoperis. Exista riscul sa se desprinda si sa cada pe zona pietonala paralela cu zona de fumat pentru Fabrica A.</t>
  </si>
  <si>
    <t>Fixarea bucatii desprinse sau eliminarea ei.</t>
  </si>
  <si>
    <t>bucata metalica suspendata pe laterala dinspre fabrica A</t>
  </si>
  <si>
    <t>evaluare si remontare/ schimbare</t>
  </si>
  <si>
    <t>In zona de Clean Room, cum se intra partea stanga, exista o zona de depozitare rebut, in care golirea zonei se face in timpul functionarii benzii de transport, si prezinta un risc de accidetnt.</t>
  </si>
  <si>
    <t>Sa se comande un recipietn pe roti, care atunci cand se umple sa se scoata in afara liniei pentru a fi golit. Plus inca un recipiet, tot pe roti, care ramane in locul celui care se umple.</t>
  </si>
  <si>
    <t>In zona de ambalare, suportul pentru linia de care aduce cutiile formate trebuie marcat ca sa iasa in evidenta si imbracat cu un material care sa poata proteja de eventualele accidente.</t>
  </si>
  <si>
    <t>Imbracarea picioarelor de sprijin cu material care sa absoarba socurile.</t>
  </si>
  <si>
    <t>In zona de ambalare finala, unde se afla robotul, exista langa sinele de la paletizare o cutie metalica pe podea, care nu este delimitata si marcata corespunzator, te poti impiedica.</t>
  </si>
  <si>
    <t>Sa se marcheze cu o culoare care sa creasca vizibilitatea plus un material care sa absoarba socurile.</t>
  </si>
  <si>
    <t>In dospitor capalul de la canalizare este mai jos cu 2 cm fata de nivelul pardoselei.</t>
  </si>
  <si>
    <t>Ridicaraea capacului metalic la acelasi nivel cu pardoseala.</t>
  </si>
  <si>
    <t>Rastelele de la dospitor au rotile atat de deteriorate incat atunci cand le transportam in/din dospitor cad tavile de pe ele.</t>
  </si>
  <si>
    <t>Inlocuirea rotilor la rstelele neconforme</t>
  </si>
  <si>
    <t>Reductor fierbinte fara protectie</t>
  </si>
  <si>
    <t xml:space="preserve">De montat o protecție </t>
  </si>
  <si>
    <t xml:space="preserve">Năstase Mihaela </t>
  </si>
  <si>
    <t>Îmbinări deteriorate ieșite din relief la tunelul de răcire linia mica</t>
  </si>
  <si>
    <t xml:space="preserve">Verificare,Înlocuire </t>
  </si>
  <si>
    <t xml:space="preserve">Când se ambalează se lovesc la coate la margine de la bandă </t>
  </si>
  <si>
    <t xml:space="preserve">Aplicarea buretelui de protecție </t>
  </si>
  <si>
    <t xml:space="preserve">Bucur Luminița </t>
  </si>
  <si>
    <t xml:space="preserve">Nu avem Apa de băut </t>
  </si>
  <si>
    <t>Aparatul trebuie sa aibă  în permanentă</t>
  </si>
  <si>
    <t>Parcare / Parking Lot</t>
  </si>
  <si>
    <t>Nu sunt lumini aprinse în parcare</t>
  </si>
  <si>
    <t>Verificată lumină din parcare</t>
  </si>
  <si>
    <t>La mixare în  linia 2  este gresia sparta</t>
  </si>
  <si>
    <t>Înlocuirea gresiei  sparte</t>
  </si>
  <si>
    <t xml:space="preserve">Defecțiune aerator, lipsă șuruburi. </t>
  </si>
  <si>
    <t xml:space="preserve">Șuruburi prinse și reparat aeratorul de la ruladă. </t>
  </si>
  <si>
    <t>Curge sirop la pompa 409</t>
  </si>
  <si>
    <t xml:space="preserve">Verificarea pompei și schimbarea  pieselor defecte </t>
  </si>
  <si>
    <t>Ușa evacuare se deschide greu</t>
  </si>
  <si>
    <t>Intervenție/ inlocuire broasca usa</t>
  </si>
  <si>
    <t>Zgomot  la mixer TONELLI, scurgeri de  SIROP FARĂ ALCOOL la traseu; răcire glucoză defecta</t>
  </si>
  <si>
    <t>Implicarea personalului calificat</t>
  </si>
  <si>
    <t xml:space="preserve">de solicitat la All Inox </t>
  </si>
  <si>
    <t>Cabluri electrice deterioarate tancuri topire masa cacao</t>
  </si>
  <si>
    <t>Remediere cabluri, imbunatatire izolatie</t>
  </si>
  <si>
    <t>Platforma încărcare biscuiți fara mana curenta</t>
  </si>
  <si>
    <t>Contructie mana curenta</t>
  </si>
  <si>
    <t>Eftimie Dorina</t>
  </si>
  <si>
    <t>Aparatoare motor banda transportare baxuri paletizare defecta</t>
  </si>
  <si>
    <t>Fixare aparatoare pentru</t>
  </si>
  <si>
    <t>Camera fabricare sirop - robinetul de abur prezinta scurgeri</t>
  </si>
  <si>
    <t>De schimbat tot ansamblu: țevi, robinet.</t>
  </si>
  <si>
    <t>Curge apă pe la cilindru 2 de la linia de prence</t>
  </si>
  <si>
    <t xml:space="preserve">Verificare și înlocuirea pieselor defecte </t>
  </si>
  <si>
    <t>Profil îmbinare panel desprins</t>
  </si>
  <si>
    <t>Schimbare profile, suruburi</t>
  </si>
  <si>
    <t>Improvizație suport pt țeavă-rola scotch</t>
  </si>
  <si>
    <t>Remediere/fixarea traseului</t>
  </si>
  <si>
    <t>Curge  apă de sub tunel</t>
  </si>
  <si>
    <t>Verificarea și schimbarea garniturilor.</t>
  </si>
  <si>
    <t>Lipsă garnitură la filtru de ciocolată  sweet thing</t>
  </si>
  <si>
    <t>Adecere alte garnituri.</t>
  </si>
  <si>
    <t>Neaga Andrei</t>
  </si>
  <si>
    <t>PSM2-COMBUSTIBLE DUST</t>
  </si>
  <si>
    <t>Has a competent individual been designated as PSM2 Dust Standard Owner ? Is RACI covering all relevant functions ?</t>
  </si>
  <si>
    <t>New standard owner, self training in workday, create RACI.</t>
  </si>
  <si>
    <t xml:space="preserve">Mindricel Mariana </t>
  </si>
  <si>
    <t>Luminile nu se mai aprind de trei seri și aseară am căzut,la întrare în parcare este o bara de fier și mi-a scăpat piciorul între ele.</t>
  </si>
  <si>
    <t>Sa se aprinda luminile</t>
  </si>
  <si>
    <t xml:space="preserve">Zdrentu Cristian </t>
  </si>
  <si>
    <t xml:space="preserve">Spațiu insuficient, blocat de tancuri . Spațiu blocat spre panoul electric de glucoză </t>
  </si>
  <si>
    <t>Marcarea zonei de acces spre panoul electric ( și să nu mai blocheze accesul)</t>
  </si>
  <si>
    <t>Stație cipp.In momentul pornirii aburului soren 1 a ieșit aburul pe furtunul din stația cipp T102.operatorul cipp ii acesta timp era pe scară sa puna capacul .nu a pățit nimic doar s-a speriat si udat pe echipament.</t>
  </si>
  <si>
    <t xml:space="preserve">Usa glisanta sau perete !cu safety switch </t>
  </si>
  <si>
    <t xml:space="preserve">Dragomir Jeni </t>
  </si>
  <si>
    <t>În parcare nu este lumina nu se vad mașinile risc de accidentare .</t>
  </si>
  <si>
    <t>Aprinderea becurilor</t>
  </si>
  <si>
    <t>Curge sirop pe la pompa 409</t>
  </si>
  <si>
    <t xml:space="preserve">Înlocuirea pieselor defecte </t>
  </si>
  <si>
    <t>Lipsa sistem blocare rampă tunel răcire linia Mare.</t>
  </si>
  <si>
    <t>Montarea unui blocator de rampă .</t>
  </si>
  <si>
    <t>Rampi tunel răcire (big line) - lipsă sistem de blocare</t>
  </si>
  <si>
    <t>De montat sistem de fixare ca la curățenie să ne desfășurăm activitate în siguranță!</t>
  </si>
  <si>
    <t xml:space="preserve">Anghel Teodoru </t>
  </si>
  <si>
    <t xml:space="preserve">probleme la conducta de aburi curge apa ? cred ca garnitura </t>
  </si>
  <si>
    <t xml:space="preserve">de verificat urgență </t>
  </si>
  <si>
    <t xml:space="preserve">Capac plexiglas multi roller cu ramă ruptă </t>
  </si>
  <si>
    <t xml:space="preserve">Prindere cu șurub/inlocuire </t>
  </si>
  <si>
    <t>Damaged protection (gratii de metal) on the mixer area</t>
  </si>
  <si>
    <t xml:space="preserve">replace or weld the broken guard (metal mesh) </t>
  </si>
  <si>
    <t xml:space="preserve">misaligned access doors for the mixer; </t>
  </si>
  <si>
    <t>realign and fix the broken part</t>
  </si>
  <si>
    <t>Missing protection for the motors shaft end on the conveyor (the conveyor from packaging machines to manual packaging)</t>
  </si>
  <si>
    <t>add protection to cover the moving part</t>
  </si>
  <si>
    <t>Langa birou se afla un bec prins in perete care nu mai are suruburi pe partea de jos si exista riscul sa cada la cineva in cap</t>
  </si>
  <si>
    <t>Sa se prinda mai bine in perete</t>
  </si>
  <si>
    <t xml:space="preserve">Dumitru Mihaela </t>
  </si>
  <si>
    <t xml:space="preserve">Pat de cablu descoperite </t>
  </si>
  <si>
    <t xml:space="preserve">Cablul trebui sa fie pe suport de fier de scurgere la suprafață acoperit </t>
  </si>
  <si>
    <t xml:space="preserve">Pat de cabluri  neacoperit lângă banda de lucru linia mare, ghilotina pericol de electrocutare </t>
  </si>
  <si>
    <t xml:space="preserve">Acoperire  sau înlocuire </t>
  </si>
  <si>
    <t>Technical Standards Self-assessment 2025</t>
  </si>
  <si>
    <t>add oven RF, crumb, sticks in the check-list</t>
  </si>
  <si>
    <t>review and update SOPs for cleaning</t>
  </si>
  <si>
    <t>update lists of Safety Critical Devices for all ovens</t>
  </si>
  <si>
    <t>update current ERPs together with Penes Georgeta</t>
  </si>
  <si>
    <t>Proservice Tehnic AMS SRL</t>
  </si>
  <si>
    <t>Scurgere glucoza din conducta de transport pe camera rebut</t>
  </si>
  <si>
    <t>Verificarea conductei de glucoza</t>
  </si>
  <si>
    <t>La zona DMS2, noul suport pentru imprimnate nu are marginile acoperite cu protectie impotriva accidentarii.</t>
  </si>
  <si>
    <t>Sa se acopere cu un burete, muchiile acestui suport.</t>
  </si>
  <si>
    <t>Langa zona de DMS2, exista un paletizor care trebuie delimitat printr-un gardulet fata de zona de acces din jurul lyi.</t>
  </si>
  <si>
    <t>Sa se piata demarca zona de actiune a paletizorului vs zona de tranzit din jurul lui.</t>
  </si>
  <si>
    <t>Masina pt spalat tavi, temperatura se regleaza manual, astazi am gasit temperatura la 80 C.</t>
  </si>
  <si>
    <t>Sistem automat de reglare a temperaturii</t>
  </si>
  <si>
    <t xml:space="preserve">Banda poziționată pe calea pietonala. </t>
  </si>
  <si>
    <t>A fost Remediat în timpul observarii</t>
  </si>
  <si>
    <t xml:space="preserve">Pat de cabluri electrice neacoperit lângă banda de lucru, linia mare ghilotina </t>
  </si>
  <si>
    <t>Acoperit  sau inlocuit</t>
  </si>
  <si>
    <t xml:space="preserve">Surila Cristina </t>
  </si>
  <si>
    <t xml:space="preserve">Pat de fire descoperit risc de curentare in timpul producție și al curățenie chiar daca curentul se oprește </t>
  </si>
  <si>
    <t xml:space="preserve">Sa se facă un pat din fier cu gauri pt a elimina mizeria și deasupra acoperit </t>
  </si>
  <si>
    <t xml:space="preserve">Rastele pentru ruladă este distanțat și cad tăvile </t>
  </si>
  <si>
    <t>Verificat să nu mai cadă tavile din el</t>
  </si>
  <si>
    <t>Dust register - to be updated (created in 2022)</t>
  </si>
  <si>
    <t>new date is 25 sep</t>
  </si>
  <si>
    <t xml:space="preserve">perform HAC and DHA </t>
  </si>
  <si>
    <t>Probleme nielsen,fire uzate</t>
  </si>
  <si>
    <t>Inlocuirea firelor uzate</t>
  </si>
  <si>
    <t>Create EPDs for all relevant equipment</t>
  </si>
  <si>
    <t>Is there a list of safety critical devices and are the devices inspected, cleaned and maintained according to plan ?</t>
  </si>
  <si>
    <t>implement correct structure and update SCD list</t>
  </si>
  <si>
    <t>Is a cleaning and housekeeping plan in place and followed to ensure timely removal of dust and dust layers ?</t>
  </si>
  <si>
    <t>Creare plan curatenie</t>
  </si>
  <si>
    <t>Is a Dust awareness training program for all relevant employees and an intermediate training on Dust control for employees working in dust zones in place and tracked including annual refresher ?</t>
  </si>
  <si>
    <t>"create training materials create training matrix"</t>
  </si>
  <si>
    <t>Is a procedure in place to involve SME’s (Mondel?z ) in early stage of a project related to dust handling equipment and are prelim EPD's used to ensure zoning plan and risks are understood and addressed?</t>
  </si>
  <si>
    <t>Valentin Salajan appointed PSM2 support, Std owner in contact with Milos</t>
  </si>
  <si>
    <t>"Are the action plan defined for all identified gaps?  Are actions completed timely to mitigate not-acceptable risk which has been identified during DHA, PSM-Assessment or as per EPD?"</t>
  </si>
  <si>
    <t>2022 action plan poorly followed-up on</t>
  </si>
  <si>
    <t>25 sep, contractor will provide list of actions to be taken</t>
  </si>
  <si>
    <t>Is a procedure in place to ensure after maintenance or deep cleaning, equipment with zone 20/21 inside is signed off to be foreign body free and correctly assembled ? check evidence</t>
  </si>
  <si>
    <t>Sign off process and form to be created and implemented</t>
  </si>
  <si>
    <t>Is grounding of conductive equipment ok (check 3 examples : truck unloading including process, pipes, silos, flex connections ( grounded inner-spiral or &gt;8mm thickness),</t>
  </si>
  <si>
    <t>checks to be completed</t>
  </si>
  <si>
    <t>Is installation dust tight and in good condition (also flex connection) ? Is dust release avoided by super-max sensor to prevent overfilling? are magnet-openings interlocked ? Are police filters in place ?</t>
  </si>
  <si>
    <t>to be checked physically</t>
  </si>
  <si>
    <t>Is explosion protection (including Isolation down/Upstream) in place for all silos, day-bins and receiver after grinder in place where required according to HAC/DHA/EPD ? (check 3 examples)</t>
  </si>
  <si>
    <t>no inventory of existing equipment</t>
  </si>
  <si>
    <t>Is all equipment labeled for zone inside/outside ? Are all rooms labeled for zone ?</t>
  </si>
  <si>
    <t>no labeling for areas</t>
  </si>
  <si>
    <t>Are no dust layer visible (on floor, on top of equipment, in hidden areas), are vacuum cleaners or wet cleaning used rather than compressed air ?</t>
  </si>
  <si>
    <t>create zoning and apply rules</t>
  </si>
  <si>
    <t>Is electrical equipment Atex (process and infrastructure) rated according to zone (Z20=”1D”, Z21=”2D”, Z22=”3D”or IP54) - check 3 random samples both label and electrical class</t>
  </si>
  <si>
    <t>no inventory and no labeling</t>
  </si>
  <si>
    <t>Are preventive measures in place to avoid ignition sources (such as removal of foreign bodies by magnets, sifter; temp control of pneumatic air; blower inspected with cooler or temp control) ?</t>
  </si>
  <si>
    <t xml:space="preserve">to be upgraded      </t>
  </si>
  <si>
    <t>Training Effectiveness on Dust Explosions</t>
  </si>
  <si>
    <t>Verificari in randul colegilor</t>
  </si>
  <si>
    <t>Safety Critical Devices for Dust Explosion Control are</t>
  </si>
  <si>
    <t>Verificari in randul colegilor si informare in training</t>
  </si>
  <si>
    <t>How would you manage an emergency situation on Dust release</t>
  </si>
  <si>
    <t>ERP to be formalized and shared</t>
  </si>
  <si>
    <t>Awareness on Risks on Dust risks</t>
  </si>
  <si>
    <t>Share RCA's and Learning's on incidents on Dust Explosion at Mdlz</t>
  </si>
  <si>
    <t>RCAs to be translated in RO and shared</t>
  </si>
  <si>
    <t>Apa pe pardoseala la masina de gheata</t>
  </si>
  <si>
    <t>Verificarea conexiunilor de evacuare de sub masina de gheata</t>
  </si>
  <si>
    <t>Switch de siguranta anulat cu un soricel</t>
  </si>
  <si>
    <t>Eliminare și instruire cu operatori și TL</t>
  </si>
  <si>
    <t>Echipament nefolosit în zona Cip( mixer ou)</t>
  </si>
  <si>
    <t>Scoaterea echipamentului  pentru a crea spațiu pentru rearanjare Ona</t>
  </si>
  <si>
    <t>Holul principal era blocat cu paleți cu tăvi scoase din producție pentru a fi transferată către depozit</t>
  </si>
  <si>
    <t>Instruirea persoanelor care scot paleții din linie, să îi depoziteze doar pe o singură parte a holului.</t>
  </si>
  <si>
    <t xml:space="preserve">Caotech -curge o  țeavă, la îmbinare </t>
  </si>
  <si>
    <t>Palet langa zona de cartoneza, lasat pe cant.</t>
  </si>
  <si>
    <t>Reimprospatare reguli safety</t>
  </si>
  <si>
    <t>La zona de mixare L3, exista un singur distribuitor de apa pentru doua zone. Din pacate penteu fiecare zona distribuitorul trebuie configurat separat si pentru zona cea mai indepartata, colegii iau apa ori cu galeata ori trag furtunul cat mai aproape si apoi urca pe scari.</t>
  </si>
  <si>
    <t>Sa se instaleze un al doilea distribuitor, conducta de apa exista deja</t>
  </si>
  <si>
    <t xml:space="preserve">Maftei Oana Denisa </t>
  </si>
  <si>
    <t>Bucată de tablă decupată din patul de cabluri care era ridicată la nivelul picioarelor</t>
  </si>
  <si>
    <t xml:space="preserve">Tăiere/Îndepărtare bucată tablă </t>
  </si>
  <si>
    <t>Canal cablul pentru cablul electric  poate provoca impiedicare</t>
  </si>
  <si>
    <t>Pozitionarea lui la nivelul pardoselii</t>
  </si>
  <si>
    <t xml:space="preserve">Protectia de la scaricatorie s-a desprins </t>
  </si>
  <si>
    <t xml:space="preserve">necesita a fi sudata </t>
  </si>
  <si>
    <t xml:space="preserve">Salajan valentin </t>
  </si>
  <si>
    <t xml:space="preserve">Multiple aparate de cafea si mancare sant conectate pe un singur circuit de priza . Prezinta risc major deoarece puterea sigirantei a fost depasita cu mult peste valoarea ei </t>
  </si>
  <si>
    <t xml:space="preserve">Refacerea circuitelor de priza si iluminat </t>
  </si>
  <si>
    <t>Ion Cornelia</t>
  </si>
  <si>
    <t xml:space="preserve">Pe traseul pietonal între fabrici și în parcare din cauza ca la unele ore este foarte întuneric o colega s-a împiedicat și a căzut </t>
  </si>
  <si>
    <t>Iluminarea traseului pietonal și în parcarea autobuzelor</t>
  </si>
  <si>
    <t xml:space="preserve">Salajan Anamaria </t>
  </si>
  <si>
    <t>În perioada dificila pentru femei din fiecare luna, simțim disconfort din cauza echipamentului de culoarealb(tot timpul ne verificam vizual dacă sunt probleme)</t>
  </si>
  <si>
    <t>Propunem un echipament de culoare albastru închis pentru perioada respectiva.</t>
  </si>
  <si>
    <t xml:space="preserve">In zona WWTP am gasit in timp ce faceam Gemba un snec in miscare ce avea zona de vizitare fara capac de siguranta. </t>
  </si>
  <si>
    <t xml:space="preserve">Am discutat cu leaderul de zona si urmeaza sa remedieze situatia. </t>
  </si>
  <si>
    <t>Risc de alunecare la intrare in Fabrica B, deoarece nu sunt covorase antiderapante</t>
  </si>
  <si>
    <t>asezare covorase antiderapante</t>
  </si>
  <si>
    <t xml:space="preserve">Adriana Gîlceava </t>
  </si>
  <si>
    <t>Picior banda role paletizare</t>
  </si>
  <si>
    <t xml:space="preserve">Înlocuirea sau repararea </t>
  </si>
  <si>
    <t xml:space="preserve">Leagăn răcitor strâmb </t>
  </si>
  <si>
    <t xml:space="preserve">De îndreptat.         </t>
  </si>
  <si>
    <t xml:space="preserve">La panou de la fetilatore de la răcitor lipsă o încuietoare </t>
  </si>
  <si>
    <t xml:space="preserve">Trebuie să se pună încredere </t>
  </si>
  <si>
    <t xml:space="preserve">De reparat            </t>
  </si>
  <si>
    <t xml:space="preserve">La întrarea cuptorului este un panou ce ii lipsește o încuietoare. </t>
  </si>
  <si>
    <t xml:space="preserve">De pus încuietoare. </t>
  </si>
  <si>
    <t xml:space="preserve">Mogolicu Iosif </t>
  </si>
  <si>
    <t>Modificarea scraper deoarece atinge de banda</t>
  </si>
  <si>
    <t xml:space="preserve">Modificarea scraper </t>
  </si>
  <si>
    <t xml:space="preserve">Formatorul de cartoane se oprește des și asta afectează producția </t>
  </si>
  <si>
    <t xml:space="preserve">Ar trebui făcute modificări </t>
  </si>
  <si>
    <t>Multiple beams of the racking system are damaged/bent</t>
  </si>
  <si>
    <t>have 3rd party come for inspection and fixing (do not use the damaged ones)</t>
  </si>
  <si>
    <t>scale electrical connection is damaged</t>
  </si>
  <si>
    <t>add connection fitting for metal</t>
  </si>
  <si>
    <t>hole where washing station will be installed left unprotected/marked</t>
  </si>
  <si>
    <t>install protection/marking (Ikodomi contractor)</t>
  </si>
  <si>
    <t>electrical cabinet next to team lead office not properly closed</t>
  </si>
  <si>
    <t xml:space="preserve">check if closing system is good </t>
  </si>
  <si>
    <t>plastic poles damaged throughout the RM WH Factory A</t>
  </si>
  <si>
    <t>replace them with new ones or fix them better in the ground (+ refresher for PIV user on how to properly drive the PIVs)</t>
  </si>
  <si>
    <t>Simon Ica</t>
  </si>
  <si>
    <t>Tabla neconforma la masini ambalare</t>
  </si>
  <si>
    <t>Sa se indrepte tabla</t>
  </si>
  <si>
    <t>Clean room furtun metalic spart ( alimentarea cu apă a periei), apa foarte multă pe pardoseală</t>
  </si>
  <si>
    <t>De înlocuit furtunul metalic</t>
  </si>
  <si>
    <t xml:space="preserve">Furtunul de alimentare cu apa  la peria după linia mică  este spart, curge apă pe pardoseală. </t>
  </si>
  <si>
    <t xml:space="preserve">Înlocuirea furtunului. </t>
  </si>
  <si>
    <t xml:space="preserve">Nu avem lumina in zona camerei de umidificare,nu putem sa igienizam camera fara iluminatul din sectie </t>
  </si>
  <si>
    <t>Sa inventam un avion care sa inlocuiasca si sa suplineasca neoanele</t>
  </si>
  <si>
    <t>Perie apa linia mica curge apa</t>
  </si>
  <si>
    <t xml:space="preserve">Repararea defecțiuni </t>
  </si>
  <si>
    <t>Dragoi Gabriel</t>
  </si>
  <si>
    <t>PSM7-ELECTRICAL MANAGEMENT</t>
  </si>
  <si>
    <t>Findings from the EHRA not completed</t>
  </si>
  <si>
    <t>Map electrical installation and close the identified gaps</t>
  </si>
  <si>
    <t>80% done for interior; 10% exterior; deadline will be met</t>
  </si>
  <si>
    <t>Apa pe pardoseala in zona lifturilor</t>
  </si>
  <si>
    <t>Marcarea zonei in timpul curateniei</t>
  </si>
  <si>
    <t xml:space="preserve">Lampa de luminat de la decor de pe linia mare nu Funcționează </t>
  </si>
  <si>
    <t xml:space="preserve">Lampa trebuie înlocuită </t>
  </si>
  <si>
    <t>CSD List Not completed</t>
  </si>
  <si>
    <t>Complete the CSD List and complete work instruction/method statement to all types of CSD</t>
  </si>
  <si>
    <t>80% done for the CSD list; deadline will be met</t>
  </si>
  <si>
    <t>No evidence that the electrical equipment are rated for ATEX areas</t>
  </si>
  <si>
    <t>Contact the ATEX specialist evaluate the electrical system in those areas</t>
  </si>
  <si>
    <t>evaluation to be done by the end of Sep</t>
  </si>
  <si>
    <t xml:space="preserve">În zona de ambalare la linia mică spațiul de trecere este foarte periculos! Zona este foarte îngustă </t>
  </si>
  <si>
    <t xml:space="preserve">Să se facă loc de trecere , să putem evita orice fel de accident! </t>
  </si>
  <si>
    <t>Trainings for all relevant employes for Arc Flash and Electrical Risk awerness</t>
  </si>
  <si>
    <t>Update the training according with PSM7 procedure and refresh the trainings</t>
  </si>
  <si>
    <t>training material updated no training session done;</t>
  </si>
  <si>
    <t>Unclear control method for SSOW</t>
  </si>
  <si>
    <t>Clarify the actual proof that can be shown</t>
  </si>
  <si>
    <t>Test and verification not performed on the electrical tools, equipements and isolation</t>
  </si>
  <si>
    <t>Contact and perform the test with a 3rd party company</t>
  </si>
  <si>
    <t>supplier added, waiting for offer, Estimated date of completion 03 Oct 25</t>
  </si>
  <si>
    <t>Ventilation system in the transformer room, one of them was found blocked during annual maintenance</t>
  </si>
  <si>
    <t xml:space="preserve">Upgrade the ventilation system for transformer rooms </t>
  </si>
  <si>
    <t>Floor not marked in front cabinets that are Arc Flash risk rated</t>
  </si>
  <si>
    <t>Set the boundaries and mark the floor</t>
  </si>
  <si>
    <t>new due date 30 Oct</t>
  </si>
  <si>
    <t>RCD/GFCI not tested, and no maintenance record available</t>
  </si>
  <si>
    <t>Perform maintenance and formalize the plan in SAP</t>
  </si>
  <si>
    <t>mapping done, checks started 19 sep, to be recorded in SAP by 15 oct</t>
  </si>
  <si>
    <t>Portable equipament not inspected or tested</t>
  </si>
  <si>
    <t>Perform the test with 3rd party company and renew the training for all employees</t>
  </si>
  <si>
    <t>Emergency response plan not developed</t>
  </si>
  <si>
    <t>Develop the ERP for the 3 scenarios related with electrical safety</t>
  </si>
  <si>
    <t>1 done</t>
  </si>
  <si>
    <t>Usa rabatabila  din dreptul laminatorului nu se inchide</t>
  </si>
  <si>
    <t>Reparare /verificare funcționare</t>
  </si>
  <si>
    <t>Lampa în zona curba defecta-lumina intermitenta</t>
  </si>
  <si>
    <t xml:space="preserve">Schimbare a lămpii.    </t>
  </si>
  <si>
    <t>Atelier mecanic B / Workshop B</t>
  </si>
  <si>
    <t xml:space="preserve">Regulile de safety in interiorul atelierului nu sunt clar cunoscute / intelese de catre personalul tehnic ( nu se folosesc ochelarii de protectie in timpul activitatii / nu e clar ce echipament trebuia sa port eu in interiorul atelierului ) </t>
  </si>
  <si>
    <t xml:space="preserve">Risk assesment pentru desfasurarea activitatii in atelier si reguli clare in urma acestuia. </t>
  </si>
  <si>
    <t>S-au instalat masinile de spalat fara a se consulta safety and quality si masinile au fost introduse in uz inainte de finalizare instalatie, aprobare safety si quality si instruire personal.</t>
  </si>
  <si>
    <t>Stabilire mod de lucru clar la implementare proiecte.</t>
  </si>
  <si>
    <t>Grigore Gabriel</t>
  </si>
  <si>
    <t>In timp ce efectuam un BOS unei persoane care nu respecta reguli HSE, am observat o zona cu muchii ascutiete, neprotejate.</t>
  </si>
  <si>
    <t xml:space="preserve">Slefuirea muchiilor ascutite, protectie cu spuma si avertizare. </t>
  </si>
  <si>
    <t xml:space="preserve">Zgomot asurzitor mixer TONELLI </t>
  </si>
  <si>
    <t xml:space="preserve">Identificarea zgomotului </t>
  </si>
  <si>
    <t>Țeava apa alimentare perie fisurata</t>
  </si>
  <si>
    <t>Inlocuirea țevi fisurate</t>
  </si>
  <si>
    <t>Mixer ul de preparare crema Tonelli are pierderi de aer ( se aude foarte tare)</t>
  </si>
  <si>
    <t xml:space="preserve">Verificare sistem aer </t>
  </si>
  <si>
    <t xml:space="preserve">Anghel Ioana </t>
  </si>
  <si>
    <t xml:space="preserve">Scurgere de apa  de la teava albastra  in zona Ciler Mixare L3 risc de alunecare </t>
  </si>
  <si>
    <t xml:space="preserve">Izolarea tevei sau inlocuirea acesteia </t>
  </si>
  <si>
    <t>Cabluri electrice prinse cu bandă izoliera</t>
  </si>
  <si>
    <t xml:space="preserve">Verificare utilizată te, Izolare corespunzătoare și prindere pe </t>
  </si>
  <si>
    <t>Oana Maftei</t>
  </si>
  <si>
    <t>Motor tanc ulei acoperit parțial cu sac de plastic în timpul functionarii</t>
  </si>
  <si>
    <t xml:space="preserve">Îndepărtare sac de plastic </t>
  </si>
  <si>
    <t>Usa rabatabila din zona curba este defecta</t>
  </si>
  <si>
    <t>Repararea usii fiind risc quality si safety</t>
  </si>
  <si>
    <t xml:space="preserve">Șurub rupt la prindere funie ghidare pe cordorul principal </t>
  </si>
  <si>
    <t xml:space="preserve">Înlocuire șurub și aplicare bandă de atenționare </t>
  </si>
  <si>
    <t>Usa rabatabila nu functioneaza</t>
  </si>
  <si>
    <t>Repararea usii fiind risc din punct de vedere safety si quality</t>
  </si>
  <si>
    <t>Șițaru Alisa</t>
  </si>
  <si>
    <t xml:space="preserve">Donatorul de dezinfectant la intrare/ ieșire laminator spre dospitor poziționat la o înălțime care permite stropirea în ochi a persoanelor de înălțime mica </t>
  </si>
  <si>
    <t xml:space="preserve">Repoziționarea astfel încât sa elimine riscul stropirea pe fata </t>
  </si>
  <si>
    <t>Exista persoane care se urca pe toaleta cu picioarele. Se vad urmele de la incaltaminte.</t>
  </si>
  <si>
    <t>Adauga OPL pentru activitatile care se fac la toaleta.</t>
  </si>
  <si>
    <t>Sursa de aer comprimat oprita dar nu blocata in timpul curateniei</t>
  </si>
  <si>
    <t xml:space="preserve">Blocare sursa aer comprimat </t>
  </si>
  <si>
    <t>Podea alunecoasa in zona ambalare</t>
  </si>
  <si>
    <t>Avertizare si curățare podea</t>
  </si>
  <si>
    <t xml:space="preserve">Diaconeasa Mădălin </t>
  </si>
  <si>
    <t xml:space="preserve">Palmoleina cursa pe pardoseala, risc de alunecare </t>
  </si>
  <si>
    <t xml:space="preserve">Cleaning in toată zona </t>
  </si>
  <si>
    <t>tool used to remove trays and trolleys left on top of waste container</t>
  </si>
  <si>
    <t>refresher on proper tools usage and 5S</t>
  </si>
  <si>
    <t xml:space="preserve">Puiu Marian </t>
  </si>
  <si>
    <t xml:space="preserve">Lampă prinsa cu arici fara alt suport de prinderea </t>
  </si>
  <si>
    <t xml:space="preserve">                        </t>
  </si>
  <si>
    <t>Karcerul curge apa și ne uda .</t>
  </si>
  <si>
    <t>Schimbat sau reparat .</t>
  </si>
  <si>
    <t>Suportul de încărcare al bateriei pentru robotul cărare ridică rolele de mini este prea aproape de priză iar la scoaterea bateriei aceasta lovește în priza</t>
  </si>
  <si>
    <t>Mutarea prizei mai sus</t>
  </si>
  <si>
    <t>Gura ventilatie desprinsa birou calitate</t>
  </si>
  <si>
    <t>Prinderea corecta…..</t>
  </si>
  <si>
    <t>Fly killer nefunctional</t>
  </si>
  <si>
    <t>evaluare de catre contractor</t>
  </si>
  <si>
    <t xml:space="preserve">access from the Parking -4 floor to 6th floor, MDZL Service offices was restricted to those having a card. </t>
  </si>
  <si>
    <t xml:space="preserve">implement "One Key" card for Clinceni plant, too. </t>
  </si>
  <si>
    <t>In zona de dospire, L3, cand seachimbau tavile, paletul pe care se aseaza tavile era adus si pus pe cant.</t>
  </si>
  <si>
    <t>Un suport pentru paleti.</t>
  </si>
  <si>
    <t>In zona de injectare, capacul de la masina de injectat are niste senzori care pentru a face contact sunt prinsi cu panduiti.</t>
  </si>
  <si>
    <t>Sa se schimbe sistemul de senzori.</t>
  </si>
  <si>
    <t>Sus la vestiare nu e spălat parchetul de două zile</t>
  </si>
  <si>
    <t xml:space="preserve">Mai multă implicarea pe partea de curățenie </t>
  </si>
  <si>
    <t>Opritor pentru cazan în dreptul buncărului,  scos din pardoseala</t>
  </si>
  <si>
    <t xml:space="preserve">Remontat și fixare.  </t>
  </si>
  <si>
    <t xml:space="preserve">Ionita Constantin </t>
  </si>
  <si>
    <t>Multiple acțiuni cu tip de manusi diferite</t>
  </si>
  <si>
    <t>Suport sau Cârlig atașat pe corp pentru arătarea manusilor pt utilizare în funcție de activitate</t>
  </si>
  <si>
    <t xml:space="preserve">Constantin I Anisoara </t>
  </si>
  <si>
    <t xml:space="preserve">Curge apa de la aerul condiționat pe jos și pe vestiar </t>
  </si>
  <si>
    <t>Verificarea instalației</t>
  </si>
  <si>
    <t>Capac de vuzitare cu dimensiune mare fara protectie</t>
  </si>
  <si>
    <t>Modificare dimensiuni</t>
  </si>
  <si>
    <t>Alesu  petrica</t>
  </si>
  <si>
    <t>La sistemul de climatizare   pica apa. Și exista pericolul de alunecare</t>
  </si>
  <si>
    <t>Curățare scurgere sau reparat dacă este cazul</t>
  </si>
  <si>
    <t>.</t>
  </si>
  <si>
    <t xml:space="preserve">Scurgere apa prin picurare de la sistemul de climatizare </t>
  </si>
  <si>
    <t xml:space="preserve">Îmbunătățirea climatizări </t>
  </si>
  <si>
    <t xml:space="preserve">Sa stricat robinetul la  chelnerul de apă </t>
  </si>
  <si>
    <t xml:space="preserve">Reparare sau inlocuire </t>
  </si>
  <si>
    <t>Cantitate mare de apa pe pardoseala- refulare canale</t>
  </si>
  <si>
    <t>Interventie rapida vidanja</t>
  </si>
  <si>
    <t>Ene Mirela</t>
  </si>
  <si>
    <t>Rotile la rastele uzate</t>
  </si>
  <si>
    <t>Schimbarea rotilor la rastelele de la dospitot</t>
  </si>
  <si>
    <t xml:space="preserve">Condensul din aerul condiționat pică pe jos , pericol de alunecare </t>
  </si>
  <si>
    <t>Verificarea conductelor pentru eliminarea condensului</t>
  </si>
  <si>
    <t>Dogaru Ion</t>
  </si>
  <si>
    <t>Cabluri curent și furtunuri aer care duc  de la lift descărcare la tablou electric in dreptul cuptorului sânt scoase din suportul lor</t>
  </si>
  <si>
    <t>Introducerea lor în suport</t>
  </si>
  <si>
    <t>Tabla apărătoare de la lift descărcare este ruptă din sudura</t>
  </si>
  <si>
    <t>Sudarea acesteia de suport</t>
  </si>
  <si>
    <t xml:space="preserve">Preoteasa Violeta </t>
  </si>
  <si>
    <t xml:space="preserve">Tabla desprinsă zona depozit central, risc accidentare </t>
  </si>
  <si>
    <t xml:space="preserve">Verificare și remediere situație </t>
  </si>
  <si>
    <t xml:space="preserve">O persoana din echipa tehnica, de la birouri, refuza sa poarte antifoane pe linia de productie, in zona dospitor L1. </t>
  </si>
  <si>
    <t>Retraining personal birouri.</t>
  </si>
  <si>
    <t xml:space="preserve">Apa pe pardoseala de la mașină de spălat tăvi spre selector </t>
  </si>
  <si>
    <t xml:space="preserve">Suflante, tăvi de colectare </t>
  </si>
  <si>
    <t xml:space="preserve">Pe pasarela mașinilor orizontale sunt atașate suporturi metalice pentru mănuși care încurcă accesul la locul de intrare al produsului , pericol de tăiere ,lovituri </t>
  </si>
  <si>
    <t xml:space="preserve">Scoaterea sau mutarea suporților </t>
  </si>
  <si>
    <t xml:space="preserve"> </t>
  </si>
  <si>
    <t>Montarea unor cleme de prindere</t>
  </si>
  <si>
    <t>depozit materii prime-  usa camera incarcare baterii deschisa</t>
  </si>
  <si>
    <t xml:space="preserve">reinstruire personal depozit </t>
  </si>
  <si>
    <t>Rebut crema alba pe pardoseala (rebut)-hol intre BR si Sticks</t>
  </si>
  <si>
    <t>Igienizare/  stabilire traseu  evacuare rebut</t>
  </si>
  <si>
    <t>uninsulated electrical cable hanging next to equipment</t>
  </si>
  <si>
    <t>isolate the cable until it is removed permanently and remove all other not used cables</t>
  </si>
  <si>
    <t>HazMat materials improperly stored (under the sink)</t>
  </si>
  <si>
    <t>reduce quantity of stored HazMat and retrain people on proper storage</t>
  </si>
  <si>
    <t>minimum knowledge on MG&amp;LOTO on lab employees</t>
  </si>
  <si>
    <t>organize training session for QA employees</t>
  </si>
  <si>
    <t>electric sockets without protection cap</t>
  </si>
  <si>
    <t>install protection cap on all electric sockets</t>
  </si>
  <si>
    <t>cones separating pedestrian path removed and not installed back</t>
  </si>
  <si>
    <t>put them back together with the chain</t>
  </si>
  <si>
    <t xml:space="preserve">De reparat.          </t>
  </si>
  <si>
    <t xml:space="preserve">Patrascu Victoria </t>
  </si>
  <si>
    <t xml:space="preserve">Zona dospitor pereți nu sunt bine izolați </t>
  </si>
  <si>
    <t xml:space="preserve">Chituirea pereților </t>
  </si>
  <si>
    <t>Investigație incident / RCA</t>
  </si>
  <si>
    <t>2025 08 24_Clinceni LTA_PS4 sev2_fractured hand</t>
  </si>
  <si>
    <t>Analyze possibility of control panel modification (independent switch for each part of equipment)</t>
  </si>
  <si>
    <t>Analyze possibility of extending the Safety circuit with 5 interlocks</t>
  </si>
  <si>
    <t>Analyze (test) possibility of using a tool for cleaning</t>
  </si>
  <si>
    <t>Analyze possibility of replacing existing machine guard with a lighter one</t>
  </si>
  <si>
    <t>Fast track Area LOTO implementation on non-LOTO lines</t>
  </si>
  <si>
    <t>Review and update cleaning procedures for all lines to include all steps</t>
  </si>
  <si>
    <t>Review and update RA for all lines with specifics of cleaning steps (including rollers)</t>
  </si>
  <si>
    <t xml:space="preserve">Formalize control measures for non-LOTO lines when cleaning operations are performed (written technical control measures to be used and responsibilities for TL, Operators and Technicians) </t>
  </si>
  <si>
    <t>Formalize procedure (with clear roles and responsibilities) for moving employees to a different workplace (Safety , QC, Technical requirements)</t>
  </si>
  <si>
    <t>Training for cleaning with mitigation personnel</t>
  </si>
  <si>
    <t>Finish training for LOTO with all Plant and provide padlocks</t>
  </si>
  <si>
    <t>Last batch to be received on 24 sep</t>
  </si>
  <si>
    <t>Refresher training for QRP</t>
  </si>
  <si>
    <t>Perform MG-LOTO focused GEMBA during the cleaning</t>
  </si>
  <si>
    <t>Check LOTO knowledge with all mitigation people (additional training including practical part on the line)</t>
  </si>
  <si>
    <t>Design and implement a “Safety Trigger” (standard questionnaire to help TL in taking the right actions and decisions)</t>
  </si>
  <si>
    <t>Sistem monitorizare video defect</t>
  </si>
  <si>
    <t>Remediere sistem pentru a putea fi accesat în caz de situații grave aparute</t>
  </si>
  <si>
    <t>Furtun alimentare perie (cu apa),spart.</t>
  </si>
  <si>
    <t xml:space="preserve">Înlocuirea acestuia </t>
  </si>
  <si>
    <t xml:space="preserve">Răcitor strâmb.      </t>
  </si>
  <si>
    <t xml:space="preserve">Cherciu Mariana </t>
  </si>
  <si>
    <t xml:space="preserve">ȚEAVA DE ALIMENTARE CU APĂ LA MIXERUL DE REBUT ESTE FISURATĂ SI PIERDE APĂ </t>
  </si>
  <si>
    <t xml:space="preserve">ÎNLOCUIREA  DE ȚEAVĂ PE ZONA FISURATĂ </t>
  </si>
  <si>
    <t>Cablu alimentare motor,de la banda care aduce produsul spre ambalare.</t>
  </si>
  <si>
    <t>Intervenție electrician</t>
  </si>
  <si>
    <t xml:space="preserve">Mașina 6 de ambalare are butonul de urgenta nefuncțional </t>
  </si>
  <si>
    <t xml:space="preserve">Schimbare buton sau Remediere </t>
  </si>
  <si>
    <t>Liza lasata pe calea pietonala</t>
  </si>
  <si>
    <t>eliberarea caii pietonale</t>
  </si>
  <si>
    <t>Patul de cabluri de la mașinile de ambalat</t>
  </si>
  <si>
    <t>Fixate sau prinse  cu ceva de protectie</t>
  </si>
  <si>
    <t xml:space="preserve">Benzile care aduc cutiile goale de la cartonează pe linie nu se opresc în momentul în care se umple iar acestea cad peste personalul din ambalare, motive senzori nu citesc cum trebuie </t>
  </si>
  <si>
    <t>Schimbarea sau repoziționarea senzorilor</t>
  </si>
  <si>
    <t>Formele care reglează cartonul este prea lung și se lovesc femeile de ele in burta!</t>
  </si>
  <si>
    <t>Scurtate si puse protecție in capete</t>
  </si>
  <si>
    <t>Patul de cabluri este poziționat pe suport fără perforații.</t>
  </si>
  <si>
    <t>Pat de cabluri cu perforatii pentru a permite scurgerea ape în timpul igienizării benzii care se află chiar deasupra acestuia</t>
  </si>
  <si>
    <t>Nimerincu Ionut</t>
  </si>
  <si>
    <t xml:space="preserve">Suportul lateral de la elevatorul de coca este rupt din sudura </t>
  </si>
  <si>
    <t>Necesita sudura și verificare</t>
  </si>
  <si>
    <t xml:space="preserve">la statie de igienizare catre linia 2, exista conducte deasupra unde se prelinge apa </t>
  </si>
  <si>
    <t>verificare zona si remediere</t>
  </si>
  <si>
    <t>panou electric &amp;statie Loto blocata in permanenta de restele</t>
  </si>
  <si>
    <t>Instruire ca personalul sa nu mai depoziteze rastele in fata tabloului electric &amp; statiei Loto</t>
  </si>
  <si>
    <t xml:space="preserve">Răcitor strâmb.       </t>
  </si>
  <si>
    <t>Apa pe pardoseala-tub chiller</t>
  </si>
  <si>
    <t>Schimbare izolație țeavă apa</t>
  </si>
  <si>
    <t>Paletii de la ambale se tin pe cant chiar langa zona de formare palet finit.</t>
  </si>
  <si>
    <t>Sa se comande un suport ca la Linia1. S-a ceut acest lucru de mai mult timp prin Kaizen.</t>
  </si>
  <si>
    <t>La L3, in zona de Laminare, la banda de lucru, o colega lucra si in acelasi timp era cu telefonul la ureche. O mana era pe telefon si cu cealalta invartea croisantele.</t>
  </si>
  <si>
    <t>Interzicerea telefoanelor in timpul activitatii in sectie, sa aiba acces doar in pauze.</t>
  </si>
  <si>
    <t>Buton de urgenta rupt</t>
  </si>
  <si>
    <t xml:space="preserve">                          </t>
  </si>
  <si>
    <t>Bostanaru Jeaina</t>
  </si>
  <si>
    <t>În zona de preparare rețete  țeavă de apă este fisurată și curge apă.</t>
  </si>
  <si>
    <t xml:space="preserve">Remediere țeavă apă </t>
  </si>
  <si>
    <t>Scurgeri de materie primă pe podea</t>
  </si>
  <si>
    <t>Amplasare cuva de retenție.</t>
  </si>
  <si>
    <t>PSM5-HAZARDOUS MATERIALS &amp; FLAMMABLE LIQUIDS</t>
  </si>
  <si>
    <t>Update the labeling of the substances</t>
  </si>
  <si>
    <t>Are labeling and SDS requirements part of the purchase orders?</t>
  </si>
  <si>
    <t>Does the facility have an updated Hazmat inventory (using the global template PSM5-4A OR other equivalent template that covers all required info)?</t>
  </si>
  <si>
    <t xml:space="preserve"> Moving the inventory it to the new version</t>
  </si>
  <si>
    <t>Are all activities (Mdlz employees and contractors) involving hazardous materials documented in Standard Operation Procedures (SOP) and Method Statements and Risk Assessments backed by relevant permits if required?</t>
  </si>
  <si>
    <t>Create SOPs for all activities involving hazmat</t>
  </si>
  <si>
    <t>Has the necessary Risk Assessments / PHA been completed to cover all hazmat (following the standard guidelines for different risk assessments methodolgies) ?</t>
  </si>
  <si>
    <t xml:space="preserve">PHA to be finalized </t>
  </si>
  <si>
    <t>Have EPDs been completed as part of the risk assessment when necessary (follwing the standard guidelines on when it is needed and using the right template PSM5 - EPD) ?</t>
  </si>
  <si>
    <t>EPDs (work with PSM2 owner)</t>
  </si>
  <si>
    <t>Has a risk assessment(s) been completed to identify those areas that may contain toxic substances (CMRS, Asbestos, Lead, moulds, Polychlorinated Biphenyls and mercury containing materials) by competent person? And the necessary controls?</t>
  </si>
  <si>
    <t>Finalize Laboratory RA</t>
  </si>
  <si>
    <t>Personalul solicita un punct de păstrare a echipamentului de protecție individual (manusi) în funcție de activitate, sa le fie la indemana</t>
  </si>
  <si>
    <t>Montare cusete mici pe linii, individuale pentru păstrarea manusilor</t>
  </si>
  <si>
    <t>Have Hazop assessments been completed as part of the risk assessment when necessary (only for complicated systems and processes follwing the standard guidelines) ?</t>
  </si>
  <si>
    <t>finalize the RA and Hazop (using new format)</t>
  </si>
  <si>
    <t>Suport pat cabluri clean room fără perforații (fără posibilitatea de a se scurge apa)</t>
  </si>
  <si>
    <t>Schimbarea acestuia cu un pat de cabluri care să aibă perforații.</t>
  </si>
  <si>
    <t>Actions from the above assessments are prioritzed and tracked to closure?</t>
  </si>
  <si>
    <t>Complete the process for all substances</t>
  </si>
  <si>
    <t>Is there an updated list of the Critical Safety devices ?</t>
  </si>
  <si>
    <t>CSD list created (need to update and double-check with WH)</t>
  </si>
  <si>
    <t>Are the records of maintenance and inspection testing of these critical systems existent, well maintained and recommendations transformed into action plans and tracked till completion?</t>
  </si>
  <si>
    <t>create inspection checklists for all devices</t>
  </si>
  <si>
    <t xml:space="preserve">Bostanaru Jeanina  </t>
  </si>
  <si>
    <t>All Emeregncy scenarios related to hazmat have been identified and have been considered in the site's Emergency plan and drills have been conducted accroding to the plan and the needs ?</t>
  </si>
  <si>
    <t>Finish ERP scenarios update</t>
  </si>
  <si>
    <t>Housekeeping in hazmat storage and handling areas is well maintained ? Combustible materials are removed, leaks and defects are reported and fixed timely?</t>
  </si>
  <si>
    <t>add compatibility matrix</t>
  </si>
  <si>
    <t xml:space="preserve">Bostanaru Jeanina </t>
  </si>
  <si>
    <t>There is no damage or puncture to the hazmat containers, bags, FIBCs, etc. during manipulation (by forklift, palletizers, etc.) and the manipulation following safety rules?</t>
  </si>
  <si>
    <t>refresher training on importance of safe handling of hazmat</t>
  </si>
  <si>
    <t>Are unique couplings “Poka-Yoke (mistake-proof)” used where risk of inadvertent unloading to the wrong tank / silo/container exist (e.g. chemicals for CIP process)?</t>
  </si>
  <si>
    <t>ask for examples from other factories</t>
  </si>
  <si>
    <t>Bostanaru Jeaninba</t>
  </si>
  <si>
    <t>Are the storage areas and cabinets for hazardous material properly equipped with ventilation, grounding and bonding, spill kits, labeling and sigange?</t>
  </si>
  <si>
    <t>ventilation needs to be improved</t>
  </si>
  <si>
    <t>Compatiblity is considered while storing and handling the hazmat ?</t>
  </si>
  <si>
    <t>reinforce compatibility matrix in all storage areas</t>
  </si>
  <si>
    <t>Is dispensing of flammables performed at temperature 50°F (10°C) below their flash point (if not, is the process backed by detailed risk assessment and controls are in place)?</t>
  </si>
  <si>
    <t xml:space="preserve">RAssesment not finalized   </t>
  </si>
  <si>
    <t>Spraying flammables is avoided whenever possible ? If not, proper risk assessment and controls are in place ?</t>
  </si>
  <si>
    <t xml:space="preserve">perform RAssesment Line 2  </t>
  </si>
  <si>
    <t>Training Effectiveness of Flammable and HazMat (trained people can demonstrate the right understanding and implementation of the requirements)</t>
  </si>
  <si>
    <t>post OPLs in the areas were used</t>
  </si>
  <si>
    <t>Safety Critical Devices for Control of Risks related to HazMat and Flammables are known and their functions are understood by the relevant people</t>
  </si>
  <si>
    <t>Refresher training for SCD</t>
  </si>
  <si>
    <t>General awareness of HazMat and Flammables risks (inlcuding people that do not work directly with Hazmat)</t>
  </si>
  <si>
    <t>Include in the induction training material</t>
  </si>
  <si>
    <t>Bitire Adrian</t>
  </si>
  <si>
    <t>Nu exista protectie(balustrada) in zona unde operatorul adauga pot urile</t>
  </si>
  <si>
    <t>Montare balustrada pe partea exterioara a masinii (se va monta pe masina in partea opusa platformei)</t>
  </si>
  <si>
    <t>Codul QR pentru remiterea raport Neața Miss este amplasat în afara zonei pedestrian , risc ca persoana care scanează codul sa fie lovita de stivuitoare, Lizei.</t>
  </si>
  <si>
    <t xml:space="preserve">Amplasarea posterul cu coduri QR necesare remiterea rapoarte Neața Miss , BOS sa fie amplasat intr-o zona sigura pentru persoanele care scanează codul </t>
  </si>
  <si>
    <t>Costache Sorin</t>
  </si>
  <si>
    <t>Tunelul de racire nr 1 are carcasa unde se afla butonul Start/Stop  fisurata/sparta</t>
  </si>
  <si>
    <t>Schimbarea carcasei cu una noua</t>
  </si>
  <si>
    <t>Capacul de la scurgerea din dospitor este sub nivelul pardoselei si exista riscul sa se rastoarne rastelul</t>
  </si>
  <si>
    <t>Aducerea scurgerii la niveul pardoselei</t>
  </si>
  <si>
    <t xml:space="preserve">Scara care duce la ultimul nivel al pasarelei de la mașinile verticale este prea abruptă </t>
  </si>
  <si>
    <t xml:space="preserve">Adăugarea altor 2 trepte sau înclinarea lor </t>
  </si>
  <si>
    <t>Pat de cabluri fără perforații. Apa provenită de la spălarea benzilor fără posibilitatea scurgerii acesteia.</t>
  </si>
  <si>
    <t>De înlocuit întreaga porțiune cu pat neperforat</t>
  </si>
  <si>
    <t xml:space="preserve">Vamesu Catalin </t>
  </si>
  <si>
    <t>Suport capac rupt Trivi 1</t>
  </si>
  <si>
    <t>Sudare suport,f fixare capac.</t>
  </si>
  <si>
    <t xml:space="preserve">De la primul aer condiționat și de la cel care este lângă cobor pica apa pe pardoseala </t>
  </si>
  <si>
    <t xml:space="preserve">Evaluare și repararea </t>
  </si>
  <si>
    <t>Curge AC in zona mașinilor de ambalare 1 si 2</t>
  </si>
  <si>
    <t>Remediere/ reparare /inlocuire</t>
  </si>
  <si>
    <t>Iacovache Ionut</t>
  </si>
  <si>
    <t>VS1-POWERED INDUSTRIAL VEHICLES</t>
  </si>
  <si>
    <t>Has the site conducted risk assessments of all PIV activities and addressed risk to an acceptable level?</t>
  </si>
  <si>
    <t>review legal RA and transpose to MDLZ format</t>
  </si>
  <si>
    <t>Has the site defined operational requirements and developed site specific SSoW, including basic rules for PIV? Have they been communicated to all personnel involved with the operations and working areas of PIVs?</t>
  </si>
  <si>
    <t>"Documents are created Training to be performed"</t>
  </si>
  <si>
    <t>Does the facilities have a trainers that are trained by either a recognized powered industrial vehicle trainer or certified training agency? Have all the operators been trained and certified in operating powered vehicles? Is the training current?</t>
  </si>
  <si>
    <t>internal training to be performed</t>
  </si>
  <si>
    <t>Are the powered industrial vehicles equipped with a fire extinguisher?</t>
  </si>
  <si>
    <t>to implement for forklifts (together with Rusu Alexandru)</t>
  </si>
  <si>
    <t>Where applicable, are operators wearing their seatbelt correctly?</t>
  </si>
  <si>
    <t>"to be reinforced for factory WH (follow-up with GEMBA and BOS)"</t>
  </si>
  <si>
    <t>Is there visible damage to units that has not been repaired?</t>
  </si>
  <si>
    <t>shift contest for 0 scratches</t>
  </si>
  <si>
    <t>Does the battery charging area have a "NO SMOKING, OPEN FLAMES, SPARKS or ELECTRICAL ARCs" sign posted?</t>
  </si>
  <si>
    <t>to check for installation of all signage (with Nistorac)</t>
  </si>
  <si>
    <t>If battery maintenance/refilling is managed at the site, is the appropriate personal protective equipment (PPE) available to safely perform the task?</t>
  </si>
  <si>
    <t>provide right PPE (with Razvan Ovedenie)</t>
  </si>
  <si>
    <t>Can you walk me through the pre-use inspection process?</t>
  </si>
  <si>
    <t>to be checked after internal training</t>
  </si>
  <si>
    <t>When were you last trained on powered industrial vehicles (whatever they operate)? What was included in the training?</t>
  </si>
  <si>
    <t>Can you walk me through what needs to be done when you park a unit?</t>
  </si>
  <si>
    <t>Walk me through the process for charging a powered industrial vehicle? If they do not cover, ask questions about the specific steps and PPE required.</t>
  </si>
  <si>
    <t>Is the site performing health checks to monitoring compliance with the standard and addressing any identified gaps?</t>
  </si>
  <si>
    <t>addressed through GEMBA</t>
  </si>
  <si>
    <t>Paturi de cabluri neprotejat fiind risc de curent pe parcursul procesului de lucru deoarece intrăm în contact direct cu ele</t>
  </si>
  <si>
    <t xml:space="preserve">Sa se facă suport de fier și de asupra sa fie acoperite </t>
  </si>
  <si>
    <t>Hidrant blocat cu un rastel de tavi</t>
  </si>
  <si>
    <t>Eliberarea zonei pentru acces imediat la hidrant</t>
  </si>
  <si>
    <t>Pat de cabluri neacoperit, lângă banda de lucru  ,pericol!</t>
  </si>
  <si>
    <t xml:space="preserve">Înlocuirea lui  cu pat grilă și acoperirea lui </t>
  </si>
  <si>
    <t>Baragan Cosmina</t>
  </si>
  <si>
    <t xml:space="preserve">Din cauza ochelarilor de protectie pe care ii port in timp ce lucrez la leptop, am mari dureri de cap , iar vederea imi este afectata . Zilnic sunt nevoita sau iau analgezice. Aceste dureri de cap imi pot provoca ameteli. </t>
  </si>
  <si>
    <t xml:space="preserve">Panou care sa separe biroul de restul laboratorului/ ochelari speciali de vedere si protectie. </t>
  </si>
  <si>
    <t>Nistor Doriana</t>
  </si>
  <si>
    <t>Purtarea ochelarilor in timpul operarii laptop-ului imi provoaca mari dureri de cap si ochi deoarece sunt deja purtatoare de ochelari.</t>
  </si>
  <si>
    <t>Delimitarea zonei birou/ laborator sau ochelari speciali de vedere cu protectie.</t>
  </si>
  <si>
    <t xml:space="preserve">Loc de munca adiacent preparare creme Soren, prelungitor in prelungitor, fara priza fixa, cabluri lasate </t>
  </si>
  <si>
    <t xml:space="preserve">Ownership ptr acel punct de lucru, respectarea HSE </t>
  </si>
  <si>
    <t xml:space="preserve">Andrei Irina </t>
  </si>
  <si>
    <t xml:space="preserve">Purtarea ochelarilor de protecție îmi provoacă zilnic dureri de cap și amețeală. </t>
  </si>
  <si>
    <t>Delimitarea zonelor de lucru cu potențial risc de cele sigure.</t>
  </si>
  <si>
    <t>Palet cazut in raft,risc de cadere</t>
  </si>
  <si>
    <t>coborat si stocat corespunzator</t>
  </si>
  <si>
    <t xml:space="preserve">Ambalare, între masina 3 și 4 - tavanul este fisurat ( când plouă curge foarte multă apă, în rest, avem zilnic apă pe pardoseala de condens) </t>
  </si>
  <si>
    <t>Reparație fisură tavan</t>
  </si>
  <si>
    <t xml:space="preserve">Guțu Luminița </t>
  </si>
  <si>
    <t>La m3 linia mare pica apa din tavan</t>
  </si>
  <si>
    <t xml:space="preserve">De un an de zile s-au venit cu propuneri și nu s-a făcut nimic </t>
  </si>
  <si>
    <t>Scurgere superoleina de la traseul de dozare,pe pardoseala</t>
  </si>
  <si>
    <t>Spalarea pardoselii in zona respectiva</t>
  </si>
  <si>
    <t>Safety switch-ul era desprins din suruburi , acest lucru l-am observat in timp ce ream cu mana la cutitul de la carton</t>
  </si>
  <si>
    <t xml:space="preserve">Capsarea tuturor safety switch-urilor </t>
  </si>
  <si>
    <t>dough loading platform missing side protection bar</t>
  </si>
  <si>
    <t>install side bar protection</t>
  </si>
  <si>
    <t>Zona mixare, utilaj aerator rulada - apa sub utilaj</t>
  </si>
  <si>
    <t xml:space="preserve">Verificare a utilajului </t>
  </si>
  <si>
    <t xml:space="preserve">Purtarea ochelarilor de protectie in timpul operarii PC imi dauneaza vederea, imi provoaca dureri mari de cap si ochi. </t>
  </si>
  <si>
    <t>Folosirea ochelarilor doar atunci cand suntem in curs de analize laborator.</t>
  </si>
  <si>
    <t xml:space="preserve">Ochelari de protecție îmi provoacă amețeli și dureri de cap! </t>
  </si>
  <si>
    <t xml:space="preserve">Folosirea doar în timpul activități cu posibil risc! În acest laborator spațiul de lucru este delimitat de cel de la birou...nu există risc când lucrez la laptop, atâta timp cât usa este închisă! </t>
  </si>
  <si>
    <t xml:space="preserve">Pintilescu Tudora </t>
  </si>
  <si>
    <t xml:space="preserve">Purtarea ochelarilor de protecție peste ochelarii de vedere bifocali îmi provoacă stări de rău și amețeală dupa purtarea continuă. </t>
  </si>
  <si>
    <t>Delimitarea zonei de risc .</t>
  </si>
  <si>
    <t>Praful provenit de la faina cauzeaza un risc mare de explozie cat si un risc de sanatate prin inhalarea acestui praf.</t>
  </si>
  <si>
    <t>De urgenta tratareea acestei situatii cu grad maxim de prioritatea si gasirea unei solutii ca faina sa vina direct in cuvele de la mixer, fara atatea miscari fara nici un plus de valoare.</t>
  </si>
  <si>
    <t>Persoana care taie mama dough si o cantareste nu este protejata in cazul in care cuva care se rastoarna deasupra lui scapa din sistemul de fixare si cade peste el.</t>
  </si>
  <si>
    <t>Gasirea unei solutii care sa elimine riscul caderii cuvei peste utilajul in care se rastoarna .</t>
  </si>
  <si>
    <t xml:space="preserve">Peria de la intrare în fabrica arunca prea multa apa și o face sa devina foarte alunecoasa </t>
  </si>
  <si>
    <t xml:space="preserve">Schimbarea acesteia </t>
  </si>
  <si>
    <t>Prima usa de la intrare Caotech nu se inchide</t>
  </si>
  <si>
    <t>Repararea usii pentru diminuare zgomot in zona</t>
  </si>
  <si>
    <t xml:space="preserve">Apa pe. Pardoseala în fata dospitor ului </t>
  </si>
  <si>
    <t xml:space="preserve">Sa reparam robineții de langa dozator </t>
  </si>
  <si>
    <t>Pe linia de sweet m3 la banda de ieșire bacuri pica apa de sus(tavan fisurat sau teava) ia la unul din ventilatoare furtunul este scos.</t>
  </si>
  <si>
    <t>----‐-------------'-</t>
  </si>
  <si>
    <t>Ecluza intrarw productie fabr B -apa in exces , pericol alunecare</t>
  </si>
  <si>
    <t>Remediere/ reducere debit apa</t>
  </si>
  <si>
    <t>Purtarea ochelarilor de protectie peste ochelarii cu dioptrii imi provoaca dureri de cap si de ochi in momentul un care lucrez la laptop.</t>
  </si>
  <si>
    <t>Purtarea ochelarilor doar in zonele cu risc, nu si in zona de birou, delimitata prin usa.</t>
  </si>
  <si>
    <t>Chivu Viorela</t>
  </si>
  <si>
    <t>Purtarea ochelarilor de protecție peste ochelarii de vedere îmi provoacă distorsionari ale imaginii si stare de amețeală.</t>
  </si>
  <si>
    <t>Purtarea ochelarilor doar in zonele care reprezinta cu adevărat risc, nu in fata laptopului.</t>
  </si>
  <si>
    <t>S-a răsturnat cubul de Propilen Glicol de pe electroliză, pe pardoseala</t>
  </si>
  <si>
    <t>Mai multă atentie , din partea muncitorilor</t>
  </si>
  <si>
    <t xml:space="preserve">Buton de urgență deteriorat </t>
  </si>
  <si>
    <t xml:space="preserve">Înlocuirea butonului de urgenta </t>
  </si>
  <si>
    <t xml:space="preserve">Ghinea Larisa </t>
  </si>
  <si>
    <t xml:space="preserve">Nu pot purta ochelarii , îmi provoacă dureri de cap și amețeli </t>
  </si>
  <si>
    <t xml:space="preserve">Să i folosim doar când suntem în contact cu soluțiile </t>
  </si>
  <si>
    <t>capacele de protectie de la masinile de ambalat orizontale si subururi lipsa si nu stau inchise</t>
  </si>
  <si>
    <t>montare suburi lipsa si fixare capace</t>
  </si>
  <si>
    <t xml:space="preserve">Leagăn răcitor strâmb. </t>
  </si>
  <si>
    <t>Iordache Elena Cristina</t>
  </si>
  <si>
    <t>Pe holul care duce la cabina de fumat o placă din tavă a căzut -risc accidentare personal(persoana s-a ferit la timp)Radu Ioana</t>
  </si>
  <si>
    <t xml:space="preserve">Verificarea plăcilor și înlocuirea acestora </t>
  </si>
  <si>
    <t xml:space="preserve">Iurascu Sebastian </t>
  </si>
  <si>
    <t>Țeava de gaz care alimentează arzătorul 3 de la cuptorul 1 Linia Bake Rolls a fost lovită de către contractor.</t>
  </si>
  <si>
    <t xml:space="preserve">Instruire contractori , verificare metode lucru,  evaluarea de risc pentru activitatea care o va desfășura. Supervizarea frecventa a activității. </t>
  </si>
  <si>
    <t>Matcovschi Viorel-Vasile</t>
  </si>
  <si>
    <t>Contractorii ce au efectuat lucrari la panoul electric in Depozitul Central, au lasat zona nesecurizata, prin lasarea panoului electric deschis, cu improvizatii( cabluri) ce nu sunt izolate, doze electrice deschise, scaune si mizerie in camera tabloului electric.</t>
  </si>
  <si>
    <t>Remedierea situatiei</t>
  </si>
  <si>
    <t>Purtarea ochelarilor de protecție îmi provoacă dureri de cap și amețeli, prin purtarea lor timp de 8 h chiar si cand nu lucrez în zona cu risc.</t>
  </si>
  <si>
    <t xml:space="preserve">Aceștia trebuiesc purtați doar când lucram la nișă, când facem sau topim medii, nu când lucram la calculator! Laboratorul de microbiologie fiind oricum delimitat ! </t>
  </si>
  <si>
    <t xml:space="preserve">Robotul de îndoliat Tavi </t>
  </si>
  <si>
    <t xml:space="preserve">Înlocuirea bara la robot </t>
  </si>
  <si>
    <t>La linia 2 se executa o activitate de scoatere a uleiului fara sa faca QRP, din analiza, nu respectau PPE-ul corespunzator si exista riscul sa se accidenteze. Plus era ulei pe jos si era risc de accindent pentru personalul care tranIta zona in acel moment.</t>
  </si>
  <si>
    <t>CAMPANIE DE QRP REFRESH, cu aplicatii on the shop floor.</t>
  </si>
  <si>
    <t>In zona de formare palet final produs finit, in zona unde este suportul de paleti, era asezat un palet pe cant in afara suportului.</t>
  </si>
  <si>
    <t xml:space="preserve">Reconstientizare riscuri accident, plus vizite mai dese pe saptamana pe aceste teme. </t>
  </si>
  <si>
    <t>In zona de trecere L1 catre L2, chiar in curba care face dreapta pe langa utilaj, exista o balta de ulei, pe zona pietonala.</t>
  </si>
  <si>
    <t>Trebuie sa construim acei ambasadori HSE pe fiecare zona a liniei, penteu fiecare linie, ca sa se observe aceste lucruri mult mai repede si sa se ia masuri rapide de eliminare a cauzei.</t>
  </si>
  <si>
    <t>On Time</t>
  </si>
  <si>
    <t>Delayed</t>
  </si>
  <si>
    <t>Death</t>
  </si>
  <si>
    <t>Permanent invalidity</t>
  </si>
  <si>
    <t>Temporary Invalidity</t>
  </si>
  <si>
    <t>Others</t>
  </si>
  <si>
    <t>Productie A / Production A</t>
  </si>
  <si>
    <t>A</t>
  </si>
  <si>
    <t>B</t>
  </si>
  <si>
    <t>C</t>
  </si>
  <si>
    <t>Atelier mecanic A / Workshop A</t>
  </si>
  <si>
    <t>Status propunere îmbunătățire la momentul raportului</t>
  </si>
  <si>
    <t>Option8</t>
  </si>
  <si>
    <t>Option9</t>
  </si>
  <si>
    <t>Option10</t>
  </si>
  <si>
    <t>519 bis</t>
  </si>
  <si>
    <t xml:space="preserve">Înainte de a face etichete pt următoarele comenzi a-și avea rugămintea sa le luam pe cele din dulap </t>
  </si>
  <si>
    <t xml:space="preserve">Sa se facă numai când necesita ziua respectiva </t>
  </si>
  <si>
    <t>Neinceput / Not started</t>
  </si>
  <si>
    <t>518 bis</t>
  </si>
  <si>
    <t>Stan Didina</t>
  </si>
  <si>
    <t>Covor pt dezinfectare dezlipit existā risc de îmiedicare și cādere fiind accidentat!</t>
  </si>
  <si>
    <t>517 bis</t>
  </si>
  <si>
    <t>Cablul de alimentare a temperezei de la decor( Sollich) are cablul de alimentare pe jos.</t>
  </si>
  <si>
    <t>Montarea unui pat de cabluri</t>
  </si>
  <si>
    <t>516 bis</t>
  </si>
  <si>
    <t>In zona birouri sunt placi tavan deteriorate</t>
  </si>
  <si>
    <t>Schimarea placilor</t>
  </si>
  <si>
    <t>512 bis</t>
  </si>
  <si>
    <t>Pe caile pietonale in exterior fabrica se aduna apa cand ploua</t>
  </si>
  <si>
    <t>Caile pietonale exterior să fie rectificate</t>
  </si>
  <si>
    <t>515 bis</t>
  </si>
  <si>
    <t xml:space="preserve">Se nzor de nivel la injectare mașină 1/2/3/4 nu este funcționali cum trebuie agitator cuva 4 ne funcțional </t>
  </si>
  <si>
    <t xml:space="preserve">Să se intervină </t>
  </si>
  <si>
    <t>514 bis</t>
  </si>
  <si>
    <t>Microbuzul cu nr. de înmatriculare B229NEW parcat in afara zonei amenajate, pe marginea drumului, blocând accesul catre calea pietonală. Toti cei care au coborat din microbuzele mari care nu pot intra in zona amenajata, au fost nevoiti sa ocoleasca pe mijlocul drumului.</t>
  </si>
  <si>
    <t>Parcarea microbuzelor in spatiul special amenajat.</t>
  </si>
  <si>
    <t>513 bis</t>
  </si>
  <si>
    <t>EVENIMENT LA LIMITA PRODUCERII UNUI ACCIDENT / NEAR MISS</t>
  </si>
  <si>
    <t>Unul dintre declansatoarele pentru deschiderea usilor frigiderului , dinspre int. Spre ext. Instalate deasupra usilor , a fost lovit pe alt schimb . Prin urmare acestuia ii sa improvizat (de catre altii) o prindere slaba care poate ceda  oricand in preajma unui angajat.</t>
  </si>
  <si>
    <t>Re-prindere</t>
  </si>
  <si>
    <t>511 bis</t>
  </si>
  <si>
    <t xml:space="preserve">Pat de cabluri electrice  neacoperit ,lângă banda  de lucru,  risc de electrocutare </t>
  </si>
  <si>
    <t>A se acoperi</t>
  </si>
  <si>
    <t>510 bis</t>
  </si>
  <si>
    <t>Use defecta vestiar</t>
  </si>
  <si>
    <t>Ușa de la vestiarul de femei defecta</t>
  </si>
  <si>
    <t>509 bis</t>
  </si>
  <si>
    <t>Banda transportoare din fata detectorului are un capăt fără protecție. In aceasta zonă este și aplicatorul de etichete pe bax, zona este circulata foarte des ( fetele Intra la ambalare, ce schimba rola de scoci ) și banda sau partea din motor care se învârte, te poate agata. Până acum acest capăt al benzii și motorul erau "mascate" de un scaun cu spătar, dar , pentru că masa și scaunul au fost scoase de pe linie , accidentarea este mult mai ușoară.</t>
  </si>
  <si>
    <t>Suport / protecție motor, capăt banda.</t>
  </si>
  <si>
    <t>508 bis</t>
  </si>
  <si>
    <t>Benzi cu role expuse, fara protectie- risc de accident</t>
  </si>
  <si>
    <t>Montare protectii</t>
  </si>
  <si>
    <t>507 bis</t>
  </si>
  <si>
    <t>Când se sufla benzile de sus la mașinile ICA toată mizeria cade calor care trez prin acea zona</t>
  </si>
  <si>
    <t>Schimbarea traseului pietonal /un afis pentru a ocoli acea zona. Sau femeile sa fie mai atente.</t>
  </si>
  <si>
    <t>506 bis</t>
  </si>
  <si>
    <t xml:space="preserve">Ivanus Petronela </t>
  </si>
  <si>
    <t xml:space="preserve">La ambalare  să fie o cutie  pentru prăjituri  de la multipak </t>
  </si>
  <si>
    <t xml:space="preserve">Luarea masurilor de a aduce. </t>
  </si>
  <si>
    <t>505 bis</t>
  </si>
  <si>
    <t>Covorul de cauciuc de la laminare br. Dezlipit. M-am împiedicat de el și am căzut.</t>
  </si>
  <si>
    <t>Covorul trebuie eliminat . Dacă va fi înlocuit acest covor ,trebuie bn lipit.</t>
  </si>
  <si>
    <t>504 bis</t>
  </si>
  <si>
    <t xml:space="preserve">Nu avem platformă la Creme </t>
  </si>
  <si>
    <t xml:space="preserve">Urgent să aducă alta vă mulțumesc </t>
  </si>
  <si>
    <t>503 bis</t>
  </si>
  <si>
    <t xml:space="preserve">Nu avem platformă la  Creme vă rog urgent nu se poate lucra în așa condiții vă mulțumesc </t>
  </si>
  <si>
    <t>Să fie reparată sau alta în loc</t>
  </si>
  <si>
    <t>502 bis</t>
  </si>
  <si>
    <t>Nidelea Adrian</t>
  </si>
  <si>
    <t>Covorul stiky dezlipit</t>
  </si>
  <si>
    <t>Schimbarea acestuia</t>
  </si>
  <si>
    <t>501 bis</t>
  </si>
  <si>
    <t xml:space="preserve">In laborator cablu electric pe pardosela. </t>
  </si>
  <si>
    <t xml:space="preserve">Concesiune electrica pentru echipamentele de pe masa din mijloc. </t>
  </si>
  <si>
    <t>500 bis</t>
  </si>
  <si>
    <t>La scara S12de la dospitor  sus nu exista mana curenta existând pericol de cădere în gol</t>
  </si>
  <si>
    <t xml:space="preserve">Montare unei mane curente rabatalile </t>
  </si>
  <si>
    <t>499 bis</t>
  </si>
  <si>
    <t>Pat de cabluri neacoperit</t>
  </si>
  <si>
    <t xml:space="preserve">Montarea capacelor înapoi </t>
  </si>
  <si>
    <t>498 bis</t>
  </si>
  <si>
    <t>Lipsă platformă</t>
  </si>
  <si>
    <t>Platformă nouă</t>
  </si>
  <si>
    <t>497 bis</t>
  </si>
  <si>
    <t xml:space="preserve">Dorim o masă mai lungă sau aceeași masă unde a fost </t>
  </si>
  <si>
    <t xml:space="preserve">În zona de paletizate </t>
  </si>
  <si>
    <t>496 bis</t>
  </si>
  <si>
    <t xml:space="preserve">Lipsă masa la locul de muncă paletizare </t>
  </si>
  <si>
    <t xml:space="preserve">O masa mai mica </t>
  </si>
  <si>
    <t>495 bis</t>
  </si>
  <si>
    <t>Banda de la cartoneza care duce cutiile spre ambalare este poziționată deasupra mașinii 5 unde fetele pun pe mașină iar atunci când se blochează cutiile pe bada exista riscul de a le cădea în cap fetelor.</t>
  </si>
  <si>
    <t xml:space="preserve">Propun o protecție mai înaltă pe marginea benzii </t>
  </si>
  <si>
    <t>494 bis</t>
  </si>
  <si>
    <t xml:space="preserve">Chiuvetele de la intrare cu robineti apa defect si murdare. </t>
  </si>
  <si>
    <t>Verificare si schimbare robineti defecti</t>
  </si>
  <si>
    <t>493 bis</t>
  </si>
  <si>
    <t xml:space="preserve">Pardoseala umeda si murdara la intrare exterior fumat, lipsa covor intrare </t>
  </si>
  <si>
    <t xml:space="preserve">Covor intrare fumat-cantina </t>
  </si>
  <si>
    <t>492 bis</t>
  </si>
  <si>
    <t>Bună dimineața vă rog urgent platformă la Creme e stricată din luna decembrie anul trecut luați măsuri mulțumesc!</t>
  </si>
  <si>
    <t xml:space="preserve">Cât mai repede posibil să fie reparată sau alta </t>
  </si>
  <si>
    <t>491 bis</t>
  </si>
  <si>
    <t>Pe linia mare între mașinile 3 și 4 picura din tavan apa pe banda din fata bacurilor m3,lactatele de la detectoare se pierd la fiecare curățenie pe linie</t>
  </si>
  <si>
    <t>Sa se găsească o modalitate în care sa se repare tavanul iar lacatele sa fie înlocuite cu încuietori lafel ca cele de la capacele mașinilor de ambalare.</t>
  </si>
  <si>
    <t>490 bis</t>
  </si>
  <si>
    <t>Voinea Adrian</t>
  </si>
  <si>
    <t>Lipsa maner deschidere hidrantul nr38</t>
  </si>
  <si>
    <t>489 bis</t>
  </si>
  <si>
    <t xml:space="preserve">Nu am platformă la Creme e stricată din decembrie anul trecut am spus nu ia nimeri măsuri nu am cu ce să ridic margarina dextroza etc vă rog luați măsuri urgent mulțumesc </t>
  </si>
  <si>
    <t>Să se repare urgent sau să-mi aducă alta</t>
  </si>
  <si>
    <t>488 bis</t>
  </si>
  <si>
    <t>Scurgerea  pentru condens de la sistemul de climatizare al tunelului nr 1 este infundata.</t>
  </si>
  <si>
    <t>Montarea unei scurgeri care sa aiba inclinatie (panta)</t>
  </si>
  <si>
    <t>487 bis</t>
  </si>
  <si>
    <t>Pat de cabluri electrice neacoperit
Pericol de electrocutare</t>
  </si>
  <si>
    <t>Acoperite în zona de lucru</t>
  </si>
  <si>
    <t>486 bis</t>
  </si>
  <si>
    <t xml:space="preserve">Ivanus Petronela Adriana </t>
  </si>
  <si>
    <t>-</t>
  </si>
  <si>
    <t>Propun o cutie pentru preluarea produsului de la cap de banda pentru a nu Mao cădea pe jos,zile lucrătoare 5 zile/saptamana,schimbarea manusilor</t>
  </si>
  <si>
    <t>485 bis</t>
  </si>
  <si>
    <t>Dragomir Jeni</t>
  </si>
  <si>
    <t>Echipamentul necorespunzător,schimbarea manusilor,schimbarea scaunelor ambalare,protecție pentru motoare</t>
  </si>
  <si>
    <t>Schimbarea acestora</t>
  </si>
  <si>
    <t>484 bis</t>
  </si>
  <si>
    <t xml:space="preserve">Chiuveta laborator înfundată </t>
  </si>
  <si>
    <t xml:space="preserve">Trebuie desfundat traseu scurgere chiuveta </t>
  </si>
  <si>
    <t>483 bis</t>
  </si>
  <si>
    <t xml:space="preserve">Capace banda transport paine </t>
  </si>
  <si>
    <t>Ar trebuii un sistem de prindere a capacelor cu balama  sau naltarea laturilor benzi</t>
  </si>
  <si>
    <t>482 bis</t>
  </si>
  <si>
    <t>Hidrantul nr 38 ,nu se poate deschide usa de acces ,are manerul rupt</t>
  </si>
  <si>
    <t xml:space="preserve">De schimbat mânerul. </t>
  </si>
  <si>
    <t>481 bis</t>
  </si>
  <si>
    <t>Vasile Ana</t>
  </si>
  <si>
    <t>Tavanul din fata biroului T&amp;A, este patat, probabil a plouat.</t>
  </si>
  <si>
    <t>Reparat acoperisul si apoi schimbat tavanul.</t>
  </si>
  <si>
    <t>480 bis</t>
  </si>
  <si>
    <t xml:space="preserve">Platformă nefunctionala stricată din luna Decembrie anul trecut mă chinui să ridic Palm_oil Dextroza și etc vă rog frumos luați măsuri urgent </t>
  </si>
  <si>
    <t>Vă rog frumos luați măsuri urgent nu se poate lucra așa în situația asta la Creme</t>
  </si>
  <si>
    <t>479 bis</t>
  </si>
  <si>
    <t>Curge pe jos foarte mult ulei de la arcal,in fiecare zi -NU se prelinge CURGE uleiul !</t>
  </si>
  <si>
    <t xml:space="preserve">Reparatii urgente </t>
  </si>
  <si>
    <t>478 bis</t>
  </si>
  <si>
    <t>alexandros michalatos</t>
  </si>
  <si>
    <t>Plant A raw material warehouse. margarine</t>
  </si>
  <si>
    <t>the walls in margarine refrigerator has been damaged, need repair and protection</t>
  </si>
  <si>
    <t>477 bis</t>
  </si>
  <si>
    <t xml:space="preserve">Nuțu ionica </t>
  </si>
  <si>
    <t>Nevoie liza cu cântar la linia 4 injectare.</t>
  </si>
  <si>
    <t xml:space="preserve">Lipsă liza cu cântar pt produs finit,injectare. </t>
  </si>
  <si>
    <t>476 bis</t>
  </si>
  <si>
    <t xml:space="preserve">Ciuciu Silviu Catalin </t>
  </si>
  <si>
    <t xml:space="preserve">Pericol de taiere a degetelor la completarea formularului pentru opp </t>
  </si>
  <si>
    <t>475 bis</t>
  </si>
  <si>
    <t xml:space="preserve">Usa de la intrare nu se mai inchide, defecta </t>
  </si>
  <si>
    <t xml:space="preserve">Schimbare </t>
  </si>
  <si>
    <t>474 bis</t>
  </si>
  <si>
    <t xml:space="preserve">Protecție robot îndepărtată </t>
  </si>
  <si>
    <t xml:space="preserve"> Trebuie ca oameni sa inteleaga cat de importante sunt protectiile si te pot feri de accidente grave </t>
  </si>
  <si>
    <t>473 bis</t>
  </si>
  <si>
    <t>Palet rupt</t>
  </si>
  <si>
    <t>472 bis</t>
  </si>
  <si>
    <t>Capace rezemate</t>
  </si>
  <si>
    <t>471 bis</t>
  </si>
  <si>
    <t xml:space="preserve">Se baga prea mult rebut pe banda, fapt ce duce la supra aglomerarea benilor  si la ridicarea capacelor, acestea ne observate la timp pot produce accidente grave trecatorilor </t>
  </si>
  <si>
    <t xml:space="preserve">Sa se bage treptat rebutul  asa evitam si accidentele dar putem eviat si farmitarea rondelelor de paine </t>
  </si>
  <si>
    <t>470 bis</t>
  </si>
  <si>
    <t xml:space="preserve">Scaune rupte la sala de mese! 
Mi-am prins degetul într-un scaun pentru ca era rupt! </t>
  </si>
  <si>
    <t xml:space="preserve">Verificarea scaunelor din când în când! 
</t>
  </si>
  <si>
    <t>469 bis</t>
  </si>
  <si>
    <t>Apa in zona instalatie vas colectare condens abur cuptor 1 BR</t>
  </si>
  <si>
    <t>Remediere problema abur cuptor 1 BR</t>
  </si>
  <si>
    <t>468 bis</t>
  </si>
  <si>
    <t xml:space="preserve">Macau Ioana </t>
  </si>
  <si>
    <t xml:space="preserve">Avem prea mult gunoi pe linie dar personal special dedicat nu ,pentru o femeie este foarte greu de manevrat acel căruț </t>
  </si>
  <si>
    <t xml:space="preserve">Persoana dedicata acestui post sau carat de către barbati </t>
  </si>
  <si>
    <t>467 bis</t>
  </si>
  <si>
    <t>Măcau Ioana</t>
  </si>
  <si>
    <t xml:space="preserve">Avem lize defecte </t>
  </si>
  <si>
    <t xml:space="preserve">Altele noi </t>
  </si>
  <si>
    <t>466 bis</t>
  </si>
  <si>
    <t xml:space="preserve">La ultima rola a benzi de la ambalare axul este ieșit în exterior și ne rupe scaunul sau ni se prinde fermoarul de la bluze </t>
  </si>
  <si>
    <t xml:space="preserve">Protecție metalica </t>
  </si>
  <si>
    <t>465 bis</t>
  </si>
  <si>
    <t>Panait Mirela</t>
  </si>
  <si>
    <t xml:space="preserve">Toate lizele sunt stricate </t>
  </si>
  <si>
    <t xml:space="preserve">Sa avem altele noi </t>
  </si>
  <si>
    <t>464 bis</t>
  </si>
  <si>
    <t xml:space="preserve">Zamfir Elena </t>
  </si>
  <si>
    <t xml:space="preserve">Amen nevoie de lize pentru a lucra în siguranță </t>
  </si>
  <si>
    <t xml:space="preserve">Sa se cumpere lize </t>
  </si>
  <si>
    <t>463 bis</t>
  </si>
  <si>
    <t>Ioan Claudia</t>
  </si>
  <si>
    <t xml:space="preserve">Avem nevoie de lize eficiente pentru a lucra în siguranță </t>
  </si>
  <si>
    <t xml:space="preserve">Cumpărarea acestora </t>
  </si>
  <si>
    <t>462 bis</t>
  </si>
  <si>
    <t xml:space="preserve">Podea uda </t>
  </si>
  <si>
    <t xml:space="preserve">  </t>
  </si>
  <si>
    <t>461 bis</t>
  </si>
  <si>
    <t>Paleti rupti</t>
  </si>
  <si>
    <t>Sortare</t>
  </si>
  <si>
    <t>460 bis</t>
  </si>
  <si>
    <t xml:space="preserve">Botezatu Mioara </t>
  </si>
  <si>
    <t>Perete lovit</t>
  </si>
  <si>
    <t>Reparare/schimbare</t>
  </si>
  <si>
    <t>459 bis</t>
  </si>
  <si>
    <t xml:space="preserve">Acoperișul de deasupra liftului este găurit și ploua in apropierea liftului  pericol contaminare produs ,de alunecare </t>
  </si>
  <si>
    <t>Remedierea acoperisului</t>
  </si>
  <si>
    <t>458 bis</t>
  </si>
  <si>
    <t>Am fost anunțați sa nu ne mai luam echipamentetele de lucrul acasă .</t>
  </si>
  <si>
    <t xml:space="preserve">De modificat și data spălării sa avem pt schimbat.  </t>
  </si>
  <si>
    <t>457 bis</t>
  </si>
  <si>
    <t xml:space="preserve">Vișan Denisa </t>
  </si>
  <si>
    <t>Manerul de la ușă intrare hala paleți este rupt</t>
  </si>
  <si>
    <t xml:space="preserve">Trebuie schimbat </t>
  </si>
  <si>
    <t>456 bis</t>
  </si>
  <si>
    <t>Alexandros Michalatos</t>
  </si>
  <si>
    <t>the area was full of trolleys. the trolleys were blocking all walkways around oven , lamination, proofer</t>
  </si>
  <si>
    <t>mark the walkway in a solid way with pillars to remind what has to remain uncovered</t>
  </si>
  <si>
    <t>455 bis</t>
  </si>
  <si>
    <t xml:space="preserve">Andreea N </t>
  </si>
  <si>
    <t>Aveam materiale expirate in dulap de medicamente</t>
  </si>
  <si>
    <t xml:space="preserve">Verificarea materialelor din stoc. </t>
  </si>
  <si>
    <t>454 bis</t>
  </si>
  <si>
    <t>Vlad Maria</t>
  </si>
  <si>
    <t>Banda mare deteriorata pe margine</t>
  </si>
  <si>
    <t>Remediere</t>
  </si>
  <si>
    <t>453 bis</t>
  </si>
  <si>
    <t xml:space="preserve">Deschiderea ușii din exterior nu funcționează. </t>
  </si>
  <si>
    <t>Schimbat sistemul de deschidere.</t>
  </si>
  <si>
    <t>452 bis</t>
  </si>
  <si>
    <t>Depozit Central / Plant Buffer Warehouse</t>
  </si>
  <si>
    <t>Geamul din vestiar este blocat, nu ae poate deschide si nu putem aerisi vestiarul.</t>
  </si>
  <si>
    <t>Remediere/Reparatie</t>
  </si>
  <si>
    <t>451 bis</t>
  </si>
  <si>
    <t>Toma Alin</t>
  </si>
  <si>
    <t xml:space="preserve">Paleti cu tavi care au blocat culoarul- 2 rânduri </t>
  </si>
  <si>
    <t>Personal suplimentar</t>
  </si>
  <si>
    <t>450 bis</t>
  </si>
  <si>
    <t>Calea de acces stivuitoare este blocata cu paleti cu tavi goale scoase din linia 1</t>
  </si>
  <si>
    <t>Eliberarea imediata a caii de acces</t>
  </si>
  <si>
    <t>449 bis</t>
  </si>
  <si>
    <t>Paleti rupți</t>
  </si>
  <si>
    <t>Sortarea înainte de a fi aduși pe linie</t>
  </si>
  <si>
    <t>448 bis</t>
  </si>
  <si>
    <t xml:space="preserve">Apa pe pardoseala sub tancuri </t>
  </si>
  <si>
    <t>Apa trebuie sa fie stransa si verificata cauza</t>
  </si>
  <si>
    <t>447 bis</t>
  </si>
  <si>
    <t>Păun Ana Maria</t>
  </si>
  <si>
    <t>Stingător , hidrant și ușa ieșire urgenta blocate de cărucioare cu deșeu folie și opp</t>
  </si>
  <si>
    <t xml:space="preserve">Instruire om presa opp sau comanda presa mare afară </t>
  </si>
  <si>
    <t>446 bis</t>
  </si>
  <si>
    <t xml:space="preserve">Tava în care se recuperează surplusul de ulei </t>
  </si>
  <si>
    <t xml:space="preserve">Să se scurteze sistemul de scurgere al uleiului din Tavă.
Acum nu are pantă .
</t>
  </si>
  <si>
    <t>445 bis</t>
  </si>
  <si>
    <t xml:space="preserve">the door is without window so when exiting the door is blocking the path to forklifts. </t>
  </si>
  <si>
    <t>a window to the door will be useful. also an alarm (sound and light) can be used to make people aware of movements before opening the door. finally a mirror opposite to the door can help for visually inspect the path before exiting.</t>
  </si>
  <si>
    <t>444 bis</t>
  </si>
  <si>
    <t xml:space="preserve">M2  Balama ruptă </t>
  </si>
  <si>
    <t xml:space="preserve">Reparații </t>
  </si>
  <si>
    <t>443 bis</t>
  </si>
  <si>
    <t xml:space="preserve">Zamfir Mariana </t>
  </si>
  <si>
    <t>Pistolul de la aerul comprimat din spălătorul mare lipsește existând riscul producerii unei eventuale accdientari</t>
  </si>
  <si>
    <t xml:space="preserve">Instalarea unui pistol </t>
  </si>
  <si>
    <t>442 bis</t>
  </si>
  <si>
    <t>Buhler preparare creme / cream preparation</t>
  </si>
  <si>
    <t xml:space="preserve">Aparatul de insecte nu este conectat la curent electric. </t>
  </si>
  <si>
    <t xml:space="preserve">Conectare </t>
  </si>
  <si>
    <t>441 bis</t>
  </si>
  <si>
    <t xml:space="preserve">Apa pe pardoseala, canalizare infundata </t>
  </si>
  <si>
    <t>Desfundare canalizare</t>
  </si>
  <si>
    <t>440 bis</t>
  </si>
  <si>
    <t>the N2 room behind the flour silos plant B was open - unlocked with the fire extinguisher holding the door. all equipments and valves were exposed to unauthorized use</t>
  </si>
  <si>
    <t>locking the room by specifying responsible person</t>
  </si>
  <si>
    <t>439 bis</t>
  </si>
  <si>
    <t>Oprea Elena</t>
  </si>
  <si>
    <t xml:space="preserve">Necesar o priza pentru Ishida deoarece când se curăță masina(Mulge) ishida se opreste și așteptăm mult pentru a intra in parametrii </t>
  </si>
  <si>
    <t>O priza separat</t>
  </si>
  <si>
    <t>438 bis</t>
  </si>
  <si>
    <t>Peria mobilă de la bandă albă de jos care spală banda lungă 
Roțile sunt foarte uzate</t>
  </si>
  <si>
    <t xml:space="preserve">Roții noi </t>
  </si>
  <si>
    <t>437 bis</t>
  </si>
  <si>
    <t xml:space="preserve">Trebuie schimbat scaune ambalare? 
Protecție motoare la banda ,tunel ,.
Schimbat mănuși ambalare. </t>
  </si>
  <si>
    <t>436 bis</t>
  </si>
  <si>
    <t xml:space="preserve">Dusul de ochi este conectat greșit. </t>
  </si>
  <si>
    <t xml:space="preserve">Verificare si conectare corecta. </t>
  </si>
  <si>
    <t>435 bis</t>
  </si>
  <si>
    <t>Sa mutat materia prima in ușa de incendiu (pentru ca lucreza în depozit)</t>
  </si>
  <si>
    <t xml:space="preserve">De rezolvat am sa o mut eu sa nu se mai întâmplă pe viitor </t>
  </si>
  <si>
    <t>434 bis</t>
  </si>
  <si>
    <t>Cala de la rampa 2 este rupta.</t>
  </si>
  <si>
    <t>Schimbare cala rampa.</t>
  </si>
  <si>
    <t>433 bis</t>
  </si>
  <si>
    <t>Tamponul de protectie cladire, de la rampa 1, este desprins.</t>
  </si>
  <si>
    <t>Montare tampon inapoi.</t>
  </si>
  <si>
    <t>432 bis</t>
  </si>
  <si>
    <t xml:space="preserve">In zona birouri Productie este in iluminator defect. </t>
  </si>
  <si>
    <t xml:space="preserve">De schimbat </t>
  </si>
  <si>
    <t>431 bis</t>
  </si>
  <si>
    <t xml:space="preserve">Lampa de lumină decor nu Funcționează. </t>
  </si>
  <si>
    <t xml:space="preserve">Schimbată. </t>
  </si>
  <si>
    <t>430 bis</t>
  </si>
  <si>
    <t>La rampa 1, este "cazut/avariat" unul din cele doua tampoane necesare pentru amortizarea remorcilor la intrarea in rampa.</t>
  </si>
  <si>
    <t>Inlocuire/Remontare</t>
  </si>
  <si>
    <t>429 bis</t>
  </si>
  <si>
    <t>Rampa 6 si rampa 2 nu au montate blocatoare automate. 
Aceste rampi au montate blocatoare manuale (cale din plastic), acestea fiind grav deteriorate.</t>
  </si>
  <si>
    <t>Schimbare</t>
  </si>
  <si>
    <t>428 bis</t>
  </si>
  <si>
    <t>Nu ai spatiu spentru a monta/demonta anumite echipamente.</t>
  </si>
  <si>
    <t>Sa punem usi cu balamale pentru a avea acces</t>
  </si>
  <si>
    <t>427 bis</t>
  </si>
  <si>
    <t xml:space="preserve">Peria mobilă de la bandă albă de jos rolele sunt foarte uzate 
</t>
  </si>
  <si>
    <t>Vrem role noi</t>
  </si>
  <si>
    <t>426 bis</t>
  </si>
  <si>
    <t>Iluminat insuficient 4 neoane arse</t>
  </si>
  <si>
    <t>Schimbarea lor</t>
  </si>
  <si>
    <t>425 bis</t>
  </si>
  <si>
    <t>Andreea N</t>
  </si>
  <si>
    <t xml:space="preserve">Aparatul de sapun a iesit din perete </t>
  </si>
  <si>
    <t>Montarea corecta a aparatului de sapun</t>
  </si>
  <si>
    <t>424 bis</t>
  </si>
  <si>
    <t>limitatorul de viteza este pe jumatate absent/deteriorat</t>
  </si>
  <si>
    <t>Repararea acestuia</t>
  </si>
  <si>
    <t>423 bis</t>
  </si>
  <si>
    <t>Cand rastoarna cazanul cu aluat de tip Milka in cuva pentru descarcare, aluatul ramane lipit de cazan, iar operatorul trebuie sa traga de aluat ca sa-l desprinda, daca se dezechilibreaza de pe micuta pasarela de la aceea inaltime ...este foarte periculos. Asa a fost de la inceput productiei dar toata lumea se face ca ploua pe timp de seceta</t>
  </si>
  <si>
    <t>Imbunatatirea retetei pentru produsul Milka.</t>
  </si>
  <si>
    <t>422 bis</t>
  </si>
  <si>
    <t>Covoarele de la intrare au fost luate de vant, bwfiind fixate in pardoseala</t>
  </si>
  <si>
    <t>Fixare ib paviment</t>
  </si>
  <si>
    <t>421 bis</t>
  </si>
  <si>
    <t>Lipsa AC</t>
  </si>
  <si>
    <t>420 bis</t>
  </si>
  <si>
    <t>Tudor Stefan</t>
  </si>
  <si>
    <t>Carucioarele de la maia trebuiesc sudate, exista risc de taiere in margini</t>
  </si>
  <si>
    <t>419 bis</t>
  </si>
  <si>
    <t>Peria mobilă roțile roțile sunt uzate</t>
  </si>
  <si>
    <t>Vrem roți noi</t>
  </si>
  <si>
    <t>418 bis</t>
  </si>
  <si>
    <t>Cismaru Adrian</t>
  </si>
  <si>
    <t>Tamponul de la exterior desprins</t>
  </si>
  <si>
    <t>Prindere imediata</t>
  </si>
  <si>
    <t>416 bis</t>
  </si>
  <si>
    <t>dumitru george</t>
  </si>
  <si>
    <t>Panouri tavan lipsa si una dislocata care poate sa cada +cadru metalic indoit</t>
  </si>
  <si>
    <t>Structura refacuta ,inlocuire panouri lipsa</t>
  </si>
  <si>
    <t>417 bis</t>
  </si>
  <si>
    <t xml:space="preserve">În legătură cu etichetele care se folosesc pe bax nu trebuie depozitate în vestiarul cu materiale de unica folosință. </t>
  </si>
  <si>
    <t>Un dulap adus pe linie pt rolele de etichete.</t>
  </si>
  <si>
    <t>415 bis</t>
  </si>
  <si>
    <t xml:space="preserve">Lampă lumină decor nu Funcționează. </t>
  </si>
  <si>
    <t>414 bis</t>
  </si>
  <si>
    <t xml:space="preserve">Prodan Constantin Ionuț </t>
  </si>
  <si>
    <t xml:space="preserve">Scurgere ulei </t>
  </si>
  <si>
    <t xml:space="preserve">Schimbare furtun ulei </t>
  </si>
  <si>
    <t>413 bis</t>
  </si>
  <si>
    <t xml:space="preserve">Apa pe pardoseala la tunel racirere enrober (sub tumel si pe lângă) </t>
  </si>
  <si>
    <t>O rigola de colectare apa sub tunel racire</t>
  </si>
  <si>
    <t>412 bis</t>
  </si>
  <si>
    <t>La recipientele de colectare selectiva pedalele pe care se apasă cu piciorul pentru a se deschide capacul nu mai funcționează (2 din 3)</t>
  </si>
  <si>
    <t xml:space="preserve">Schimbare sau reparare </t>
  </si>
  <si>
    <t>411 bis</t>
  </si>
  <si>
    <t xml:space="preserve">La ora de vârf nu avem loc la sala de mese din față </t>
  </si>
  <si>
    <t>Spargerea biroului de lângă sala de mese (birou denisia)</t>
  </si>
  <si>
    <t>410 bis</t>
  </si>
  <si>
    <t xml:space="preserve">Gropi foarte adânci </t>
  </si>
  <si>
    <t>Betonare</t>
  </si>
  <si>
    <t>409 bis</t>
  </si>
  <si>
    <t>Gresia este ridicată în sus</t>
  </si>
  <si>
    <t>Scoaterea și montarea ei din nou</t>
  </si>
  <si>
    <t>408 bis</t>
  </si>
  <si>
    <t>Masa de rebut este sub banda de cutii și se da cu capul în ea</t>
  </si>
  <si>
    <t>Prelungirea benzii de rebut</t>
  </si>
  <si>
    <t>407 bis</t>
  </si>
  <si>
    <t>Tunel racire-protectie tunel desprinsa</t>
  </si>
  <si>
    <t xml:space="preserve">Remediere </t>
  </si>
  <si>
    <t>406 bis</t>
  </si>
  <si>
    <t xml:space="preserve">Capac cuva Nielsen balamale stricate </t>
  </si>
  <si>
    <t xml:space="preserve">Schimbate </t>
  </si>
  <si>
    <t>405 bis</t>
  </si>
  <si>
    <t>Usa spațiului de fumatori, s-a rupt una din cele doua prinderi pe sina din partea de sus. Usa este suspendata</t>
  </si>
  <si>
    <t>404 bis</t>
  </si>
  <si>
    <t xml:space="preserve">Paleta care așază prajiturile la ieșirea din tunelul de racire de la decor nu Funcționează de 2 luni. </t>
  </si>
  <si>
    <t xml:space="preserve">Trebuie reparată. </t>
  </si>
  <si>
    <t>403 bis</t>
  </si>
  <si>
    <t>Peria mobilă de la bandă lungă joc roțile sunt uzate</t>
  </si>
  <si>
    <t>Roți schimbate</t>
  </si>
  <si>
    <t>402 bis</t>
  </si>
  <si>
    <t>Tanase Cristian</t>
  </si>
  <si>
    <t>Balustrada este josa si se misca</t>
  </si>
  <si>
    <t>Ficsare si modificare</t>
  </si>
  <si>
    <t>401 bis</t>
  </si>
  <si>
    <t>Alexandros michalatos</t>
  </si>
  <si>
    <t>the roof panel in contact with the chiminie is burned- risk of fire</t>
  </si>
  <si>
    <t>replace panel/ improve installation</t>
  </si>
  <si>
    <t>400 bis</t>
  </si>
  <si>
    <t>safety sign for hydrant broke</t>
  </si>
  <si>
    <t>repair</t>
  </si>
  <si>
    <t>399 bis</t>
  </si>
  <si>
    <t>Georgeta P</t>
  </si>
  <si>
    <t>fara LOTO</t>
  </si>
  <si>
    <t>training LOTO</t>
  </si>
  <si>
    <t>398 bis</t>
  </si>
  <si>
    <t xml:space="preserve">Păun Ana Maria </t>
  </si>
  <si>
    <t>Bucata de lemn rupta din palet , cuiele la vedere</t>
  </si>
  <si>
    <t>Încărcare in container lemn</t>
  </si>
  <si>
    <t>397 bis</t>
  </si>
  <si>
    <t>BUCUR STEFANIA</t>
  </si>
  <si>
    <t>PISTOLUL DE LA KARHER 
Este deteriorat curge apa si este legat cu laveta</t>
  </si>
  <si>
    <t>SCHIMBARE</t>
  </si>
  <si>
    <t>396 bis</t>
  </si>
  <si>
    <t>Tavile de pe rastele de rebut si de foi,sunt indoite si nu sunt stabile pe rastel.Acestea sunt si ascutite si periculoase.La fiecare deplasare ele cad si atunci cand sunt goale.In afara faptului ca rastelul este foarte inalt,iar tavile la foi sunt foarte grele,fetelor le este foarte greu sa incarce aceste rastele.</t>
  </si>
  <si>
    <t>purtarea de casca in aceste zone ale rastelelor,verificarea rotilor tuturor rastelelor de tavite,indreptare a tavilor.</t>
  </si>
  <si>
    <t>395 bis</t>
  </si>
  <si>
    <t>Rastele defecte roti deficte suport roti defect sine rupte sau stambe</t>
  </si>
  <si>
    <t>Repararea lor</t>
  </si>
  <si>
    <t>394 bis</t>
  </si>
  <si>
    <t xml:space="preserve">Palet sprijinit pe rastel </t>
  </si>
  <si>
    <t xml:space="preserve">Mutare </t>
  </si>
  <si>
    <t>393 bis</t>
  </si>
  <si>
    <t>1 pal. du Tavi -nu este îfoliat corespunzator</t>
  </si>
  <si>
    <t xml:space="preserve">Reinfoliere </t>
  </si>
  <si>
    <t>392 bis</t>
  </si>
  <si>
    <t>Hidrant blocat</t>
  </si>
  <si>
    <t>Mutare căruț gunoi</t>
  </si>
  <si>
    <t>391 bis</t>
  </si>
  <si>
    <t xml:space="preserve">Operatorul injectare era in camera de spalat cu o liza electrica si forta cu o cheie dispozitivul de amestecare abur cu apa . </t>
  </si>
  <si>
    <t xml:space="preserve">Reinstruirea personalului si inlaturarea controlului din camera sau ingradorea accesului personalului la circuitul de abur </t>
  </si>
  <si>
    <t>390 bis</t>
  </si>
  <si>
    <t>Fetele sufla benzile fara sa se asigure ca zona de jos este libera
In timpul transformari am fost fost lovit in fata de firmituri si feli de painei, daca nu purtam ochelari cu siguranta aveam firmituri si in ochi.</t>
  </si>
  <si>
    <t>389 bis</t>
  </si>
  <si>
    <t>Paun Ana Maria</t>
  </si>
  <si>
    <t>Palet cu materiale inflamabile in depozit</t>
  </si>
  <si>
    <t>Mutare in container special</t>
  </si>
  <si>
    <t>388 bis</t>
  </si>
  <si>
    <t>Palet de plastic ridicat , cizme aruncate pe jos , blocare hidrant</t>
  </si>
  <si>
    <t>Instruire personal producție/spălător l4</t>
  </si>
  <si>
    <t>387 bis</t>
  </si>
  <si>
    <t>Apa și cremă pe jos , zona nesemnalizata</t>
  </si>
  <si>
    <t>Curățare zona , semnalizare</t>
  </si>
  <si>
    <t>386 bis</t>
  </si>
  <si>
    <t>Umprovizatie cu scotch furtun aer</t>
  </si>
  <si>
    <t>385 bis</t>
  </si>
  <si>
    <t>Priză alimentare presa cartoane nu are protecție pentru ploaie. Este pusă intr un sac de gunoi</t>
  </si>
  <si>
    <t>Montarea unei protecții/aparatori</t>
  </si>
  <si>
    <t>384 bis</t>
  </si>
  <si>
    <t xml:space="preserve">Protectia tăietorului de șervețele de lângă chiuvete este sparta , pericol de taiere </t>
  </si>
  <si>
    <t>383 bis</t>
  </si>
  <si>
    <t>Dumitru Ciprian 1</t>
  </si>
  <si>
    <t>La capacul de producție de la extruderul de coca , nu are amortizoar.</t>
  </si>
  <si>
    <t>Montaare piston</t>
  </si>
  <si>
    <t>382 bis</t>
  </si>
  <si>
    <t xml:space="preserve">S-a rupt arcul de sus și rămâne blocată. </t>
  </si>
  <si>
    <t>Repararea arcului.</t>
  </si>
  <si>
    <t>381 bis</t>
  </si>
  <si>
    <t>covorasul din fata filtrului de curatat incaltamintea este prea lat, face cute si ne putem impiedica de el</t>
  </si>
  <si>
    <t>inlocuire cu un covoras mai ingust</t>
  </si>
  <si>
    <t>380 bis</t>
  </si>
  <si>
    <t>Capac mașină de spălat nu are garnitura și stropeste în laterat  pericol.alunecare și de stopire  cu apa  la55 de grade</t>
  </si>
  <si>
    <t>Montarea unei garnituri</t>
  </si>
  <si>
    <t>379 bis</t>
  </si>
  <si>
    <t xml:space="preserve">Anonim </t>
  </si>
  <si>
    <t xml:space="preserve">Fata de la depozit are gene false 
Ori este regula pentru toată lumea ori se face deferențe </t>
  </si>
  <si>
    <t xml:space="preserve">Decizie </t>
  </si>
  <si>
    <t>378 bis</t>
  </si>
  <si>
    <t xml:space="preserve">De sudat și îndreptat </t>
  </si>
  <si>
    <t>377 bis</t>
  </si>
  <si>
    <t>scara metalica pentru accesul operatorilor intre masini este desprinsa din podea, iar prima dreapta de jos se clatina</t>
  </si>
  <si>
    <t>fixare dreapta si scara metalics</t>
  </si>
  <si>
    <t>376 bis</t>
  </si>
  <si>
    <t xml:space="preserve">Cale de acces blocata cu stiva de paleti de lemn . Prezinta pericol in caz de evacuare precum si in caz de incident la cuptor poate propaga incendiul si bloca interventia </t>
  </si>
  <si>
    <t xml:space="preserve">Este necesara implementarea unei proceduri scrise pentru manipularea paletilor , incarcarea de tavi in masina de spalat precum si depozitarea acestora in locuri special desemnate in sectia de productie </t>
  </si>
  <si>
    <t>375 bis</t>
  </si>
  <si>
    <t>Salajan valentin</t>
  </si>
  <si>
    <t xml:space="preserve">Utilajul functioneaza cu usile de siguranta scoase . </t>
  </si>
  <si>
    <t xml:space="preserve">La fiecare interventie tehnica semnatura pentru incheierea lucrarii si utilajul este conform procedurilor interne de siguranta si calitate </t>
  </si>
  <si>
    <t>374 bis</t>
  </si>
  <si>
    <t>Axurile de la banda transportoare care sânt in mișcare sânt iesite în afara și nu au aparatori</t>
  </si>
  <si>
    <t xml:space="preserve">Montarea unor apărători din plastic sau tabla
</t>
  </si>
  <si>
    <t>373 bis</t>
  </si>
  <si>
    <t xml:space="preserve">Palade Cătălin </t>
  </si>
  <si>
    <t>Rastele cu roți blocate .</t>
  </si>
  <si>
    <t>Înlocuirea roților și a rastelelor defecte</t>
  </si>
  <si>
    <t>372 bis</t>
  </si>
  <si>
    <t>371 bis</t>
  </si>
  <si>
    <t>Stivuire necorespunzătoare la capăt de rand</t>
  </si>
  <si>
    <t>Coborâre palet</t>
  </si>
  <si>
    <t>370 bis</t>
  </si>
  <si>
    <t xml:space="preserve">Stingător blocat </t>
  </si>
  <si>
    <t>Eliberare zona</t>
  </si>
  <si>
    <t>369 bis</t>
  </si>
  <si>
    <t>Palet sprijinit pe perete</t>
  </si>
  <si>
    <t>Mutare palet</t>
  </si>
  <si>
    <t>368 bis</t>
  </si>
  <si>
    <t>Banu florentin</t>
  </si>
  <si>
    <t>Nu</t>
  </si>
  <si>
    <t>367 bis</t>
  </si>
  <si>
    <t>Stirbu Marius</t>
  </si>
  <si>
    <t>capacul de la dispenser prosop hartie se desface cand se trage de hartie si ei exista riscul sa te loveasca in fata.</t>
  </si>
  <si>
    <t>Blocarea capacului prin incuiere</t>
  </si>
  <si>
    <t>366 bis</t>
  </si>
  <si>
    <t xml:space="preserve">Hidrant fără geam </t>
  </si>
  <si>
    <t>Pus geamul</t>
  </si>
  <si>
    <t>365 bis</t>
  </si>
  <si>
    <t>Este o problema la dispenserul de hartie.De cate ori se trage hartia capacul acestuia iti cade in cap.</t>
  </si>
  <si>
    <t>Secuzirarea capacului</t>
  </si>
  <si>
    <t>364 bis</t>
  </si>
  <si>
    <t xml:space="preserve">Operatoarele din depozit ambalaje au gene false . 
In special Oana Stefan și Mădălina Miroiu. 
Adrian poncisu care este acolo zi de zi nu observă ? La unele persoane se poate ? </t>
  </si>
  <si>
    <t xml:space="preserve">Sa le de a jos </t>
  </si>
  <si>
    <t>363 bis</t>
  </si>
  <si>
    <t xml:space="preserve">Bucur Stefania </t>
  </si>
  <si>
    <t>Electroliza din stația Cip la preluare Tanc din stație .( Alunecă tancul de pe lamele Electrolizei)</t>
  </si>
  <si>
    <t>Verificare ( expertiza)</t>
  </si>
  <si>
    <t>362 bis</t>
  </si>
  <si>
    <t xml:space="preserve">Filip Andrei </t>
  </si>
  <si>
    <t xml:space="preserve">Nu avem pe unde să ducem bidoanele de alcool la mașini </t>
  </si>
  <si>
    <t>361 bis</t>
  </si>
  <si>
    <t>Fata de la depozit schimbul trei are gene false</t>
  </si>
  <si>
    <t>La unele persoane se poate și altele nu?</t>
  </si>
  <si>
    <t>360 bis</t>
  </si>
  <si>
    <t>Sistemul de cuțite care mergem la spalatorie sa spălăm cuțitele 
Rotile nu mai sunt bune 
Merge foarte greu</t>
  </si>
  <si>
    <t>Vrem roții noi</t>
  </si>
  <si>
    <t>359 bis</t>
  </si>
  <si>
    <t xml:space="preserve">O propunere </t>
  </si>
  <si>
    <t>Sub mașina de baxat o cutie pentru suportul de scoci ,sa nu mai stea pe jos când avem 110g Mr choc ,se depune praf pe el și mizerie</t>
  </si>
  <si>
    <t>358 bis</t>
  </si>
  <si>
    <t xml:space="preserve">Sub mașina de baxat ,o cutie pentru suportul de scoci ,să nu mai stea pe jos când avem 110g Mr Choc ,se depune praf pe el </t>
  </si>
  <si>
    <t>357 bis</t>
  </si>
  <si>
    <t>Defecta la ridicarea rampi rămâne blocată pe inchis</t>
  </si>
  <si>
    <t>Revizie rampi</t>
  </si>
  <si>
    <t>356 bis</t>
  </si>
  <si>
    <t xml:space="preserve">Apărătoarea de la piston  iese mult în afara liftului pericol accidentare la cap </t>
  </si>
  <si>
    <t>Aplicarea unei benzi reflectorizante de avertizare</t>
  </si>
  <si>
    <t>355 bis</t>
  </si>
  <si>
    <t xml:space="preserve">Când sunt probleme de sănătate cu colegii noștri și am vrea sa ajuntam , asa cum am făcut-o de fiecare dată </t>
  </si>
  <si>
    <t>Cutia sa fie pusă la sala sa se strângă bani de la colegii (pt cel bolnav )</t>
  </si>
  <si>
    <t>354 bis</t>
  </si>
  <si>
    <t xml:space="preserve">Nu mai merge cintarul
Nu am pe ce cintari 
Va rog frumos pentru o rezolvare
Multumesc </t>
  </si>
  <si>
    <t>Sa m-i se aducă cantar</t>
  </si>
  <si>
    <t>353 bis</t>
  </si>
  <si>
    <t>snow in the walk way right after the door 
a pallet with a scale limiting the space for pedestrians and forkslifts</t>
  </si>
  <si>
    <t>remove the snow
remove the scale</t>
  </si>
  <si>
    <t>352 bis</t>
  </si>
  <si>
    <t xml:space="preserve">Motor lăsat jos cu fire ,la injectare capul 4 și ambalare </t>
  </si>
  <si>
    <t xml:space="preserve">De luat de acolo </t>
  </si>
  <si>
    <t>351 bis</t>
  </si>
  <si>
    <t xml:space="preserve">Capac de la mașină de spălat atunci când este ridicat nu prezintă siguranță deoarece e agățat de un carlg </t>
  </si>
  <si>
    <t>Montarea unui sistem de prindere sau susținere  la fel că în linia3</t>
  </si>
  <si>
    <t>350 bis</t>
  </si>
  <si>
    <t xml:space="preserve">Trebuie sa se repare </t>
  </si>
  <si>
    <t xml:space="preserve">Reparații mâner de deschidere </t>
  </si>
  <si>
    <t>349 bis</t>
  </si>
  <si>
    <t>Senzor mișcare este departe de ușă de intrare</t>
  </si>
  <si>
    <t>Montarea senzorului de mișcare mai aproape de ușă intrare</t>
  </si>
  <si>
    <t>348 bis</t>
  </si>
  <si>
    <t xml:space="preserve">Covorașul de la intrarea din laminare s-a dezlipit și mai rău. Risc de împiedicare </t>
  </si>
  <si>
    <t xml:space="preserve">Înlocuire </t>
  </si>
  <si>
    <t>347 bis</t>
  </si>
  <si>
    <t xml:space="preserve">Palet rezemat </t>
  </si>
  <si>
    <t>346 bis</t>
  </si>
  <si>
    <t>Apărătoarea (grilaj)protecție arzătoare este agățată în suruburi nu prinsa pericol de accidentare</t>
  </si>
  <si>
    <t>Montarea unor cleme și prinderea lor în suruburi sau montarea unor balamale</t>
  </si>
  <si>
    <t>345 bis</t>
  </si>
  <si>
    <t xml:space="preserve">Liză defectă </t>
  </si>
  <si>
    <t xml:space="preserve">Liză nouă </t>
  </si>
  <si>
    <t>344 bis</t>
  </si>
  <si>
    <t>Nicolae Constanta</t>
  </si>
  <si>
    <t xml:space="preserve">Este foarte subțire ,se rupe și nu are lipici și nu se lipește cum trebuie pe palet ,probabil la temperatura cald ,rece se desface de pe palet </t>
  </si>
  <si>
    <t xml:space="preserve">Înlocuită </t>
  </si>
  <si>
    <t>343 bis</t>
  </si>
  <si>
    <t xml:space="preserve">Astăzi am avut sch de opp si ar fi trebuit sa așteptăm sa da filmele jos după mașini cu ce am produs ca să le pune pe următoarele filme (duse în depozit pe cele din înainte și la urma pe cele pt produsul următor) se pierde mult timp </t>
  </si>
  <si>
    <t xml:space="preserve">Când avem sch de opp sa nu mai pierdem timpul și minutele se dau jos cele cu care am lucrat se pun următoarele se da drumul la producție și cele din înainte se duc în depozit și se cântărește filmul </t>
  </si>
  <si>
    <t>342 bis</t>
  </si>
  <si>
    <t xml:space="preserve">Pascalau Sica </t>
  </si>
  <si>
    <t>Panoul de comanda al mașinii rotative 45g este pe partea opusa a utilajului ( peste banda ),  spațiul este foarte îngust, iar pentru a-l acționa trebuie sa treci pe sub banda. Exista riscul de accidentare la cap sau la coloana.</t>
  </si>
  <si>
    <t>Mutație panou de comanda</t>
  </si>
  <si>
    <t>341 bis</t>
  </si>
  <si>
    <t>Petru Manea</t>
  </si>
  <si>
    <t>Condensul acumulat in zona de dospire a migrat catre zona productie, acumulandu-se chiar sub panoul electric din afara zonei de dospire.</t>
  </si>
  <si>
    <t>Analiza retea eliminare condens din zona de Dospire, plus de ce migreaza apa din zona de dospire in zona de productie.</t>
  </si>
  <si>
    <t>340 bis</t>
  </si>
  <si>
    <t>there was a hot work activity inside the workshop without the right precaution measurements</t>
  </si>
  <si>
    <t>design and prepare the right zone for hot works - welding</t>
  </si>
  <si>
    <t>339 bis</t>
  </si>
  <si>
    <t>there is not restricted access in the area of CIP Soren which is full of water on the flow/ risk of slip trip and fall</t>
  </si>
  <si>
    <t>restriction of access/ mod in the floor to avoid staged water</t>
  </si>
  <si>
    <t>338 bis</t>
  </si>
  <si>
    <t>Vameșu Olguța</t>
  </si>
  <si>
    <t xml:space="preserve">5 neoane nu funcționează </t>
  </si>
  <si>
    <t>337 bis</t>
  </si>
  <si>
    <t>Sorin</t>
  </si>
  <si>
    <t xml:space="preserve">La locul de fumat este foarte frig </t>
  </si>
  <si>
    <t xml:space="preserve">Schimbate aparatele </t>
  </si>
  <si>
    <t>336 bis</t>
  </si>
  <si>
    <t>Anonim</t>
  </si>
  <si>
    <t xml:space="preserve">La locul de fumat este foarte frig , aparatele de căldură nu fac fata </t>
  </si>
  <si>
    <t>335 bis</t>
  </si>
  <si>
    <t>Conrta de la ușă lift si tabla de protecție de la ușă rupte din sudura</t>
  </si>
  <si>
    <t>Sudarea acestora</t>
  </si>
  <si>
    <t>334 bis</t>
  </si>
  <si>
    <t>332 bis</t>
  </si>
  <si>
    <t xml:space="preserve">Sunt probleme la folia de robot ( se rupe și nu are lipici pe ea)să sch palet cu lot diferit și aceeași problemă o avem </t>
  </si>
  <si>
    <t xml:space="preserve">Folia de robot să vină mai groasă si cumpărată de alt furnizor </t>
  </si>
  <si>
    <t>331 bis</t>
  </si>
  <si>
    <t xml:space="preserve">Pb cu foilia de robot (Se rupe foarte rău) sa adus un alt lot de folie tot la fel am luat o rola de folie de la pâine accesi pb este foarte subțire </t>
  </si>
  <si>
    <t xml:space="preserve">Folia se fie mai groasă sa putem lucra cu ia </t>
  </si>
  <si>
    <t>330 bis</t>
  </si>
  <si>
    <t>the parking area and the pedestrian walkways were full of snow</t>
  </si>
  <si>
    <t>we need to clean the snow and spread salt</t>
  </si>
  <si>
    <t>333 bis</t>
  </si>
  <si>
    <t xml:space="preserve">M-am dezechilibrat de 2 ori.
Alte doamne au căzut </t>
  </si>
  <si>
    <t>Sa se împrăștie material antiderapant</t>
  </si>
  <si>
    <t>329 bis</t>
  </si>
  <si>
    <t xml:space="preserve">Aleea pietonală este plină de gheață. Toată lumea alunecă </t>
  </si>
  <si>
    <t xml:space="preserve">Trebuie cărată toată zăpada din curte, aceasta se topește și aleea este plină de apă și din cauza frigului îngheață </t>
  </si>
  <si>
    <t>328 bis</t>
  </si>
  <si>
    <t>Mihaela Ciolan</t>
  </si>
  <si>
    <t>Pe calea pietonala din curte sunt porțiuni mari acoperite cu gheata. Drumul este foarte alunecos.</t>
  </si>
  <si>
    <t>Aplicare, pe calea pietonala, de materiale care ajuta la topirea gheții.</t>
  </si>
  <si>
    <t>327 bis</t>
  </si>
  <si>
    <t xml:space="preserve">Parcare si zona pietonala este acoperita de gheață </t>
  </si>
  <si>
    <t xml:space="preserve">Imediat ce temperaturile incep sa scada  ar trebui intervenit  cu material dezguvrant pentru evitarea înghețului </t>
  </si>
  <si>
    <t>326 bis</t>
  </si>
  <si>
    <t xml:space="preserve">Cristea Lenuta </t>
  </si>
  <si>
    <t>Gheață pe jos</t>
  </si>
  <si>
    <t>325 bis</t>
  </si>
  <si>
    <t>Rizea Daniela</t>
  </si>
  <si>
    <t>Sunt pline de gheata</t>
  </si>
  <si>
    <t>Sa se dea cu antiderapant</t>
  </si>
  <si>
    <t>324 bis</t>
  </si>
  <si>
    <t xml:space="preserve">Nimerincu Valentina Veronica </t>
  </si>
  <si>
    <t>Este gheață peste tot</t>
  </si>
  <si>
    <t>Dat cu material antiderapant</t>
  </si>
  <si>
    <t>323 bis</t>
  </si>
  <si>
    <t xml:space="preserve">Matei Valentina Elena </t>
  </si>
  <si>
    <t xml:space="preserve">Alee pietonală plină de gheață </t>
  </si>
  <si>
    <t xml:space="preserve">Să se i a măsuri în privința asta </t>
  </si>
  <si>
    <t>322 bis</t>
  </si>
  <si>
    <t>Este plina de gheata</t>
  </si>
  <si>
    <t>Data neapărat cu sare</t>
  </si>
  <si>
    <t>321 bis</t>
  </si>
  <si>
    <t xml:space="preserve">Tiganila Georgeta </t>
  </si>
  <si>
    <t>Carcasa sistem electric deschidere ușa depozit produs finit este sparta</t>
  </si>
  <si>
    <t xml:space="preserve">   </t>
  </si>
  <si>
    <t>320 bis</t>
  </si>
  <si>
    <t xml:space="preserve">Cilerul de apă nu mai răcește apa </t>
  </si>
  <si>
    <t xml:space="preserve">Schimbarea pompei de răcire </t>
  </si>
  <si>
    <t>319 bis</t>
  </si>
  <si>
    <t xml:space="preserve">Traseul pietonal înghețat , pericol de alunecare </t>
  </si>
  <si>
    <t xml:space="preserve">Aruncare material antiderapant </t>
  </si>
  <si>
    <t>318 bis</t>
  </si>
  <si>
    <t xml:space="preserve">Zaharia Sandica </t>
  </si>
  <si>
    <t xml:space="preserve">Aleea pietonală este plină de gheață </t>
  </si>
  <si>
    <t xml:space="preserve">Curățarea aleei și aplicare material antiderapant </t>
  </si>
  <si>
    <t>317 bis</t>
  </si>
  <si>
    <t xml:space="preserve">Ciubotaru Nicolae </t>
  </si>
  <si>
    <t xml:space="preserve">Alee pietonală înghețată/plină de gheață </t>
  </si>
  <si>
    <t xml:space="preserve">Curățare/împrăștiere materiale antiderapante </t>
  </si>
  <si>
    <t>316 bis</t>
  </si>
  <si>
    <t>Caraiman Cristian</t>
  </si>
  <si>
    <t>pardoseala sfarmata</t>
  </si>
  <si>
    <t>de reparat</t>
  </si>
  <si>
    <t>315 bis</t>
  </si>
  <si>
    <t>Maruntelu Tudorel</t>
  </si>
  <si>
    <t>palet daramat in raft</t>
  </si>
  <si>
    <t>indreptat si stocat in raft</t>
  </si>
  <si>
    <t>314 bis</t>
  </si>
  <si>
    <t>pardoseala denivelata(risc de cadere a paletului de pe liza sau stivuitor)</t>
  </si>
  <si>
    <t>313 bis</t>
  </si>
  <si>
    <t xml:space="preserve">Ene Angelica </t>
  </si>
  <si>
    <t xml:space="preserve">Liza defectă </t>
  </si>
  <si>
    <t>312 bis</t>
  </si>
  <si>
    <t>Zapada multa</t>
  </si>
  <si>
    <t>Dezapezire</t>
  </si>
  <si>
    <t>311 bis</t>
  </si>
  <si>
    <t xml:space="preserve">Dezordine mare ... cotiere desfăcute, saci pt rebut desfăacuti după rola si aruncați în vestiar </t>
  </si>
  <si>
    <t>Când avem produse neconform și ne trebuiesc saci , nu desfacem  fara nr saci trepatat și cu răbdarea .</t>
  </si>
  <si>
    <t>310 bis</t>
  </si>
  <si>
    <t xml:space="preserve">Fata de la depozit are gene false 
Este normal? </t>
  </si>
  <si>
    <t xml:space="preserve"> .</t>
  </si>
  <si>
    <t>309 bis</t>
  </si>
  <si>
    <t>308 bis</t>
  </si>
  <si>
    <t>307 bis</t>
  </si>
  <si>
    <t>de reperat</t>
  </si>
  <si>
    <t>306 bis</t>
  </si>
  <si>
    <t xml:space="preserve">Niculae N Lenuța </t>
  </si>
  <si>
    <t>Sa se repare</t>
  </si>
  <si>
    <t>305 bis</t>
  </si>
  <si>
    <t xml:space="preserve">Berechet Constantin </t>
  </si>
  <si>
    <t xml:space="preserve">Fire smulse la ușa de ridicare/coborare. </t>
  </si>
  <si>
    <t xml:space="preserve">Necesita reparație. </t>
  </si>
  <si>
    <t>304 bis</t>
  </si>
  <si>
    <t>Scarile sunt acoperite de zapada, risc de accidentare prin alunecare</t>
  </si>
  <si>
    <t xml:space="preserve">Curatare sau mocheta </t>
  </si>
  <si>
    <t>303 bis</t>
  </si>
  <si>
    <t xml:space="preserve">Când banda de rebut se umple cu crossantele și cad pe jos a-și dori sa se bage la saci. </t>
  </si>
  <si>
    <t xml:space="preserve">Nu este igienica </t>
  </si>
  <si>
    <t>302 bis</t>
  </si>
  <si>
    <t xml:space="preserve">La fiecare 2 ore trebuie sa mergem in fabrica a pentru a face analizele pentru croissant și bake rolls ( grăsime și umiditate) . 
Mai ales în perioada aceasta este risc foarte mare de alunecare traseul pietonal fiind înghețat. </t>
  </si>
  <si>
    <t>Calibrare spectra pentru a evita drumurile dintre fabrici.</t>
  </si>
  <si>
    <t>301 bis</t>
  </si>
  <si>
    <t>Sunt țurțuri de gheață pe marginea clădirii ce pot cădea. Pericol la schimbarea de tură când pleca mai mulți oameni în același timp ( în grup ) și vor merge pe lângă marginea clădirii.</t>
  </si>
  <si>
    <t xml:space="preserve">Dați jos și urmărită situația pentru a nu avea accidente </t>
  </si>
  <si>
    <t>300 bis</t>
  </si>
  <si>
    <t xml:space="preserve">Alunecă foarte tare pe scara de intrare la birouri </t>
  </si>
  <si>
    <t xml:space="preserve">Mai multe covorașe antiaderente, inclusiv pe prima treaptă și semnalizare ! Eventual schimbare gresie cu una antiaderenta, acest lucru nu se întâmplă doar acum când ninge, și când plouă se întâmplă la fel </t>
  </si>
  <si>
    <t>299 bis</t>
  </si>
  <si>
    <t>Palet stivuit necorespunzator</t>
  </si>
  <si>
    <t>298 bis</t>
  </si>
  <si>
    <t>297 bis</t>
  </si>
  <si>
    <t>La ieșirea din fabrica B pe treptele ude / acoperite de zăpadă aluneci și te poți lovi grav.
Iar mergând prin zăpadă pana in fabrica A pentru a face analize,  te uzi la ciorapi și stai 7-8 ore cu picioarele ude ( zăpadă trecea de glezna).</t>
  </si>
  <si>
    <t>Covor pe trepte.
Zăpadă data de pe alei</t>
  </si>
  <si>
    <t>296 bis</t>
  </si>
  <si>
    <t xml:space="preserve">Rontea Ecaterina </t>
  </si>
  <si>
    <t>Umiditate mare în cameră 2 maturare</t>
  </si>
  <si>
    <t xml:space="preserve">S a făcut curățenie în zona respectivă </t>
  </si>
  <si>
    <t>295 bis</t>
  </si>
  <si>
    <t>Furtune aer lasate la podea</t>
  </si>
  <si>
    <t>294 bis</t>
  </si>
  <si>
    <t xml:space="preserve">Tiganila Georgiana </t>
  </si>
  <si>
    <t>Pica apa pe robotul de infoliat</t>
  </si>
  <si>
    <t>293 bis</t>
  </si>
  <si>
    <t xml:space="preserve">Colectare condimente </t>
  </si>
  <si>
    <t xml:space="preserve">Suport de Inox pentru recipientul de colectarea condimente </t>
  </si>
  <si>
    <t>292 bis</t>
  </si>
  <si>
    <t xml:space="preserve">Întrerupătorul general pentru aplicarea lacatului LOTO este rupt </t>
  </si>
  <si>
    <t>ok</t>
  </si>
  <si>
    <t>291 bis</t>
  </si>
  <si>
    <t xml:space="preserve">ÎN CAMERA DE REBUT ESTE ÎNTUNERIC </t>
  </si>
  <si>
    <t xml:space="preserve">MONTAREA UNUI NEON ȘI A UNUI ÎNTRERUPĂTOR </t>
  </si>
  <si>
    <t>290 bis</t>
  </si>
  <si>
    <t>289 bis</t>
  </si>
  <si>
    <t>gaura in pardoseala</t>
  </si>
  <si>
    <t>288 bis</t>
  </si>
  <si>
    <t>pardoseala denivelata</t>
  </si>
  <si>
    <t>287 bis</t>
  </si>
  <si>
    <t xml:space="preserve">Role albe au avut silicon </t>
  </si>
  <si>
    <t xml:space="preserve">Le am curățat </t>
  </si>
  <si>
    <t>286 bis</t>
  </si>
  <si>
    <t xml:space="preserve">Ceas lipsa geam la presiunea de aer </t>
  </si>
  <si>
    <t>285 bis</t>
  </si>
  <si>
    <t xml:space="preserve">CARCASĂ SPARTĂ LA BUTOANE DEASUPRA </t>
  </si>
  <si>
    <t xml:space="preserve">ÎNLOCUIREA CARCASEI </t>
  </si>
  <si>
    <t>284 bis</t>
  </si>
  <si>
    <t>Mutare panou în zona de acces.</t>
  </si>
  <si>
    <t>283 bis</t>
  </si>
  <si>
    <t xml:space="preserve">Pb sunt dese la mașina cu scoci nu pune scoci pe baxuri .dacă nu se curăță mașina la timp </t>
  </si>
  <si>
    <t>Role cele albe  trebuiesc curățate de noi fetele de la paleti (Se ștrange silicon pe role)</t>
  </si>
  <si>
    <t>282 bis</t>
  </si>
  <si>
    <t>Culoar ieșire de urgență blocat</t>
  </si>
  <si>
    <t xml:space="preserve">Mutare stive paleți </t>
  </si>
  <si>
    <t>281 bis</t>
  </si>
  <si>
    <t>Paleți stivuiți la capăt de rand</t>
  </si>
  <si>
    <t xml:space="preserve">Coborâre paleți </t>
  </si>
  <si>
    <t>280 bis</t>
  </si>
  <si>
    <t>Tatuta Adrian</t>
  </si>
  <si>
    <t>La manipularea rastelului, una din tăvile aflate pe rândul de sus, a alunecat și a căzut pe lângă operator</t>
  </si>
  <si>
    <t>279 bis</t>
  </si>
  <si>
    <t xml:space="preserve">Protecția la cablurile de curent electric este spartă </t>
  </si>
  <si>
    <t xml:space="preserve">Înlocuirea protecției </t>
  </si>
  <si>
    <t>278 bis</t>
  </si>
  <si>
    <t xml:space="preserve">Cerchizian Adrian </t>
  </si>
  <si>
    <t xml:space="preserve">Geam protecție sist. tăiere ondul spart și cu zone tăioase. </t>
  </si>
  <si>
    <t>Înlocuire geam</t>
  </si>
  <si>
    <t>277 bis</t>
  </si>
  <si>
    <t>Busuioc Georgiana,Nicoleta Vijelie</t>
  </si>
  <si>
    <t>Detectorul de la M3 este pe punctul de a cadea</t>
  </si>
  <si>
    <t>Verificate si stabilizate</t>
  </si>
  <si>
    <t>276 bis</t>
  </si>
  <si>
    <t>Panaou electric deschis</t>
  </si>
  <si>
    <t>275 bis</t>
  </si>
  <si>
    <t xml:space="preserve">Ciuperca de urgență este apăsată foarte des  accidental de către persoanele din zona "masa de rebut" </t>
  </si>
  <si>
    <t xml:space="preserve">Montarea unei protecții ori mutarea acesteia </t>
  </si>
  <si>
    <t>274 bis</t>
  </si>
  <si>
    <t xml:space="preserve">Este foarte frig în zona special amenajată pentru fumat, mai ales la schimbul 3. 
Oamenii ies din fabrică unde în cele mai multe zone este cald și se lovesc de frigul de afară. </t>
  </si>
  <si>
    <t>Revizie calorifere sau înlocuire de preferat.</t>
  </si>
  <si>
    <t>273 bis</t>
  </si>
  <si>
    <t xml:space="preserve">Nu se pot aduce role la mașinile de ambalat, operatorii merg cu ele pe scări fără sa folosească mana curenta </t>
  </si>
  <si>
    <t>272 bis</t>
  </si>
  <si>
    <t xml:space="preserve">Lipsă găleți ....unele care mai sunt nu au storcător si rotile sunt blocate </t>
  </si>
  <si>
    <t xml:space="preserve">De cumpărat găleți </t>
  </si>
  <si>
    <t>271 bis</t>
  </si>
  <si>
    <t>Stingător blocat</t>
  </si>
  <si>
    <t>270 bis</t>
  </si>
  <si>
    <t xml:space="preserve">Constantin  I Anisoara </t>
  </si>
  <si>
    <t>Preșul de la chiuveta este dezlipit accident de lovire</t>
  </si>
  <si>
    <t xml:space="preserve">De lipit sau schimb </t>
  </si>
  <si>
    <t>269 bis</t>
  </si>
  <si>
    <t xml:space="preserve">A ieșire din linia 2 în depozit exista risc de cădere, împiedicare! </t>
  </si>
  <si>
    <t xml:space="preserve">Să se rezolve cumva problema! </t>
  </si>
  <si>
    <t>268 bis</t>
  </si>
  <si>
    <t xml:space="preserve">Sipca din palet rupta cu un cui ascutit indreptat in sus </t>
  </si>
  <si>
    <t>267 bis</t>
  </si>
  <si>
    <t xml:space="preserve">Ionita Silica </t>
  </si>
  <si>
    <t>Traseul de la decor din zona filtrelor nu are sursă de încălzire. Ciocolata îngheață.</t>
  </si>
  <si>
    <t xml:space="preserve">Propun  rezistenta  pentru încălzire. </t>
  </si>
  <si>
    <t>266 bis</t>
  </si>
  <si>
    <t>265 bis</t>
  </si>
  <si>
    <t>denivelare pardoseala</t>
  </si>
  <si>
    <t>de remediat ,risc de cadere a paletului de pe stivuitor</t>
  </si>
  <si>
    <t>264 bis</t>
  </si>
  <si>
    <t>Cutia de depozitare Mănuși (O.V) Nr.1</t>
  </si>
  <si>
    <t xml:space="preserve">Shinbare poziție </t>
  </si>
  <si>
    <t>263 bis</t>
  </si>
  <si>
    <t>Petre Elena</t>
  </si>
  <si>
    <t>Inlocuit</t>
  </si>
  <si>
    <t>262 bis</t>
  </si>
  <si>
    <t>around the line there are many unused equipment and parts of machines. those thinks are blocking the access to key equipment and blocking pedestrian walkways</t>
  </si>
  <si>
    <t>extensive 5s and removal of unused equipment</t>
  </si>
  <si>
    <t>261 bis</t>
  </si>
  <si>
    <t>Paleți rupți , cuie în exterior</t>
  </si>
  <si>
    <t xml:space="preserve">Mutare paleți </t>
  </si>
  <si>
    <t>260 bis</t>
  </si>
  <si>
    <t>259 bis</t>
  </si>
  <si>
    <t>Palet rupt stivuit in raft</t>
  </si>
  <si>
    <t>258 bis</t>
  </si>
  <si>
    <t>the barrier in parking is constantly open. the cars are not parking in the places. the cars are not following the rules for parking (ready to leave)</t>
  </si>
  <si>
    <t>repair the barrier, make the guarding team responsible for the operation of the barrier. 
install a poster with the rules when parking in our parking area</t>
  </si>
  <si>
    <t>257 bis</t>
  </si>
  <si>
    <t xml:space="preserve">Mixerul de rebut se deplasează de pe loc </t>
  </si>
  <si>
    <t xml:space="preserve">Fixarea în pardoseală </t>
  </si>
  <si>
    <t>256 bis</t>
  </si>
  <si>
    <t>Sunt pe jos de 3 prinderi de pardoseala ( sunt 3 șuruburi mari 4-5 cm) de care te poți împiedică, sau in care poți cădea.
2 sunt langa perete, dar al treilea prezintă un pericol.</t>
  </si>
  <si>
    <t>Daca nu se utilizează ( să prindă utilaj) sa se înlăture.
Momentan sa se semnalizeze</t>
  </si>
  <si>
    <t>255 bis</t>
  </si>
  <si>
    <t xml:space="preserve">Sunt probleme la folia de robot, am sch rola si tot la fel am vb cu calitate și  a vb sa ne aducă alt palet cu alt lot și sunt probleme </t>
  </si>
  <si>
    <t>Sa fie mai groasa folia și cu lipici în ia .</t>
  </si>
  <si>
    <t>254 bis</t>
  </si>
  <si>
    <t xml:space="preserve">Palet rupt cu , cuiele în exterior </t>
  </si>
  <si>
    <t>Corectare</t>
  </si>
  <si>
    <t>253 bis</t>
  </si>
  <si>
    <t xml:space="preserve">Eliberare zona </t>
  </si>
  <si>
    <t>252 bis</t>
  </si>
  <si>
    <t>Apa pe pardoseala , nesemnalizata</t>
  </si>
  <si>
    <t xml:space="preserve">Semnalizare zona , curățare apă </t>
  </si>
  <si>
    <t>251 bis</t>
  </si>
  <si>
    <t xml:space="preserve">Priză lăsată jos pe pardoseală în umezeală . 
</t>
  </si>
  <si>
    <t xml:space="preserve">S-a efectuat la timp </t>
  </si>
  <si>
    <t>250 bis</t>
  </si>
  <si>
    <t xml:space="preserve">Cuva și motoarele dificil de curățat </t>
  </si>
  <si>
    <t xml:space="preserve">Eliminarea unei cuve </t>
  </si>
  <si>
    <t>249 bis</t>
  </si>
  <si>
    <t xml:space="preserve">Furtunile de la crema de milk curge apă la pregătire </t>
  </si>
  <si>
    <t xml:space="preserve">Schmpate </t>
  </si>
  <si>
    <t>248 bis</t>
  </si>
  <si>
    <t>Palet cu materiale este rupt si rezemat de platforma</t>
  </si>
  <si>
    <t>247 bis</t>
  </si>
  <si>
    <t xml:space="preserve">La curățenie avem o mare problema când se da cu apa pe jos la laminare ajunge pe partea cealaltă banda de tavi . </t>
  </si>
  <si>
    <t xml:space="preserve">O teva pt scurgere la canal și o tabla sa oprească apa în ia </t>
  </si>
  <si>
    <t>246 bis</t>
  </si>
  <si>
    <t xml:space="preserve">Lipsă găleți  Lipsă găleți cu storcător și lipsa roți </t>
  </si>
  <si>
    <t xml:space="preserve">De remediat </t>
  </si>
  <si>
    <t>245 bis</t>
  </si>
  <si>
    <t xml:space="preserve">Motoarele de la elevator dificil de curățat </t>
  </si>
  <si>
    <t xml:space="preserve">O platformă suficient de înaltă  pentru a putea curăța </t>
  </si>
  <si>
    <t>244 bis</t>
  </si>
  <si>
    <t xml:space="preserve">O stabilitate mai mare </t>
  </si>
  <si>
    <t xml:space="preserve">Întărirea picioarelor cu suport metalic </t>
  </si>
  <si>
    <t>243 bis</t>
  </si>
  <si>
    <t>Covorul din cauciuc de pe podea este desprins și te poți împiedica.</t>
  </si>
  <si>
    <t>Înlocuire sau lipire.</t>
  </si>
  <si>
    <t>242 bis</t>
  </si>
  <si>
    <t xml:space="preserve">Paleți stivuiți incorect , risc cădere </t>
  </si>
  <si>
    <t>241 bis</t>
  </si>
  <si>
    <t>Priza și cablu electric presa de cartoane protejate cu un sac de platic</t>
  </si>
  <si>
    <t>Protecție priza</t>
  </si>
  <si>
    <t>240 bis</t>
  </si>
  <si>
    <t>Cabluri pe jos</t>
  </si>
  <si>
    <t>Suport fire</t>
  </si>
  <si>
    <t>239 bis</t>
  </si>
  <si>
    <t>238 bis</t>
  </si>
  <si>
    <t xml:space="preserve">Palet cu Tavi stivuit- nu este îfoliat bine </t>
  </si>
  <si>
    <t>237 bis</t>
  </si>
  <si>
    <t xml:space="preserve">Înlocuit </t>
  </si>
  <si>
    <t>236 bis</t>
  </si>
  <si>
    <t>Palet rezemat</t>
  </si>
  <si>
    <t>235 bis</t>
  </si>
  <si>
    <t xml:space="preserve">Zanet Sonia </t>
  </si>
  <si>
    <t>Pe traseul pietonal se afla tanc tampon coca +conducta</t>
  </si>
  <si>
    <t>Modificare traseu conducta plus poziție tanc tampon</t>
  </si>
  <si>
    <t>234 bis</t>
  </si>
  <si>
    <t xml:space="preserve">Pompa de la cilerul de apă nu mai răcește apa </t>
  </si>
  <si>
    <t xml:space="preserve">Schimbarea pompei </t>
  </si>
  <si>
    <t>233 bis</t>
  </si>
  <si>
    <t>alexandros Michalatos</t>
  </si>
  <si>
    <t>Walkway to crucial equipment was blocked plant A/ Warehouse raw materials with empty plastic boxes</t>
  </si>
  <si>
    <t>Training of WH personnel
better control on who is able to access wh
better marking in pedestrian walkway</t>
  </si>
  <si>
    <t>232 bis</t>
  </si>
  <si>
    <t>Lumina se stinge dupa 1 min.</t>
  </si>
  <si>
    <t>Senzor de miscare sau o lumina de veghe.</t>
  </si>
  <si>
    <t>231 bis</t>
  </si>
  <si>
    <t>La spălatul cuvelor</t>
  </si>
  <si>
    <t xml:space="preserve">Montarea unei platforme </t>
  </si>
  <si>
    <t>230 bis</t>
  </si>
  <si>
    <t xml:space="preserve">Banda racitor, banda scaricatore </t>
  </si>
  <si>
    <t xml:space="preserve">Montarea unei protecții pentru lanțul de la banda , există riscul de prindere </t>
  </si>
  <si>
    <t>229 bis</t>
  </si>
  <si>
    <t xml:space="preserve">Fire de curent lăsate după mutarea ambalări </t>
  </si>
  <si>
    <t>Eliminare fire</t>
  </si>
  <si>
    <t>228 bis</t>
  </si>
  <si>
    <t>227 bis</t>
  </si>
  <si>
    <t>Foarte multe fiare pe jos, blochează ieșirea de urgență din depozit</t>
  </si>
  <si>
    <t>226 bis</t>
  </si>
  <si>
    <t>225 bis</t>
  </si>
  <si>
    <t xml:space="preserve">Furtune aier intinse la podea </t>
  </si>
  <si>
    <t xml:space="preserve">     </t>
  </si>
  <si>
    <t>224 bis</t>
  </si>
  <si>
    <t xml:space="preserve">hot air gun was used to hear up the pipes. the condition of the heat gun was not good. further more the gun was left on the floor.
</t>
  </si>
  <si>
    <t>heat insulation with heat elements to avoid clogging of the pipes from freeze cream</t>
  </si>
  <si>
    <t>223 bis</t>
  </si>
  <si>
    <t xml:space="preserve">Cilerul de apă nu mai răcește </t>
  </si>
  <si>
    <t>222 bis</t>
  </si>
  <si>
    <t xml:space="preserve">Pătrașcu victoria </t>
  </si>
  <si>
    <t xml:space="preserve">Liza nouă </t>
  </si>
  <si>
    <t>221 bis</t>
  </si>
  <si>
    <t>Lipsa lize manuale</t>
  </si>
  <si>
    <t>Lize manuale</t>
  </si>
  <si>
    <t>220 bis</t>
  </si>
  <si>
    <t>Lipsa placi din plafon, se pierde caldura, este foarte frig.</t>
  </si>
  <si>
    <t>Punerea placilor la loc, izolare.</t>
  </si>
  <si>
    <t>219 bis</t>
  </si>
  <si>
    <t>the area in mama dough production is full of flour dust.</t>
  </si>
  <si>
    <t>a dust extraction system needed</t>
  </si>
  <si>
    <t>218 bis</t>
  </si>
  <si>
    <t xml:space="preserve">Nu avem pe unde să ducem rolele de film la mașini , urcăm cu ele pe pasarelă </t>
  </si>
  <si>
    <t>217 bis</t>
  </si>
  <si>
    <t>Masa de rebut se află sub benzile de cartoane</t>
  </si>
  <si>
    <t>216 bis</t>
  </si>
  <si>
    <t>CRISTEA ADRIAN</t>
  </si>
  <si>
    <t>Hidrantul de langa camera Multipack este blocat cu un palet de butoaie spalate si infoliate.</t>
  </si>
  <si>
    <t>Reinstruire personal.</t>
  </si>
  <si>
    <t>215 bis</t>
  </si>
  <si>
    <t xml:space="preserve">Martac Angela </t>
  </si>
  <si>
    <t>Nu sunt de acord cu antifoanele</t>
  </si>
  <si>
    <t>214 bis</t>
  </si>
  <si>
    <t xml:space="preserve">Pompa de la cilerul de apă nu mai răcește </t>
  </si>
  <si>
    <t>213 bis</t>
  </si>
  <si>
    <t xml:space="preserve">Radu Gina </t>
  </si>
  <si>
    <t>212 bis</t>
  </si>
  <si>
    <t>211 bis</t>
  </si>
  <si>
    <t>schimbare lamele lift</t>
  </si>
  <si>
    <t>verificare lift</t>
  </si>
  <si>
    <t>210 bis</t>
  </si>
  <si>
    <t>Ușa de la depozitul de finit din L4 ce dă în exterior nu se mai închide complet.</t>
  </si>
  <si>
    <t xml:space="preserve">Revizie și reparare </t>
  </si>
  <si>
    <t>209 bis</t>
  </si>
  <si>
    <t>Perete lovit , senzor lumina defect</t>
  </si>
  <si>
    <t xml:space="preserve">Reparație </t>
  </si>
  <si>
    <t>208 bis</t>
  </si>
  <si>
    <t>Palet stivuit la capăt de rand</t>
  </si>
  <si>
    <t>Mutare palet de ambalaje</t>
  </si>
  <si>
    <t>207 bis</t>
  </si>
  <si>
    <t>Mutare stiva paleti</t>
  </si>
  <si>
    <t>206 bis</t>
  </si>
  <si>
    <t>Tavi neinfoliate corespunzator</t>
  </si>
  <si>
    <t>Reinfoliere</t>
  </si>
  <si>
    <t>205 bis</t>
  </si>
  <si>
    <t xml:space="preserve"> Nu exista protectie in zona oesiri pungilor  , este o zona extrem de periculoasă </t>
  </si>
  <si>
    <t>204 bis</t>
  </si>
  <si>
    <t>Furtun aer lasat la podea</t>
  </si>
  <si>
    <t>203 bis</t>
  </si>
  <si>
    <t xml:space="preserve">Suiciuri defecte M 1 </t>
  </si>
  <si>
    <t>202 bis</t>
  </si>
  <si>
    <t>Mult prea aglomerata aceea zona cu  materiale ce nu se folosesc ori au fost utilizate cu ceva timp in urma sau la schimbul de dinainte</t>
  </si>
  <si>
    <t xml:space="preserve">Organizarea spațiului si materialelor de lucru in asa fel sa evitam blocarea anumitor ustensile / utilaje </t>
  </si>
  <si>
    <t>201 bis</t>
  </si>
  <si>
    <t xml:space="preserve">Întuneric în camera de rebut </t>
  </si>
  <si>
    <t xml:space="preserve">Montarea unui neon și a unui întrerupător </t>
  </si>
  <si>
    <t>199 bis</t>
  </si>
  <si>
    <t xml:space="preserve">Dobrin bogdan </t>
  </si>
  <si>
    <t>Cală pentru blocare roți camion avariată.</t>
  </si>
  <si>
    <t>Schimbare/inlocuire</t>
  </si>
  <si>
    <t>200 bis</t>
  </si>
  <si>
    <t xml:space="preserve">Mirea Paul Robert </t>
  </si>
  <si>
    <t xml:space="preserve">Unele becu sunt arse </t>
  </si>
  <si>
    <t>198 bis</t>
  </si>
  <si>
    <t>Un calorifer din birou pică apa pe la robinet</t>
  </si>
  <si>
    <t>Rog reparatie</t>
  </si>
  <si>
    <t>197 bis</t>
  </si>
  <si>
    <t xml:space="preserve">Hatingher Elena </t>
  </si>
  <si>
    <t>Lampă arsa</t>
  </si>
  <si>
    <t xml:space="preserve">Schimbare lampă </t>
  </si>
  <si>
    <t>196 bis</t>
  </si>
  <si>
    <t xml:space="preserve">Zaharia Sandica 
</t>
  </si>
  <si>
    <t>La schimbare piesele( braț cu ace)se pun pe palet și se transportă la spalator</t>
  </si>
  <si>
    <t>Un căruț pentru a putea pune piesele , brațul cu ace ....</t>
  </si>
  <si>
    <t>195 bis</t>
  </si>
  <si>
    <t xml:space="preserve">Ion Elena </t>
  </si>
  <si>
    <t xml:space="preserve">Defect </t>
  </si>
  <si>
    <t>Negativ</t>
  </si>
  <si>
    <t>194 bis</t>
  </si>
  <si>
    <t>Karcher defect</t>
  </si>
  <si>
    <t xml:space="preserve">Reparatii </t>
  </si>
  <si>
    <t>193 bis</t>
  </si>
  <si>
    <t xml:space="preserve">Cimpoeru Florina </t>
  </si>
  <si>
    <t>Scaune defecte</t>
  </si>
  <si>
    <t>Înlocuirea cu altele noi.</t>
  </si>
  <si>
    <t>192 bis</t>
  </si>
  <si>
    <t xml:space="preserve">Butonul de urgență </t>
  </si>
  <si>
    <t>Protecție la butonul de urgență. (Cel de pe spate.)</t>
  </si>
  <si>
    <t>191 bis</t>
  </si>
  <si>
    <t xml:space="preserve">Trebuie montată o bară de grilaj ,să nu se mai blocheze cutiile </t>
  </si>
  <si>
    <t>O bară de grilaj</t>
  </si>
  <si>
    <t>190 bis</t>
  </si>
  <si>
    <t>189 bis</t>
  </si>
  <si>
    <t xml:space="preserve">Liza noua </t>
  </si>
  <si>
    <t>188 bis</t>
  </si>
  <si>
    <t>Banda cutii</t>
  </si>
  <si>
    <t>Montarea unei bare suplimentare pentru traseu cutii.</t>
  </si>
  <si>
    <t>187 bis</t>
  </si>
  <si>
    <t>Minea Adrian</t>
  </si>
  <si>
    <t>verificare lifturi</t>
  </si>
  <si>
    <t>186 bis</t>
  </si>
  <si>
    <t>verificare lift:incarcare-descarcare</t>
  </si>
  <si>
    <t>verificare</t>
  </si>
  <si>
    <t>185 bis</t>
  </si>
  <si>
    <t xml:space="preserve">Soare Adriana Daniela </t>
  </si>
  <si>
    <t xml:space="preserve">Neon ars </t>
  </si>
  <si>
    <t xml:space="preserve">Înlocuire neon </t>
  </si>
  <si>
    <t>184 bis</t>
  </si>
  <si>
    <t xml:space="preserve">Bratu Alexandrina </t>
  </si>
  <si>
    <t>Fierul este foarte rece</t>
  </si>
  <si>
    <t>Montarea unui pladband</t>
  </si>
  <si>
    <t>183 bis</t>
  </si>
  <si>
    <t xml:space="preserve">Nețu Ecaterina </t>
  </si>
  <si>
    <t>Prize</t>
  </si>
  <si>
    <t>Schimbare loc</t>
  </si>
  <si>
    <t>182 bis</t>
  </si>
  <si>
    <t xml:space="preserve">Lipsă bară de protecție </t>
  </si>
  <si>
    <t xml:space="preserve">Montarea unei bare de protecție </t>
  </si>
  <si>
    <t>181 bis</t>
  </si>
  <si>
    <t>Țeavă apă potabilă, fisurată</t>
  </si>
  <si>
    <t>Înlocuire sau sudarea</t>
  </si>
  <si>
    <t>180 bis</t>
  </si>
  <si>
    <t xml:space="preserve">Suportul pt mașina de tavi capace sa nu mai fie folosit de laminare când avem curățenie </t>
  </si>
  <si>
    <t xml:space="preserve">De respect acest lucru </t>
  </si>
  <si>
    <t>179 bis</t>
  </si>
  <si>
    <t xml:space="preserve">În camera de rebut este întuneric </t>
  </si>
  <si>
    <t>178 bis</t>
  </si>
  <si>
    <t xml:space="preserve">Nu se face curățenie </t>
  </si>
  <si>
    <t xml:space="preserve">Curățenie </t>
  </si>
  <si>
    <t>177 bis</t>
  </si>
  <si>
    <t>Urcă până sus ,se blochează și apoi rupe folia</t>
  </si>
  <si>
    <t>Să-l repare să putem lucra cu el</t>
  </si>
  <si>
    <t>176 bis</t>
  </si>
  <si>
    <t xml:space="preserve">Pistolul de spumă răsuflă </t>
  </si>
  <si>
    <t>Schimbare pistol</t>
  </si>
  <si>
    <t>175 bis</t>
  </si>
  <si>
    <t>174 bis</t>
  </si>
  <si>
    <t xml:space="preserve">Cristea Adrian </t>
  </si>
  <si>
    <t>Țeava prin care trece cablul de alimentare șnec zahăr e lipita cu scoci de balustradă.</t>
  </si>
  <si>
    <t xml:space="preserve">Sa fie sudata de balustradă </t>
  </si>
  <si>
    <t>173 bis</t>
  </si>
  <si>
    <t xml:space="preserve">Sunt probleme cu acest lot de folie de robot care este în depozit produs finit este creată se rupe și nu are suficient lipici </t>
  </si>
  <si>
    <t xml:space="preserve"> De remediat acestă problema </t>
  </si>
  <si>
    <t>172 bis</t>
  </si>
  <si>
    <t>Stiva paleți prea inalta</t>
  </si>
  <si>
    <t xml:space="preserve">Așezare paleți corespunzător </t>
  </si>
  <si>
    <t>171 bis</t>
  </si>
  <si>
    <t>170 bis</t>
  </si>
  <si>
    <t xml:space="preserve">Stivuire incorecta </t>
  </si>
  <si>
    <t>169 bis</t>
  </si>
  <si>
    <t>Camera plina până la tavan cu deșeu opp , acoperă aparatul de insecte</t>
  </si>
  <si>
    <t>De băgat la presa opp</t>
  </si>
  <si>
    <t>168 bis</t>
  </si>
  <si>
    <t>167 bis</t>
  </si>
  <si>
    <t>Drivers were in the surrounding area waiting next to the track and not in the designated area</t>
  </si>
  <si>
    <t>training and marking</t>
  </si>
  <si>
    <t>166 bis</t>
  </si>
  <si>
    <t>Apa de la tevi/instalație AC</t>
  </si>
  <si>
    <t>165 bis</t>
  </si>
  <si>
    <t xml:space="preserve">Vâlcu Danut </t>
  </si>
  <si>
    <t>Ca la distrusa</t>
  </si>
  <si>
    <t>Da</t>
  </si>
  <si>
    <t>164 bis</t>
  </si>
  <si>
    <t>Unde avem sageata jos la robot acolo este lanțul de lucrul acolo se pune piciorul din obisnuintă. (Si intra în eroare robot și nu mai putem lucra)</t>
  </si>
  <si>
    <t xml:space="preserve">Ceva suporta pt a nu se mai pune piciorul. </t>
  </si>
  <si>
    <t>163 bis</t>
  </si>
  <si>
    <t>Problema suiciuri</t>
  </si>
  <si>
    <t>162 bis</t>
  </si>
  <si>
    <t xml:space="preserve">Este foarte cald pe sectie nu functioneaza nici ventilatia nici aparatele de racire dupa pereți </t>
  </si>
  <si>
    <t>161 bis</t>
  </si>
  <si>
    <t>Ulei pe podea</t>
  </si>
  <si>
    <t>160 bis</t>
  </si>
  <si>
    <t xml:space="preserve">Camera de rebut întuneric </t>
  </si>
  <si>
    <t xml:space="preserve">Montarea unui întrerupător și  a unui neon </t>
  </si>
  <si>
    <t>159 bis</t>
  </si>
  <si>
    <t xml:space="preserve">Ciobotaru iuliana </t>
  </si>
  <si>
    <t>Palet cu cartoane foarte înalt,risc accident.</t>
  </si>
  <si>
    <t>Așezare pe palet,medie</t>
  </si>
  <si>
    <t>158 bis</t>
  </si>
  <si>
    <t>Scurgerea pt condens este infundata și este apa in permanenta langa tunel</t>
  </si>
  <si>
    <t>Înlocuirea scurgerii.</t>
  </si>
  <si>
    <t>157 bis</t>
  </si>
  <si>
    <t>Lita Cristian</t>
  </si>
  <si>
    <t xml:space="preserve">S a desprins podeaua </t>
  </si>
  <si>
    <t xml:space="preserve">Schimbată </t>
  </si>
  <si>
    <t>156 bis</t>
  </si>
  <si>
    <t>in section A./ Pack material WH there is a ,cross section between personnel walkway and pallet flow.. this cross road must be highlighted / painted and marked</t>
  </si>
  <si>
    <t>this cross road must be highlighted / painted and marked</t>
  </si>
  <si>
    <t>155 bis</t>
  </si>
  <si>
    <t>154 bis</t>
  </si>
  <si>
    <t>Preoteasa Violeta</t>
  </si>
  <si>
    <t xml:space="preserve">Curge apă din chiller. Risc de alunecare </t>
  </si>
  <si>
    <t xml:space="preserve">Verificare/ reparare </t>
  </si>
  <si>
    <t>153 bis</t>
  </si>
  <si>
    <t>Clanta este în pozitie inversa, poate genera accidente</t>
  </si>
  <si>
    <t>Reparatie</t>
  </si>
  <si>
    <t>152 bis</t>
  </si>
  <si>
    <t xml:space="preserve">Valabil pt toată lumea </t>
  </si>
  <si>
    <t>Se scaate cu ata</t>
  </si>
  <si>
    <t>151 bis</t>
  </si>
  <si>
    <t xml:space="preserve">Pătrașcu Marius Gabriel </t>
  </si>
  <si>
    <t xml:space="preserve">Piston de susținere uzat </t>
  </si>
  <si>
    <t>150 bis</t>
  </si>
  <si>
    <t xml:space="preserve">Punerea unui neon și întrerupător în camera de rebut </t>
  </si>
  <si>
    <t>149 bis</t>
  </si>
  <si>
    <t xml:space="preserve">Senzor de nivel la cuva 1  face  figuri de ne  lasă fără crema în cuva </t>
  </si>
  <si>
    <t>148 bis</t>
  </si>
  <si>
    <t xml:space="preserve">La porțile de la hota mică cuptor este posibil să ne accidentam la  Main </t>
  </si>
  <si>
    <t xml:space="preserve">Trebuie sa se facă ceva </t>
  </si>
  <si>
    <t>147 bis</t>
  </si>
  <si>
    <t>Walkway in packaging area were blocked with trolleys with unpacked products.. in case of emergency no ability to move</t>
  </si>
  <si>
    <t>define the areas for storing the trolleys with provision for not blocking walkways</t>
  </si>
  <si>
    <t>146 bis</t>
  </si>
  <si>
    <t>145 bis</t>
  </si>
  <si>
    <t>Ciobanu Iulian</t>
  </si>
  <si>
    <t>Liza cu numărul 1,suportul luminos a fost agățat de grinda,ceea ce a produs la ruperea acestuia.</t>
  </si>
  <si>
    <t>Inlocuire suport de iluminat.</t>
  </si>
  <si>
    <t>144 bis</t>
  </si>
  <si>
    <t>Tablou comanda spart.</t>
  </si>
  <si>
    <t>Schimbat</t>
  </si>
  <si>
    <t>143 bis</t>
  </si>
  <si>
    <t xml:space="preserve">Aplicatorul când nu se folosește trebuie scos (este foarte puțin spațiul intre el și banda și este  risc de accident </t>
  </si>
  <si>
    <t xml:space="preserve">Pus într-un loc sigur fără sa fim încurcati. </t>
  </si>
  <si>
    <t>142 bis</t>
  </si>
  <si>
    <t>Scurgeri de ulei in permanență de la 2 tancuri</t>
  </si>
  <si>
    <t>141 bis</t>
  </si>
  <si>
    <t>Este foarte cald in  sectie , aerul este  sufocant fara pic de ventilatie</t>
  </si>
  <si>
    <t>Izolarea tubulaturi pentru a putea folosi climatizarea</t>
  </si>
  <si>
    <t>140 bis</t>
  </si>
  <si>
    <t>Tablou electric blocat de paleți cu  materiale</t>
  </si>
  <si>
    <t>139 bis</t>
  </si>
  <si>
    <t xml:space="preserve">Este foarte cald pe linie, se simte zăpușeală in special in zona ambalării, termometrul din aceasta zona indicând 32 °C. (afara fiind iarna ).
Se simte disconfort la persoanele tinere, dar la cele mai bătrâne sau cu ceva probleme de sănătate....
</t>
  </si>
  <si>
    <t>Aer condiționat cu tubulatura izolata pentru a nu se forma condens .</t>
  </si>
  <si>
    <t>138 bis</t>
  </si>
  <si>
    <t xml:space="preserve">Ușa de la mașina de gheață este ruptă </t>
  </si>
  <si>
    <t xml:space="preserve">Schimbarea uși </t>
  </si>
  <si>
    <t>137 bis</t>
  </si>
  <si>
    <t xml:space="preserve">Tabla de la ușă lift este ruptă din sudura </t>
  </si>
  <si>
    <t>Sudarea acesteia</t>
  </si>
  <si>
    <t>136 bis</t>
  </si>
  <si>
    <t>132 bis</t>
  </si>
  <si>
    <t>Ivan dumitra</t>
  </si>
  <si>
    <t>S-a scurs ulei pe jos</t>
  </si>
  <si>
    <t>133 bis</t>
  </si>
  <si>
    <t>Să fie pe sus sau mai lungi</t>
  </si>
  <si>
    <t>131 bis</t>
  </si>
  <si>
    <t xml:space="preserve">Busuioc Mirela </t>
  </si>
  <si>
    <t>Sa scurs ulei pe jos</t>
  </si>
  <si>
    <t>_</t>
  </si>
  <si>
    <t>135 bis</t>
  </si>
  <si>
    <t xml:space="preserve">Cabluri pe jos </t>
  </si>
  <si>
    <t xml:space="preserve">Schelet de susținere pt cabluri </t>
  </si>
  <si>
    <t>134 bis</t>
  </si>
  <si>
    <t>Carucior lasat in dreapta usii, in zona de acces catre frigider cantina</t>
  </si>
  <si>
    <t>Stabilire loc fix, fara a prezenta risc de lovire</t>
  </si>
  <si>
    <t>130 bis</t>
  </si>
  <si>
    <t>Amortizoare capace defecte.</t>
  </si>
  <si>
    <t>Înlocuire.</t>
  </si>
  <si>
    <t>129 bis</t>
  </si>
  <si>
    <t xml:space="preserve">Cristea Nicusor </t>
  </si>
  <si>
    <t>Cablul prelungitor deteriorat rau</t>
  </si>
  <si>
    <t>Schimbare cablu</t>
  </si>
  <si>
    <t>128 bis</t>
  </si>
  <si>
    <t xml:space="preserve">Semnal luminos hidrant defect </t>
  </si>
  <si>
    <t>127 bis</t>
  </si>
  <si>
    <t>Stingător blocat cu liza electrica</t>
  </si>
  <si>
    <t xml:space="preserve">Mutare Liza </t>
  </si>
  <si>
    <t>126 bis</t>
  </si>
  <si>
    <t xml:space="preserve">Stivuire incorecta la capăt de rând </t>
  </si>
  <si>
    <t>125 bis</t>
  </si>
  <si>
    <t xml:space="preserve">Risc de alunecare. 
Ulei pe jos </t>
  </si>
  <si>
    <t xml:space="preserve">Curățenie. Verificare tancuri </t>
  </si>
  <si>
    <t>124 bis</t>
  </si>
  <si>
    <t xml:space="preserve">Ulei pe jos, risc de alunecare </t>
  </si>
  <si>
    <t>123 bis</t>
  </si>
  <si>
    <t>De la montarea sistemului de răcire tunel nu mai avem spațiu pentru curățarea unei role</t>
  </si>
  <si>
    <t>Mutarea pompei</t>
  </si>
  <si>
    <t>122 bis</t>
  </si>
  <si>
    <t xml:space="preserve">De la schimbarea benzilor de ambalare nu mai avem pe unde să duceam rolele la mașini trebuie să urcăm și să coborâm cu ele pe pasarelă </t>
  </si>
  <si>
    <t>121 bis</t>
  </si>
  <si>
    <t xml:space="preserve">Fire de curent rămase de la îndepărtarea vechii ambalări </t>
  </si>
  <si>
    <t>Îndepărtarea firelor</t>
  </si>
  <si>
    <t>120 bis</t>
  </si>
  <si>
    <t xml:space="preserve">Trebuie o apărătoare </t>
  </si>
  <si>
    <t>Sa se monteze o apărătoare ceva    ca exista riscul de a se accidenta persoanele care curata banda</t>
  </si>
  <si>
    <t>119 bis</t>
  </si>
  <si>
    <t>118 bis</t>
  </si>
  <si>
    <t>117 bis</t>
  </si>
  <si>
    <t xml:space="preserve">Podea umeda nesemnalizata </t>
  </si>
  <si>
    <t xml:space="preserve">    </t>
  </si>
  <si>
    <t>116 bis</t>
  </si>
  <si>
    <t>Lanțurile modulare nu au protecție și dacă te apoi fără sa vrei sau fără sa îți dai seama te poate agața</t>
  </si>
  <si>
    <t xml:space="preserve">Trebuie făcute niște protecții sau sa scurtam lanțurile modulare sa nu mai ai acces aprope de ele </t>
  </si>
  <si>
    <t>115 bis</t>
  </si>
  <si>
    <t>Cui în pardoseala</t>
  </si>
  <si>
    <t>Șlefuirea surubului rămas de după taiere</t>
  </si>
  <si>
    <t>114 bis</t>
  </si>
  <si>
    <t>Este în trei locuri fisurat</t>
  </si>
  <si>
    <t xml:space="preserve">Trebuie făcut să nu pățim ceva,izolat </t>
  </si>
  <si>
    <t>113 bis</t>
  </si>
  <si>
    <t>Tanc stocare palmoleina</t>
  </si>
  <si>
    <t>112 bis</t>
  </si>
  <si>
    <t xml:space="preserve">Balamaua ruptă la ușa de la mașina de gheață </t>
  </si>
  <si>
    <t xml:space="preserve">Repararea balamalei </t>
  </si>
  <si>
    <t>111 bis</t>
  </si>
  <si>
    <t>Liză nouă</t>
  </si>
  <si>
    <t>110 bis</t>
  </si>
  <si>
    <t>109 bis</t>
  </si>
  <si>
    <t xml:space="preserve">Lisa defectă </t>
  </si>
  <si>
    <t>Liza noua</t>
  </si>
  <si>
    <t>108 bis</t>
  </si>
  <si>
    <t xml:space="preserve">Rebut folie robot dacă folia este lovita sau ciupita nu mai le pune-ți în depozit </t>
  </si>
  <si>
    <t xml:space="preserve">Se desface cu kutterul pana ajunge la normal si funcționează pe robot </t>
  </si>
  <si>
    <t>107 bis</t>
  </si>
  <si>
    <t xml:space="preserve">Pentru alimentarea cu separatoare se foloseste o banca pe care se urca fetele pentru aprovizionare, acea banca nui foarte sigura si nici exercitiul de uracat/ coborat nui deloc in regula exista riscul de alunecare a bancii  sau  alte pericole in timpul urcarii si coborâri. </t>
  </si>
  <si>
    <t>Este necesar o scara cu trei trepte !</t>
  </si>
  <si>
    <t>106 bis</t>
  </si>
  <si>
    <t>In zona detectorului este foarte aglomerat cu paleti si carucioare de gunoi, ingreunandumi adesea activitatea in timp ce fac detectorul deoarece se blochiaza si usa acestuia</t>
  </si>
  <si>
    <t>105 bis</t>
  </si>
  <si>
    <t>Se pote produce un acciden !
Te poți curenta !</t>
  </si>
  <si>
    <t>Înlocuire</t>
  </si>
  <si>
    <t>104 bis</t>
  </si>
  <si>
    <t xml:space="preserve">Cilerul de apă  nu mai răcește apa </t>
  </si>
  <si>
    <t xml:space="preserve">Repararea  urgentă </t>
  </si>
  <si>
    <t>103 bis</t>
  </si>
  <si>
    <t>Sunt multe frimituri care cad de pe benzile transportoare și aluneci pe ele</t>
  </si>
  <si>
    <t>Sa se îmbunătățească traseul sa numai cada, și până se rezolva, sa se mature mai des</t>
  </si>
  <si>
    <t>102 bis</t>
  </si>
  <si>
    <t>Nu se poate aplica Loto, butonul pt general este rupt.</t>
  </si>
  <si>
    <t>Înlocuirea butonului general</t>
  </si>
  <si>
    <t>101 bis</t>
  </si>
  <si>
    <t xml:space="preserve">Anghel Daniel </t>
  </si>
  <si>
    <t xml:space="preserve">Nu avem pe unde să ducem rolele de film la mașini </t>
  </si>
  <si>
    <t>100 bis</t>
  </si>
  <si>
    <t>Nu avem pe unde să ducem role la mașini urcăm pe scări cu ele</t>
  </si>
  <si>
    <t>99 bis</t>
  </si>
  <si>
    <t>98 bis</t>
  </si>
  <si>
    <t>Ușa se deschide greu</t>
  </si>
  <si>
    <t>97 bis</t>
  </si>
  <si>
    <t>Axurile pinion nu au protectie laterala</t>
  </si>
  <si>
    <t>Montarea unor apărători sau capace</t>
  </si>
  <si>
    <t>96 bis</t>
  </si>
  <si>
    <t>95 bis</t>
  </si>
  <si>
    <t>94 bis</t>
  </si>
  <si>
    <t>De-a lungul culoarului între cuptor și perete, deasupra solului la 4 metri înălțime, este o țeavă albastra care prezintă condens, acesta picurand produce risc de alunecare .</t>
  </si>
  <si>
    <t>In primul rand sa se pună semnul de atenționare.</t>
  </si>
  <si>
    <t>93 bis</t>
  </si>
  <si>
    <t xml:space="preserve">Se foloseste foarte mult detartrant/ clor  mirosul iti taie respiratia
</t>
  </si>
  <si>
    <t xml:space="preserve">Instruirea personalului de la curatenie in legatura cu dozarea solutiilor chimice </t>
  </si>
  <si>
    <t>92 bis</t>
  </si>
  <si>
    <t xml:space="preserve">Cilerul de apă nu mai răcește apa cum trebuie </t>
  </si>
  <si>
    <t xml:space="preserve">Repararea cât mai repede </t>
  </si>
  <si>
    <t>91 bis</t>
  </si>
  <si>
    <t>Apărătoarea de la arzătoare este agățată în suruburi pericol accidentare</t>
  </si>
  <si>
    <t>Fixare ei în balamale ori în suruburi fixe</t>
  </si>
  <si>
    <t>90 bis</t>
  </si>
  <si>
    <t xml:space="preserve">Nu avem pe unde să scoatem rolele de film dintre mașini </t>
  </si>
  <si>
    <t>89 bis</t>
  </si>
  <si>
    <t>Nu avem pe unde să băgăm și să scoatem rolele de film dintre mașinile orizontale</t>
  </si>
  <si>
    <t>88 bis</t>
  </si>
  <si>
    <t>Pică apa din aerul condiționat. Risc de alunecare, fețele de la paleti utilizează această zonă pentru a transporta paleții, se pot accidenta mai ales având și greutatea paletului.</t>
  </si>
  <si>
    <t xml:space="preserve">Reparare aer condiționat ( să nu mai stăm cu găleata pe linie ca pică) </t>
  </si>
  <si>
    <t>85 bis</t>
  </si>
  <si>
    <t>Tiganila Georgeta</t>
  </si>
  <si>
    <t>Teava AC infundata</t>
  </si>
  <si>
    <t>84 bis</t>
  </si>
  <si>
    <t>CABLURI ELECTRICE CARE NU MAI SUNT UTILIZATE ,DAR SUNT LASATE ATARNATE SI PARTIAL IZOLATE</t>
  </si>
  <si>
    <t>ELIMINARE DACA NU MAI SUNT DE ACTUALITATE</t>
  </si>
  <si>
    <t>83 bis</t>
  </si>
  <si>
    <t>Condens/ulei pe pardoseala</t>
  </si>
  <si>
    <t>82 bis</t>
  </si>
  <si>
    <t>81 bis</t>
  </si>
  <si>
    <t>Capace rezemate de balustrada</t>
  </si>
  <si>
    <t>80 bis</t>
  </si>
  <si>
    <t xml:space="preserve">Palet rezemat in fata automatelor de băuturi si gustări 
</t>
  </si>
  <si>
    <t>Mai multa responsabilitate din partea firmei de curatenie</t>
  </si>
  <si>
    <t>79 bis</t>
  </si>
  <si>
    <t xml:space="preserve">Furtun aer lasat pe jos
Există risc major  de impiedicare </t>
  </si>
  <si>
    <t>78 bis</t>
  </si>
  <si>
    <t xml:space="preserve">Rotile de la peria de apă mobilă nu mai sunt bune rotile </t>
  </si>
  <si>
    <t>77 bis</t>
  </si>
  <si>
    <t xml:space="preserve">Nu mai avem cu ce sa spalam masina de tavi pt ca sau stricat 2 karcher defecate </t>
  </si>
  <si>
    <t xml:space="preserve">De verificat </t>
  </si>
  <si>
    <t>76 bis</t>
  </si>
  <si>
    <t xml:space="preserve">ZAMFIR MARIANA </t>
  </si>
  <si>
    <t xml:space="preserve">Risc de cazut tăvile după rastel in timpul  mutarii acestuia dintr un loc în altul </t>
  </si>
  <si>
    <t xml:space="preserve">Sa fie facute in ada fel in cat sa nu poata aluneca după rastel </t>
  </si>
  <si>
    <t>75 bis</t>
  </si>
  <si>
    <t>Bara  stalpi sistinere banda</t>
  </si>
  <si>
    <t>74 bis</t>
  </si>
  <si>
    <t>Iluminat insuficient</t>
  </si>
  <si>
    <t>Mutare senzor mișcare cat mai aproape de ușă intrare</t>
  </si>
  <si>
    <t>72 bis</t>
  </si>
  <si>
    <t>Comutator general nu funcțiioneaza</t>
  </si>
  <si>
    <t>Înlocuirea lui</t>
  </si>
  <si>
    <t>73 bis</t>
  </si>
  <si>
    <t xml:space="preserve">Trebuie înlocuit </t>
  </si>
  <si>
    <t>71 bis</t>
  </si>
  <si>
    <t>Liză defectă</t>
  </si>
  <si>
    <t>70 bis</t>
  </si>
  <si>
    <t>Pedestrial area</t>
  </si>
  <si>
    <t>Personnel guidance, rethink of robot position.</t>
  </si>
  <si>
    <t>69 bis</t>
  </si>
  <si>
    <t xml:space="preserve">. </t>
  </si>
  <si>
    <t>68 bis</t>
  </si>
  <si>
    <t>La schimb de noapte lumina insuficienta datorita faptui că senzor mișcare este departe de ușă intrare când sa schimbat poziție ușă nu sa mutat și senzorul</t>
  </si>
  <si>
    <t>Montare senzor la intrare vestiar</t>
  </si>
  <si>
    <t>67 bis</t>
  </si>
  <si>
    <t xml:space="preserve">Ureche florin </t>
  </si>
  <si>
    <t>Aeroterme defecte</t>
  </si>
  <si>
    <t xml:space="preserve">Repararea aerotermlor </t>
  </si>
  <si>
    <t>66 bis</t>
  </si>
  <si>
    <t xml:space="preserve">Curge popa </t>
  </si>
  <si>
    <t>Schimbata sau reparata</t>
  </si>
  <si>
    <t>65 bis</t>
  </si>
  <si>
    <t xml:space="preserve">Sustinere benii de transport display  ne semnaleizata coresunzator la partea de jos 
Estista riscul de a se impiedica cineva in timpul tanzitului deoarece  exista semnalizare pe stalpii laterali find o distanta destul de mare între acestia ori ce persoana ce nu cunoaste linia se poate impiedica </t>
  </si>
  <si>
    <t>64 bis</t>
  </si>
  <si>
    <t xml:space="preserve">Mîner acționare rupt </t>
  </si>
  <si>
    <t xml:space="preserve">Înlocuirea acesteia </t>
  </si>
  <si>
    <t>63 bis</t>
  </si>
  <si>
    <t>Geamul de lângă cutie din spate este spart</t>
  </si>
  <si>
    <t>Vrem altul nou</t>
  </si>
  <si>
    <t>62 bis</t>
  </si>
  <si>
    <t>Nu se aude suneria de alarmare lipsa tavi</t>
  </si>
  <si>
    <t>Mutarea lui langa liftul de incarcare</t>
  </si>
  <si>
    <t>61 bis</t>
  </si>
  <si>
    <t xml:space="preserve">Vrem liza noua </t>
  </si>
  <si>
    <t>Liza nouă la paletizare linia 1</t>
  </si>
  <si>
    <t>60 bis</t>
  </si>
  <si>
    <t xml:space="preserve">Mîner defect ușă </t>
  </si>
  <si>
    <t xml:space="preserve">Înlocuirea acesteia. </t>
  </si>
  <si>
    <t>59 bis</t>
  </si>
  <si>
    <t xml:space="preserve">Bobe Ionel </t>
  </si>
  <si>
    <t xml:space="preserve">Exista riscul de eletocutare țeavă robinet pică apă calorifer </t>
  </si>
  <si>
    <t xml:space="preserve">Reparare </t>
  </si>
  <si>
    <t>58 bis</t>
  </si>
  <si>
    <t xml:space="preserve">Scaunele sunt defecte. </t>
  </si>
  <si>
    <t>Schimbarea cu altele noi.</t>
  </si>
  <si>
    <t>57 bis</t>
  </si>
  <si>
    <t>Treptele Sint tot timpul umede pericol alunenare</t>
  </si>
  <si>
    <t>Montarea unor trepte din grătare în așa fel că apa să se scurgea in niște tavi</t>
  </si>
  <si>
    <t>56 bis</t>
  </si>
  <si>
    <t xml:space="preserve">Margine racitorului deteriorat: pericol de taiere,zgârieturi </t>
  </si>
  <si>
    <t xml:space="preserve"> A se netezi suprafața, a se finisa
</t>
  </si>
  <si>
    <t>55 bis</t>
  </si>
  <si>
    <t>Înlocuirea lizei</t>
  </si>
  <si>
    <t>54 bis</t>
  </si>
  <si>
    <t>Era sa imi sara in ochi...</t>
  </si>
  <si>
    <t>Schimbat furtun pistol</t>
  </si>
  <si>
    <t>53 bis</t>
  </si>
  <si>
    <t>Liza electrică de la L 4  nu este în depozit .</t>
  </si>
  <si>
    <t xml:space="preserve">Doresc sa fie adus înapoi </t>
  </si>
  <si>
    <t>52 bis</t>
  </si>
  <si>
    <t xml:space="preserve">Velciu Claudiu </t>
  </si>
  <si>
    <t xml:space="preserve">Cutia cu mănuși de sub platformă trebuie schimbată poziția, te poți lovi de panoul electric și de patul de cablu din zonă . </t>
  </si>
  <si>
    <t>Mutată poziția a cutiei pentru a avea acces mai bun.</t>
  </si>
  <si>
    <t>51 bis</t>
  </si>
  <si>
    <t>50 bis</t>
  </si>
  <si>
    <t xml:space="preserve">Scaun rupt </t>
  </si>
  <si>
    <t>49 bis</t>
  </si>
  <si>
    <t xml:space="preserve">Banda de la razuiala nu funcționează </t>
  </si>
  <si>
    <t>Nu porneste</t>
  </si>
  <si>
    <t>48 bis</t>
  </si>
  <si>
    <t>Banu razvan</t>
  </si>
  <si>
    <t>Usa de la spatiu fumatorii ramane deschisa</t>
  </si>
  <si>
    <t>47 bis</t>
  </si>
  <si>
    <t xml:space="preserve">Buterez Adriana </t>
  </si>
  <si>
    <t xml:space="preserve">Neoane defecte deasupra mașinilor de ambalat </t>
  </si>
  <si>
    <t xml:space="preserve">Înlocuire neoane </t>
  </si>
  <si>
    <t>46 bis</t>
  </si>
  <si>
    <t xml:space="preserve">Dumitru Ciprian </t>
  </si>
  <si>
    <t>La capacul de la cilindrii de gramaj pe laminarorul de borseto , nu are amortizor</t>
  </si>
  <si>
    <t xml:space="preserve">De montat un amortizor </t>
  </si>
  <si>
    <t>45 bis</t>
  </si>
  <si>
    <t xml:space="preserve">Ioniță Mihaela </t>
  </si>
  <si>
    <t xml:space="preserve">Neoane arse </t>
  </si>
  <si>
    <t xml:space="preserve">Înlocuirea lor cu unele bune. </t>
  </si>
  <si>
    <t>44 bis</t>
  </si>
  <si>
    <t>Rastele defecte pericol accidentare</t>
  </si>
  <si>
    <t>43 bis</t>
  </si>
  <si>
    <t>Linia Mare,banda 1 de la toate cele 4 masini de ambalare nu sta ridicată!!!!!!</t>
  </si>
  <si>
    <t>Refacere sistem!</t>
  </si>
  <si>
    <t>42 bis</t>
  </si>
  <si>
    <t xml:space="preserve">Dinca Liviu </t>
  </si>
  <si>
    <t>Banda 1 de la mașinile de ambalare (sistemul de susținere este defect)</t>
  </si>
  <si>
    <t xml:space="preserve">Înlocuire sistem de susținere </t>
  </si>
  <si>
    <t>41 bis</t>
  </si>
  <si>
    <t xml:space="preserve">Solomon Cristina </t>
  </si>
  <si>
    <t>Suspensie defecta risc de cădere la curatenie</t>
  </si>
  <si>
    <t>Înlocuire sistem de prindere</t>
  </si>
  <si>
    <t>40 bis</t>
  </si>
  <si>
    <t>Tudor Stefan / Tanase Cristian</t>
  </si>
  <si>
    <t xml:space="preserve">Banda transportatoare prajituri . Suspendata, piedica nu functioneaza corespunzator. Nu se blocheaza. </t>
  </si>
  <si>
    <t>Schimbare sistem piedici</t>
  </si>
  <si>
    <t>39 bis</t>
  </si>
  <si>
    <t xml:space="preserve">Paletii cu cartoane rupti/ partea de jos lipsa
</t>
  </si>
  <si>
    <t>Pentru a evita situațiile neplacute, manipulanti din depozit trebuie sa evalueze vizual starea paletilor  ce trebuiesc adusi pe liniile de producție, in cazul observarii neregulilor  materialele vor fi mutate pe un alt palet, in acest mod reducem riscul de accident!</t>
  </si>
  <si>
    <t>38 bis</t>
  </si>
  <si>
    <t>37 bis</t>
  </si>
  <si>
    <t xml:space="preserve">Burcescu Mirela Violeta </t>
  </si>
  <si>
    <t xml:space="preserve">Nu este aer între mașini , este foarte cald  ventilația nu funcționează </t>
  </si>
  <si>
    <t>36 bis</t>
  </si>
  <si>
    <t xml:space="preserve">Oprea Nicoleta </t>
  </si>
  <si>
    <t xml:space="preserve">Foarte cald între masini </t>
  </si>
  <si>
    <t xml:space="preserve">Sa se intervină </t>
  </si>
  <si>
    <t>35 bis</t>
  </si>
  <si>
    <t xml:space="preserve">Toma Adriana </t>
  </si>
  <si>
    <t>34 bis</t>
  </si>
  <si>
    <t xml:space="preserve">Este foarte cald între mașinile de ambalare </t>
  </si>
  <si>
    <t xml:space="preserve">Verificare sistem de ventilație </t>
  </si>
  <si>
    <t>33 bis</t>
  </si>
  <si>
    <t xml:space="preserve">Burcea Daniela </t>
  </si>
  <si>
    <t xml:space="preserve">De înlocuit roțile la cărucioarele de maia merge foarte greu. </t>
  </si>
  <si>
    <t>De înlocuit roțile</t>
  </si>
  <si>
    <t>32 bis</t>
  </si>
  <si>
    <t xml:space="preserve">Neoane defecte deasupra mașini ambalare </t>
  </si>
  <si>
    <t xml:space="preserve">Schimbare neoane </t>
  </si>
  <si>
    <t>30 bis</t>
  </si>
  <si>
    <t>31 bis</t>
  </si>
  <si>
    <t>Dumbrava vasilica</t>
  </si>
  <si>
    <t xml:space="preserve">Intre banda 1 si banda2. Sa puna o tija de protectie care  duce coca in cuva2
</t>
  </si>
  <si>
    <t>O tija de protectie pentru ax- exista pericolul de accidentare, poate sa dea cu capul in ax</t>
  </si>
  <si>
    <t>29 bis</t>
  </si>
  <si>
    <t xml:space="preserve">Nu toate chiuvetele sunt funcționale </t>
  </si>
  <si>
    <t xml:space="preserve">Verificare </t>
  </si>
  <si>
    <t>28 bis</t>
  </si>
  <si>
    <t xml:space="preserve">Vlad Alexandru </t>
  </si>
  <si>
    <t>Cand ploua Apa  se strange in parcare si la Intrare/iesirea  din parcare, iarna posibilitate de inghet si producere accident prin cadere, plus din cauza apei stranse nu se foloseste pietonala si exista riscuri.</t>
  </si>
  <si>
    <t>Scurgere pluviala Mai eficienta</t>
  </si>
  <si>
    <t>27 bis</t>
  </si>
  <si>
    <t>Radu GH Marius Daniel</t>
  </si>
  <si>
    <t>Manometrul stingatorului de tip P50 , indica  presiunea scazuta sub nivelul recomandat . Astfel , acesta poate fi ineficient  in cazul unui posibil incendiu.</t>
  </si>
  <si>
    <t>Inlocuirea acestuia</t>
  </si>
  <si>
    <t>26 bis</t>
  </si>
  <si>
    <t>25 bis</t>
  </si>
  <si>
    <t>Nu este lumina in cabinele de toaleta</t>
  </si>
  <si>
    <t xml:space="preserve">Puneti becuri </t>
  </si>
  <si>
    <t>24 bis</t>
  </si>
  <si>
    <t xml:space="preserve">o priză nu face contact cu ștecherul de la robot) am fost nevoit sa caut o soluție sa pot rezolva funcționare robotului. Am scos ștecherul de la lampa de muște sa pot lucra.  </t>
  </si>
  <si>
    <t>De verificat priza .</t>
  </si>
  <si>
    <t>23 bis</t>
  </si>
  <si>
    <t>Liliana</t>
  </si>
  <si>
    <t>Usa de la birou nu se inchide bine, ramane deschisa, se pierde caldura.</t>
  </si>
  <si>
    <t>Un arc mai puternic.</t>
  </si>
  <si>
    <t>22 bis</t>
  </si>
  <si>
    <t xml:space="preserve">Rotile de deplasare la modul sunt rupte </t>
  </si>
  <si>
    <t xml:space="preserve">Înlocuirea acestora </t>
  </si>
  <si>
    <t>21 bis</t>
  </si>
  <si>
    <t xml:space="preserve">Banda dintre cele două cuve dificil de curățat </t>
  </si>
  <si>
    <t xml:space="preserve">Eliminarea benzi </t>
  </si>
  <si>
    <t>20 bis</t>
  </si>
  <si>
    <t>Rastele defecte:2Largi 4 lipsa  lamele 8lamele stambe 9 suport roti rupt 41 roti blocate total 64 defecte</t>
  </si>
  <si>
    <t>19 bis</t>
  </si>
  <si>
    <t xml:space="preserve">Caloriderul nu baga căldură constant denclaseaza singur </t>
  </si>
  <si>
    <t>18 bis</t>
  </si>
  <si>
    <t>Palet de cartoane stivuit incorect</t>
  </si>
  <si>
    <t>17 bis</t>
  </si>
  <si>
    <t>16 bis</t>
  </si>
  <si>
    <t xml:space="preserve">Țeavă fisurata </t>
  </si>
  <si>
    <t>15 bis</t>
  </si>
  <si>
    <t xml:space="preserve">Lămpile de iluminat  nu sunt  toate  functionabile. </t>
  </si>
  <si>
    <t xml:space="preserve">Schimbarea lămpilor </t>
  </si>
  <si>
    <t>14 bis</t>
  </si>
  <si>
    <t>13 bis</t>
  </si>
  <si>
    <t>12 bis</t>
  </si>
  <si>
    <t>Sunt foarte multe rastele cu roti blocate sau cu roti lipsa , exista riscul de a se rasturna.</t>
  </si>
  <si>
    <t>Înlocuirea roților defecte și sudarea rastelelor rupte.</t>
  </si>
  <si>
    <t>11 bis</t>
  </si>
  <si>
    <t>Scaune rupte</t>
  </si>
  <si>
    <t>Scaune noi</t>
  </si>
  <si>
    <t>10 bis</t>
  </si>
  <si>
    <t>Colturi ascuțite la nivelul capului pe traseul cutiilor "open top"</t>
  </si>
  <si>
    <t>Înlocuirea barelor și confecționat în forma de semicerc</t>
  </si>
  <si>
    <t>9 bis</t>
  </si>
  <si>
    <t xml:space="preserve">Apărătoare partea stângă de la paleta  care împinge tavile este fixa atunci când paleta rămâne blocată  nu exista oprire de urgenta </t>
  </si>
  <si>
    <t xml:space="preserve">Montarea unor balamale și a unui senzor de oprire  </t>
  </si>
  <si>
    <t>8 bis</t>
  </si>
  <si>
    <t>Ușă dospitor ruptă pericol accidendare</t>
  </si>
  <si>
    <t>Înlocuire balamale</t>
  </si>
  <si>
    <t>7 bis</t>
  </si>
  <si>
    <t>Bucăți de policarbonat desprinse din gard</t>
  </si>
  <si>
    <t>Reparatii</t>
  </si>
  <si>
    <t>6 bis</t>
  </si>
  <si>
    <t>Deblocare</t>
  </si>
  <si>
    <t>5 bis</t>
  </si>
  <si>
    <t xml:space="preserve">Foarte multe fiare lăsate pe jos / blocare  culoar pietonal la ieșirea de urgență </t>
  </si>
  <si>
    <t>Mutare</t>
  </si>
  <si>
    <t>4 bis</t>
  </si>
  <si>
    <t xml:space="preserve">Cablu electric de la presa de cartoane îmbrăcat în sac de plastic pentru a proteja priza de apa /ploaie </t>
  </si>
  <si>
    <t xml:space="preserve">Suport protecție priză </t>
  </si>
  <si>
    <t>3 bis</t>
  </si>
  <si>
    <t xml:space="preserve">Cablu electric pe pardoseală </t>
  </si>
  <si>
    <t>Cablurile tebuiesc prinse cu arici in zona destinata acestora, in asa fel minimizam riscul de accident</t>
  </si>
  <si>
    <t>2 bis</t>
  </si>
  <si>
    <t xml:space="preserve">Eliminarea benzi și a unei  cuve </t>
  </si>
  <si>
    <t>=Sheet1!D101</t>
  </si>
  <si>
    <t>=Sheet1!E101</t>
  </si>
  <si>
    <t>=Sheet1!D102</t>
  </si>
  <si>
    <t>=Sheet1!E102</t>
  </si>
  <si>
    <t>=Sheet1!D103</t>
  </si>
  <si>
    <t>=Sheet1!E103</t>
  </si>
  <si>
    <t>=Sheet1!D104</t>
  </si>
  <si>
    <t>=Sheet1!E104</t>
  </si>
  <si>
    <t>=Sheet1!D105</t>
  </si>
  <si>
    <t>=Sheet1!E105</t>
  </si>
  <si>
    <t>=Sheet1!D106</t>
  </si>
  <si>
    <t>=Sheet1!E106</t>
  </si>
  <si>
    <t>=Sheet1!D107</t>
  </si>
  <si>
    <t>=Sheet1!E107</t>
  </si>
  <si>
    <t>=Sheet1!D108</t>
  </si>
  <si>
    <t>=Sheet1!E108</t>
  </si>
  <si>
    <t>=Sheet1!D109</t>
  </si>
  <si>
    <t>=Sheet1!E109</t>
  </si>
  <si>
    <t>=Sheet1!D110</t>
  </si>
  <si>
    <t>=Sheet1!E110</t>
  </si>
  <si>
    <t>=Sheet1!D111</t>
  </si>
  <si>
    <t>=Sheet1!E111</t>
  </si>
  <si>
    <t>=Sheet1!D112</t>
  </si>
  <si>
    <t>=Sheet1!E112</t>
  </si>
  <si>
    <t>=Sheet1!D113</t>
  </si>
  <si>
    <t>=Sheet1!E113</t>
  </si>
  <si>
    <t>=Sheet1!D114</t>
  </si>
  <si>
    <t>=Sheet1!E114</t>
  </si>
  <si>
    <t>=Sheet1!D115</t>
  </si>
  <si>
    <t>=Sheet1!E115</t>
  </si>
  <si>
    <t>=Sheet1!D116</t>
  </si>
  <si>
    <t>=Sheet1!E116</t>
  </si>
  <si>
    <t>=Sheet1!D117</t>
  </si>
  <si>
    <t>=Sheet1!E117</t>
  </si>
  <si>
    <t>=Sheet1!D118</t>
  </si>
  <si>
    <t>=Sheet1!E118</t>
  </si>
  <si>
    <t>=Sheet1!D119</t>
  </si>
  <si>
    <t>=Sheet1!E119</t>
  </si>
  <si>
    <t>=Sheet1!D120</t>
  </si>
  <si>
    <t>=Sheet1!E120</t>
  </si>
  <si>
    <t>=Sheet1!D121</t>
  </si>
  <si>
    <t>=Sheet1!E121</t>
  </si>
  <si>
    <t>=Sheet1!D122</t>
  </si>
  <si>
    <t>=Sheet1!E122</t>
  </si>
  <si>
    <t>=Sheet1!D123</t>
  </si>
  <si>
    <t>=Sheet1!E123</t>
  </si>
  <si>
    <t>=Sheet1!D124</t>
  </si>
  <si>
    <t>=Sheet1!E124</t>
  </si>
  <si>
    <t>=Sheet1!D125</t>
  </si>
  <si>
    <t>=Sheet1!E125</t>
  </si>
  <si>
    <t>=Sheet1!D126</t>
  </si>
  <si>
    <t>=Sheet1!E126</t>
  </si>
  <si>
    <t>=Sheet1!D127</t>
  </si>
  <si>
    <t>=Sheet1!E127</t>
  </si>
  <si>
    <t>=Sheet1!D128</t>
  </si>
  <si>
    <t>=Sheet1!E128</t>
  </si>
  <si>
    <t>=Sheet1!D129</t>
  </si>
  <si>
    <t>=Sheet1!E129</t>
  </si>
  <si>
    <t>=Sheet1!D130</t>
  </si>
  <si>
    <t>=Sheet1!E130</t>
  </si>
  <si>
    <t>=Sheet1!D131</t>
  </si>
  <si>
    <t>=Sheet1!E131</t>
  </si>
  <si>
    <t>=Sheet1!D132</t>
  </si>
  <si>
    <t>=Sheet1!E132</t>
  </si>
  <si>
    <t>=Sheet1!D133</t>
  </si>
  <si>
    <t>=Sheet1!E133</t>
  </si>
  <si>
    <t>=Sheet1!D134</t>
  </si>
  <si>
    <t>=Sheet1!E134</t>
  </si>
  <si>
    <t>=Sheet1!D135</t>
  </si>
  <si>
    <t>=Sheet1!E135</t>
  </si>
  <si>
    <t>=Sheet1!D136</t>
  </si>
  <si>
    <t>=Sheet1!E136</t>
  </si>
  <si>
    <t>=Sheet1!D137</t>
  </si>
  <si>
    <t>=Sheet1!E137</t>
  </si>
  <si>
    <t>=Sheet1!D138</t>
  </si>
  <si>
    <t>=Sheet1!E138</t>
  </si>
  <si>
    <t>=Sheet1!D139</t>
  </si>
  <si>
    <t>=Sheet1!E139</t>
  </si>
  <si>
    <t>=Sheet1!D140</t>
  </si>
  <si>
    <t>=Sheet1!E140</t>
  </si>
  <si>
    <t>=Sheet1!D141</t>
  </si>
  <si>
    <t>=Sheet1!E141</t>
  </si>
  <si>
    <t>=Sheet1!D142</t>
  </si>
  <si>
    <t>=Sheet1!E142</t>
  </si>
  <si>
    <t>=Sheet1!D143</t>
  </si>
  <si>
    <t>=Sheet1!E143</t>
  </si>
  <si>
    <t>=Sheet1!D144</t>
  </si>
  <si>
    <t>=Sheet1!E144</t>
  </si>
  <si>
    <t>=Sheet1!D145</t>
  </si>
  <si>
    <t>=Sheet1!E145</t>
  </si>
  <si>
    <t>=Sheet1!D146</t>
  </si>
  <si>
    <t>=Sheet1!E146</t>
  </si>
  <si>
    <t>=Sheet1!D147</t>
  </si>
  <si>
    <t>=Sheet1!E147</t>
  </si>
  <si>
    <t>=Sheet1!D148</t>
  </si>
  <si>
    <t>=Sheet1!E148</t>
  </si>
  <si>
    <t>=Sheet1!D149</t>
  </si>
  <si>
    <t>=Sheet1!E149</t>
  </si>
  <si>
    <t>=Sheet1!D150</t>
  </si>
  <si>
    <t>=Sheet1!E150</t>
  </si>
  <si>
    <t>=Sheet1!D151</t>
  </si>
  <si>
    <t>=Sheet1!E151</t>
  </si>
  <si>
    <t>=Sheet1!D152</t>
  </si>
  <si>
    <t>=Sheet1!E152</t>
  </si>
  <si>
    <t>=Sheet1!D153</t>
  </si>
  <si>
    <t>=Sheet1!E153</t>
  </si>
  <si>
    <t>=Sheet1!D154</t>
  </si>
  <si>
    <t>=Sheet1!E154</t>
  </si>
  <si>
    <t>=Sheet1!D155</t>
  </si>
  <si>
    <t>=Sheet1!E155</t>
  </si>
  <si>
    <t>=Sheet1!D156</t>
  </si>
  <si>
    <t>=Sheet1!E156</t>
  </si>
  <si>
    <t>=Sheet1!D157</t>
  </si>
  <si>
    <t>=Sheet1!E157</t>
  </si>
  <si>
    <t>=Sheet1!D158</t>
  </si>
  <si>
    <t>=Sheet1!E158</t>
  </si>
  <si>
    <t>=Sheet1!D159</t>
  </si>
  <si>
    <t>=Sheet1!E159</t>
  </si>
  <si>
    <t>=Sheet1!D160</t>
  </si>
  <si>
    <t>=Sheet1!E160</t>
  </si>
  <si>
    <t>=Sheet1!D161</t>
  </si>
  <si>
    <t>=Sheet1!E161</t>
  </si>
  <si>
    <t>=Sheet1!D162</t>
  </si>
  <si>
    <t>=Sheet1!E162</t>
  </si>
  <si>
    <t>=Sheet1!D163</t>
  </si>
  <si>
    <t>=Sheet1!E163</t>
  </si>
  <si>
    <t>=Sheet1!D164</t>
  </si>
  <si>
    <t>=Sheet1!E164</t>
  </si>
  <si>
    <t>=Sheet1!D165</t>
  </si>
  <si>
    <t>=Sheet1!E165</t>
  </si>
  <si>
    <t>=Sheet1!D166</t>
  </si>
  <si>
    <t>=Sheet1!E166</t>
  </si>
  <si>
    <t>=Sheet1!D167</t>
  </si>
  <si>
    <t>=Sheet1!E167</t>
  </si>
  <si>
    <t>=Sheet1!D168</t>
  </si>
  <si>
    <t>=Sheet1!E168</t>
  </si>
  <si>
    <t>=Sheet1!D169</t>
  </si>
  <si>
    <t>=Sheet1!E169</t>
  </si>
  <si>
    <t>=Sheet1!D170</t>
  </si>
  <si>
    <t>=Sheet1!E170</t>
  </si>
  <si>
    <t>=Sheet1!D171</t>
  </si>
  <si>
    <t>=Sheet1!E171</t>
  </si>
  <si>
    <t>=Sheet1!D172</t>
  </si>
  <si>
    <t>=Sheet1!E172</t>
  </si>
  <si>
    <t>=Sheet1!D173</t>
  </si>
  <si>
    <t>=Sheet1!E173</t>
  </si>
  <si>
    <t>=Sheet1!D174</t>
  </si>
  <si>
    <t>=Sheet1!E174</t>
  </si>
  <si>
    <t>=Sheet1!D175</t>
  </si>
  <si>
    <t>=Sheet1!E175</t>
  </si>
  <si>
    <t>=Sheet1!D176</t>
  </si>
  <si>
    <t>=Sheet1!E176</t>
  </si>
  <si>
    <t>=Sheet1!D177</t>
  </si>
  <si>
    <t>=Sheet1!E177</t>
  </si>
  <si>
    <t>=Sheet1!D178</t>
  </si>
  <si>
    <t>=Sheet1!E178</t>
  </si>
  <si>
    <t>=Sheet1!D179</t>
  </si>
  <si>
    <t>=Sheet1!E179</t>
  </si>
  <si>
    <t>=Sheet1!D180</t>
  </si>
  <si>
    <t>=Sheet1!E180</t>
  </si>
  <si>
    <t>=Sheet1!D181</t>
  </si>
  <si>
    <t>=Sheet1!E181</t>
  </si>
  <si>
    <t>=Sheet1!D182</t>
  </si>
  <si>
    <t>=Sheet1!E182</t>
  </si>
  <si>
    <t>=Sheet1!D183</t>
  </si>
  <si>
    <t>=Sheet1!E183</t>
  </si>
  <si>
    <t>=Sheet1!D184</t>
  </si>
  <si>
    <t>=Sheet1!E184</t>
  </si>
  <si>
    <t>=Sheet1!D185</t>
  </si>
  <si>
    <t>=Sheet1!E185</t>
  </si>
  <si>
    <t>=Sheet1!D186</t>
  </si>
  <si>
    <t>=Sheet1!E186</t>
  </si>
  <si>
    <t>=Sheet1!D187</t>
  </si>
  <si>
    <t>=Sheet1!E187</t>
  </si>
  <si>
    <t>=Sheet1!D188</t>
  </si>
  <si>
    <t>=Sheet1!E188</t>
  </si>
  <si>
    <t>=Sheet1!D189</t>
  </si>
  <si>
    <t>=Sheet1!E189</t>
  </si>
  <si>
    <t>=Sheet1!D190</t>
  </si>
  <si>
    <t>=Sheet1!E190</t>
  </si>
  <si>
    <t>=Sheet1!D191</t>
  </si>
  <si>
    <t>=Sheet1!E191</t>
  </si>
  <si>
    <t>=Sheet1!D192</t>
  </si>
  <si>
    <t>=Sheet1!E192</t>
  </si>
  <si>
    <t>=Sheet1!D193</t>
  </si>
  <si>
    <t>=Sheet1!E193</t>
  </si>
  <si>
    <t>=Sheet1!D194</t>
  </si>
  <si>
    <t>=Sheet1!E194</t>
  </si>
  <si>
    <t>=Sheet1!D195</t>
  </si>
  <si>
    <t>=Sheet1!E195</t>
  </si>
  <si>
    <t>=Sheet1!D196</t>
  </si>
  <si>
    <t>=Sheet1!E196</t>
  </si>
  <si>
    <t>=Sheet1!D197</t>
  </si>
  <si>
    <t>=Sheet1!E197</t>
  </si>
  <si>
    <t>=Sheet1!D198</t>
  </si>
  <si>
    <t>=Sheet1!E198</t>
  </si>
  <si>
    <t>=Sheet1!D199</t>
  </si>
  <si>
    <t>=Sheet1!E199</t>
  </si>
  <si>
    <t>=Sheet1!D200</t>
  </si>
  <si>
    <t>=Sheet1!E200</t>
  </si>
  <si>
    <t>=Sheet1!D201</t>
  </si>
  <si>
    <t>=Sheet1!E201</t>
  </si>
  <si>
    <t>=Sheet1!D202</t>
  </si>
  <si>
    <t>=Sheet1!E202</t>
  </si>
  <si>
    <t>=Sheet1!D203</t>
  </si>
  <si>
    <t>=Sheet1!E203</t>
  </si>
  <si>
    <t>=Sheet1!D204</t>
  </si>
  <si>
    <t>=Sheet1!E204</t>
  </si>
  <si>
    <t>=Sheet1!D205</t>
  </si>
  <si>
    <t>=Sheet1!E205</t>
  </si>
  <si>
    <t>=Sheet1!D206</t>
  </si>
  <si>
    <t>=Sheet1!E206</t>
  </si>
  <si>
    <t>=Sheet1!D207</t>
  </si>
  <si>
    <t>=Sheet1!E207</t>
  </si>
  <si>
    <t>=Sheet1!D208</t>
  </si>
  <si>
    <t>=Sheet1!E208</t>
  </si>
  <si>
    <t>=Sheet1!D209</t>
  </si>
  <si>
    <t>=Sheet1!E209</t>
  </si>
  <si>
    <t>=Sheet1!D210</t>
  </si>
  <si>
    <t>=Sheet1!E210</t>
  </si>
  <si>
    <t>=Sheet1!D211</t>
  </si>
  <si>
    <t>=Sheet1!E211</t>
  </si>
  <si>
    <t>=Sheet1!D212</t>
  </si>
  <si>
    <t>=Sheet1!E212</t>
  </si>
  <si>
    <t>=Sheet1!D213</t>
  </si>
  <si>
    <t>=Sheet1!E213</t>
  </si>
  <si>
    <t>=Sheet1!D214</t>
  </si>
  <si>
    <t>=Sheet1!E214</t>
  </si>
  <si>
    <t>=Sheet1!D215</t>
  </si>
  <si>
    <t>=Sheet1!E215</t>
  </si>
  <si>
    <t>=Sheet1!D216</t>
  </si>
  <si>
    <t>=Sheet1!E216</t>
  </si>
  <si>
    <t>=Sheet1!D217</t>
  </si>
  <si>
    <t>=Sheet1!E217</t>
  </si>
  <si>
    <t>=Sheet1!D218</t>
  </si>
  <si>
    <t>=Sheet1!E218</t>
  </si>
  <si>
    <t>=Sheet1!D219</t>
  </si>
  <si>
    <t>=Sheet1!E219</t>
  </si>
  <si>
    <t>=Sheet1!D220</t>
  </si>
  <si>
    <t>=Sheet1!E220</t>
  </si>
  <si>
    <t>=Sheet1!D221</t>
  </si>
  <si>
    <t>=Sheet1!E221</t>
  </si>
  <si>
    <t>=Sheet1!D222</t>
  </si>
  <si>
    <t>=Sheet1!E222</t>
  </si>
  <si>
    <t>=Sheet1!D223</t>
  </si>
  <si>
    <t>=Sheet1!E223</t>
  </si>
  <si>
    <t>=Sheet1!D224</t>
  </si>
  <si>
    <t>=Sheet1!E224</t>
  </si>
  <si>
    <t>=Sheet1!D225</t>
  </si>
  <si>
    <t>=Sheet1!E225</t>
  </si>
  <si>
    <t>=Sheet1!D226</t>
  </si>
  <si>
    <t>=Sheet1!E226</t>
  </si>
  <si>
    <t>=Sheet1!D227</t>
  </si>
  <si>
    <t>=Sheet1!E227</t>
  </si>
  <si>
    <t>=Sheet1!D228</t>
  </si>
  <si>
    <t>=Sheet1!E228</t>
  </si>
  <si>
    <t>=Sheet1!D229</t>
  </si>
  <si>
    <t>=Sheet1!E229</t>
  </si>
  <si>
    <t>=Sheet1!D230</t>
  </si>
  <si>
    <t>=Sheet1!E230</t>
  </si>
  <si>
    <t>=Sheet1!D231</t>
  </si>
  <si>
    <t>=Sheet1!E231</t>
  </si>
  <si>
    <t>=Sheet1!D232</t>
  </si>
  <si>
    <t>=Sheet1!E232</t>
  </si>
  <si>
    <t>=Sheet1!D233</t>
  </si>
  <si>
    <t>=Sheet1!E233</t>
  </si>
  <si>
    <t>=Sheet1!D234</t>
  </si>
  <si>
    <t>=Sheet1!E234</t>
  </si>
  <si>
    <t>=Sheet1!D235</t>
  </si>
  <si>
    <t>=Sheet1!E235</t>
  </si>
  <si>
    <t>=Sheet1!D236</t>
  </si>
  <si>
    <t>=Sheet1!E236</t>
  </si>
  <si>
    <t>=Sheet1!D237</t>
  </si>
  <si>
    <t>=Sheet1!E237</t>
  </si>
  <si>
    <t>=Sheet1!D238</t>
  </si>
  <si>
    <t>=Sheet1!E238</t>
  </si>
  <si>
    <t>=Sheet1!D239</t>
  </si>
  <si>
    <t>=Sheet1!E239</t>
  </si>
  <si>
    <t>=Sheet1!D240</t>
  </si>
  <si>
    <t>=Sheet1!E240</t>
  </si>
  <si>
    <t>=Sheet1!D241</t>
  </si>
  <si>
    <t>=Sheet1!E241</t>
  </si>
  <si>
    <t>=Sheet1!D242</t>
  </si>
  <si>
    <t>=Sheet1!E242</t>
  </si>
  <si>
    <t>=Sheet1!D243</t>
  </si>
  <si>
    <t>=Sheet1!E243</t>
  </si>
  <si>
    <t>=Sheet1!D244</t>
  </si>
  <si>
    <t>=Sheet1!E244</t>
  </si>
  <si>
    <t>=Sheet1!D245</t>
  </si>
  <si>
    <t>=Sheet1!E245</t>
  </si>
  <si>
    <t>=Sheet1!D246</t>
  </si>
  <si>
    <t>=Sheet1!E246</t>
  </si>
  <si>
    <t>=Sheet1!D247</t>
  </si>
  <si>
    <t>=Sheet1!E247</t>
  </si>
  <si>
    <t>=Sheet1!D248</t>
  </si>
  <si>
    <t>=Sheet1!E248</t>
  </si>
  <si>
    <t>=Sheet1!D249</t>
  </si>
  <si>
    <t>=Sheet1!E249</t>
  </si>
  <si>
    <t>=Sheet1!D250</t>
  </si>
  <si>
    <t>=Sheet1!E250</t>
  </si>
  <si>
    <t>=Sheet1!D320</t>
  </si>
  <si>
    <t>=Sheet1!E320</t>
  </si>
  <si>
    <t>=Sheet1!D319</t>
  </si>
  <si>
    <t>=Sheet1!E319</t>
  </si>
  <si>
    <t>=Sheet1!D309</t>
  </si>
  <si>
    <t>=Sheet1!E309</t>
  </si>
  <si>
    <t>=Sheet1!D306</t>
  </si>
  <si>
    <t>=Sheet1!E306</t>
  </si>
  <si>
    <t>=Sheet1!D255</t>
  </si>
  <si>
    <t>=Sheet1!E255</t>
  </si>
  <si>
    <t>=Sheet1!D256</t>
  </si>
  <si>
    <t>=Sheet1!E256</t>
  </si>
  <si>
    <t>=Sheet1!D305</t>
  </si>
  <si>
    <t>=Sheet1!E305</t>
  </si>
  <si>
    <t>=Sheet1!D304</t>
  </si>
  <si>
    <t>=Sheet1!E304</t>
  </si>
  <si>
    <t>=Sheet1!D259</t>
  </si>
  <si>
    <t>=Sheet1!E259</t>
  </si>
  <si>
    <t>=Sheet1!D260</t>
  </si>
  <si>
    <t>=Sheet1!E260</t>
  </si>
  <si>
    <t>=Sheet1!D301</t>
  </si>
  <si>
    <t>=Sheet1!E301</t>
  </si>
  <si>
    <t>=Sheet1!D296</t>
  </si>
  <si>
    <t>=Sheet1!E296</t>
  </si>
  <si>
    <t>=Sheet1!D290</t>
  </si>
  <si>
    <t>=Sheet1!E290</t>
  </si>
  <si>
    <t>=Sheet1!D287</t>
  </si>
  <si>
    <t>=Sheet1!E287</t>
  </si>
  <si>
    <t>=Sheet1!D286</t>
  </si>
  <si>
    <t>=Sheet1!E286</t>
  </si>
  <si>
    <t>=Sheet1!D283</t>
  </si>
  <si>
    <t>=Sheet1!E283</t>
  </si>
  <si>
    <t>=Sheet1!D267</t>
  </si>
  <si>
    <t>=Sheet1!E267</t>
  </si>
  <si>
    <t>=Sheet1!D268</t>
  </si>
  <si>
    <t>=Sheet1!E268</t>
  </si>
  <si>
    <t>=Sheet1!D278</t>
  </si>
  <si>
    <t>=Sheet1!E278</t>
  </si>
  <si>
    <t>=Sheet1!D277</t>
  </si>
  <si>
    <t>=Sheet1!E277</t>
  </si>
  <si>
    <t>=Sheet1!D273</t>
  </si>
  <si>
    <t>=Sheet1!E273</t>
  </si>
  <si>
    <t>=Sheet1!D272</t>
  </si>
  <si>
    <t>=Sheet1!E272</t>
  </si>
  <si>
    <t>=Sheet1!D271</t>
  </si>
  <si>
    <t>=Sheet1!E271</t>
  </si>
  <si>
    <t>=Sheet1!D274</t>
  </si>
  <si>
    <t>=Sheet1!E274</t>
  </si>
  <si>
    <t>=Sheet1!D275</t>
  </si>
  <si>
    <t>=Sheet1!E275</t>
  </si>
  <si>
    <t>=Sheet1!D276</t>
  </si>
  <si>
    <t>=Sheet1!E276</t>
  </si>
  <si>
    <t>=Sheet1!D270</t>
  </si>
  <si>
    <t>=Sheet1!E270</t>
  </si>
  <si>
    <t>=Sheet1!D269</t>
  </si>
  <si>
    <t>=Sheet1!E269</t>
  </si>
  <si>
    <t>=Sheet1!D279</t>
  </si>
  <si>
    <t>=Sheet1!E279</t>
  </si>
  <si>
    <t>=Sheet1!D280</t>
  </si>
  <si>
    <t>=Sheet1!E280</t>
  </si>
  <si>
    <t>=Sheet1!D281</t>
  </si>
  <si>
    <t>=Sheet1!E281</t>
  </si>
  <si>
    <t>=Sheet1!D282</t>
  </si>
  <si>
    <t>=Sheet1!E282</t>
  </si>
  <si>
    <t>=Sheet1!D266</t>
  </si>
  <si>
    <t>=Sheet1!E266</t>
  </si>
  <si>
    <t>=Sheet1!D284</t>
  </si>
  <si>
    <t>=Sheet1!E284</t>
  </si>
  <si>
    <t>=Sheet1!D285</t>
  </si>
  <si>
    <t>=Sheet1!E285</t>
  </si>
  <si>
    <t>=Sheet1!D265</t>
  </si>
  <si>
    <t>=Sheet1!E265</t>
  </si>
  <si>
    <t>=Sheet1!D264</t>
  </si>
  <si>
    <t>=Sheet1!E264</t>
  </si>
  <si>
    <t>=Sheet1!D288</t>
  </si>
  <si>
    <t>=Sheet1!E288</t>
  </si>
  <si>
    <t>=Sheet1!D289</t>
  </si>
  <si>
    <t>=Sheet1!E289</t>
  </si>
  <si>
    <t>=Sheet1!D263</t>
  </si>
  <si>
    <t>=Sheet1!E263</t>
  </si>
  <si>
    <t>=Sheet1!D291</t>
  </si>
  <si>
    <t>=Sheet1!E291</t>
  </si>
  <si>
    <t>=Sheet1!D292</t>
  </si>
  <si>
    <t>=Sheet1!E292</t>
  </si>
  <si>
    <t>=Sheet1!D293</t>
  </si>
  <si>
    <t>=Sheet1!E293</t>
  </si>
  <si>
    <t>=Sheet1!D294</t>
  </si>
  <si>
    <t>=Sheet1!E294</t>
  </si>
  <si>
    <t>=Sheet1!D295</t>
  </si>
  <si>
    <t>=Sheet1!E295</t>
  </si>
  <si>
    <t>=Sheet1!D262</t>
  </si>
  <si>
    <t>=Sheet1!E262</t>
  </si>
  <si>
    <t>=Sheet1!D297</t>
  </si>
  <si>
    <t>=Sheet1!E297</t>
  </si>
  <si>
    <t>=Sheet1!D298</t>
  </si>
  <si>
    <t>=Sheet1!E298</t>
  </si>
  <si>
    <t>=Sheet1!D299</t>
  </si>
  <si>
    <t>=Sheet1!E299</t>
  </si>
  <si>
    <t>=Sheet1!D300</t>
  </si>
  <si>
    <t>=Sheet1!E300</t>
  </si>
  <si>
    <t>=Sheet1!D261</t>
  </si>
  <si>
    <t>=Sheet1!E261</t>
  </si>
  <si>
    <t>=Sheet1!D302</t>
  </si>
  <si>
    <t>=Sheet1!E302</t>
  </si>
  <si>
    <t>=Sheet1!D303</t>
  </si>
  <si>
    <t>=Sheet1!E303</t>
  </si>
  <si>
    <t>=Sheet1!D258</t>
  </si>
  <si>
    <t>=Sheet1!E258</t>
  </si>
  <si>
    <t>=Sheet1!D257</t>
  </si>
  <si>
    <t>=Sheet1!E257</t>
  </si>
  <si>
    <t>=Sheet1!D254</t>
  </si>
  <si>
    <t>=Sheet1!E254</t>
  </si>
  <si>
    <t>=Sheet1!D307</t>
  </si>
  <si>
    <t>=Sheet1!E307</t>
  </si>
  <si>
    <t>=Sheet1!D308</t>
  </si>
  <si>
    <t>=Sheet1!E308</t>
  </si>
  <si>
    <t>=Sheet1!D253</t>
  </si>
  <si>
    <t>=Sheet1!E253</t>
  </si>
  <si>
    <t>=Sheet1!D310</t>
  </si>
  <si>
    <t>=Sheet1!E310</t>
  </si>
  <si>
    <t>=Sheet1!D311</t>
  </si>
  <si>
    <t>=Sheet1!E311</t>
  </si>
  <si>
    <t>=Sheet1!D312</t>
  </si>
  <si>
    <t>=Sheet1!E312</t>
  </si>
  <si>
    <t>=Sheet1!D313</t>
  </si>
  <si>
    <t>=Sheet1!E313</t>
  </si>
  <si>
    <t>=Sheet1!D314</t>
  </si>
  <si>
    <t>=Sheet1!E314</t>
  </si>
  <si>
    <t>=Sheet1!D315</t>
  </si>
  <si>
    <t>=Sheet1!E315</t>
  </si>
  <si>
    <t>=Sheet1!D316</t>
  </si>
  <si>
    <t>=Sheet1!E316</t>
  </si>
  <si>
    <t>=Sheet1!D317</t>
  </si>
  <si>
    <t>=Sheet1!E317</t>
  </si>
  <si>
    <t>=Sheet1!D318</t>
  </si>
  <si>
    <t>=Sheet1!E318</t>
  </si>
  <si>
    <t>=Sheet1!D252</t>
  </si>
  <si>
    <t>=Sheet1!E252</t>
  </si>
  <si>
    <t>=Sheet1!D251</t>
  </si>
  <si>
    <t>=Sheet1!E251</t>
  </si>
  <si>
    <t>=Sheet1!D321</t>
  </si>
  <si>
    <t>=Sheet1!E321</t>
  </si>
  <si>
    <t>=Sheet1!D322</t>
  </si>
  <si>
    <t>=Sheet1!E322</t>
  </si>
  <si>
    <t>=Sheet1!D323</t>
  </si>
  <si>
    <t>=Sheet1!E323</t>
  </si>
  <si>
    <t>=Sheet1!D324</t>
  </si>
  <si>
    <t>=Sheet1!E324</t>
  </si>
  <si>
    <t>=Sheet1!D325</t>
  </si>
  <si>
    <t>=Sheet1!E325</t>
  </si>
  <si>
    <t>=Sheet1!D326</t>
  </si>
  <si>
    <t>=Sheet1!E326</t>
  </si>
  <si>
    <t>=Sheet1!D327</t>
  </si>
  <si>
    <t>=Sheet1!E327</t>
  </si>
  <si>
    <t>=Sheet1!D328</t>
  </si>
  <si>
    <t>=Sheet1!E328</t>
  </si>
  <si>
    <t>=Sheet1!D329</t>
  </si>
  <si>
    <t>=Sheet1!E329</t>
  </si>
  <si>
    <t>=Sheet1!D330</t>
  </si>
  <si>
    <t>=Sheet1!E330</t>
  </si>
  <si>
    <t>=Sheet1!D331</t>
  </si>
  <si>
    <t>=Sheet1!E331</t>
  </si>
  <si>
    <t>=Sheet1!D332</t>
  </si>
  <si>
    <t>=Sheet1!E332</t>
  </si>
  <si>
    <t>=Sheet1!D333</t>
  </si>
  <si>
    <t>=Sheet1!E333</t>
  </si>
  <si>
    <t>=Sheet1!D334</t>
  </si>
  <si>
    <t>=Sheet1!E334</t>
  </si>
  <si>
    <t>=Sheet1!D335</t>
  </si>
  <si>
    <t>=Sheet1!E335</t>
  </si>
  <si>
    <t>=Sheet1!D336</t>
  </si>
  <si>
    <t>=Sheet1!E336</t>
  </si>
  <si>
    <t>=Sheet1!D337</t>
  </si>
  <si>
    <t>=Sheet1!E337</t>
  </si>
  <si>
    <t>=Sheet1!D338</t>
  </si>
  <si>
    <t>=Sheet1!E338</t>
  </si>
  <si>
    <t>=Sheet1!D339</t>
  </si>
  <si>
    <t>=Sheet1!E339</t>
  </si>
  <si>
    <t>=Sheet1!D340</t>
  </si>
  <si>
    <t>=Sheet1!E340</t>
  </si>
  <si>
    <t>=Sheet1!D341</t>
  </si>
  <si>
    <t>=Sheet1!E341</t>
  </si>
  <si>
    <t>=Sheet1!D342</t>
  </si>
  <si>
    <t>=Sheet1!E342</t>
  </si>
  <si>
    <t>=Sheet1!D343</t>
  </si>
  <si>
    <t>=Sheet1!E343</t>
  </si>
  <si>
    <t>=Sheet1!D344</t>
  </si>
  <si>
    <t>=Sheet1!E344</t>
  </si>
  <si>
    <t>=Sheet1!D345</t>
  </si>
  <si>
    <t>=Sheet1!E345</t>
  </si>
  <si>
    <t>=Sheet1!D346</t>
  </si>
  <si>
    <t>=Sheet1!E346</t>
  </si>
  <si>
    <t>=Sheet1!D347</t>
  </si>
  <si>
    <t>=Sheet1!E347</t>
  </si>
  <si>
    <t>=Sheet1!D348</t>
  </si>
  <si>
    <t>=Sheet1!E348</t>
  </si>
  <si>
    <t>=Sheet1!D349</t>
  </si>
  <si>
    <t>=Sheet1!E349</t>
  </si>
  <si>
    <t>=Sheet1!D350</t>
  </si>
  <si>
    <t>=Sheet1!E350</t>
  </si>
  <si>
    <t>=Sheet1!D351</t>
  </si>
  <si>
    <t>=Sheet1!E351</t>
  </si>
  <si>
    <t>=Sheet1!D352</t>
  </si>
  <si>
    <t>=Sheet1!E352</t>
  </si>
  <si>
    <t>=Sheet1!D353</t>
  </si>
  <si>
    <t>=Sheet1!E353</t>
  </si>
  <si>
    <t>=Sheet1!D354</t>
  </si>
  <si>
    <t>=Sheet1!E354</t>
  </si>
  <si>
    <t>=Sheet1!D355</t>
  </si>
  <si>
    <t>=Sheet1!E355</t>
  </si>
  <si>
    <t>=Sheet1!D356</t>
  </si>
  <si>
    <t>=Sheet1!E356</t>
  </si>
  <si>
    <t>=Sheet1!D357</t>
  </si>
  <si>
    <t>=Sheet1!E357</t>
  </si>
  <si>
    <t>=Sheet1!D358</t>
  </si>
  <si>
    <t>=Sheet1!E358</t>
  </si>
  <si>
    <t>=Sheet1!D359</t>
  </si>
  <si>
    <t>=Sheet1!E359</t>
  </si>
  <si>
    <t>=Sheet1!D360</t>
  </si>
  <si>
    <t>=Sheet1!E360</t>
  </si>
  <si>
    <t>=Sheet1!D361</t>
  </si>
  <si>
    <t>=Sheet1!E361</t>
  </si>
  <si>
    <t>=Sheet1!D362</t>
  </si>
  <si>
    <t>=Sheet1!E362</t>
  </si>
  <si>
    <t>=Sheet1!D363</t>
  </si>
  <si>
    <t>=Sheet1!E363</t>
  </si>
  <si>
    <t>=Sheet1!D364</t>
  </si>
  <si>
    <t>=Sheet1!E364</t>
  </si>
  <si>
    <t>=Sheet1!D365</t>
  </si>
  <si>
    <t>=Sheet1!E365</t>
  </si>
  <si>
    <t>=Sheet1!D366</t>
  </si>
  <si>
    <t>=Sheet1!E366</t>
  </si>
  <si>
    <t>=Sheet1!D367</t>
  </si>
  <si>
    <t>=Sheet1!E367</t>
  </si>
  <si>
    <t>=Sheet1!D368</t>
  </si>
  <si>
    <t>=Sheet1!E368</t>
  </si>
  <si>
    <t>=Sheet1!D369</t>
  </si>
  <si>
    <t>=Sheet1!E369</t>
  </si>
  <si>
    <t>=Sheet1!D370</t>
  </si>
  <si>
    <t>=Sheet1!E370</t>
  </si>
  <si>
    <t>=Sheet1!D371</t>
  </si>
  <si>
    <t>=Sheet1!E371</t>
  </si>
  <si>
    <t>=Sheet1!D372</t>
  </si>
  <si>
    <t>=Sheet1!E372</t>
  </si>
  <si>
    <t>=Sheet1!D373</t>
  </si>
  <si>
    <t>=Sheet1!E373</t>
  </si>
  <si>
    <t>=Sheet1!D374</t>
  </si>
  <si>
    <t>=Sheet1!E374</t>
  </si>
  <si>
    <t>=Sheet1!D375</t>
  </si>
  <si>
    <t>=Sheet1!E375</t>
  </si>
  <si>
    <t>=Sheet1!D376</t>
  </si>
  <si>
    <t>=Sheet1!E376</t>
  </si>
  <si>
    <t>=Sheet1!D377</t>
  </si>
  <si>
    <t>=Sheet1!E377</t>
  </si>
  <si>
    <t>=Sheet1!D378</t>
  </si>
  <si>
    <t>=Sheet1!E378</t>
  </si>
  <si>
    <t>=Sheet1!D379</t>
  </si>
  <si>
    <t>=Sheet1!E379</t>
  </si>
  <si>
    <t>=Sheet1!D380</t>
  </si>
  <si>
    <t>=Sheet1!E380</t>
  </si>
  <si>
    <t>=Sheet1!D381</t>
  </si>
  <si>
    <t>=Sheet1!E381</t>
  </si>
  <si>
    <t>=Sheet1!D382</t>
  </si>
  <si>
    <t>=Sheet1!E382</t>
  </si>
  <si>
    <t>=Sheet1!D383</t>
  </si>
  <si>
    <t>=Sheet1!E383</t>
  </si>
  <si>
    <t>=Sheet1!D384</t>
  </si>
  <si>
    <t>=Sheet1!E384</t>
  </si>
  <si>
    <t>=Sheet1!D385</t>
  </si>
  <si>
    <t>=Sheet1!E385</t>
  </si>
  <si>
    <t>=Sheet1!D386</t>
  </si>
  <si>
    <t>=Sheet1!E386</t>
  </si>
  <si>
    <t>=Sheet1!D387</t>
  </si>
  <si>
    <t>=Sheet1!E387</t>
  </si>
  <si>
    <t>=Sheet1!D388</t>
  </si>
  <si>
    <t>=Sheet1!E388</t>
  </si>
  <si>
    <t>=Sheet1!D389</t>
  </si>
  <si>
    <t>=Sheet1!E389</t>
  </si>
  <si>
    <t>=Sheet1!D390</t>
  </si>
  <si>
    <t>=Sheet1!E390</t>
  </si>
  <si>
    <t>=Sheet1!D391</t>
  </si>
  <si>
    <t>=Sheet1!E391</t>
  </si>
  <si>
    <t>=Sheet1!D392</t>
  </si>
  <si>
    <t>=Sheet1!E392</t>
  </si>
  <si>
    <t>=Sheet1!D393</t>
  </si>
  <si>
    <t>=Sheet1!E393</t>
  </si>
  <si>
    <t>=Sheet1!D394</t>
  </si>
  <si>
    <t>=Sheet1!E394</t>
  </si>
  <si>
    <t>=Sheet1!D395</t>
  </si>
  <si>
    <t>=Sheet1!E395</t>
  </si>
  <si>
    <t>=Sheet1!D396</t>
  </si>
  <si>
    <t>=Sheet1!E396</t>
  </si>
  <si>
    <t>=Sheet1!D397</t>
  </si>
  <si>
    <t>=Sheet1!E397</t>
  </si>
  <si>
    <t>=Sheet1!D398</t>
  </si>
  <si>
    <t>=Sheet1!E398</t>
  </si>
  <si>
    <t>=Sheet1!D399</t>
  </si>
  <si>
    <t>=Sheet1!E399</t>
  </si>
  <si>
    <t>=Sheet1!D400</t>
  </si>
  <si>
    <t>=Sheet1!E400</t>
  </si>
  <si>
    <t>=Sheet1!D401</t>
  </si>
  <si>
    <t>=Sheet1!E401</t>
  </si>
  <si>
    <t>=Sheet1!D402</t>
  </si>
  <si>
    <t>=Sheet1!E402</t>
  </si>
  <si>
    <t>=Sheet1!D403</t>
  </si>
  <si>
    <t>=Sheet1!E403</t>
  </si>
  <si>
    <t>=Sheet1!D404</t>
  </si>
  <si>
    <t>=Sheet1!E404</t>
  </si>
  <si>
    <t>=Sheet1!D405</t>
  </si>
  <si>
    <t>=Sheet1!E405</t>
  </si>
  <si>
    <t>=Sheet1!D406</t>
  </si>
  <si>
    <t>=Sheet1!E406</t>
  </si>
  <si>
    <t>=Sheet1!D407</t>
  </si>
  <si>
    <t>=Sheet1!E407</t>
  </si>
  <si>
    <t>=Sheet1!D408</t>
  </si>
  <si>
    <t>=Sheet1!E408</t>
  </si>
  <si>
    <t>=Sheet1!D409</t>
  </si>
  <si>
    <t>=Sheet1!E409</t>
  </si>
  <si>
    <t>=Sheet1!D410</t>
  </si>
  <si>
    <t>=Sheet1!E410</t>
  </si>
  <si>
    <t>=Sheet1!D411</t>
  </si>
  <si>
    <t>=Sheet1!E411</t>
  </si>
  <si>
    <t>=Sheet1!D412</t>
  </si>
  <si>
    <t>=Sheet1!E412</t>
  </si>
  <si>
    <t>=Sheet1!D413</t>
  </si>
  <si>
    <t>=Sheet1!E413</t>
  </si>
  <si>
    <t>=Sheet1!D414</t>
  </si>
  <si>
    <t>=Sheet1!E414</t>
  </si>
  <si>
    <t>=Sheet1!D415</t>
  </si>
  <si>
    <t>=Sheet1!E415</t>
  </si>
  <si>
    <t>=Sheet1!D416</t>
  </si>
  <si>
    <t>=Sheet1!E416</t>
  </si>
  <si>
    <t>=Sheet1!D417</t>
  </si>
  <si>
    <t>=Sheet1!E417</t>
  </si>
  <si>
    <t>=Sheet1!D418</t>
  </si>
  <si>
    <t>=Sheet1!E418</t>
  </si>
  <si>
    <t>=Sheet1!D419</t>
  </si>
  <si>
    <t>=Sheet1!E419</t>
  </si>
  <si>
    <t>=Sheet1!D420</t>
  </si>
  <si>
    <t>=Sheet1!E420</t>
  </si>
  <si>
    <t>=Sheet1!D421</t>
  </si>
  <si>
    <t>=Sheet1!E421</t>
  </si>
  <si>
    <t>=Sheet1!D422</t>
  </si>
  <si>
    <t>=Sheet1!E422</t>
  </si>
  <si>
    <t>=Sheet1!D423</t>
  </si>
  <si>
    <t>=Sheet1!E423</t>
  </si>
  <si>
    <t>=Sheet1!D424</t>
  </si>
  <si>
    <t>=Sheet1!E424</t>
  </si>
  <si>
    <t>=Sheet1!D425</t>
  </si>
  <si>
    <t>=Sheet1!E425</t>
  </si>
  <si>
    <t>=Sheet1!D426</t>
  </si>
  <si>
    <t>=Sheet1!E426</t>
  </si>
  <si>
    <t>=Sheet1!D427</t>
  </si>
  <si>
    <t>=Sheet1!E427</t>
  </si>
  <si>
    <t>=Sheet1!D428</t>
  </si>
  <si>
    <t>=Sheet1!E428</t>
  </si>
  <si>
    <t>=Sheet1!D429</t>
  </si>
  <si>
    <t>=Sheet1!E429</t>
  </si>
  <si>
    <t>=Sheet1!D430</t>
  </si>
  <si>
    <t>=Sheet1!E430</t>
  </si>
  <si>
    <t>=Sheet1!D431</t>
  </si>
  <si>
    <t>=Sheet1!E431</t>
  </si>
  <si>
    <t>=Sheet1!D432</t>
  </si>
  <si>
    <t>=Sheet1!E432</t>
  </si>
  <si>
    <t>=Sheet1!D433</t>
  </si>
  <si>
    <t>=Sheet1!E433</t>
  </si>
  <si>
    <t>=Sheet1!D434</t>
  </si>
  <si>
    <t>=Sheet1!E434</t>
  </si>
  <si>
    <t>=Sheet1!D435</t>
  </si>
  <si>
    <t>=Sheet1!E435</t>
  </si>
  <si>
    <t>=Sheet1!D436</t>
  </si>
  <si>
    <t>=Sheet1!E436</t>
  </si>
  <si>
    <t>=Sheet1!D437</t>
  </si>
  <si>
    <t>=Sheet1!E437</t>
  </si>
  <si>
    <t>=Sheet1!D438</t>
  </si>
  <si>
    <t>=Sheet1!E438</t>
  </si>
  <si>
    <t>=Sheet1!D439</t>
  </si>
  <si>
    <t>=Sheet1!E439</t>
  </si>
  <si>
    <t>=Sheet1!D440</t>
  </si>
  <si>
    <t>=Sheet1!E440</t>
  </si>
  <si>
    <t>=Sheet1!D441</t>
  </si>
  <si>
    <t>=Sheet1!E441</t>
  </si>
  <si>
    <t>=Sheet1!D442</t>
  </si>
  <si>
    <t>=Sheet1!E442</t>
  </si>
  <si>
    <t>=Sheet1!D443</t>
  </si>
  <si>
    <t>=Sheet1!E443</t>
  </si>
  <si>
    <t>=Sheet1!D444</t>
  </si>
  <si>
    <t>=Sheet1!E444</t>
  </si>
  <si>
    <t>=Sheet1!D445</t>
  </si>
  <si>
    <t>=Sheet1!E445</t>
  </si>
  <si>
    <t>=Sheet1!D446</t>
  </si>
  <si>
    <t>=Sheet1!E446</t>
  </si>
  <si>
    <t>=Sheet1!D447</t>
  </si>
  <si>
    <t>=Sheet1!E447</t>
  </si>
  <si>
    <t>=Sheet1!D448</t>
  </si>
  <si>
    <t>=Sheet1!E448</t>
  </si>
  <si>
    <t>=Sheet1!D449</t>
  </si>
  <si>
    <t>=Sheet1!E449</t>
  </si>
  <si>
    <t>=Sheet1!D450</t>
  </si>
  <si>
    <t>=Sheet1!E450</t>
  </si>
  <si>
    <t>=Sheet1!D451</t>
  </si>
  <si>
    <t>=Sheet1!E451</t>
  </si>
  <si>
    <t>=Sheet1!D452</t>
  </si>
  <si>
    <t>=Sheet1!E452</t>
  </si>
  <si>
    <t>=Sheet1!D453</t>
  </si>
  <si>
    <t>=Sheet1!E453</t>
  </si>
  <si>
    <t>=Sheet1!D454</t>
  </si>
  <si>
    <t>=Sheet1!E454</t>
  </si>
  <si>
    <t>=Sheet1!D455</t>
  </si>
  <si>
    <t>=Sheet1!E455</t>
  </si>
  <si>
    <t>=Sheet1!D456</t>
  </si>
  <si>
    <t>=Sheet1!E456</t>
  </si>
  <si>
    <t>=Sheet1!D457</t>
  </si>
  <si>
    <t>=Sheet1!E457</t>
  </si>
  <si>
    <t>=Sheet1!D458</t>
  </si>
  <si>
    <t>=Sheet1!E458</t>
  </si>
  <si>
    <t>=Sheet1!D459</t>
  </si>
  <si>
    <t>=Sheet1!E459</t>
  </si>
  <si>
    <t>=Sheet1!D460</t>
  </si>
  <si>
    <t>=Sheet1!E460</t>
  </si>
  <si>
    <t>=Sheet1!D461</t>
  </si>
  <si>
    <t>=Sheet1!E461</t>
  </si>
  <si>
    <t>=Sheet1!D462</t>
  </si>
  <si>
    <t>=Sheet1!E462</t>
  </si>
  <si>
    <t>=Sheet1!D463</t>
  </si>
  <si>
    <t>=Sheet1!E463</t>
  </si>
  <si>
    <t>=Sheet1!D464</t>
  </si>
  <si>
    <t>=Sheet1!E464</t>
  </si>
  <si>
    <t>=Sheet1!D465</t>
  </si>
  <si>
    <t>=Sheet1!E465</t>
  </si>
  <si>
    <t>=Sheet1!D466</t>
  </si>
  <si>
    <t>=Sheet1!E466</t>
  </si>
  <si>
    <t>=Sheet1!D467</t>
  </si>
  <si>
    <t>=Sheet1!E467</t>
  </si>
  <si>
    <t>=Sheet1!D468</t>
  </si>
  <si>
    <t>=Sheet1!E468</t>
  </si>
  <si>
    <t>=Sheet1!D469</t>
  </si>
  <si>
    <t>=Sheet1!E469</t>
  </si>
  <si>
    <t>=Sheet1!D470</t>
  </si>
  <si>
    <t>=Sheet1!E470</t>
  </si>
  <si>
    <t>=Sheet1!D471</t>
  </si>
  <si>
    <t>=Sheet1!E471</t>
  </si>
  <si>
    <t>=Sheet1!D472</t>
  </si>
  <si>
    <t>=Sheet1!E472</t>
  </si>
  <si>
    <t>=Sheet1!D473</t>
  </si>
  <si>
    <t>=Sheet1!E473</t>
  </si>
  <si>
    <t>=Sheet1!D474</t>
  </si>
  <si>
    <t>=Sheet1!E474</t>
  </si>
  <si>
    <t>=Sheet1!D475</t>
  </si>
  <si>
    <t>=Sheet1!E475</t>
  </si>
  <si>
    <t>=Sheet1!D476</t>
  </si>
  <si>
    <t>=Sheet1!E476</t>
  </si>
  <si>
    <t>=Sheet1!D477</t>
  </si>
  <si>
    <t>=Sheet1!E477</t>
  </si>
  <si>
    <t>=Sheet1!D478</t>
  </si>
  <si>
    <t>=Sheet1!E478</t>
  </si>
  <si>
    <t>=Sheet1!D479</t>
  </si>
  <si>
    <t>=Sheet1!E479</t>
  </si>
  <si>
    <t>=Sheet1!D480</t>
  </si>
  <si>
    <t>=Sheet1!E480</t>
  </si>
  <si>
    <t>=Sheet1!D481</t>
  </si>
  <si>
    <t>=Sheet1!E481</t>
  </si>
  <si>
    <t>=Sheet1!D482</t>
  </si>
  <si>
    <t>=Sheet1!E482</t>
  </si>
  <si>
    <t>=Sheet1!D483</t>
  </si>
  <si>
    <t>=Sheet1!E483</t>
  </si>
  <si>
    <t>=Sheet1!D484</t>
  </si>
  <si>
    <t>=Sheet1!E484</t>
  </si>
  <si>
    <t>=Sheet1!D485</t>
  </si>
  <si>
    <t>=Sheet1!E485</t>
  </si>
  <si>
    <t>=Sheet1!D486</t>
  </si>
  <si>
    <t>=Sheet1!E486</t>
  </si>
  <si>
    <t>=Sheet1!D487</t>
  </si>
  <si>
    <t>=Sheet1!E487</t>
  </si>
  <si>
    <t>=Sheet1!D488</t>
  </si>
  <si>
    <t>=Sheet1!E488</t>
  </si>
  <si>
    <t>=Sheet1!D489</t>
  </si>
  <si>
    <t>=Sheet1!E489</t>
  </si>
  <si>
    <t>=Sheet1!D490</t>
  </si>
  <si>
    <t>=Sheet1!E490</t>
  </si>
  <si>
    <t>=Sheet1!D491</t>
  </si>
  <si>
    <t>=Sheet1!E491</t>
  </si>
  <si>
    <t>=Sheet1!D492</t>
  </si>
  <si>
    <t>=Sheet1!E492</t>
  </si>
  <si>
    <t>=Sheet1!D493</t>
  </si>
  <si>
    <t>=Sheet1!E493</t>
  </si>
  <si>
    <t>=Sheet1!D494</t>
  </si>
  <si>
    <t>=Sheet1!E494</t>
  </si>
  <si>
    <t>=Sheet1!D495</t>
  </si>
  <si>
    <t>=Sheet1!E495</t>
  </si>
  <si>
    <t>=Sheet1!D496</t>
  </si>
  <si>
    <t>=Sheet1!E496</t>
  </si>
  <si>
    <t>=Sheet1!D497</t>
  </si>
  <si>
    <t>=Sheet1!E497</t>
  </si>
  <si>
    <t>=Sheet1!D498</t>
  </si>
  <si>
    <t>=Sheet1!E498</t>
  </si>
  <si>
    <t>=Sheet1!D499</t>
  </si>
  <si>
    <t>=Sheet1!E499</t>
  </si>
  <si>
    <t>=Sheet1!D500</t>
  </si>
  <si>
    <t>=Sheet1!E500</t>
  </si>
  <si>
    <t>=Sheet1!D501</t>
  </si>
  <si>
    <t>=Sheet1!E501</t>
  </si>
  <si>
    <t>=Sheet1!D502</t>
  </si>
  <si>
    <t>=Sheet1!E502</t>
  </si>
  <si>
    <t>=Sheet1!D503</t>
  </si>
  <si>
    <t>=Sheet1!E503</t>
  </si>
  <si>
    <t>=Sheet1!D504</t>
  </si>
  <si>
    <t>=Sheet1!E504</t>
  </si>
  <si>
    <t>=Sheet1!D505</t>
  </si>
  <si>
    <t>=Sheet1!E505</t>
  </si>
  <si>
    <t>=Sheet1!D506</t>
  </si>
  <si>
    <t>=Sheet1!E506</t>
  </si>
  <si>
    <t>=Sheet1!D507</t>
  </si>
  <si>
    <t>=Sheet1!E507</t>
  </si>
  <si>
    <t>=Sheet1!D508</t>
  </si>
  <si>
    <t>=Sheet1!E508</t>
  </si>
  <si>
    <t>=Sheet1!D509</t>
  </si>
  <si>
    <t>=Sheet1!E509</t>
  </si>
  <si>
    <t>=Sheet1!D510</t>
  </si>
  <si>
    <t>=Sheet1!E510</t>
  </si>
  <si>
    <t>=Sheet1!D511</t>
  </si>
  <si>
    <t>=Sheet1!E511</t>
  </si>
  <si>
    <t>=Sheet1!D512</t>
  </si>
  <si>
    <t>=Sheet1!E512</t>
  </si>
  <si>
    <t>=Sheet1!D513</t>
  </si>
  <si>
    <t>=Sheet1!E513</t>
  </si>
  <si>
    <t>=Sheet1!D514</t>
  </si>
  <si>
    <t>=Sheet1!E514</t>
  </si>
  <si>
    <t>=Sheet1!D515</t>
  </si>
  <si>
    <t>=Sheet1!E515</t>
  </si>
  <si>
    <t>=Sheet1!D516</t>
  </si>
  <si>
    <t>=Sheet1!E516</t>
  </si>
  <si>
    <t>=Sheet1!D517</t>
  </si>
  <si>
    <t>=Sheet1!E517</t>
  </si>
  <si>
    <t>=Sheet1!D518</t>
  </si>
  <si>
    <t>=Sheet1!E518</t>
  </si>
  <si>
    <t>=Sheet1!D519</t>
  </si>
  <si>
    <t>=Sheet1!E519</t>
  </si>
  <si>
    <t>=Sheet1!D520</t>
  </si>
  <si>
    <t>=Sheet1!E520</t>
  </si>
  <si>
    <t>=Sheet1!D521</t>
  </si>
  <si>
    <t>=Sheet1!E521</t>
  </si>
  <si>
    <t>=Sheet1!D522</t>
  </si>
  <si>
    <t>=Sheet1!E522</t>
  </si>
  <si>
    <t>=Sheet1!D523</t>
  </si>
  <si>
    <t>=Sheet1!E523</t>
  </si>
  <si>
    <t>=Sheet1!D524</t>
  </si>
  <si>
    <t>=Sheet1!E524</t>
  </si>
  <si>
    <t>=Sheet1!D525</t>
  </si>
  <si>
    <t>=Sheet1!E525</t>
  </si>
  <si>
    <t>=Sheet1!D526</t>
  </si>
  <si>
    <t>=Sheet1!E526</t>
  </si>
  <si>
    <t>=Sheet1!D527</t>
  </si>
  <si>
    <t>=Sheet1!E527</t>
  </si>
  <si>
    <t>=Sheet1!D528</t>
  </si>
  <si>
    <t>=Sheet1!E528</t>
  </si>
  <si>
    <t>=Sheet1!D529</t>
  </si>
  <si>
    <t>=Sheet1!E529</t>
  </si>
  <si>
    <t>=Sheet1!D530</t>
  </si>
  <si>
    <t>=Sheet1!E530</t>
  </si>
  <si>
    <t>=Sheet1!D531</t>
  </si>
  <si>
    <t>=Sheet1!E531</t>
  </si>
  <si>
    <t>=Sheet1!D532</t>
  </si>
  <si>
    <t>=Sheet1!E532</t>
  </si>
  <si>
    <t>=Sheet1!D533</t>
  </si>
  <si>
    <t>=Sheet1!E533</t>
  </si>
  <si>
    <t>=Sheet1!D534</t>
  </si>
  <si>
    <t>=Sheet1!E534</t>
  </si>
  <si>
    <t>=Sheet1!D535</t>
  </si>
  <si>
    <t>=Sheet1!E535</t>
  </si>
  <si>
    <t>=Sheet1!D536</t>
  </si>
  <si>
    <t>=Sheet1!E536</t>
  </si>
  <si>
    <t>=Sheet1!D537</t>
  </si>
  <si>
    <t>=Sheet1!E537</t>
  </si>
  <si>
    <t>=Sheet1!D538</t>
  </si>
  <si>
    <t>=Sheet1!E538</t>
  </si>
  <si>
    <t>=Sheet1!D539</t>
  </si>
  <si>
    <t>=Sheet1!E539</t>
  </si>
  <si>
    <t>=Sheet1!D540</t>
  </si>
  <si>
    <t>=Sheet1!E540</t>
  </si>
  <si>
    <t>=Sheet1!D541</t>
  </si>
  <si>
    <t>=Sheet1!E541</t>
  </si>
  <si>
    <t>=Sheet1!D542</t>
  </si>
  <si>
    <t>=Sheet1!E542</t>
  </si>
  <si>
    <t>=Sheet1!D543</t>
  </si>
  <si>
    <t>=Sheet1!E543</t>
  </si>
  <si>
    <t>(All)</t>
  </si>
  <si>
    <t>Count of Cladirea / Plant / Building</t>
  </si>
  <si>
    <t>Depozit Central</t>
  </si>
  <si>
    <t>Depozit Paleti</t>
  </si>
  <si>
    <t>Count of Status Actualizat</t>
  </si>
  <si>
    <t>Action Status</t>
  </si>
  <si>
    <t>Area where identified</t>
  </si>
  <si>
    <t>Labels</t>
  </si>
  <si>
    <t>In Progress Total</t>
  </si>
  <si>
    <t>Not Started Total</t>
  </si>
  <si>
    <t>Resp Dep</t>
  </si>
  <si>
    <t>Responsible Department</t>
  </si>
  <si>
    <t>Total</t>
  </si>
  <si>
    <t>Count of Neconformitatea identificată / Type of report</t>
  </si>
  <si>
    <t>Count of Neconformitatea a fost identificată în timpul / Report done during</t>
  </si>
  <si>
    <t>Day to Day activity</t>
  </si>
  <si>
    <t>(Multiple Items)</t>
  </si>
  <si>
    <t>Report done during</t>
  </si>
  <si>
    <t>Count of Departament responsabil pentru rezolvare / Responsible Department</t>
  </si>
  <si>
    <t>Count of Completion Status</t>
  </si>
  <si>
    <t>Status</t>
  </si>
  <si>
    <t>Count of Locul/zona exacta (Exact position/Area)</t>
  </si>
  <si>
    <t>Count of Standardul evaluat / Assessed Standard</t>
  </si>
  <si>
    <t>Count of Days to complete</t>
  </si>
  <si>
    <t>N/A</t>
  </si>
  <si>
    <t>YES</t>
  </si>
  <si>
    <t>Fineti Sticks</t>
  </si>
  <si>
    <t>Fineti Dips</t>
  </si>
  <si>
    <t>NO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</si>
</sst>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409]d\-mmm\-yy;@"/>
    <numFmt numFmtId="165" formatCode="[$-409]dd\-mmm\-yy;@"/>
  </numFmts>
  <fonts count="10" x14ac:knownFonts="1">
    <font>
      <sz val="11"/>
      <color theme="1"/>
      <name val="Calibri"/>
      <family val="2"/>
      <scheme val="minor"/>
    </font>
    <font>
      <b/>
      <sz val="11"/>
      <color theme="1"/>
      <name val="Calibri"/>
      <family val="2"/>
      <scheme val="minor"/>
    </font>
    <font>
      <sz val="8"/>
      <name val="Calibri"/>
      <family val="2"/>
      <scheme val="minor"/>
    </font>
    <font>
      <b/>
      <sz val="11"/>
      <color theme="0"/>
      <name val="Calibri"/>
      <family val="2"/>
      <scheme val="minor"/>
    </font>
    <font>
      <sz val="11"/>
      <color theme="0"/>
      <name val="Calibri"/>
      <family val="2"/>
      <scheme val="minor"/>
    </font>
    <font>
      <sz val="11"/>
      <color rgb="FF242424"/>
      <name val="Segoe UI"/>
      <family val="2"/>
    </font>
    <font>
      <b/>
      <sz val="11"/>
      <color rgb="FFFFFF00"/>
      <name val="Calibri"/>
      <family val="2"/>
      <scheme val="minor"/>
    </font>
    <font>
      <sz val="11"/>
      <color theme="2" tint="-9.9978637043366805E-2"/>
      <name val="Calibri"/>
      <family val="2"/>
      <scheme val="minor"/>
    </font>
    <font>
      <i/>
      <sz val="11"/>
      <color theme="1"/>
      <name val="Calibri"/>
      <family val="2"/>
      <scheme val="minor"/>
    </font>
    <font>
      <b/>
      <i/>
      <sz val="11"/>
      <color theme="1"/>
      <name val="Calibri"/>
      <family val="2"/>
      <scheme val="minor"/>
    </font>
  </fonts>
  <fills count="9">
    <fill>
      <patternFill patternType="none"/>
    </fill>
    <fill>
      <patternFill patternType="gray125"/>
    </fill>
    <fill>
      <patternFill patternType="solid">
        <fgColor theme="4" tint="0.59999389629810485"/>
        <bgColor indexed="64"/>
      </patternFill>
    </fill>
    <fill>
      <patternFill patternType="solid">
        <fgColor rgb="FF92D050"/>
        <bgColor indexed="64"/>
      </patternFill>
    </fill>
    <fill>
      <patternFill patternType="solid">
        <fgColor rgb="FFFFFF00"/>
        <bgColor indexed="64"/>
      </patternFill>
    </fill>
    <fill>
      <patternFill patternType="solid">
        <fgColor rgb="FFFF0000"/>
        <bgColor indexed="64"/>
      </patternFill>
    </fill>
    <fill>
      <patternFill patternType="solid">
        <fgColor theme="1"/>
        <bgColor indexed="64"/>
      </patternFill>
    </fill>
    <fill>
      <patternFill patternType="solid">
        <fgColor theme="2" tint="-9.9978637043366805E-2"/>
        <bgColor indexed="64"/>
      </patternFill>
    </fill>
    <fill>
      <patternFill patternType="solid">
        <fgColor theme="0" tint="-4.9989318521683403E-2"/>
        <bgColor indexed="64"/>
      </patternFill>
    </fill>
  </fills>
  <borders count="38">
    <border>
      <left/>
      <right/>
      <top/>
      <bottom/>
      <diagonal/>
    </border>
    <border>
      <left/>
      <right/>
      <top style="thin">
        <color theme="4" tint="0.39997558519241921"/>
      </top>
      <bottom style="thin">
        <color theme="4" tint="0.39997558519241921"/>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style="medium">
        <color indexed="64"/>
      </left>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diagonal/>
    </border>
    <border>
      <left style="medium">
        <color indexed="64"/>
      </left>
      <right style="medium">
        <color indexed="64"/>
      </right>
      <top style="medium">
        <color indexed="64"/>
      </top>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right style="thin">
        <color indexed="64"/>
      </right>
      <top style="medium">
        <color indexed="64"/>
      </top>
      <bottom style="medium">
        <color indexed="64"/>
      </bottom>
      <diagonal/>
    </border>
    <border>
      <left/>
      <right style="thin">
        <color indexed="64"/>
      </right>
      <top/>
      <bottom style="thin">
        <color indexed="64"/>
      </bottom>
      <diagonal/>
    </border>
    <border>
      <left/>
      <right style="thin">
        <color indexed="64"/>
      </right>
      <top style="thin">
        <color indexed="64"/>
      </top>
      <bottom style="thin">
        <color indexed="64"/>
      </bottom>
      <diagonal/>
    </border>
    <border>
      <left style="medium">
        <color indexed="64"/>
      </left>
      <right style="medium">
        <color indexed="64"/>
      </right>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
      <left/>
      <right style="medium">
        <color indexed="64"/>
      </right>
      <top/>
      <bottom style="thin">
        <color indexed="64"/>
      </bottom>
      <diagonal/>
    </border>
    <border>
      <left/>
      <right style="medium">
        <color indexed="64"/>
      </right>
      <top style="thin">
        <color indexed="64"/>
      </top>
      <bottom style="thin">
        <color indexed="64"/>
      </bottom>
      <diagonal/>
    </border>
    <border>
      <left/>
      <right style="medium">
        <color indexed="64"/>
      </right>
      <top style="thin">
        <color indexed="64"/>
      </top>
      <bottom/>
      <diagonal/>
    </border>
    <border>
      <left/>
      <right style="medium">
        <color indexed="64"/>
      </right>
      <top style="medium">
        <color indexed="64"/>
      </top>
      <bottom/>
      <diagonal/>
    </border>
    <border>
      <left/>
      <right style="medium">
        <color indexed="64"/>
      </right>
      <top/>
      <bottom/>
      <diagonal/>
    </border>
    <border>
      <left style="medium">
        <color indexed="64"/>
      </left>
      <right style="medium">
        <color indexed="64"/>
      </right>
      <top/>
      <bottom style="medium">
        <color indexed="64"/>
      </bottom>
      <diagonal/>
    </border>
    <border>
      <left style="medium">
        <color rgb="FF000000"/>
      </left>
      <right style="medium">
        <color rgb="FF000000"/>
      </right>
      <top style="medium">
        <color rgb="FF000000"/>
      </top>
      <bottom style="medium">
        <color rgb="FF000000"/>
      </bottom>
      <diagonal/>
    </border>
    <border>
      <left/>
      <right/>
      <top/>
      <bottom style="medium">
        <color indexed="64"/>
      </bottom>
      <diagonal/>
    </border>
    <border>
      <left/>
      <right style="medium">
        <color indexed="64"/>
      </right>
      <top/>
      <bottom style="medium">
        <color indexed="64"/>
      </bottom>
      <diagonal/>
    </border>
    <border>
      <left/>
      <right style="thin">
        <color theme="4" tint="0.39997558519241921"/>
      </right>
      <top style="thin">
        <color theme="4" tint="0.39997558519241921"/>
      </top>
      <bottom style="thin">
        <color theme="4" tint="0.39997558519241921"/>
      </bottom>
      <diagonal/>
    </border>
    <border>
      <left style="thin">
        <color rgb="FF000000"/>
      </left>
      <right style="thin">
        <color rgb="FF000000"/>
      </right>
      <top style="thin">
        <color rgb="FF000000"/>
      </top>
      <bottom style="thin">
        <color rgb="FF000000"/>
      </bottom>
      <diagonal/>
    </border>
  </borders>
  <cellStyleXfs count="1">
    <xf numFmtId="0" fontId="0" fillId="0" borderId="0"/>
  </cellStyleXfs>
  <cellXfs count="148">
    <xf numFmtId="0" fontId="0" fillId="0" borderId="0" xfId="0"/>
    <xf numFmtId="0" fontId="0" fillId="0" borderId="0" xfId="0" applyAlignment="1">
      <alignment vertical="center"/>
    </xf>
    <xf numFmtId="0" fontId="0" fillId="0" borderId="0" xfId="0" pivotButton="1"/>
    <xf numFmtId="0" fontId="0" fillId="0" borderId="0" xfId="0" applyAlignment="1">
      <alignment horizontal="left"/>
    </xf>
    <xf numFmtId="0" fontId="1" fillId="2" borderId="0" xfId="0" applyFont="1" applyFill="1" applyAlignment="1">
      <alignment vertical="center" wrapText="1"/>
    </xf>
    <xf numFmtId="0" fontId="5" fillId="0" borderId="0" xfId="0" applyFont="1" applyAlignment="1">
      <alignment horizontal="right" vertical="center" wrapText="1"/>
    </xf>
    <xf numFmtId="0" fontId="0" fillId="0" borderId="7" xfId="0" applyBorder="1"/>
    <xf numFmtId="0" fontId="0" fillId="0" borderId="8" xfId="0" applyBorder="1"/>
    <xf numFmtId="0" fontId="0" fillId="0" borderId="9" xfId="0" applyBorder="1"/>
    <xf numFmtId="0" fontId="0" fillId="0" borderId="2" xfId="0" applyBorder="1"/>
    <xf numFmtId="0" fontId="0" fillId="0" borderId="2" xfId="0" pivotButton="1" applyBorder="1"/>
    <xf numFmtId="0" fontId="0" fillId="0" borderId="7" xfId="0" applyBorder="1" applyAlignment="1">
      <alignment horizontal="left"/>
    </xf>
    <xf numFmtId="0" fontId="0" fillId="0" borderId="3" xfId="0" applyBorder="1" applyAlignment="1">
      <alignment horizontal="left"/>
    </xf>
    <xf numFmtId="0" fontId="0" fillId="0" borderId="5" xfId="0" applyBorder="1" applyAlignment="1">
      <alignment horizontal="left"/>
    </xf>
    <xf numFmtId="0" fontId="0" fillId="0" borderId="6" xfId="0" applyBorder="1" applyAlignment="1">
      <alignment horizontal="left"/>
    </xf>
    <xf numFmtId="0" fontId="0" fillId="0" borderId="21" xfId="0" applyBorder="1"/>
    <xf numFmtId="0" fontId="0" fillId="0" borderId="22" xfId="0" applyBorder="1"/>
    <xf numFmtId="0" fontId="0" fillId="0" borderId="23" xfId="0" applyBorder="1"/>
    <xf numFmtId="0" fontId="4" fillId="5" borderId="19" xfId="0" applyFont="1" applyFill="1" applyBorder="1" applyAlignment="1">
      <alignment horizontal="center"/>
    </xf>
    <xf numFmtId="0" fontId="0" fillId="4" borderId="14" xfId="0" applyFill="1" applyBorder="1" applyAlignment="1">
      <alignment horizontal="center"/>
    </xf>
    <xf numFmtId="0" fontId="0" fillId="3" borderId="14" xfId="0" applyFill="1" applyBorder="1" applyAlignment="1">
      <alignment horizontal="center"/>
    </xf>
    <xf numFmtId="0" fontId="0" fillId="0" borderId="15" xfId="0" applyBorder="1" applyAlignment="1">
      <alignment horizontal="center"/>
    </xf>
    <xf numFmtId="0" fontId="4" fillId="5" borderId="20" xfId="0" applyFont="1" applyFill="1" applyBorder="1" applyAlignment="1">
      <alignment horizontal="center"/>
    </xf>
    <xf numFmtId="0" fontId="0" fillId="4" borderId="12" xfId="0" applyFill="1" applyBorder="1" applyAlignment="1">
      <alignment horizontal="center"/>
    </xf>
    <xf numFmtId="0" fontId="0" fillId="3" borderId="12" xfId="0" applyFill="1" applyBorder="1" applyAlignment="1">
      <alignment horizontal="center"/>
    </xf>
    <xf numFmtId="0" fontId="0" fillId="0" borderId="13" xfId="0" applyBorder="1" applyAlignment="1">
      <alignment horizontal="center"/>
    </xf>
    <xf numFmtId="0" fontId="4" fillId="5" borderId="24" xfId="0" applyFont="1" applyFill="1" applyBorder="1" applyAlignment="1">
      <alignment horizontal="center"/>
    </xf>
    <xf numFmtId="0" fontId="0" fillId="4" borderId="25" xfId="0" applyFill="1" applyBorder="1" applyAlignment="1">
      <alignment horizontal="center"/>
    </xf>
    <xf numFmtId="0" fontId="0" fillId="3" borderId="25" xfId="0" applyFill="1" applyBorder="1" applyAlignment="1">
      <alignment horizontal="center"/>
    </xf>
    <xf numFmtId="0" fontId="0" fillId="0" borderId="26" xfId="0" applyBorder="1" applyAlignment="1">
      <alignment horizontal="center"/>
    </xf>
    <xf numFmtId="0" fontId="4" fillId="5" borderId="14" xfId="0" applyFont="1" applyFill="1" applyBorder="1" applyAlignment="1">
      <alignment horizontal="center"/>
    </xf>
    <xf numFmtId="0" fontId="0" fillId="3" borderId="27" xfId="0" applyFill="1" applyBorder="1" applyAlignment="1">
      <alignment horizontal="center"/>
    </xf>
    <xf numFmtId="0" fontId="4" fillId="5" borderId="12" xfId="0" applyFont="1" applyFill="1" applyBorder="1" applyAlignment="1">
      <alignment horizontal="center"/>
    </xf>
    <xf numFmtId="0" fontId="0" fillId="3" borderId="28" xfId="0" applyFill="1" applyBorder="1" applyAlignment="1">
      <alignment horizontal="center"/>
    </xf>
    <xf numFmtId="0" fontId="4" fillId="5" borderId="25" xfId="0" applyFont="1" applyFill="1" applyBorder="1" applyAlignment="1">
      <alignment horizontal="center"/>
    </xf>
    <xf numFmtId="0" fontId="0" fillId="3" borderId="29" xfId="0" applyFill="1" applyBorder="1" applyAlignment="1">
      <alignment horizontal="center"/>
    </xf>
    <xf numFmtId="0" fontId="1" fillId="0" borderId="2" xfId="0" applyFont="1" applyBorder="1"/>
    <xf numFmtId="0" fontId="3" fillId="5" borderId="18" xfId="0" applyFont="1" applyFill="1" applyBorder="1" applyAlignment="1">
      <alignment horizontal="center"/>
    </xf>
    <xf numFmtId="0" fontId="1" fillId="4" borderId="16" xfId="0" applyFont="1" applyFill="1" applyBorder="1" applyAlignment="1">
      <alignment horizontal="center"/>
    </xf>
    <xf numFmtId="0" fontId="1" fillId="3" borderId="16" xfId="0" applyFont="1" applyFill="1" applyBorder="1" applyAlignment="1">
      <alignment horizontal="center"/>
    </xf>
    <xf numFmtId="0" fontId="1" fillId="0" borderId="17" xfId="0" applyFont="1" applyBorder="1" applyAlignment="1">
      <alignment horizontal="center"/>
    </xf>
    <xf numFmtId="0" fontId="3" fillId="5" borderId="16" xfId="0" applyFont="1" applyFill="1" applyBorder="1" applyAlignment="1">
      <alignment horizontal="center"/>
    </xf>
    <xf numFmtId="0" fontId="1" fillId="3" borderId="9" xfId="0" applyFont="1" applyFill="1" applyBorder="1" applyAlignment="1">
      <alignment horizontal="center"/>
    </xf>
    <xf numFmtId="0" fontId="1" fillId="2" borderId="0" xfId="0" applyFont="1" applyFill="1" applyAlignment="1">
      <alignment vertical="center"/>
    </xf>
    <xf numFmtId="0" fontId="6" fillId="4" borderId="0" xfId="0" applyFont="1" applyFill="1" applyAlignment="1">
      <alignment vertical="center"/>
    </xf>
    <xf numFmtId="14" fontId="1" fillId="0" borderId="0" xfId="0" applyNumberFormat="1" applyFont="1" applyAlignment="1">
      <alignment vertical="center"/>
    </xf>
    <xf numFmtId="0" fontId="1" fillId="0" borderId="0" xfId="0" applyFont="1" applyAlignment="1">
      <alignment vertical="center"/>
    </xf>
    <xf numFmtId="0" fontId="0" fillId="0" borderId="0" xfId="0" pivotButton="1" applyAlignment="1">
      <alignment horizontal="center"/>
    </xf>
    <xf numFmtId="0" fontId="0" fillId="0" borderId="0" xfId="0" applyAlignment="1">
      <alignment horizontal="center"/>
    </xf>
    <xf numFmtId="0" fontId="0" fillId="0" borderId="11" xfId="0" applyBorder="1" applyAlignment="1">
      <alignment horizontal="center"/>
    </xf>
    <xf numFmtId="0" fontId="0" fillId="0" borderId="32" xfId="0" applyBorder="1" applyAlignment="1">
      <alignment horizontal="center"/>
    </xf>
    <xf numFmtId="0" fontId="0" fillId="0" borderId="7" xfId="0" applyBorder="1" applyAlignment="1">
      <alignment horizontal="center"/>
    </xf>
    <xf numFmtId="0" fontId="0" fillId="0" borderId="8" xfId="0" applyBorder="1" applyAlignment="1">
      <alignment horizontal="center"/>
    </xf>
    <xf numFmtId="0" fontId="0" fillId="0" borderId="9" xfId="0" applyBorder="1" applyAlignment="1">
      <alignment horizontal="center"/>
    </xf>
    <xf numFmtId="0" fontId="0" fillId="0" borderId="11" xfId="0" applyBorder="1" applyAlignment="1">
      <alignment horizontal="left"/>
    </xf>
    <xf numFmtId="0" fontId="0" fillId="0" borderId="10" xfId="0" applyBorder="1" applyAlignment="1">
      <alignment horizontal="left"/>
    </xf>
    <xf numFmtId="0" fontId="0" fillId="0" borderId="32" xfId="0" applyBorder="1" applyAlignment="1">
      <alignment horizontal="left"/>
    </xf>
    <xf numFmtId="0" fontId="0" fillId="0" borderId="2" xfId="0" applyBorder="1" applyAlignment="1">
      <alignment horizontal="left"/>
    </xf>
    <xf numFmtId="0" fontId="0" fillId="3" borderId="0" xfId="0" applyFill="1"/>
    <xf numFmtId="0" fontId="0" fillId="4" borderId="0" xfId="0" applyFill="1"/>
    <xf numFmtId="0" fontId="0" fillId="5" borderId="0" xfId="0" applyFill="1"/>
    <xf numFmtId="0" fontId="4" fillId="6" borderId="0" xfId="0" applyFont="1" applyFill="1"/>
    <xf numFmtId="0" fontId="1" fillId="3" borderId="0" xfId="0" applyFont="1" applyFill="1" applyAlignment="1">
      <alignment vertical="center" wrapText="1"/>
    </xf>
    <xf numFmtId="0" fontId="7" fillId="4" borderId="0" xfId="0" applyFont="1" applyFill="1" applyAlignment="1">
      <alignment vertical="center" wrapText="1"/>
    </xf>
    <xf numFmtId="0" fontId="0" fillId="0" borderId="33" xfId="0" applyBorder="1" applyAlignment="1">
      <alignment horizontal="center"/>
    </xf>
    <xf numFmtId="0" fontId="8" fillId="0" borderId="7" xfId="0" pivotButton="1" applyFont="1" applyBorder="1"/>
    <xf numFmtId="0" fontId="8" fillId="0" borderId="2" xfId="0" pivotButton="1" applyFont="1" applyBorder="1"/>
    <xf numFmtId="0" fontId="9" fillId="0" borderId="2" xfId="0" applyFont="1" applyBorder="1"/>
    <xf numFmtId="0" fontId="0" fillId="7" borderId="2" xfId="0" applyFill="1" applyBorder="1" applyAlignment="1">
      <alignment horizontal="center"/>
    </xf>
    <xf numFmtId="0" fontId="0" fillId="8" borderId="11" xfId="0" applyFill="1" applyBorder="1" applyAlignment="1">
      <alignment horizontal="center"/>
    </xf>
    <xf numFmtId="0" fontId="0" fillId="8" borderId="32" xfId="0" applyFill="1" applyBorder="1" applyAlignment="1">
      <alignment horizontal="center"/>
    </xf>
    <xf numFmtId="0" fontId="0" fillId="0" borderId="33" xfId="0" applyBorder="1"/>
    <xf numFmtId="0" fontId="1" fillId="3" borderId="0" xfId="0" applyFont="1" applyFill="1" applyAlignment="1" applyProtection="1">
      <alignment vertical="center" wrapText="1"/>
      <protection locked="0"/>
    </xf>
    <xf numFmtId="0" fontId="7" fillId="4" borderId="0" xfId="0" applyFont="1" applyFill="1" applyAlignment="1" applyProtection="1">
      <alignment vertical="center" wrapText="1"/>
      <protection locked="0"/>
    </xf>
    <xf numFmtId="0" fontId="6" fillId="4" borderId="0" xfId="0" applyFont="1" applyFill="1" applyAlignment="1" applyProtection="1">
      <alignment vertical="center"/>
      <protection locked="0"/>
    </xf>
    <xf numFmtId="14" fontId="1" fillId="0" borderId="0" xfId="0" applyNumberFormat="1" applyFont="1" applyAlignment="1" applyProtection="1">
      <alignment vertical="center"/>
      <protection locked="0"/>
    </xf>
    <xf numFmtId="0" fontId="1" fillId="0" borderId="0" xfId="0" applyFont="1" applyAlignment="1" applyProtection="1">
      <alignment vertical="center"/>
      <protection locked="0"/>
    </xf>
    <xf numFmtId="0" fontId="0" fillId="0" borderId="0" xfId="0" applyAlignment="1" applyProtection="1">
      <alignment vertical="center"/>
      <protection locked="0"/>
    </xf>
    <xf numFmtId="164" fontId="0" fillId="0" borderId="0" xfId="0" applyNumberFormat="1" applyAlignment="1" applyProtection="1">
      <alignment vertical="center"/>
      <protection locked="0"/>
    </xf>
    <xf numFmtId="164" fontId="0" fillId="0" borderId="1" xfId="0" applyNumberFormat="1" applyBorder="1" applyAlignment="1" applyProtection="1">
      <alignment vertical="center"/>
      <protection locked="0"/>
    </xf>
    <xf numFmtId="0" fontId="0" fillId="0" borderId="0" xfId="0" applyProtection="1">
      <protection locked="0"/>
    </xf>
    <xf numFmtId="22" fontId="0" fillId="0" borderId="0" xfId="0" applyNumberFormat="1" applyAlignment="1">
      <alignment vertical="center"/>
    </xf>
    <xf numFmtId="0" fontId="4" fillId="0" borderId="0" xfId="0" applyFont="1" applyAlignment="1">
      <alignment vertical="center"/>
    </xf>
    <xf numFmtId="165" fontId="0" fillId="0" borderId="0" xfId="0" applyNumberFormat="1" applyAlignment="1">
      <alignment vertical="center"/>
    </xf>
    <xf numFmtId="49" fontId="0" fillId="0" borderId="0" xfId="0" applyNumberFormat="1" applyAlignment="1">
      <alignment vertical="center"/>
    </xf>
    <xf numFmtId="49" fontId="0" fillId="0" borderId="0" xfId="0" applyNumberFormat="1" applyAlignment="1">
      <alignment vertical="center" wrapText="1"/>
    </xf>
    <xf numFmtId="164" fontId="0" fillId="0" borderId="0" xfId="0" applyNumberFormat="1" applyAlignment="1">
      <alignment vertical="center"/>
    </xf>
    <xf numFmtId="49" fontId="4" fillId="0" borderId="0" xfId="0" applyNumberFormat="1" applyFont="1" applyAlignment="1">
      <alignment vertical="center"/>
    </xf>
    <xf numFmtId="164" fontId="0" fillId="0" borderId="1" xfId="0" applyNumberFormat="1" applyBorder="1" applyAlignment="1">
      <alignment vertical="center"/>
    </xf>
    <xf numFmtId="0" fontId="0" fillId="0" borderId="0" xfId="0" applyAlignment="1">
      <alignment wrapText="1"/>
    </xf>
    <xf numFmtId="0" fontId="0" fillId="0" borderId="0" xfId="0" applyAlignment="1">
      <alignment vertical="center" wrapText="1"/>
    </xf>
    <xf numFmtId="1" fontId="0" fillId="0" borderId="0" xfId="0" applyNumberFormat="1" applyAlignment="1">
      <alignment vertical="center"/>
    </xf>
    <xf numFmtId="14" fontId="0" fillId="0" borderId="0" xfId="0" applyNumberFormat="1" applyAlignment="1">
      <alignment vertical="center"/>
    </xf>
    <xf numFmtId="49" fontId="0" fillId="0" borderId="0" xfId="0" quotePrefix="1" applyNumberFormat="1" applyAlignment="1">
      <alignment vertical="center" wrapText="1"/>
    </xf>
    <xf numFmtId="0" fontId="0" fillId="3" borderId="0" xfId="0" applyFill="1" applyAlignment="1" applyProtection="1">
      <alignment vertical="center"/>
      <protection locked="0"/>
    </xf>
    <xf numFmtId="14" fontId="0" fillId="0" borderId="0" xfId="0" applyNumberFormat="1" applyAlignment="1" applyProtection="1">
      <alignment vertical="center"/>
      <protection locked="0"/>
    </xf>
    <xf numFmtId="49" fontId="0" fillId="0" borderId="0" xfId="0" applyNumberFormat="1" applyAlignment="1" applyProtection="1">
      <alignment vertical="center"/>
      <protection locked="0"/>
    </xf>
    <xf numFmtId="0" fontId="0" fillId="0" borderId="4" xfId="0" applyBorder="1" applyAlignment="1">
      <alignment horizontal="center"/>
    </xf>
    <xf numFmtId="0" fontId="0" fillId="0" borderId="30" xfId="0" applyBorder="1" applyAlignment="1">
      <alignment horizontal="center"/>
    </xf>
    <xf numFmtId="0" fontId="0" fillId="0" borderId="31" xfId="0" applyBorder="1" applyAlignment="1">
      <alignment horizontal="center"/>
    </xf>
    <xf numFmtId="0" fontId="0" fillId="0" borderId="2" xfId="0" applyBorder="1" applyAlignment="1">
      <alignment horizontal="center"/>
    </xf>
    <xf numFmtId="0" fontId="0" fillId="7" borderId="3" xfId="0" applyFill="1" applyBorder="1" applyAlignment="1">
      <alignment horizontal="center"/>
    </xf>
    <xf numFmtId="0" fontId="0" fillId="7" borderId="5" xfId="0" applyFill="1" applyBorder="1" applyAlignment="1">
      <alignment horizontal="center"/>
    </xf>
    <xf numFmtId="0" fontId="0" fillId="7" borderId="11" xfId="0" applyFill="1" applyBorder="1" applyAlignment="1">
      <alignment horizontal="center"/>
    </xf>
    <xf numFmtId="0" fontId="0" fillId="7" borderId="10" xfId="0" applyFill="1" applyBorder="1" applyAlignment="1">
      <alignment horizontal="center"/>
    </xf>
    <xf numFmtId="0" fontId="0" fillId="8" borderId="30" xfId="0" applyFill="1" applyBorder="1" applyAlignment="1">
      <alignment horizontal="center"/>
    </xf>
    <xf numFmtId="0" fontId="0" fillId="8" borderId="31" xfId="0" applyFill="1" applyBorder="1" applyAlignment="1">
      <alignment horizontal="center"/>
    </xf>
    <xf numFmtId="0" fontId="0" fillId="8" borderId="9" xfId="0" applyFill="1" applyBorder="1" applyAlignment="1">
      <alignment horizontal="center"/>
    </xf>
    <xf numFmtId="0" fontId="0" fillId="0" borderId="3" xfId="0" applyBorder="1"/>
    <xf numFmtId="0" fontId="0" fillId="0" borderId="4" xfId="0" applyBorder="1"/>
    <xf numFmtId="0" fontId="0" fillId="0" borderId="5" xfId="0" applyBorder="1"/>
    <xf numFmtId="0" fontId="0" fillId="0" borderId="11" xfId="0" applyBorder="1"/>
    <xf numFmtId="0" fontId="0" fillId="0" borderId="10" xfId="0" applyBorder="1"/>
    <xf numFmtId="14" fontId="0" fillId="0" borderId="0" xfId="0" applyNumberFormat="1"/>
    <xf numFmtId="0" fontId="0" fillId="0" borderId="32" xfId="0" applyBorder="1"/>
    <xf numFmtId="0" fontId="0" fillId="0" borderId="7" xfId="0" pivotButton="1" applyBorder="1"/>
    <xf numFmtId="0" fontId="0" fillId="0" borderId="0" xfId="0" applyAlignment="1">
      <alignment horizontal="center" vertical="center"/>
    </xf>
    <xf numFmtId="49" fontId="0" fillId="0" borderId="36" xfId="0" applyNumberFormat="1" applyBorder="1" applyAlignment="1">
      <alignment vertical="center"/>
    </xf>
    <xf numFmtId="0" fontId="0" fillId="3" borderId="0" xfId="0" applyFill="1" applyAlignment="1" applyProtection="1">
      <alignment vertical="center" wrapText="1"/>
      <protection locked="0"/>
    </xf>
    <xf numFmtId="14" fontId="0" fillId="0" borderId="0" xfId="0" applyNumberFormat="1" applyAlignment="1">
      <alignment horizontal="left"/>
    </xf>
    <xf numFmtId="0" fontId="0" fillId="0" borderId="0" xfId="0" applyAlignment="1">
      <alignment horizontal="left" indent="1"/>
    </xf>
    <xf numFmtId="0" fontId="0" fillId="0" borderId="0" xfId="0" applyAlignment="1">
      <alignment horizontal="left" indent="2"/>
    </xf>
    <xf numFmtId="0" fontId="0" fillId="0" borderId="12" xfId="0" applyBorder="1" applyAlignment="1">
      <alignment horizontal="left"/>
    </xf>
    <xf numFmtId="0" fontId="0" fillId="0" borderId="12" xfId="0" applyBorder="1" applyAlignment="1">
      <alignment horizontal="left" indent="1"/>
    </xf>
    <xf numFmtId="0" fontId="0" fillId="0" borderId="12" xfId="0" applyBorder="1" applyAlignment="1">
      <alignment horizontal="left" indent="2"/>
    </xf>
    <xf numFmtId="0" fontId="0" fillId="0" borderId="37" xfId="0" applyBorder="1" applyAlignment="1">
      <alignment horizontal="left" indent="2"/>
    </xf>
    <xf numFmtId="0" fontId="0" fillId="0" borderId="0" xfId="0" applyNumberFormat="1"/>
    <xf numFmtId="0" fontId="0" fillId="0" borderId="31" xfId="0" applyNumberFormat="1" applyBorder="1"/>
    <xf numFmtId="0" fontId="0" fillId="0" borderId="35" xfId="0" applyNumberFormat="1" applyBorder="1"/>
    <xf numFmtId="0" fontId="0" fillId="0" borderId="7" xfId="0" applyBorder="1" applyAlignment="1"/>
    <xf numFmtId="0" fontId="0" fillId="0" borderId="8" xfId="0" applyBorder="1" applyAlignment="1"/>
    <xf numFmtId="0" fontId="0" fillId="0" borderId="9" xfId="0" applyBorder="1" applyAlignment="1"/>
    <xf numFmtId="0" fontId="0" fillId="0" borderId="10" xfId="0" applyNumberFormat="1" applyBorder="1"/>
    <xf numFmtId="0" fontId="0" fillId="0" borderId="32" xfId="0" applyNumberFormat="1" applyBorder="1"/>
    <xf numFmtId="0" fontId="0" fillId="0" borderId="3" xfId="0" applyNumberFormat="1" applyBorder="1"/>
    <xf numFmtId="0" fontId="0" fillId="0" borderId="4" xfId="0" applyNumberFormat="1" applyBorder="1" applyAlignment="1">
      <alignment horizontal="center"/>
    </xf>
    <xf numFmtId="0" fontId="0" fillId="0" borderId="11" xfId="0" applyNumberFormat="1" applyBorder="1"/>
    <xf numFmtId="0" fontId="0" fillId="0" borderId="4" xfId="0" applyNumberFormat="1" applyBorder="1"/>
    <xf numFmtId="0" fontId="0" fillId="0" borderId="30" xfId="0" applyNumberFormat="1" applyBorder="1"/>
    <xf numFmtId="0" fontId="0" fillId="0" borderId="5" xfId="0" applyNumberFormat="1" applyBorder="1"/>
    <xf numFmtId="0" fontId="0" fillId="0" borderId="0" xfId="0" applyNumberFormat="1" applyBorder="1" applyAlignment="1">
      <alignment horizontal="center"/>
    </xf>
    <xf numFmtId="0" fontId="0" fillId="0" borderId="0" xfId="0" applyNumberFormat="1" applyBorder="1"/>
    <xf numFmtId="0" fontId="0" fillId="0" borderId="6" xfId="0" applyNumberFormat="1" applyBorder="1"/>
    <xf numFmtId="0" fontId="0" fillId="0" borderId="34" xfId="0" applyNumberFormat="1" applyBorder="1" applyAlignment="1">
      <alignment horizontal="center"/>
    </xf>
    <xf numFmtId="0" fontId="0" fillId="0" borderId="34" xfId="0" applyNumberFormat="1" applyBorder="1"/>
    <xf numFmtId="0" fontId="0" fillId="0" borderId="12" xfId="0" applyNumberFormat="1" applyBorder="1"/>
    <xf numFmtId="0" fontId="0" fillId="0" borderId="37" xfId="0" applyNumberFormat="1" applyBorder="1"/>
    <xf numFmtId="0" fontId="0" fillId="0" borderId="4" xfId="0" applyBorder="1" applyAlignment="1">
      <alignment horizontal="center"/>
    </xf>
  </cellXfs>
  <cellStyles count="1">
    <cellStyle name="Normal" xfId="0" builtinId="0"/>
  </cellStyles>
  <dxfs count="161">
    <dxf>
      <font>
        <color rgb="FF9C0006"/>
      </font>
      <fill>
        <patternFill>
          <bgColor rgb="FFFFC7CE"/>
        </patternFill>
      </fill>
    </dxf>
    <dxf>
      <font>
        <color rgb="FF9C0006"/>
      </font>
      <fill>
        <patternFill>
          <bgColor rgb="FFFFC7CE"/>
        </patternFill>
      </fill>
    </dxf>
    <dxf>
      <font>
        <color rgb="FF9C0006"/>
      </font>
      <fill>
        <patternFill>
          <bgColor rgb="FFFFC7CE"/>
        </patternFill>
      </fill>
    </dxf>
    <dxf>
      <border outline="0">
        <left style="thin">
          <color rgb="FF000000"/>
        </left>
        <right style="thin">
          <color rgb="FF000000"/>
        </right>
        <top style="thin">
          <color rgb="FF000000"/>
        </top>
        <bottom style="thin">
          <color rgb="FF000000"/>
        </bottom>
      </border>
    </dxf>
    <dxf>
      <border outline="0">
        <left style="thin">
          <color rgb="FF000000"/>
        </left>
        <right style="thin">
          <color rgb="FF000000"/>
        </right>
        <top style="thin">
          <color rgb="FF000000"/>
        </top>
        <bottom style="thin">
          <color rgb="FF000000"/>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bottom style="medium">
          <color indexed="64"/>
        </bottom>
      </border>
    </dxf>
    <dxf>
      <border>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border>
    </dxf>
    <dxf>
      <border>
        <left style="medium">
          <color indexed="64"/>
        </left>
      </border>
    </dxf>
    <dxf>
      <alignment wrapText="0"/>
    </dxf>
    <dxf>
      <border>
        <right style="medium">
          <color indexed="64"/>
        </right>
      </border>
    </dxf>
    <dxf>
      <border>
        <right style="medium">
          <color indexed="64"/>
        </right>
      </border>
    </dxf>
    <dxf>
      <border>
        <right style="medium">
          <color indexed="64"/>
        </right>
      </border>
    </dxf>
    <dxf>
      <border>
        <right style="medium">
          <color indexed="64"/>
        </right>
      </border>
    </dxf>
    <dxf>
      <alignment horizontal="center"/>
    </dxf>
    <dxf>
      <alignment horizontal="cent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i/>
      </font>
    </dxf>
    <dxf>
      <border>
        <bottom style="medium">
          <color indexed="64"/>
        </bottom>
      </border>
    </dxf>
    <dxf>
      <border>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border>
    </dxf>
    <dxf>
      <border>
        <left style="medium">
          <color indexed="64"/>
        </left>
      </border>
    </dxf>
    <dxf>
      <border>
        <left style="medium">
          <color indexed="64"/>
        </left>
        <right style="medium">
          <color indexed="64"/>
        </right>
      </border>
    </dxf>
    <dxf>
      <border>
        <left style="medium">
          <color indexed="64"/>
        </left>
        <right style="medium">
          <color indexed="64"/>
        </right>
      </border>
    </dxf>
    <dxf>
      <border>
        <top style="medium">
          <color indexed="64"/>
        </top>
      </border>
    </dxf>
    <dxf>
      <border>
        <left style="medium">
          <color indexed="64"/>
        </left>
      </border>
    </dxf>
    <dxf>
      <border>
        <left style="medium">
          <color indexed="64"/>
        </left>
      </border>
    </dxf>
    <dxf>
      <border>
        <bottom style="medium">
          <color indexed="64"/>
        </bottom>
      </border>
    </dxf>
    <dxf>
      <border>
        <bottom style="medium">
          <color indexed="64"/>
        </bottom>
      </border>
    </dxf>
    <dxf>
      <border>
        <top style="medium">
          <color indexed="64"/>
        </top>
      </border>
    </dxf>
    <dxf>
      <border>
        <top style="medium">
          <color indexed="64"/>
        </top>
      </border>
    </dxf>
    <dxf>
      <border>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outline="0">
        <left style="medium">
          <color rgb="FF000000"/>
        </left>
        <right style="medium">
          <color rgb="FF000000"/>
        </right>
        <top style="medium">
          <color rgb="FF000000"/>
        </top>
        <bottom style="medium">
          <color rgb="FF000000"/>
        </bottom>
      </border>
    </dxf>
    <dxf>
      <border outline="0">
        <left style="medium">
          <color rgb="FF000000"/>
        </left>
        <right style="medium">
          <color rgb="FF000000"/>
        </right>
        <top style="medium">
          <color rgb="FF000000"/>
        </top>
        <bottom style="medium">
          <color rgb="FF000000"/>
        </bottom>
      </border>
    </dxf>
    <dxf>
      <fill>
        <patternFill patternType="solid">
          <fgColor indexed="64"/>
          <bgColor theme="0" tint="-4.9989318521683403E-2"/>
        </patternFill>
      </fill>
    </dxf>
    <dxf>
      <fill>
        <patternFill patternType="solid">
          <fgColor indexed="64"/>
          <bgColor theme="0" tint="-4.9989318521683403E-2"/>
        </patternFill>
      </fill>
    </dxf>
    <dxf>
      <fill>
        <patternFill patternType="solid">
          <fgColor indexed="64"/>
          <bgColor theme="2" tint="-9.9978637043366805E-2"/>
        </patternFill>
      </fill>
    </dxf>
    <dxf>
      <fill>
        <patternFill patternType="solid">
          <fgColor indexed="64"/>
          <bgColor theme="2" tint="-9.9978637043366805E-2"/>
        </patternFill>
      </fill>
    </dxf>
    <dxf>
      <fill>
        <patternFill patternType="solid">
          <fgColor indexed="64"/>
          <bgColor theme="2" tint="-9.9978637043366805E-2"/>
        </patternFill>
      </fill>
    </dxf>
    <dxf>
      <fill>
        <patternFill patternType="solid">
          <fgColor indexed="64"/>
          <bgColor theme="2" tint="-9.9978637043366805E-2"/>
        </patternFill>
      </fill>
    </dxf>
    <dxf>
      <font>
        <i/>
      </font>
    </dxf>
    <dxf>
      <border outline="0">
        <left style="medium">
          <color rgb="FF000000"/>
        </left>
        <right style="medium">
          <color rgb="FF000000"/>
        </right>
        <top style="medium">
          <color rgb="FF000000"/>
        </top>
        <bottom style="medium">
          <color rgb="FF000000"/>
        </bottom>
      </border>
    </dxf>
    <dxf>
      <border outline="0">
        <left style="medium">
          <color rgb="FF000000"/>
        </left>
        <right style="medium">
          <color rgb="FF000000"/>
        </right>
        <top style="medium">
          <color rgb="FF000000"/>
        </top>
        <bottom style="medium">
          <color rgb="FF000000"/>
        </bottom>
      </border>
    </dxf>
    <dxf>
      <border outline="0">
        <left style="medium">
          <color rgb="FF000000"/>
        </left>
        <right style="medium">
          <color rgb="FF000000"/>
        </right>
        <top style="medium">
          <color rgb="FF000000"/>
        </top>
        <bottom style="medium">
          <color rgb="FF000000"/>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rder>
    </dxf>
    <dxf>
      <border>
        <left style="medium">
          <color indexed="64"/>
        </left>
        <right style="medium">
          <color indexed="64"/>
        </right>
      </border>
    </dxf>
    <dxf>
      <border>
        <top style="medium">
          <color indexed="64"/>
        </top>
      </border>
    </dxf>
    <dxf>
      <border>
        <top style="medium">
          <color indexed="64"/>
        </top>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numFmt numFmtId="30" formatCode="@"/>
      <alignment vertical="center"/>
      <protection locked="0" hidden="0"/>
    </dxf>
    <dxf>
      <numFmt numFmtId="30" formatCode="@"/>
      <alignment horizontal="general" vertical="center" textRotation="0" wrapText="0" indent="0" justifyLastLine="0" shrinkToFit="0" readingOrder="0"/>
      <protection locked="0" hidden="0"/>
    </dxf>
    <dxf>
      <numFmt numFmtId="30" formatCode="@"/>
      <alignment vertical="center"/>
      <protection locked="0" hidden="0"/>
    </dxf>
    <dxf>
      <numFmt numFmtId="30" formatCode="@"/>
      <alignment vertical="center"/>
      <protection locked="0" hidden="0"/>
    </dxf>
    <dxf>
      <numFmt numFmtId="30" formatCode="@"/>
      <alignment vertical="center"/>
      <protection locked="0" hidden="0"/>
    </dxf>
    <dxf>
      <numFmt numFmtId="30" formatCode="@"/>
      <alignment vertical="center"/>
      <protection locked="0" hidden="0"/>
    </dxf>
    <dxf>
      <numFmt numFmtId="30" formatCode="@"/>
      <alignment vertical="center"/>
      <protection locked="0" hidden="0"/>
    </dxf>
    <dxf>
      <numFmt numFmtId="30" formatCode="@"/>
      <alignment vertical="center"/>
      <protection locked="0" hidden="0"/>
    </dxf>
    <dxf>
      <numFmt numFmtId="30" formatCode="@"/>
      <alignment vertical="center"/>
      <protection locked="0" hidden="0"/>
    </dxf>
    <dxf>
      <numFmt numFmtId="30" formatCode="@"/>
      <alignment vertical="center"/>
      <protection locked="1" hidden="0"/>
    </dxf>
    <dxf>
      <numFmt numFmtId="30" formatCode="@"/>
      <alignment vertical="center"/>
      <protection locked="1" hidden="0"/>
    </dxf>
    <dxf>
      <alignment vertical="center"/>
      <protection locked="1" hidden="0"/>
    </dxf>
    <dxf>
      <numFmt numFmtId="30" formatCode="@"/>
      <alignment vertical="center"/>
      <protection locked="1" hidden="0"/>
    </dxf>
    <dxf>
      <numFmt numFmtId="30" formatCode="@"/>
      <alignment vertical="center" wrapText="1"/>
      <protection locked="1" hidden="0"/>
    </dxf>
    <dxf>
      <numFmt numFmtId="30" formatCode="@"/>
      <alignment vertical="center" wrapText="1"/>
      <protection locked="1" hidden="0"/>
    </dxf>
    <dxf>
      <numFmt numFmtId="30" formatCode="@"/>
      <alignment vertical="center"/>
      <protection locked="1" hidden="0"/>
    </dxf>
    <dxf>
      <numFmt numFmtId="30" formatCode="@"/>
      <alignment vertical="center"/>
      <protection locked="1" hidden="0"/>
    </dxf>
    <dxf>
      <numFmt numFmtId="30" formatCode="@"/>
      <alignment vertical="center"/>
      <protection locked="1" hidden="0"/>
    </dxf>
    <dxf>
      <numFmt numFmtId="0" formatCode="General"/>
      <alignment vertical="center"/>
      <protection locked="1" hidden="0"/>
    </dxf>
    <dxf>
      <numFmt numFmtId="0" formatCode="General"/>
      <alignment vertical="center"/>
      <protection locked="1" hidden="0"/>
    </dxf>
    <dxf>
      <numFmt numFmtId="30" formatCode="@"/>
      <alignment vertical="center"/>
      <protection locked="1" hidden="0"/>
    </dxf>
    <dxf>
      <numFmt numFmtId="30" formatCode="@"/>
      <alignment vertical="center"/>
      <protection locked="1" hidden="0"/>
    </dxf>
    <dxf>
      <alignment vertical="center"/>
      <protection locked="1" hidden="0"/>
    </dxf>
    <dxf>
      <numFmt numFmtId="30" formatCode="@"/>
      <alignment vertical="center"/>
      <protection locked="1" hidden="0"/>
    </dxf>
    <dxf>
      <numFmt numFmtId="30" formatCode="@"/>
      <alignment vertical="center"/>
      <protection locked="1" hidden="0"/>
    </dxf>
    <dxf>
      <alignment vertical="center"/>
      <protection locked="1" hidden="0"/>
    </dxf>
    <dxf>
      <alignment vertical="center"/>
      <protection locked="1" hidden="0"/>
    </dxf>
    <dxf>
      <numFmt numFmtId="0" formatCode="General"/>
      <alignment vertical="center"/>
      <protection locked="1" hidden="0"/>
    </dxf>
    <dxf>
      <alignment vertical="center"/>
    </dxf>
    <dxf>
      <alignment vertical="cent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2.xml"/><Relationship Id="rId18"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connections" Target="connections.xml"/><Relationship Id="rId20" Type="http://schemas.openxmlformats.org/officeDocument/2006/relationships/powerPivotData" Target="model/item.data"/><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3.xml"/></Relationships>
</file>

<file path=xl/activeX/_rels/activeX1.xml.rels><?xml version="1.0" encoding="UTF-8" standalone="yes"?>
<Relationships xmlns="http://schemas.openxmlformats.org/package/2006/relationships"><Relationship Id="rId1" Type="http://schemas.microsoft.com/office/2006/relationships/activeXControlBinary" Target="activeX1.bin"/></Relationships>
</file>

<file path=xl/activeX/_rels/activeX2.xml.rels><?xml version="1.0" encoding="UTF-8" standalone="yes"?>
<Relationships xmlns="http://schemas.openxmlformats.org/package/2006/relationships"><Relationship Id="rId1" Type="http://schemas.microsoft.com/office/2006/relationships/activeXControlBinary" Target="activeX2.bin"/></Relationships>
</file>

<file path=xl/activeX/_rels/activeX3.xml.rels><?xml version="1.0" encoding="UTF-8" standalone="yes"?>
<Relationships xmlns="http://schemas.openxmlformats.org/package/2006/relationships"><Relationship Id="rId1" Type="http://schemas.microsoft.com/office/2006/relationships/activeXControlBinary" Target="activeX3.bin"/></Relationships>
</file>

<file path=xl/activeX/_rels/activeX4.xml.rels><?xml version="1.0" encoding="UTF-8" standalone="yes"?>
<Relationships xmlns="http://schemas.openxmlformats.org/package/2006/relationships"><Relationship Id="rId1" Type="http://schemas.microsoft.com/office/2006/relationships/activeXControlBinary" Target="activeX4.bin"/></Relationships>
</file>

<file path=xl/activeX/_rels/activeX5.xml.rels><?xml version="1.0" encoding="UTF-8" standalone="yes"?>
<Relationships xmlns="http://schemas.openxmlformats.org/package/2006/relationships"><Relationship Id="rId1" Type="http://schemas.microsoft.com/office/2006/relationships/activeXControlBinary" Target="activeX5.bin"/></Relationships>
</file>

<file path=xl/activeX/_rels/activeX6.xml.rels><?xml version="1.0" encoding="UTF-8" standalone="yes"?>
<Relationships xmlns="http://schemas.openxmlformats.org/package/2006/relationships"><Relationship Id="rId1" Type="http://schemas.microsoft.com/office/2006/relationships/activeXControlBinary" Target="activeX6.bin"/></Relationships>
</file>

<file path=xl/activeX/_rels/activeX7.xml.rels><?xml version="1.0" encoding="UTF-8" standalone="yes"?>
<Relationships xmlns="http://schemas.openxmlformats.org/package/2006/relationships"><Relationship Id="rId1" Type="http://schemas.microsoft.com/office/2006/relationships/activeXControlBinary" Target="activeX7.bin"/></Relationships>
</file>

<file path=xl/activeX/_rels/activeX8.xml.rels><?xml version="1.0" encoding="UTF-8" standalone="yes"?>
<Relationships xmlns="http://schemas.openxmlformats.org/package/2006/relationships"><Relationship Id="rId1" Type="http://schemas.microsoft.com/office/2006/relationships/activeXControlBinary" Target="activeX8.bin"/></Relationships>
</file>

<file path=xl/activeX/activeX1.xml><?xml version="1.0" encoding="utf-8"?>
<ax:ocx xmlns:ax="http://schemas.microsoft.com/office/2006/activeX" xmlns:r="http://schemas.openxmlformats.org/officeDocument/2006/relationships" ax:classid="{5512D118-5CC6-11CF-8D67-00AA00BDCE1D}" ax:persistence="persistStream" r:id="rId1"/>
</file>

<file path=xl/activeX/activeX2.xml><?xml version="1.0" encoding="utf-8"?>
<ax:ocx xmlns:ax="http://schemas.microsoft.com/office/2006/activeX" xmlns:r="http://schemas.openxmlformats.org/officeDocument/2006/relationships" ax:classid="{5512D118-5CC6-11CF-8D67-00AA00BDCE1D}" ax:persistence="persistStream" r:id="rId1"/>
</file>

<file path=xl/activeX/activeX3.xml><?xml version="1.0" encoding="utf-8"?>
<ax:ocx xmlns:ax="http://schemas.microsoft.com/office/2006/activeX" xmlns:r="http://schemas.openxmlformats.org/officeDocument/2006/relationships" ax:classid="{5512D118-5CC6-11CF-8D67-00AA00BDCE1D}" ax:persistence="persistStream" r:id="rId1"/>
</file>

<file path=xl/activeX/activeX4.xml><?xml version="1.0" encoding="utf-8"?>
<ax:ocx xmlns:ax="http://schemas.microsoft.com/office/2006/activeX" xmlns:r="http://schemas.openxmlformats.org/officeDocument/2006/relationships" ax:classid="{5512D118-5CC6-11CF-8D67-00AA00BDCE1D}" ax:persistence="persistStream" r:id="rId1"/>
</file>

<file path=xl/activeX/activeX5.xml><?xml version="1.0" encoding="utf-8"?>
<ax:ocx xmlns:ax="http://schemas.microsoft.com/office/2006/activeX" xmlns:r="http://schemas.openxmlformats.org/officeDocument/2006/relationships" ax:classid="{5512D118-5CC6-11CF-8D67-00AA00BDCE1D}" ax:persistence="persistStream" r:id="rId1"/>
</file>

<file path=xl/activeX/activeX6.xml><?xml version="1.0" encoding="utf-8"?>
<ax:ocx xmlns:ax="http://schemas.microsoft.com/office/2006/activeX" xmlns:r="http://schemas.openxmlformats.org/officeDocument/2006/relationships" ax:classid="{5512D118-5CC6-11CF-8D67-00AA00BDCE1D}" ax:persistence="persistStream" r:id="rId1"/>
</file>

<file path=xl/activeX/activeX7.xml><?xml version="1.0" encoding="utf-8"?>
<ax:ocx xmlns:ax="http://schemas.microsoft.com/office/2006/activeX" xmlns:r="http://schemas.openxmlformats.org/officeDocument/2006/relationships" ax:classid="{5512D118-5CC6-11CF-8D67-00AA00BDCE1D}" ax:persistence="persistStream" r:id="rId1"/>
</file>

<file path=xl/activeX/activeX8.xml><?xml version="1.0" encoding="utf-8"?>
<ax:ocx xmlns:ax="http://schemas.microsoft.com/office/2006/activeX" xmlns:r="http://schemas.openxmlformats.org/officeDocument/2006/relationships" ax:classid="{5512D118-5CC6-11CF-8D67-00AA00BDCE1D}" ax:persistence="persistStream" r:id="rId1"/>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Actions Status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Reports!$B$43</c:f>
              <c:strCache>
                <c:ptCount val="1"/>
                <c:pt idx="0">
                  <c:v>Not Started</c:v>
                </c:pt>
              </c:strCache>
            </c:strRef>
          </c:tx>
          <c:spPr>
            <a:solidFill>
              <a:srgbClr val="FF0000"/>
            </a:solidFill>
            <a:ln>
              <a:solidFill>
                <a:srgbClr val="FF0000"/>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Reports!$A$44:$A$54</c:f>
              <c:strCache>
                <c:ptCount val="11"/>
                <c:pt idx="0">
                  <c:v>BD / Business Development</c:v>
                </c:pt>
                <c:pt idx="1">
                  <c:v>Calitate / Quality</c:v>
                </c:pt>
                <c:pt idx="2">
                  <c:v>DC Depozit Central / FGWH</c:v>
                </c:pt>
                <c:pt idx="3">
                  <c:v>Depozit/ Warehouse</c:v>
                </c:pt>
                <c:pt idx="4">
                  <c:v>HSE</c:v>
                </c:pt>
                <c:pt idx="5">
                  <c:v>Inginerie / Engineering</c:v>
                </c:pt>
                <c:pt idx="6">
                  <c:v>Îmbunătățire continuă / CI</c:v>
                </c:pt>
                <c:pt idx="7">
                  <c:v>Productie A  / Production A</c:v>
                </c:pt>
                <c:pt idx="8">
                  <c:v>Productie B / Production B</c:v>
                </c:pt>
                <c:pt idx="9">
                  <c:v>Tehnic / Asset Reliability</c:v>
                </c:pt>
                <c:pt idx="10">
                  <c:v>Utilitati / Utilities</c:v>
                </c:pt>
              </c:strCache>
            </c:strRef>
          </c:cat>
          <c:val>
            <c:numRef>
              <c:f>Reports!$B$44:$B$54</c:f>
              <c:numCache>
                <c:formatCode>General</c:formatCode>
                <c:ptCount val="11"/>
                <c:pt idx="0">
                  <c:v>1</c:v>
                </c:pt>
                <c:pt idx="1">
                  <c:v>2</c:v>
                </c:pt>
                <c:pt idx="2">
                  <c:v>0</c:v>
                </c:pt>
                <c:pt idx="3">
                  <c:v>3</c:v>
                </c:pt>
                <c:pt idx="4">
                  <c:v>1</c:v>
                </c:pt>
                <c:pt idx="5">
                  <c:v>6</c:v>
                </c:pt>
                <c:pt idx="6">
                  <c:v>1</c:v>
                </c:pt>
                <c:pt idx="7">
                  <c:v>12</c:v>
                </c:pt>
                <c:pt idx="8">
                  <c:v>5</c:v>
                </c:pt>
                <c:pt idx="9">
                  <c:v>37</c:v>
                </c:pt>
                <c:pt idx="10">
                  <c:v>9</c:v>
                </c:pt>
              </c:numCache>
            </c:numRef>
          </c:val>
          <c:extLst>
            <c:ext xmlns:c16="http://schemas.microsoft.com/office/drawing/2014/chart" uri="{C3380CC4-5D6E-409C-BE32-E72D297353CC}">
              <c16:uniqueId val="{00000000-5A78-40B3-83C2-56C63C94F882}"/>
            </c:ext>
          </c:extLst>
        </c:ser>
        <c:ser>
          <c:idx val="1"/>
          <c:order val="1"/>
          <c:tx>
            <c:strRef>
              <c:f>Reports!$C$43</c:f>
              <c:strCache>
                <c:ptCount val="1"/>
                <c:pt idx="0">
                  <c:v>In Progress</c:v>
                </c:pt>
              </c:strCache>
            </c:strRef>
          </c:tx>
          <c:spPr>
            <a:solidFill>
              <a:srgbClr val="FFFF00"/>
            </a:solidFill>
            <a:ln>
              <a:solidFill>
                <a:srgbClr val="FFFF00"/>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Reports!$A$44:$A$54</c:f>
              <c:strCache>
                <c:ptCount val="11"/>
                <c:pt idx="0">
                  <c:v>BD / Business Development</c:v>
                </c:pt>
                <c:pt idx="1">
                  <c:v>Calitate / Quality</c:v>
                </c:pt>
                <c:pt idx="2">
                  <c:v>DC Depozit Central / FGWH</c:v>
                </c:pt>
                <c:pt idx="3">
                  <c:v>Depozit/ Warehouse</c:v>
                </c:pt>
                <c:pt idx="4">
                  <c:v>HSE</c:v>
                </c:pt>
                <c:pt idx="5">
                  <c:v>Inginerie / Engineering</c:v>
                </c:pt>
                <c:pt idx="6">
                  <c:v>Îmbunătățire continuă / CI</c:v>
                </c:pt>
                <c:pt idx="7">
                  <c:v>Productie A  / Production A</c:v>
                </c:pt>
                <c:pt idx="8">
                  <c:v>Productie B / Production B</c:v>
                </c:pt>
                <c:pt idx="9">
                  <c:v>Tehnic / Asset Reliability</c:v>
                </c:pt>
                <c:pt idx="10">
                  <c:v>Utilitati / Utilities</c:v>
                </c:pt>
              </c:strCache>
            </c:strRef>
          </c:cat>
          <c:val>
            <c:numRef>
              <c:f>Reports!$C$44:$C$54</c:f>
              <c:numCache>
                <c:formatCode>General</c:formatCode>
                <c:ptCount val="11"/>
                <c:pt idx="0">
                  <c:v>0</c:v>
                </c:pt>
                <c:pt idx="1">
                  <c:v>2</c:v>
                </c:pt>
                <c:pt idx="2">
                  <c:v>1</c:v>
                </c:pt>
                <c:pt idx="3">
                  <c:v>5</c:v>
                </c:pt>
                <c:pt idx="4">
                  <c:v>1</c:v>
                </c:pt>
                <c:pt idx="5">
                  <c:v>3</c:v>
                </c:pt>
                <c:pt idx="6">
                  <c:v>3</c:v>
                </c:pt>
                <c:pt idx="7">
                  <c:v>0</c:v>
                </c:pt>
                <c:pt idx="8">
                  <c:v>7</c:v>
                </c:pt>
                <c:pt idx="9">
                  <c:v>17</c:v>
                </c:pt>
                <c:pt idx="10">
                  <c:v>4</c:v>
                </c:pt>
              </c:numCache>
            </c:numRef>
          </c:val>
          <c:extLst>
            <c:ext xmlns:c16="http://schemas.microsoft.com/office/drawing/2014/chart" uri="{C3380CC4-5D6E-409C-BE32-E72D297353CC}">
              <c16:uniqueId val="{00000001-5A78-40B3-83C2-56C63C94F882}"/>
            </c:ext>
          </c:extLst>
        </c:ser>
        <c:ser>
          <c:idx val="2"/>
          <c:order val="2"/>
          <c:tx>
            <c:strRef>
              <c:f>Reports!$D$43</c:f>
              <c:strCache>
                <c:ptCount val="1"/>
                <c:pt idx="0">
                  <c:v>Completed</c:v>
                </c:pt>
              </c:strCache>
            </c:strRef>
          </c:tx>
          <c:spPr>
            <a:solidFill>
              <a:srgbClr val="00B050"/>
            </a:solidFill>
            <a:ln>
              <a:solidFill>
                <a:srgbClr val="00B050"/>
              </a:solidFill>
            </a:ln>
            <a:effectLst/>
          </c:spPr>
          <c:invertIfNegative val="0"/>
          <c:dLbls>
            <c:dLbl>
              <c:idx val="9"/>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0B83-470B-A3A3-0B08815A3204}"/>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Reports!$A$44:$A$54</c:f>
              <c:strCache>
                <c:ptCount val="11"/>
                <c:pt idx="0">
                  <c:v>BD / Business Development</c:v>
                </c:pt>
                <c:pt idx="1">
                  <c:v>Calitate / Quality</c:v>
                </c:pt>
                <c:pt idx="2">
                  <c:v>DC Depozit Central / FGWH</c:v>
                </c:pt>
                <c:pt idx="3">
                  <c:v>Depozit/ Warehouse</c:v>
                </c:pt>
                <c:pt idx="4">
                  <c:v>HSE</c:v>
                </c:pt>
                <c:pt idx="5">
                  <c:v>Inginerie / Engineering</c:v>
                </c:pt>
                <c:pt idx="6">
                  <c:v>Îmbunătățire continuă / CI</c:v>
                </c:pt>
                <c:pt idx="7">
                  <c:v>Productie A  / Production A</c:v>
                </c:pt>
                <c:pt idx="8">
                  <c:v>Productie B / Production B</c:v>
                </c:pt>
                <c:pt idx="9">
                  <c:v>Tehnic / Asset Reliability</c:v>
                </c:pt>
                <c:pt idx="10">
                  <c:v>Utilitati / Utilities</c:v>
                </c:pt>
              </c:strCache>
            </c:strRef>
          </c:cat>
          <c:val>
            <c:numRef>
              <c:f>Reports!$D$44:$D$54</c:f>
              <c:numCache>
                <c:formatCode>General</c:formatCode>
                <c:ptCount val="11"/>
                <c:pt idx="0">
                  <c:v>2</c:v>
                </c:pt>
                <c:pt idx="1">
                  <c:v>17</c:v>
                </c:pt>
                <c:pt idx="2">
                  <c:v>9</c:v>
                </c:pt>
                <c:pt idx="3">
                  <c:v>82</c:v>
                </c:pt>
                <c:pt idx="4">
                  <c:v>14</c:v>
                </c:pt>
                <c:pt idx="5">
                  <c:v>14</c:v>
                </c:pt>
                <c:pt idx="6">
                  <c:v>4</c:v>
                </c:pt>
                <c:pt idx="7">
                  <c:v>66</c:v>
                </c:pt>
                <c:pt idx="8">
                  <c:v>117</c:v>
                </c:pt>
                <c:pt idx="9">
                  <c:v>282</c:v>
                </c:pt>
                <c:pt idx="10">
                  <c:v>87</c:v>
                </c:pt>
              </c:numCache>
            </c:numRef>
          </c:val>
          <c:extLst>
            <c:ext xmlns:c16="http://schemas.microsoft.com/office/drawing/2014/chart" uri="{C3380CC4-5D6E-409C-BE32-E72D297353CC}">
              <c16:uniqueId val="{00000002-5A78-40B3-83C2-56C63C94F882}"/>
            </c:ext>
          </c:extLst>
        </c:ser>
        <c:dLbls>
          <c:showLegendKey val="0"/>
          <c:showVal val="0"/>
          <c:showCatName val="0"/>
          <c:showSerName val="0"/>
          <c:showPercent val="0"/>
          <c:showBubbleSize val="0"/>
        </c:dLbls>
        <c:gapWidth val="219"/>
        <c:overlap val="-27"/>
        <c:axId val="202521679"/>
        <c:axId val="202522639"/>
      </c:barChart>
      <c:catAx>
        <c:axId val="2025216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522639"/>
        <c:crosses val="autoZero"/>
        <c:auto val="1"/>
        <c:lblAlgn val="ctr"/>
        <c:lblOffset val="100"/>
        <c:noMultiLvlLbl val="0"/>
      </c:catAx>
      <c:valAx>
        <c:axId val="202522639"/>
        <c:scaling>
          <c:orientation val="minMax"/>
          <c:max val="15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521679"/>
        <c:crosses val="autoZero"/>
        <c:crossBetween val="between"/>
        <c:majorUnit val="50"/>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Completion</a:t>
            </a:r>
            <a:r>
              <a:rPr lang="en-US" baseline="0"/>
              <a:t> Time Availabity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Reports!$I$43</c:f>
              <c:strCache>
                <c:ptCount val="1"/>
                <c:pt idx="0">
                  <c:v>Delayed</c:v>
                </c:pt>
              </c:strCache>
            </c:strRef>
          </c:tx>
          <c:spPr>
            <a:solidFill>
              <a:srgbClr val="FF0000"/>
            </a:solidFill>
            <a:ln>
              <a:solidFill>
                <a:srgbClr val="FF0000"/>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Reports!$H$44:$H$54</c:f>
              <c:strCache>
                <c:ptCount val="11"/>
                <c:pt idx="0">
                  <c:v>BD / Business Development</c:v>
                </c:pt>
                <c:pt idx="1">
                  <c:v>Calitate / Quality</c:v>
                </c:pt>
                <c:pt idx="2">
                  <c:v>DC Depozit Central / FGWH</c:v>
                </c:pt>
                <c:pt idx="3">
                  <c:v>Depozit/ Warehouse</c:v>
                </c:pt>
                <c:pt idx="4">
                  <c:v>HSE</c:v>
                </c:pt>
                <c:pt idx="5">
                  <c:v>Inginerie / Engineering</c:v>
                </c:pt>
                <c:pt idx="6">
                  <c:v>Îmbunătățire continuă / CI</c:v>
                </c:pt>
                <c:pt idx="7">
                  <c:v>Productie A  / Production A</c:v>
                </c:pt>
                <c:pt idx="8">
                  <c:v>Productie B / Production B</c:v>
                </c:pt>
                <c:pt idx="9">
                  <c:v>Tehnic / Asset Reliability</c:v>
                </c:pt>
                <c:pt idx="10">
                  <c:v>Utilitati / Utilities</c:v>
                </c:pt>
              </c:strCache>
            </c:strRef>
          </c:cat>
          <c:val>
            <c:numRef>
              <c:f>Reports!$I$44:$I$54</c:f>
              <c:numCache>
                <c:formatCode>General</c:formatCode>
                <c:ptCount val="11"/>
                <c:pt idx="0">
                  <c:v>1</c:v>
                </c:pt>
                <c:pt idx="1">
                  <c:v>4</c:v>
                </c:pt>
                <c:pt idx="2">
                  <c:v>1</c:v>
                </c:pt>
                <c:pt idx="3">
                  <c:v>8</c:v>
                </c:pt>
                <c:pt idx="4">
                  <c:v>2</c:v>
                </c:pt>
                <c:pt idx="5">
                  <c:v>9</c:v>
                </c:pt>
                <c:pt idx="6">
                  <c:v>4</c:v>
                </c:pt>
                <c:pt idx="7">
                  <c:v>12</c:v>
                </c:pt>
                <c:pt idx="8">
                  <c:v>11</c:v>
                </c:pt>
                <c:pt idx="9">
                  <c:v>54</c:v>
                </c:pt>
                <c:pt idx="10">
                  <c:v>13</c:v>
                </c:pt>
              </c:numCache>
            </c:numRef>
          </c:val>
          <c:extLst>
            <c:ext xmlns:c16="http://schemas.microsoft.com/office/drawing/2014/chart" uri="{C3380CC4-5D6E-409C-BE32-E72D297353CC}">
              <c16:uniqueId val="{00000000-97EF-4204-87A4-456EF0E7DFFB}"/>
            </c:ext>
          </c:extLst>
        </c:ser>
        <c:ser>
          <c:idx val="1"/>
          <c:order val="1"/>
          <c:tx>
            <c:strRef>
              <c:f>Reports!$J$43</c:f>
              <c:strCache>
                <c:ptCount val="1"/>
                <c:pt idx="0">
                  <c:v>On Time</c:v>
                </c:pt>
              </c:strCache>
            </c:strRef>
          </c:tx>
          <c:spPr>
            <a:solidFill>
              <a:srgbClr val="00B050"/>
            </a:solidFill>
            <a:ln>
              <a:solidFill>
                <a:srgbClr val="00B050"/>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Reports!$H$44:$H$54</c:f>
              <c:strCache>
                <c:ptCount val="11"/>
                <c:pt idx="0">
                  <c:v>BD / Business Development</c:v>
                </c:pt>
                <c:pt idx="1">
                  <c:v>Calitate / Quality</c:v>
                </c:pt>
                <c:pt idx="2">
                  <c:v>DC Depozit Central / FGWH</c:v>
                </c:pt>
                <c:pt idx="3">
                  <c:v>Depozit/ Warehouse</c:v>
                </c:pt>
                <c:pt idx="4">
                  <c:v>HSE</c:v>
                </c:pt>
                <c:pt idx="5">
                  <c:v>Inginerie / Engineering</c:v>
                </c:pt>
                <c:pt idx="6">
                  <c:v>Îmbunătățire continuă / CI</c:v>
                </c:pt>
                <c:pt idx="7">
                  <c:v>Productie A  / Production A</c:v>
                </c:pt>
                <c:pt idx="8">
                  <c:v>Productie B / Production B</c:v>
                </c:pt>
                <c:pt idx="9">
                  <c:v>Tehnic / Asset Reliability</c:v>
                </c:pt>
                <c:pt idx="10">
                  <c:v>Utilitati / Utilities</c:v>
                </c:pt>
              </c:strCache>
            </c:strRef>
          </c:cat>
          <c:val>
            <c:numRef>
              <c:f>Reports!$J$44:$J$54</c:f>
              <c:numCache>
                <c:formatCode>General</c:formatCode>
                <c:ptCount val="11"/>
                <c:pt idx="0">
                  <c:v>0</c:v>
                </c:pt>
                <c:pt idx="1">
                  <c:v>0</c:v>
                </c:pt>
                <c:pt idx="2">
                  <c:v>0</c:v>
                </c:pt>
                <c:pt idx="3">
                  <c:v>0</c:v>
                </c:pt>
                <c:pt idx="4">
                  <c:v>0</c:v>
                </c:pt>
                <c:pt idx="5">
                  <c:v>0</c:v>
                </c:pt>
                <c:pt idx="6">
                  <c:v>0</c:v>
                </c:pt>
                <c:pt idx="7">
                  <c:v>0</c:v>
                </c:pt>
                <c:pt idx="8">
                  <c:v>1</c:v>
                </c:pt>
                <c:pt idx="9">
                  <c:v>0</c:v>
                </c:pt>
                <c:pt idx="10">
                  <c:v>0</c:v>
                </c:pt>
              </c:numCache>
            </c:numRef>
          </c:val>
          <c:extLst>
            <c:ext xmlns:c16="http://schemas.microsoft.com/office/drawing/2014/chart" uri="{C3380CC4-5D6E-409C-BE32-E72D297353CC}">
              <c16:uniqueId val="{00000001-97EF-4204-87A4-456EF0E7DFFB}"/>
            </c:ext>
          </c:extLst>
        </c:ser>
        <c:dLbls>
          <c:showLegendKey val="0"/>
          <c:showVal val="0"/>
          <c:showCatName val="0"/>
          <c:showSerName val="0"/>
          <c:showPercent val="0"/>
          <c:showBubbleSize val="0"/>
        </c:dLbls>
        <c:gapWidth val="219"/>
        <c:overlap val="-27"/>
        <c:axId val="2143445039"/>
        <c:axId val="2143460399"/>
      </c:barChart>
      <c:catAx>
        <c:axId val="21434450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43460399"/>
        <c:crosses val="autoZero"/>
        <c:auto val="1"/>
        <c:lblAlgn val="ctr"/>
        <c:lblOffset val="100"/>
        <c:noMultiLvlLbl val="0"/>
      </c:catAx>
      <c:valAx>
        <c:axId val="214346039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4344503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Formular raportare eveniment la limita producerii unui accident sau situație periculoasă.xlsx]Report per resp (no standards)!PivotTable2</c:name>
    <c:fmtId val="2"/>
  </c:pivotSource>
  <c:chart>
    <c:autoTitleDeleted val="0"/>
    <c:pivotFmts>
      <c:pivotFmt>
        <c:idx val="0"/>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2">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7"/>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2">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'Report per resp (no standards)'!$B$3:$B$5</c:f>
              <c:strCache>
                <c:ptCount val="1"/>
                <c:pt idx="0">
                  <c:v>In Progress - C - Catastrophic</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 per resp (no standards)'!$A$6:$A$16</c:f>
              <c:strCache>
                <c:ptCount val="10"/>
                <c:pt idx="0">
                  <c:v>Calitate / Quality</c:v>
                </c:pt>
                <c:pt idx="1">
                  <c:v>DC Depozit Central / FGWH</c:v>
                </c:pt>
                <c:pt idx="2">
                  <c:v>Depozit/ Warehouse</c:v>
                </c:pt>
                <c:pt idx="3">
                  <c:v>HSE</c:v>
                </c:pt>
                <c:pt idx="4">
                  <c:v>Îmbunătățire continuă / CI</c:v>
                </c:pt>
                <c:pt idx="5">
                  <c:v>Inginerie / Engineering</c:v>
                </c:pt>
                <c:pt idx="6">
                  <c:v>Productie A  / Production A</c:v>
                </c:pt>
                <c:pt idx="7">
                  <c:v>Productie B / Production B</c:v>
                </c:pt>
                <c:pt idx="8">
                  <c:v>Tehnic / Asset Reliability</c:v>
                </c:pt>
                <c:pt idx="9">
                  <c:v>Utilitati / Utilities</c:v>
                </c:pt>
              </c:strCache>
            </c:strRef>
          </c:cat>
          <c:val>
            <c:numRef>
              <c:f>'Report per resp (no standards)'!$B$6:$B$16</c:f>
              <c:numCache>
                <c:formatCode>General</c:formatCode>
                <c:ptCount val="10"/>
                <c:pt idx="8">
                  <c:v>1</c:v>
                </c:pt>
              </c:numCache>
            </c:numRef>
          </c:val>
          <c:extLst>
            <c:ext xmlns:c16="http://schemas.microsoft.com/office/drawing/2014/chart" uri="{C3380CC4-5D6E-409C-BE32-E72D297353CC}">
              <c16:uniqueId val="{00000000-46A3-4479-8D63-F675102E4A92}"/>
            </c:ext>
          </c:extLst>
        </c:ser>
        <c:ser>
          <c:idx val="1"/>
          <c:order val="1"/>
          <c:tx>
            <c:strRef>
              <c:f>'Report per resp (no standards)'!$C$3:$C$5</c:f>
              <c:strCache>
                <c:ptCount val="1"/>
                <c:pt idx="0">
                  <c:v>In Progress - M - Major</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 per resp (no standards)'!$A$6:$A$16</c:f>
              <c:strCache>
                <c:ptCount val="10"/>
                <c:pt idx="0">
                  <c:v>Calitate / Quality</c:v>
                </c:pt>
                <c:pt idx="1">
                  <c:v>DC Depozit Central / FGWH</c:v>
                </c:pt>
                <c:pt idx="2">
                  <c:v>Depozit/ Warehouse</c:v>
                </c:pt>
                <c:pt idx="3">
                  <c:v>HSE</c:v>
                </c:pt>
                <c:pt idx="4">
                  <c:v>Îmbunătățire continuă / CI</c:v>
                </c:pt>
                <c:pt idx="5">
                  <c:v>Inginerie / Engineering</c:v>
                </c:pt>
                <c:pt idx="6">
                  <c:v>Productie A  / Production A</c:v>
                </c:pt>
                <c:pt idx="7">
                  <c:v>Productie B / Production B</c:v>
                </c:pt>
                <c:pt idx="8">
                  <c:v>Tehnic / Asset Reliability</c:v>
                </c:pt>
                <c:pt idx="9">
                  <c:v>Utilitati / Utilities</c:v>
                </c:pt>
              </c:strCache>
            </c:strRef>
          </c:cat>
          <c:val>
            <c:numRef>
              <c:f>'Report per resp (no standards)'!$C$6:$C$16</c:f>
              <c:numCache>
                <c:formatCode>General</c:formatCode>
                <c:ptCount val="10"/>
                <c:pt idx="0">
                  <c:v>1</c:v>
                </c:pt>
                <c:pt idx="4">
                  <c:v>1</c:v>
                </c:pt>
                <c:pt idx="5">
                  <c:v>1</c:v>
                </c:pt>
                <c:pt idx="7">
                  <c:v>1</c:v>
                </c:pt>
                <c:pt idx="8">
                  <c:v>6</c:v>
                </c:pt>
              </c:numCache>
            </c:numRef>
          </c:val>
          <c:extLst>
            <c:ext xmlns:c16="http://schemas.microsoft.com/office/drawing/2014/chart" uri="{C3380CC4-5D6E-409C-BE32-E72D297353CC}">
              <c16:uniqueId val="{00000001-46A3-4479-8D63-F675102E4A92}"/>
            </c:ext>
          </c:extLst>
        </c:ser>
        <c:ser>
          <c:idx val="2"/>
          <c:order val="2"/>
          <c:tx>
            <c:strRef>
              <c:f>'Report per resp (no standards)'!$D$3:$D$5</c:f>
              <c:strCache>
                <c:ptCount val="1"/>
                <c:pt idx="0">
                  <c:v>In Progress - S - Serious</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 per resp (no standards)'!$A$6:$A$16</c:f>
              <c:strCache>
                <c:ptCount val="10"/>
                <c:pt idx="0">
                  <c:v>Calitate / Quality</c:v>
                </c:pt>
                <c:pt idx="1">
                  <c:v>DC Depozit Central / FGWH</c:v>
                </c:pt>
                <c:pt idx="2">
                  <c:v>Depozit/ Warehouse</c:v>
                </c:pt>
                <c:pt idx="3">
                  <c:v>HSE</c:v>
                </c:pt>
                <c:pt idx="4">
                  <c:v>Îmbunătățire continuă / CI</c:v>
                </c:pt>
                <c:pt idx="5">
                  <c:v>Inginerie / Engineering</c:v>
                </c:pt>
                <c:pt idx="6">
                  <c:v>Productie A  / Production A</c:v>
                </c:pt>
                <c:pt idx="7">
                  <c:v>Productie B / Production B</c:v>
                </c:pt>
                <c:pt idx="8">
                  <c:v>Tehnic / Asset Reliability</c:v>
                </c:pt>
                <c:pt idx="9">
                  <c:v>Utilitati / Utilities</c:v>
                </c:pt>
              </c:strCache>
            </c:strRef>
          </c:cat>
          <c:val>
            <c:numRef>
              <c:f>'Report per resp (no standards)'!$D$6:$D$16</c:f>
              <c:numCache>
                <c:formatCode>General</c:formatCode>
                <c:ptCount val="10"/>
                <c:pt idx="0">
                  <c:v>1</c:v>
                </c:pt>
                <c:pt idx="1">
                  <c:v>1</c:v>
                </c:pt>
                <c:pt idx="2">
                  <c:v>5</c:v>
                </c:pt>
                <c:pt idx="3">
                  <c:v>1</c:v>
                </c:pt>
                <c:pt idx="4">
                  <c:v>1</c:v>
                </c:pt>
                <c:pt idx="5">
                  <c:v>4</c:v>
                </c:pt>
                <c:pt idx="7">
                  <c:v>2</c:v>
                </c:pt>
                <c:pt idx="8">
                  <c:v>15</c:v>
                </c:pt>
                <c:pt idx="9">
                  <c:v>4</c:v>
                </c:pt>
              </c:numCache>
            </c:numRef>
          </c:val>
          <c:extLst>
            <c:ext xmlns:c16="http://schemas.microsoft.com/office/drawing/2014/chart" uri="{C3380CC4-5D6E-409C-BE32-E72D297353CC}">
              <c16:uniqueId val="{00000002-46A3-4479-8D63-F675102E4A92}"/>
            </c:ext>
          </c:extLst>
        </c:ser>
        <c:ser>
          <c:idx val="3"/>
          <c:order val="3"/>
          <c:tx>
            <c:strRef>
              <c:f>'Report per resp (no standards)'!$E$3:$E$5</c:f>
              <c:strCache>
                <c:ptCount val="1"/>
                <c:pt idx="0">
                  <c:v>In Progress - L - Light</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 per resp (no standards)'!$A$6:$A$16</c:f>
              <c:strCache>
                <c:ptCount val="10"/>
                <c:pt idx="0">
                  <c:v>Calitate / Quality</c:v>
                </c:pt>
                <c:pt idx="1">
                  <c:v>DC Depozit Central / FGWH</c:v>
                </c:pt>
                <c:pt idx="2">
                  <c:v>Depozit/ Warehouse</c:v>
                </c:pt>
                <c:pt idx="3">
                  <c:v>HSE</c:v>
                </c:pt>
                <c:pt idx="4">
                  <c:v>Îmbunătățire continuă / CI</c:v>
                </c:pt>
                <c:pt idx="5">
                  <c:v>Inginerie / Engineering</c:v>
                </c:pt>
                <c:pt idx="6">
                  <c:v>Productie A  / Production A</c:v>
                </c:pt>
                <c:pt idx="7">
                  <c:v>Productie B / Production B</c:v>
                </c:pt>
                <c:pt idx="8">
                  <c:v>Tehnic / Asset Reliability</c:v>
                </c:pt>
                <c:pt idx="9">
                  <c:v>Utilitati / Utilities</c:v>
                </c:pt>
              </c:strCache>
            </c:strRef>
          </c:cat>
          <c:val>
            <c:numRef>
              <c:f>'Report per resp (no standards)'!$E$6:$E$16</c:f>
              <c:numCache>
                <c:formatCode>General</c:formatCode>
                <c:ptCount val="10"/>
                <c:pt idx="0">
                  <c:v>1</c:v>
                </c:pt>
                <c:pt idx="2">
                  <c:v>2</c:v>
                </c:pt>
                <c:pt idx="3">
                  <c:v>2</c:v>
                </c:pt>
                <c:pt idx="4">
                  <c:v>2</c:v>
                </c:pt>
                <c:pt idx="5">
                  <c:v>1</c:v>
                </c:pt>
                <c:pt idx="6">
                  <c:v>1</c:v>
                </c:pt>
                <c:pt idx="7">
                  <c:v>3</c:v>
                </c:pt>
                <c:pt idx="8">
                  <c:v>8</c:v>
                </c:pt>
                <c:pt idx="9">
                  <c:v>2</c:v>
                </c:pt>
              </c:numCache>
            </c:numRef>
          </c:val>
          <c:extLst>
            <c:ext xmlns:c16="http://schemas.microsoft.com/office/drawing/2014/chart" uri="{C3380CC4-5D6E-409C-BE32-E72D297353CC}">
              <c16:uniqueId val="{00000003-46A3-4479-8D63-F675102E4A92}"/>
            </c:ext>
          </c:extLst>
        </c:ser>
        <c:ser>
          <c:idx val="4"/>
          <c:order val="4"/>
          <c:tx>
            <c:strRef>
              <c:f>'Report per resp (no standards)'!$G$3:$G$5</c:f>
              <c:strCache>
                <c:ptCount val="1"/>
                <c:pt idx="0">
                  <c:v>Not Started - C - Catastrophic</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 per resp (no standards)'!$A$6:$A$16</c:f>
              <c:strCache>
                <c:ptCount val="10"/>
                <c:pt idx="0">
                  <c:v>Calitate / Quality</c:v>
                </c:pt>
                <c:pt idx="1">
                  <c:v>DC Depozit Central / FGWH</c:v>
                </c:pt>
                <c:pt idx="2">
                  <c:v>Depozit/ Warehouse</c:v>
                </c:pt>
                <c:pt idx="3">
                  <c:v>HSE</c:v>
                </c:pt>
                <c:pt idx="4">
                  <c:v>Îmbunătățire continuă / CI</c:v>
                </c:pt>
                <c:pt idx="5">
                  <c:v>Inginerie / Engineering</c:v>
                </c:pt>
                <c:pt idx="6">
                  <c:v>Productie A  / Production A</c:v>
                </c:pt>
                <c:pt idx="7">
                  <c:v>Productie B / Production B</c:v>
                </c:pt>
                <c:pt idx="8">
                  <c:v>Tehnic / Asset Reliability</c:v>
                </c:pt>
                <c:pt idx="9">
                  <c:v>Utilitati / Utilities</c:v>
                </c:pt>
              </c:strCache>
            </c:strRef>
          </c:cat>
          <c:val>
            <c:numRef>
              <c:f>'Report per resp (no standards)'!$G$6:$G$16</c:f>
              <c:numCache>
                <c:formatCode>General</c:formatCode>
                <c:ptCount val="10"/>
                <c:pt idx="2">
                  <c:v>1</c:v>
                </c:pt>
                <c:pt idx="8">
                  <c:v>1</c:v>
                </c:pt>
              </c:numCache>
            </c:numRef>
          </c:val>
          <c:extLst>
            <c:ext xmlns:c16="http://schemas.microsoft.com/office/drawing/2014/chart" uri="{C3380CC4-5D6E-409C-BE32-E72D297353CC}">
              <c16:uniqueId val="{00000004-46A3-4479-8D63-F675102E4A92}"/>
            </c:ext>
          </c:extLst>
        </c:ser>
        <c:ser>
          <c:idx val="5"/>
          <c:order val="5"/>
          <c:tx>
            <c:strRef>
              <c:f>'Report per resp (no standards)'!$H$3:$H$5</c:f>
              <c:strCache>
                <c:ptCount val="1"/>
                <c:pt idx="0">
                  <c:v>Not Started - M - Major</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 per resp (no standards)'!$A$6:$A$16</c:f>
              <c:strCache>
                <c:ptCount val="10"/>
                <c:pt idx="0">
                  <c:v>Calitate / Quality</c:v>
                </c:pt>
                <c:pt idx="1">
                  <c:v>DC Depozit Central / FGWH</c:v>
                </c:pt>
                <c:pt idx="2">
                  <c:v>Depozit/ Warehouse</c:v>
                </c:pt>
                <c:pt idx="3">
                  <c:v>HSE</c:v>
                </c:pt>
                <c:pt idx="4">
                  <c:v>Îmbunătățire continuă / CI</c:v>
                </c:pt>
                <c:pt idx="5">
                  <c:v>Inginerie / Engineering</c:v>
                </c:pt>
                <c:pt idx="6">
                  <c:v>Productie A  / Production A</c:v>
                </c:pt>
                <c:pt idx="7">
                  <c:v>Productie B / Production B</c:v>
                </c:pt>
                <c:pt idx="8">
                  <c:v>Tehnic / Asset Reliability</c:v>
                </c:pt>
                <c:pt idx="9">
                  <c:v>Utilitati / Utilities</c:v>
                </c:pt>
              </c:strCache>
            </c:strRef>
          </c:cat>
          <c:val>
            <c:numRef>
              <c:f>'Report per resp (no standards)'!$H$6:$H$16</c:f>
              <c:numCache>
                <c:formatCode>General</c:formatCode>
                <c:ptCount val="10"/>
                <c:pt idx="2">
                  <c:v>1</c:v>
                </c:pt>
                <c:pt idx="3">
                  <c:v>2</c:v>
                </c:pt>
                <c:pt idx="5">
                  <c:v>2</c:v>
                </c:pt>
                <c:pt idx="6">
                  <c:v>5</c:v>
                </c:pt>
                <c:pt idx="8">
                  <c:v>11</c:v>
                </c:pt>
              </c:numCache>
            </c:numRef>
          </c:val>
          <c:extLst>
            <c:ext xmlns:c16="http://schemas.microsoft.com/office/drawing/2014/chart" uri="{C3380CC4-5D6E-409C-BE32-E72D297353CC}">
              <c16:uniqueId val="{00000005-46A3-4479-8D63-F675102E4A92}"/>
            </c:ext>
          </c:extLst>
        </c:ser>
        <c:ser>
          <c:idx val="6"/>
          <c:order val="6"/>
          <c:tx>
            <c:strRef>
              <c:f>'Report per resp (no standards)'!$I$3:$I$5</c:f>
              <c:strCache>
                <c:ptCount val="1"/>
                <c:pt idx="0">
                  <c:v>Not Started - S - Serious</c:v>
                </c:pt>
              </c:strCache>
            </c:strRef>
          </c:tx>
          <c:spPr>
            <a:solidFill>
              <a:srgbClr val="FF0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 per resp (no standards)'!$A$6:$A$16</c:f>
              <c:strCache>
                <c:ptCount val="10"/>
                <c:pt idx="0">
                  <c:v>Calitate / Quality</c:v>
                </c:pt>
                <c:pt idx="1">
                  <c:v>DC Depozit Central / FGWH</c:v>
                </c:pt>
                <c:pt idx="2">
                  <c:v>Depozit/ Warehouse</c:v>
                </c:pt>
                <c:pt idx="3">
                  <c:v>HSE</c:v>
                </c:pt>
                <c:pt idx="4">
                  <c:v>Îmbunătățire continuă / CI</c:v>
                </c:pt>
                <c:pt idx="5">
                  <c:v>Inginerie / Engineering</c:v>
                </c:pt>
                <c:pt idx="6">
                  <c:v>Productie A  / Production A</c:v>
                </c:pt>
                <c:pt idx="7">
                  <c:v>Productie B / Production B</c:v>
                </c:pt>
                <c:pt idx="8">
                  <c:v>Tehnic / Asset Reliability</c:v>
                </c:pt>
                <c:pt idx="9">
                  <c:v>Utilitati / Utilities</c:v>
                </c:pt>
              </c:strCache>
            </c:strRef>
          </c:cat>
          <c:val>
            <c:numRef>
              <c:f>'Report per resp (no standards)'!$I$6:$I$16</c:f>
              <c:numCache>
                <c:formatCode>General</c:formatCode>
                <c:ptCount val="10"/>
                <c:pt idx="0">
                  <c:v>4</c:v>
                </c:pt>
                <c:pt idx="2">
                  <c:v>3</c:v>
                </c:pt>
                <c:pt idx="3">
                  <c:v>1</c:v>
                </c:pt>
                <c:pt idx="4">
                  <c:v>1</c:v>
                </c:pt>
                <c:pt idx="5">
                  <c:v>8</c:v>
                </c:pt>
                <c:pt idx="6">
                  <c:v>13</c:v>
                </c:pt>
                <c:pt idx="8">
                  <c:v>79</c:v>
                </c:pt>
                <c:pt idx="9">
                  <c:v>9</c:v>
                </c:pt>
              </c:numCache>
            </c:numRef>
          </c:val>
          <c:extLst>
            <c:ext xmlns:c16="http://schemas.microsoft.com/office/drawing/2014/chart" uri="{C3380CC4-5D6E-409C-BE32-E72D297353CC}">
              <c16:uniqueId val="{00000000-1FB2-4606-8703-2752051561C3}"/>
            </c:ext>
          </c:extLst>
        </c:ser>
        <c:ser>
          <c:idx val="7"/>
          <c:order val="7"/>
          <c:tx>
            <c:strRef>
              <c:f>'Report per resp (no standards)'!$J$3:$J$5</c:f>
              <c:strCache>
                <c:ptCount val="1"/>
                <c:pt idx="0">
                  <c:v>Not Started - L - Light</c:v>
                </c:pt>
              </c:strCache>
            </c:strRef>
          </c:tx>
          <c:spPr>
            <a:solidFill>
              <a:schemeClr val="accent2">
                <a:lumMod val="60000"/>
                <a:lumOff val="4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 per resp (no standards)'!$A$6:$A$16</c:f>
              <c:strCache>
                <c:ptCount val="10"/>
                <c:pt idx="0">
                  <c:v>Calitate / Quality</c:v>
                </c:pt>
                <c:pt idx="1">
                  <c:v>DC Depozit Central / FGWH</c:v>
                </c:pt>
                <c:pt idx="2">
                  <c:v>Depozit/ Warehouse</c:v>
                </c:pt>
                <c:pt idx="3">
                  <c:v>HSE</c:v>
                </c:pt>
                <c:pt idx="4">
                  <c:v>Îmbunătățire continuă / CI</c:v>
                </c:pt>
                <c:pt idx="5">
                  <c:v>Inginerie / Engineering</c:v>
                </c:pt>
                <c:pt idx="6">
                  <c:v>Productie A  / Production A</c:v>
                </c:pt>
                <c:pt idx="7">
                  <c:v>Productie B / Production B</c:v>
                </c:pt>
                <c:pt idx="8">
                  <c:v>Tehnic / Asset Reliability</c:v>
                </c:pt>
                <c:pt idx="9">
                  <c:v>Utilitati / Utilities</c:v>
                </c:pt>
              </c:strCache>
            </c:strRef>
          </c:cat>
          <c:val>
            <c:numRef>
              <c:f>'Report per resp (no standards)'!$J$6:$J$16</c:f>
              <c:numCache>
                <c:formatCode>General</c:formatCode>
                <c:ptCount val="10"/>
                <c:pt idx="2">
                  <c:v>3</c:v>
                </c:pt>
                <c:pt idx="3">
                  <c:v>2</c:v>
                </c:pt>
                <c:pt idx="4">
                  <c:v>2</c:v>
                </c:pt>
                <c:pt idx="5">
                  <c:v>3</c:v>
                </c:pt>
                <c:pt idx="6">
                  <c:v>3</c:v>
                </c:pt>
                <c:pt idx="7">
                  <c:v>2</c:v>
                </c:pt>
                <c:pt idx="8">
                  <c:v>30</c:v>
                </c:pt>
                <c:pt idx="9">
                  <c:v>3</c:v>
                </c:pt>
              </c:numCache>
            </c:numRef>
          </c:val>
          <c:extLst>
            <c:ext xmlns:c16="http://schemas.microsoft.com/office/drawing/2014/chart" uri="{C3380CC4-5D6E-409C-BE32-E72D297353CC}">
              <c16:uniqueId val="{00000001-350E-4B72-9963-01BB60B03316}"/>
            </c:ext>
          </c:extLst>
        </c:ser>
        <c:dLbls>
          <c:dLblPos val="outEnd"/>
          <c:showLegendKey val="0"/>
          <c:showVal val="1"/>
          <c:showCatName val="0"/>
          <c:showSerName val="0"/>
          <c:showPercent val="0"/>
          <c:showBubbleSize val="0"/>
        </c:dLbls>
        <c:gapWidth val="219"/>
        <c:overlap val="-27"/>
        <c:axId val="1479900831"/>
        <c:axId val="1479910911"/>
      </c:barChart>
      <c:catAx>
        <c:axId val="14799008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9910911"/>
        <c:crosses val="autoZero"/>
        <c:auto val="1"/>
        <c:lblAlgn val="ctr"/>
        <c:lblOffset val="100"/>
        <c:noMultiLvlLbl val="0"/>
      </c:catAx>
      <c:valAx>
        <c:axId val="147991091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990083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Formular raportare eveniment la limita producerii unui accident sau situație periculoasă.xlsx]Report standards assessments!PivotTable1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'Report standards assessments'!$B$3:$B$4</c:f>
              <c:strCache>
                <c:ptCount val="1"/>
                <c:pt idx="0">
                  <c:v>Completed</c:v>
                </c:pt>
              </c:strCache>
            </c:strRef>
          </c:tx>
          <c:spPr>
            <a:solidFill>
              <a:schemeClr val="accent1"/>
            </a:solidFill>
            <a:ln>
              <a:noFill/>
            </a:ln>
            <a:effectLst/>
          </c:spPr>
          <c:invertIfNegative val="0"/>
          <c:cat>
            <c:strRef>
              <c:f>'Report standards assessments'!$A$5:$A$13</c:f>
              <c:strCache>
                <c:ptCount val="8"/>
                <c:pt idx="0">
                  <c:v>HSE2-RISK MANAGEMENT</c:v>
                </c:pt>
                <c:pt idx="1">
                  <c:v>HSE6-EMERGENCY MANAGEMENT</c:v>
                </c:pt>
                <c:pt idx="2">
                  <c:v>PS3-PERMIT TO WORK</c:v>
                </c:pt>
                <c:pt idx="3">
                  <c:v>PSM2-COMBUSTIBLE DUST</c:v>
                </c:pt>
                <c:pt idx="4">
                  <c:v>PSM3-OVENS</c:v>
                </c:pt>
                <c:pt idx="5">
                  <c:v>PSM5-HAZARDOUS MATERIALS &amp; FLAMMABLE LIQUIDS</c:v>
                </c:pt>
                <c:pt idx="6">
                  <c:v>PSM7-ELECTRICAL MANAGEMENT</c:v>
                </c:pt>
                <c:pt idx="7">
                  <c:v>VS1-POWERED INDUSTRIAL VEHICLES</c:v>
                </c:pt>
              </c:strCache>
            </c:strRef>
          </c:cat>
          <c:val>
            <c:numRef>
              <c:f>'Report standards assessments'!$B$5:$B$13</c:f>
              <c:numCache>
                <c:formatCode>General</c:formatCode>
                <c:ptCount val="8"/>
                <c:pt idx="0">
                  <c:v>1</c:v>
                </c:pt>
                <c:pt idx="3">
                  <c:v>1</c:v>
                </c:pt>
              </c:numCache>
            </c:numRef>
          </c:val>
          <c:extLst>
            <c:ext xmlns:c16="http://schemas.microsoft.com/office/drawing/2014/chart" uri="{C3380CC4-5D6E-409C-BE32-E72D297353CC}">
              <c16:uniqueId val="{00000000-CFC0-4521-8AF4-F817C94497C8}"/>
            </c:ext>
          </c:extLst>
        </c:ser>
        <c:ser>
          <c:idx val="1"/>
          <c:order val="1"/>
          <c:tx>
            <c:strRef>
              <c:f>'Report standards assessments'!$C$3:$C$4</c:f>
              <c:strCache>
                <c:ptCount val="1"/>
                <c:pt idx="0">
                  <c:v>In Progress</c:v>
                </c:pt>
              </c:strCache>
            </c:strRef>
          </c:tx>
          <c:spPr>
            <a:solidFill>
              <a:schemeClr val="accent2"/>
            </a:solidFill>
            <a:ln>
              <a:noFill/>
            </a:ln>
            <a:effectLst/>
          </c:spPr>
          <c:invertIfNegative val="0"/>
          <c:cat>
            <c:strRef>
              <c:f>'Report standards assessments'!$A$5:$A$13</c:f>
              <c:strCache>
                <c:ptCount val="8"/>
                <c:pt idx="0">
                  <c:v>HSE2-RISK MANAGEMENT</c:v>
                </c:pt>
                <c:pt idx="1">
                  <c:v>HSE6-EMERGENCY MANAGEMENT</c:v>
                </c:pt>
                <c:pt idx="2">
                  <c:v>PS3-PERMIT TO WORK</c:v>
                </c:pt>
                <c:pt idx="3">
                  <c:v>PSM2-COMBUSTIBLE DUST</c:v>
                </c:pt>
                <c:pt idx="4">
                  <c:v>PSM3-OVENS</c:v>
                </c:pt>
                <c:pt idx="5">
                  <c:v>PSM5-HAZARDOUS MATERIALS &amp; FLAMMABLE LIQUIDS</c:v>
                </c:pt>
                <c:pt idx="6">
                  <c:v>PSM7-ELECTRICAL MANAGEMENT</c:v>
                </c:pt>
                <c:pt idx="7">
                  <c:v>VS1-POWERED INDUSTRIAL VEHICLES</c:v>
                </c:pt>
              </c:strCache>
            </c:strRef>
          </c:cat>
          <c:val>
            <c:numRef>
              <c:f>'Report standards assessments'!$C$5:$C$13</c:f>
              <c:numCache>
                <c:formatCode>General</c:formatCode>
                <c:ptCount val="8"/>
                <c:pt idx="0">
                  <c:v>5</c:v>
                </c:pt>
                <c:pt idx="1">
                  <c:v>9</c:v>
                </c:pt>
                <c:pt idx="2">
                  <c:v>4</c:v>
                </c:pt>
                <c:pt idx="3">
                  <c:v>11</c:v>
                </c:pt>
                <c:pt idx="4">
                  <c:v>5</c:v>
                </c:pt>
                <c:pt idx="5">
                  <c:v>10</c:v>
                </c:pt>
                <c:pt idx="6">
                  <c:v>9</c:v>
                </c:pt>
                <c:pt idx="7">
                  <c:v>13</c:v>
                </c:pt>
              </c:numCache>
            </c:numRef>
          </c:val>
          <c:extLst>
            <c:ext xmlns:c16="http://schemas.microsoft.com/office/drawing/2014/chart" uri="{C3380CC4-5D6E-409C-BE32-E72D297353CC}">
              <c16:uniqueId val="{00000001-CFC0-4521-8AF4-F817C94497C8}"/>
            </c:ext>
          </c:extLst>
        </c:ser>
        <c:ser>
          <c:idx val="2"/>
          <c:order val="2"/>
          <c:tx>
            <c:strRef>
              <c:f>'Report standards assessments'!$D$3:$D$4</c:f>
              <c:strCache>
                <c:ptCount val="1"/>
                <c:pt idx="0">
                  <c:v>Not Started</c:v>
                </c:pt>
              </c:strCache>
            </c:strRef>
          </c:tx>
          <c:spPr>
            <a:solidFill>
              <a:schemeClr val="accent3"/>
            </a:solidFill>
            <a:ln>
              <a:noFill/>
            </a:ln>
            <a:effectLst/>
          </c:spPr>
          <c:invertIfNegative val="0"/>
          <c:cat>
            <c:strRef>
              <c:f>'Report standards assessments'!$A$5:$A$13</c:f>
              <c:strCache>
                <c:ptCount val="8"/>
                <c:pt idx="0">
                  <c:v>HSE2-RISK MANAGEMENT</c:v>
                </c:pt>
                <c:pt idx="1">
                  <c:v>HSE6-EMERGENCY MANAGEMENT</c:v>
                </c:pt>
                <c:pt idx="2">
                  <c:v>PS3-PERMIT TO WORK</c:v>
                </c:pt>
                <c:pt idx="3">
                  <c:v>PSM2-COMBUSTIBLE DUST</c:v>
                </c:pt>
                <c:pt idx="4">
                  <c:v>PSM3-OVENS</c:v>
                </c:pt>
                <c:pt idx="5">
                  <c:v>PSM5-HAZARDOUS MATERIALS &amp; FLAMMABLE LIQUIDS</c:v>
                </c:pt>
                <c:pt idx="6">
                  <c:v>PSM7-ELECTRICAL MANAGEMENT</c:v>
                </c:pt>
                <c:pt idx="7">
                  <c:v>VS1-POWERED INDUSTRIAL VEHICLES</c:v>
                </c:pt>
              </c:strCache>
            </c:strRef>
          </c:cat>
          <c:val>
            <c:numRef>
              <c:f>'Report standards assessments'!$D$5:$D$13</c:f>
              <c:numCache>
                <c:formatCode>General</c:formatCode>
                <c:ptCount val="8"/>
                <c:pt idx="1">
                  <c:v>2</c:v>
                </c:pt>
                <c:pt idx="2">
                  <c:v>9</c:v>
                </c:pt>
                <c:pt idx="3">
                  <c:v>10</c:v>
                </c:pt>
                <c:pt idx="5">
                  <c:v>11</c:v>
                </c:pt>
                <c:pt idx="6">
                  <c:v>2</c:v>
                </c:pt>
              </c:numCache>
            </c:numRef>
          </c:val>
          <c:extLst>
            <c:ext xmlns:c16="http://schemas.microsoft.com/office/drawing/2014/chart" uri="{C3380CC4-5D6E-409C-BE32-E72D297353CC}">
              <c16:uniqueId val="{00000002-CFC0-4521-8AF4-F817C94497C8}"/>
            </c:ext>
          </c:extLst>
        </c:ser>
        <c:dLbls>
          <c:showLegendKey val="0"/>
          <c:showVal val="0"/>
          <c:showCatName val="0"/>
          <c:showSerName val="0"/>
          <c:showPercent val="0"/>
          <c:showBubbleSize val="0"/>
        </c:dLbls>
        <c:gapWidth val="219"/>
        <c:overlap val="-27"/>
        <c:axId val="1346585391"/>
        <c:axId val="1346574351"/>
      </c:barChart>
      <c:catAx>
        <c:axId val="13465853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6574351"/>
        <c:crosses val="autoZero"/>
        <c:auto val="1"/>
        <c:lblAlgn val="ctr"/>
        <c:lblOffset val="100"/>
        <c:noMultiLvlLbl val="0"/>
      </c:catAx>
      <c:valAx>
        <c:axId val="134657435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658539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Formular raportare eveniment la limita producerii unui accident sau situație periculoasă.xlsx]Report standards assessments!PivotTable2</c:name>
    <c:fmtId val="0"/>
  </c:pivotSource>
  <c:chart>
    <c:autoTitleDeleted val="0"/>
    <c:pivotFmts>
      <c:pivotFmt>
        <c:idx val="0"/>
        <c:spPr>
          <a:solidFill>
            <a:srgbClr val="FFC000"/>
          </a:solidFill>
          <a:ln>
            <a:solidFill>
              <a:srgbClr val="FFC000"/>
            </a:solidFill>
            <a:prstDash val="soli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B0F0"/>
          </a:solidFill>
          <a:ln>
            <a:solidFill>
              <a:srgbClr val="00B0F0"/>
            </a:solidFill>
            <a:prstDash val="soli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'Report standards assessments'!$L$3:$L$4</c:f>
              <c:strCache>
                <c:ptCount val="1"/>
                <c:pt idx="0">
                  <c:v>Delayed</c:v>
                </c:pt>
              </c:strCache>
            </c:strRef>
          </c:tx>
          <c:spPr>
            <a:solidFill>
              <a:srgbClr val="FFC000"/>
            </a:solidFill>
            <a:ln>
              <a:solidFill>
                <a:srgbClr val="FFC000"/>
              </a:solidFill>
              <a:prstDash val="solid"/>
            </a:ln>
            <a:effectLst/>
          </c:spPr>
          <c:invertIfNegative val="0"/>
          <c:cat>
            <c:strRef>
              <c:f>'Report standards assessments'!$K$5:$K$13</c:f>
              <c:strCache>
                <c:ptCount val="8"/>
                <c:pt idx="0">
                  <c:v>HSE2-RISK MANAGEMENT</c:v>
                </c:pt>
                <c:pt idx="1">
                  <c:v>HSE6-EMERGENCY MANAGEMENT</c:v>
                </c:pt>
                <c:pt idx="2">
                  <c:v>PS3-PERMIT TO WORK</c:v>
                </c:pt>
                <c:pt idx="3">
                  <c:v>PSM2-COMBUSTIBLE DUST</c:v>
                </c:pt>
                <c:pt idx="4">
                  <c:v>PSM3-OVENS</c:v>
                </c:pt>
                <c:pt idx="5">
                  <c:v>PSM5-HAZARDOUS MATERIALS &amp; FLAMMABLE LIQUIDS</c:v>
                </c:pt>
                <c:pt idx="6">
                  <c:v>PSM7-ELECTRICAL MANAGEMENT</c:v>
                </c:pt>
                <c:pt idx="7">
                  <c:v>VS1-POWERED INDUSTRIAL VEHICLES</c:v>
                </c:pt>
              </c:strCache>
            </c:strRef>
          </c:cat>
          <c:val>
            <c:numRef>
              <c:f>'Report standards assessments'!$L$5:$L$13</c:f>
              <c:numCache>
                <c:formatCode>General</c:formatCode>
                <c:ptCount val="8"/>
                <c:pt idx="0">
                  <c:v>1</c:v>
                </c:pt>
                <c:pt idx="1">
                  <c:v>8</c:v>
                </c:pt>
                <c:pt idx="2">
                  <c:v>10</c:v>
                </c:pt>
                <c:pt idx="3">
                  <c:v>4</c:v>
                </c:pt>
                <c:pt idx="5">
                  <c:v>1</c:v>
                </c:pt>
                <c:pt idx="6">
                  <c:v>4</c:v>
                </c:pt>
                <c:pt idx="7">
                  <c:v>2</c:v>
                </c:pt>
              </c:numCache>
            </c:numRef>
          </c:val>
          <c:extLst>
            <c:ext xmlns:c16="http://schemas.microsoft.com/office/drawing/2014/chart" uri="{C3380CC4-5D6E-409C-BE32-E72D297353CC}">
              <c16:uniqueId val="{00000000-81E0-435F-A4C6-D8D7C09F8A60}"/>
            </c:ext>
          </c:extLst>
        </c:ser>
        <c:ser>
          <c:idx val="1"/>
          <c:order val="1"/>
          <c:tx>
            <c:strRef>
              <c:f>'Report standards assessments'!$M$3:$M$4</c:f>
              <c:strCache>
                <c:ptCount val="1"/>
                <c:pt idx="0">
                  <c:v>On Time</c:v>
                </c:pt>
              </c:strCache>
            </c:strRef>
          </c:tx>
          <c:spPr>
            <a:solidFill>
              <a:srgbClr val="00B0F0"/>
            </a:solidFill>
            <a:ln>
              <a:solidFill>
                <a:srgbClr val="00B0F0"/>
              </a:solidFill>
              <a:prstDash val="solid"/>
            </a:ln>
            <a:effectLst/>
          </c:spPr>
          <c:invertIfNegative val="0"/>
          <c:cat>
            <c:strRef>
              <c:f>'Report standards assessments'!$K$5:$K$13</c:f>
              <c:strCache>
                <c:ptCount val="8"/>
                <c:pt idx="0">
                  <c:v>HSE2-RISK MANAGEMENT</c:v>
                </c:pt>
                <c:pt idx="1">
                  <c:v>HSE6-EMERGENCY MANAGEMENT</c:v>
                </c:pt>
                <c:pt idx="2">
                  <c:v>PS3-PERMIT TO WORK</c:v>
                </c:pt>
                <c:pt idx="3">
                  <c:v>PSM2-COMBUSTIBLE DUST</c:v>
                </c:pt>
                <c:pt idx="4">
                  <c:v>PSM3-OVENS</c:v>
                </c:pt>
                <c:pt idx="5">
                  <c:v>PSM5-HAZARDOUS MATERIALS &amp; FLAMMABLE LIQUIDS</c:v>
                </c:pt>
                <c:pt idx="6">
                  <c:v>PSM7-ELECTRICAL MANAGEMENT</c:v>
                </c:pt>
                <c:pt idx="7">
                  <c:v>VS1-POWERED INDUSTRIAL VEHICLES</c:v>
                </c:pt>
              </c:strCache>
            </c:strRef>
          </c:cat>
          <c:val>
            <c:numRef>
              <c:f>'Report standards assessments'!$M$5:$M$13</c:f>
              <c:numCache>
                <c:formatCode>General</c:formatCode>
                <c:ptCount val="8"/>
                <c:pt idx="0">
                  <c:v>4</c:v>
                </c:pt>
                <c:pt idx="1">
                  <c:v>3</c:v>
                </c:pt>
                <c:pt idx="2">
                  <c:v>3</c:v>
                </c:pt>
                <c:pt idx="3">
                  <c:v>17</c:v>
                </c:pt>
                <c:pt idx="4">
                  <c:v>5</c:v>
                </c:pt>
                <c:pt idx="5">
                  <c:v>20</c:v>
                </c:pt>
                <c:pt idx="6">
                  <c:v>7</c:v>
                </c:pt>
                <c:pt idx="7">
                  <c:v>11</c:v>
                </c:pt>
              </c:numCache>
            </c:numRef>
          </c:val>
          <c:extLst>
            <c:ext xmlns:c16="http://schemas.microsoft.com/office/drawing/2014/chart" uri="{C3380CC4-5D6E-409C-BE32-E72D297353CC}">
              <c16:uniqueId val="{00000001-81E0-435F-A4C6-D8D7C09F8A60}"/>
            </c:ext>
          </c:extLst>
        </c:ser>
        <c:dLbls>
          <c:showLegendKey val="0"/>
          <c:showVal val="0"/>
          <c:showCatName val="0"/>
          <c:showSerName val="0"/>
          <c:showPercent val="0"/>
          <c:showBubbleSize val="0"/>
        </c:dLbls>
        <c:gapWidth val="219"/>
        <c:overlap val="-27"/>
        <c:axId val="241730960"/>
        <c:axId val="241731440"/>
      </c:barChart>
      <c:catAx>
        <c:axId val="2417309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1731440"/>
        <c:crosses val="autoZero"/>
        <c:auto val="1"/>
        <c:lblAlgn val="ctr"/>
        <c:lblOffset val="100"/>
        <c:noMultiLvlLbl val="0"/>
      </c:catAx>
      <c:valAx>
        <c:axId val="24173144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17309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Formular raportare eveniment la limita producerii unui accident sau situație periculoasă.xlsx]Report RCA Actions!PivotTable2</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'Report RCA Actions'!$G$3:$G$4</c:f>
              <c:strCache>
                <c:ptCount val="1"/>
                <c:pt idx="0">
                  <c:v>Completed</c:v>
                </c:pt>
              </c:strCache>
            </c:strRef>
          </c:tx>
          <c:spPr>
            <a:solidFill>
              <a:schemeClr val="accent1"/>
            </a:solidFill>
            <a:ln>
              <a:noFill/>
            </a:ln>
            <a:effectLst/>
          </c:spPr>
          <c:invertIfNegative val="0"/>
          <c:cat>
            <c:multiLvlStrRef>
              <c:f>'Report RCA Actions'!$F$5:$F$17</c:f>
              <c:multiLvlStrCache>
                <c:ptCount val="7"/>
                <c:lvl>
                  <c:pt idx="0">
                    <c:v>On Time</c:v>
                  </c:pt>
                  <c:pt idx="1">
                    <c:v>Delayed</c:v>
                  </c:pt>
                  <c:pt idx="2">
                    <c:v>On Time</c:v>
                  </c:pt>
                  <c:pt idx="3">
                    <c:v>Delayed</c:v>
                  </c:pt>
                  <c:pt idx="4">
                    <c:v>On Time</c:v>
                  </c:pt>
                  <c:pt idx="5">
                    <c:v>N/A</c:v>
                  </c:pt>
                  <c:pt idx="6">
                    <c:v>On Time</c:v>
                  </c:pt>
                </c:lvl>
                <c:lvl>
                  <c:pt idx="0">
                    <c:v>Calitate / Quality</c:v>
                  </c:pt>
                  <c:pt idx="1">
                    <c:v>HSE</c:v>
                  </c:pt>
                  <c:pt idx="3">
                    <c:v>Productie A  / Production A</c:v>
                  </c:pt>
                  <c:pt idx="5">
                    <c:v>Tehnic / Asset Reliability</c:v>
                  </c:pt>
                </c:lvl>
                <c:lvl>
                  <c:pt idx="0">
                    <c:v>Investigație incident / RCA</c:v>
                  </c:pt>
                </c:lvl>
              </c:multiLvlStrCache>
            </c:multiLvlStrRef>
          </c:cat>
          <c:val>
            <c:numRef>
              <c:f>'Report RCA Actions'!$G$5:$G$17</c:f>
              <c:numCache>
                <c:formatCode>General</c:formatCode>
                <c:ptCount val="7"/>
                <c:pt idx="5">
                  <c:v>2</c:v>
                </c:pt>
              </c:numCache>
            </c:numRef>
          </c:val>
          <c:extLst>
            <c:ext xmlns:c16="http://schemas.microsoft.com/office/drawing/2014/chart" uri="{C3380CC4-5D6E-409C-BE32-E72D297353CC}">
              <c16:uniqueId val="{00000000-B741-4C5A-B7F0-F183613E67FD}"/>
            </c:ext>
          </c:extLst>
        </c:ser>
        <c:ser>
          <c:idx val="1"/>
          <c:order val="1"/>
          <c:tx>
            <c:strRef>
              <c:f>'Report RCA Actions'!$H$3:$H$4</c:f>
              <c:strCache>
                <c:ptCount val="1"/>
                <c:pt idx="0">
                  <c:v>In Progress</c:v>
                </c:pt>
              </c:strCache>
            </c:strRef>
          </c:tx>
          <c:spPr>
            <a:solidFill>
              <a:schemeClr val="accent2"/>
            </a:solidFill>
            <a:ln>
              <a:noFill/>
            </a:ln>
            <a:effectLst/>
          </c:spPr>
          <c:invertIfNegative val="0"/>
          <c:cat>
            <c:multiLvlStrRef>
              <c:f>'Report RCA Actions'!$F$5:$F$17</c:f>
              <c:multiLvlStrCache>
                <c:ptCount val="7"/>
                <c:lvl>
                  <c:pt idx="0">
                    <c:v>On Time</c:v>
                  </c:pt>
                  <c:pt idx="1">
                    <c:v>Delayed</c:v>
                  </c:pt>
                  <c:pt idx="2">
                    <c:v>On Time</c:v>
                  </c:pt>
                  <c:pt idx="3">
                    <c:v>Delayed</c:v>
                  </c:pt>
                  <c:pt idx="4">
                    <c:v>On Time</c:v>
                  </c:pt>
                  <c:pt idx="5">
                    <c:v>N/A</c:v>
                  </c:pt>
                  <c:pt idx="6">
                    <c:v>On Time</c:v>
                  </c:pt>
                </c:lvl>
                <c:lvl>
                  <c:pt idx="0">
                    <c:v>Calitate / Quality</c:v>
                  </c:pt>
                  <c:pt idx="1">
                    <c:v>HSE</c:v>
                  </c:pt>
                  <c:pt idx="3">
                    <c:v>Productie A  / Production A</c:v>
                  </c:pt>
                  <c:pt idx="5">
                    <c:v>Tehnic / Asset Reliability</c:v>
                  </c:pt>
                </c:lvl>
                <c:lvl>
                  <c:pt idx="0">
                    <c:v>Investigație incident / RCA</c:v>
                  </c:pt>
                </c:lvl>
              </c:multiLvlStrCache>
            </c:multiLvlStrRef>
          </c:cat>
          <c:val>
            <c:numRef>
              <c:f>'Report RCA Actions'!$H$5:$H$17</c:f>
              <c:numCache>
                <c:formatCode>General</c:formatCode>
                <c:ptCount val="7"/>
                <c:pt idx="0">
                  <c:v>3</c:v>
                </c:pt>
                <c:pt idx="1">
                  <c:v>1</c:v>
                </c:pt>
                <c:pt idx="2">
                  <c:v>4</c:v>
                </c:pt>
                <c:pt idx="3">
                  <c:v>1</c:v>
                </c:pt>
                <c:pt idx="4">
                  <c:v>2</c:v>
                </c:pt>
                <c:pt idx="6">
                  <c:v>2</c:v>
                </c:pt>
              </c:numCache>
            </c:numRef>
          </c:val>
          <c:extLst>
            <c:ext xmlns:c16="http://schemas.microsoft.com/office/drawing/2014/chart" uri="{C3380CC4-5D6E-409C-BE32-E72D297353CC}">
              <c16:uniqueId val="{00000001-B741-4C5A-B7F0-F183613E67FD}"/>
            </c:ext>
          </c:extLst>
        </c:ser>
        <c:dLbls>
          <c:showLegendKey val="0"/>
          <c:showVal val="0"/>
          <c:showCatName val="0"/>
          <c:showSerName val="0"/>
          <c:showPercent val="0"/>
          <c:showBubbleSize val="0"/>
        </c:dLbls>
        <c:gapWidth val="219"/>
        <c:overlap val="-27"/>
        <c:axId val="1932438848"/>
        <c:axId val="1932443648"/>
      </c:barChart>
      <c:catAx>
        <c:axId val="19324388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32443648"/>
        <c:crosses val="autoZero"/>
        <c:auto val="1"/>
        <c:lblAlgn val="ctr"/>
        <c:lblOffset val="100"/>
        <c:noMultiLvlLbl val="0"/>
      </c:catAx>
      <c:valAx>
        <c:axId val="193244364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324388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2" Type="http://schemas.openxmlformats.org/officeDocument/2006/relationships/chart" Target="../charts/chart5.xml"/><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6.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1.emf"/><Relationship Id="rId1" Type="http://schemas.openxmlformats.org/officeDocument/2006/relationships/image" Target="../media/image2.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549275</xdr:colOff>
          <xdr:row>8</xdr:row>
          <xdr:rowOff>130175</xdr:rowOff>
        </xdr:from>
        <xdr:to>
          <xdr:col>9</xdr:col>
          <xdr:colOff>149225</xdr:colOff>
          <xdr:row>9</xdr:row>
          <xdr:rowOff>155575</xdr:rowOff>
        </xdr:to>
        <xdr:sp macro="" textlink="">
          <xdr:nvSpPr>
            <xdr:cNvPr id="3073" name="Control 1" hidden="1">
              <a:extLst>
                <a:ext uri="{63B3BB69-23CF-44E3-9099-C40C66FF867C}">
                  <a14:compatExt spid="_x0000_s3073"/>
                </a:ext>
                <a:ext uri="{FF2B5EF4-FFF2-40B4-BE49-F238E27FC236}">
                  <a16:creationId xmlns:a16="http://schemas.microsoft.com/office/drawing/2014/main" id="{00000000-0008-0000-0200-0000010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549275</xdr:colOff>
          <xdr:row>9</xdr:row>
          <xdr:rowOff>117475</xdr:rowOff>
        </xdr:from>
        <xdr:to>
          <xdr:col>9</xdr:col>
          <xdr:colOff>149225</xdr:colOff>
          <xdr:row>10</xdr:row>
          <xdr:rowOff>142875</xdr:rowOff>
        </xdr:to>
        <xdr:sp macro="" textlink="">
          <xdr:nvSpPr>
            <xdr:cNvPr id="3074" name="Control 2" hidden="1">
              <a:extLst>
                <a:ext uri="{63B3BB69-23CF-44E3-9099-C40C66FF867C}">
                  <a14:compatExt spid="_x0000_s3074"/>
                </a:ext>
                <a:ext uri="{FF2B5EF4-FFF2-40B4-BE49-F238E27FC236}">
                  <a16:creationId xmlns:a16="http://schemas.microsoft.com/office/drawing/2014/main" id="{00000000-0008-0000-0200-0000020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549275</xdr:colOff>
          <xdr:row>10</xdr:row>
          <xdr:rowOff>98425</xdr:rowOff>
        </xdr:from>
        <xdr:to>
          <xdr:col>9</xdr:col>
          <xdr:colOff>149225</xdr:colOff>
          <xdr:row>11</xdr:row>
          <xdr:rowOff>123825</xdr:rowOff>
        </xdr:to>
        <xdr:sp macro="" textlink="">
          <xdr:nvSpPr>
            <xdr:cNvPr id="3075" name="Control 3" hidden="1">
              <a:extLst>
                <a:ext uri="{63B3BB69-23CF-44E3-9099-C40C66FF867C}">
                  <a14:compatExt spid="_x0000_s3075"/>
                </a:ext>
                <a:ext uri="{FF2B5EF4-FFF2-40B4-BE49-F238E27FC236}">
                  <a16:creationId xmlns:a16="http://schemas.microsoft.com/office/drawing/2014/main" id="{00000000-0008-0000-0200-0000030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549275</xdr:colOff>
          <xdr:row>11</xdr:row>
          <xdr:rowOff>92075</xdr:rowOff>
        </xdr:from>
        <xdr:to>
          <xdr:col>9</xdr:col>
          <xdr:colOff>149225</xdr:colOff>
          <xdr:row>12</xdr:row>
          <xdr:rowOff>117475</xdr:rowOff>
        </xdr:to>
        <xdr:sp macro="" textlink="">
          <xdr:nvSpPr>
            <xdr:cNvPr id="3076" name="Control 4" hidden="1">
              <a:extLst>
                <a:ext uri="{63B3BB69-23CF-44E3-9099-C40C66FF867C}">
                  <a14:compatExt spid="_x0000_s3076"/>
                </a:ext>
                <a:ext uri="{FF2B5EF4-FFF2-40B4-BE49-F238E27FC236}">
                  <a16:creationId xmlns:a16="http://schemas.microsoft.com/office/drawing/2014/main" id="{00000000-0008-0000-0200-0000040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549275</xdr:colOff>
          <xdr:row>12</xdr:row>
          <xdr:rowOff>73025</xdr:rowOff>
        </xdr:from>
        <xdr:to>
          <xdr:col>9</xdr:col>
          <xdr:colOff>149225</xdr:colOff>
          <xdr:row>13</xdr:row>
          <xdr:rowOff>98425</xdr:rowOff>
        </xdr:to>
        <xdr:sp macro="" textlink="">
          <xdr:nvSpPr>
            <xdr:cNvPr id="3077" name="Control 5" hidden="1">
              <a:extLst>
                <a:ext uri="{63B3BB69-23CF-44E3-9099-C40C66FF867C}">
                  <a14:compatExt spid="_x0000_s3077"/>
                </a:ext>
                <a:ext uri="{FF2B5EF4-FFF2-40B4-BE49-F238E27FC236}">
                  <a16:creationId xmlns:a16="http://schemas.microsoft.com/office/drawing/2014/main" id="{00000000-0008-0000-0200-0000050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549275</xdr:colOff>
          <xdr:row>13</xdr:row>
          <xdr:rowOff>73025</xdr:rowOff>
        </xdr:from>
        <xdr:to>
          <xdr:col>9</xdr:col>
          <xdr:colOff>149225</xdr:colOff>
          <xdr:row>14</xdr:row>
          <xdr:rowOff>98425</xdr:rowOff>
        </xdr:to>
        <xdr:sp macro="" textlink="">
          <xdr:nvSpPr>
            <xdr:cNvPr id="3078" name="Control 6" hidden="1">
              <a:extLst>
                <a:ext uri="{63B3BB69-23CF-44E3-9099-C40C66FF867C}">
                  <a14:compatExt spid="_x0000_s3078"/>
                </a:ext>
                <a:ext uri="{FF2B5EF4-FFF2-40B4-BE49-F238E27FC236}">
                  <a16:creationId xmlns:a16="http://schemas.microsoft.com/office/drawing/2014/main" id="{00000000-0008-0000-0200-0000060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549275</xdr:colOff>
          <xdr:row>14</xdr:row>
          <xdr:rowOff>60325</xdr:rowOff>
        </xdr:from>
        <xdr:to>
          <xdr:col>9</xdr:col>
          <xdr:colOff>149225</xdr:colOff>
          <xdr:row>15</xdr:row>
          <xdr:rowOff>85725</xdr:rowOff>
        </xdr:to>
        <xdr:sp macro="" textlink="">
          <xdr:nvSpPr>
            <xdr:cNvPr id="3079" name="Control 7" hidden="1">
              <a:extLst>
                <a:ext uri="{63B3BB69-23CF-44E3-9099-C40C66FF867C}">
                  <a14:compatExt spid="_x0000_s3079"/>
                </a:ext>
                <a:ext uri="{FF2B5EF4-FFF2-40B4-BE49-F238E27FC236}">
                  <a16:creationId xmlns:a16="http://schemas.microsoft.com/office/drawing/2014/main" id="{00000000-0008-0000-0200-0000070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549275</xdr:colOff>
          <xdr:row>15</xdr:row>
          <xdr:rowOff>41275</xdr:rowOff>
        </xdr:from>
        <xdr:to>
          <xdr:col>9</xdr:col>
          <xdr:colOff>149225</xdr:colOff>
          <xdr:row>16</xdr:row>
          <xdr:rowOff>66675</xdr:rowOff>
        </xdr:to>
        <xdr:sp macro="" textlink="">
          <xdr:nvSpPr>
            <xdr:cNvPr id="3080" name="Control 8" hidden="1">
              <a:extLst>
                <a:ext uri="{63B3BB69-23CF-44E3-9099-C40C66FF867C}">
                  <a14:compatExt spid="_x0000_s3080"/>
                </a:ext>
                <a:ext uri="{FF2B5EF4-FFF2-40B4-BE49-F238E27FC236}">
                  <a16:creationId xmlns:a16="http://schemas.microsoft.com/office/drawing/2014/main" id="{00000000-0008-0000-0200-0000080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xdr:wsDr>
</file>

<file path=xl/drawings/drawing2.xml><?xml version="1.0" encoding="utf-8"?>
<xdr:wsDr xmlns:xdr="http://schemas.openxmlformats.org/drawingml/2006/spreadsheetDrawing" xmlns:a="http://schemas.openxmlformats.org/drawingml/2006/main">
  <xdr:twoCellAnchor>
    <xdr:from>
      <xdr:col>0</xdr:col>
      <xdr:colOff>76200</xdr:colOff>
      <xdr:row>57</xdr:row>
      <xdr:rowOff>4762</xdr:rowOff>
    </xdr:from>
    <xdr:to>
      <xdr:col>5</xdr:col>
      <xdr:colOff>0</xdr:colOff>
      <xdr:row>78</xdr:row>
      <xdr:rowOff>171450</xdr:rowOff>
    </xdr:to>
    <xdr:graphicFrame macro="">
      <xdr:nvGraphicFramePr>
        <xdr:cNvPr id="3" name="Chart 2">
          <a:extLst>
            <a:ext uri="{FF2B5EF4-FFF2-40B4-BE49-F238E27FC236}">
              <a16:creationId xmlns:a16="http://schemas.microsoft.com/office/drawing/2014/main" id="{9209E8D9-6E70-4136-37C0-D046387903A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0</xdr:colOff>
      <xdr:row>56</xdr:row>
      <xdr:rowOff>180975</xdr:rowOff>
    </xdr:from>
    <xdr:to>
      <xdr:col>13</xdr:col>
      <xdr:colOff>1038225</xdr:colOff>
      <xdr:row>78</xdr:row>
      <xdr:rowOff>180975</xdr:rowOff>
    </xdr:to>
    <xdr:graphicFrame macro="">
      <xdr:nvGraphicFramePr>
        <xdr:cNvPr id="5" name="Chart 3">
          <a:extLst>
            <a:ext uri="{FF2B5EF4-FFF2-40B4-BE49-F238E27FC236}">
              <a16:creationId xmlns:a16="http://schemas.microsoft.com/office/drawing/2014/main" id="{E4BE49C2-72C5-7539-D705-62FCE53835CE}"/>
            </a:ext>
            <a:ext uri="{147F2762-F138-4A5C-976F-8EAC2B608ADB}">
              <a16:predDERef xmlns:a16="http://schemas.microsoft.com/office/drawing/2014/main" pred="{9209E8D9-6E70-4136-37C0-D046387903A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85725</xdr:colOff>
      <xdr:row>18</xdr:row>
      <xdr:rowOff>100012</xdr:rowOff>
    </xdr:from>
    <xdr:to>
      <xdr:col>10</xdr:col>
      <xdr:colOff>9525</xdr:colOff>
      <xdr:row>36</xdr:row>
      <xdr:rowOff>95250</xdr:rowOff>
    </xdr:to>
    <xdr:graphicFrame macro="">
      <xdr:nvGraphicFramePr>
        <xdr:cNvPr id="2" name="Chart 58">
          <a:extLst>
            <a:ext uri="{FF2B5EF4-FFF2-40B4-BE49-F238E27FC236}">
              <a16:creationId xmlns:a16="http://schemas.microsoft.com/office/drawing/2014/main" id="{4A27D3FE-ECB2-5DD9-91AD-3A8771BA488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57150</xdr:colOff>
      <xdr:row>15</xdr:row>
      <xdr:rowOff>147637</xdr:rowOff>
    </xdr:from>
    <xdr:to>
      <xdr:col>8</xdr:col>
      <xdr:colOff>95250</xdr:colOff>
      <xdr:row>32</xdr:row>
      <xdr:rowOff>142875</xdr:rowOff>
    </xdr:to>
    <xdr:graphicFrame macro="">
      <xdr:nvGraphicFramePr>
        <xdr:cNvPr id="2" name="Chart 1">
          <a:extLst>
            <a:ext uri="{FF2B5EF4-FFF2-40B4-BE49-F238E27FC236}">
              <a16:creationId xmlns:a16="http://schemas.microsoft.com/office/drawing/2014/main" id="{B5474767-9E78-04FD-F3F0-3E16D2B1F33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28575</xdr:colOff>
      <xdr:row>16</xdr:row>
      <xdr:rowOff>23811</xdr:rowOff>
    </xdr:from>
    <xdr:to>
      <xdr:col>15</xdr:col>
      <xdr:colOff>209549</xdr:colOff>
      <xdr:row>34</xdr:row>
      <xdr:rowOff>104774</xdr:rowOff>
    </xdr:to>
    <xdr:graphicFrame macro="">
      <xdr:nvGraphicFramePr>
        <xdr:cNvPr id="3" name="Chart 2">
          <a:extLst>
            <a:ext uri="{FF2B5EF4-FFF2-40B4-BE49-F238E27FC236}">
              <a16:creationId xmlns:a16="http://schemas.microsoft.com/office/drawing/2014/main" id="{95E3E8E9-4B7C-A11A-B606-D2122B959CCD}"/>
            </a:ext>
            <a:ext uri="{147F2762-F138-4A5C-976F-8EAC2B608ADB}">
              <a16:predDERef xmlns:a16="http://schemas.microsoft.com/office/drawing/2014/main" pred="{B5474767-9E78-04FD-F3F0-3E16D2B1F33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5</xdr:col>
      <xdr:colOff>57149</xdr:colOff>
      <xdr:row>18</xdr:row>
      <xdr:rowOff>23812</xdr:rowOff>
    </xdr:from>
    <xdr:to>
      <xdr:col>10</xdr:col>
      <xdr:colOff>495299</xdr:colOff>
      <xdr:row>32</xdr:row>
      <xdr:rowOff>100012</xdr:rowOff>
    </xdr:to>
    <xdr:graphicFrame macro="">
      <xdr:nvGraphicFramePr>
        <xdr:cNvPr id="2" name="Chart 1">
          <a:extLst>
            <a:ext uri="{FF2B5EF4-FFF2-40B4-BE49-F238E27FC236}">
              <a16:creationId xmlns:a16="http://schemas.microsoft.com/office/drawing/2014/main" id="{2483693D-BCA9-8216-7F4B-88222A4170F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xcel Services" refreshedDate="45883.379304629627" createdVersion="8" refreshedVersion="8" minRefreshableVersion="3" recordCount="1071" xr:uid="{28CCB652-BF20-459F-9FCC-4488A0B6AE0D}">
  <cacheSource type="worksheet">
    <worksheetSource ref="A1:AB1072" sheet="Editabil"/>
  </cacheSource>
  <cacheFields count="28">
    <cacheField name="Id" numFmtId="0">
      <sharedItems containsBlank="1" containsMixedTypes="1" containsNumber="1" containsInteger="1" minValue="0" maxValue="389"/>
    </cacheField>
    <cacheField name="Start time" numFmtId="0">
      <sharedItems containsNonDate="0" containsDate="1" containsString="0" containsBlank="1" minDate="1899-12-30T00:00:00" maxDate="2025-08-09T02:42:35"/>
    </cacheField>
    <cacheField name="Completion time" numFmtId="0">
      <sharedItems containsNonDate="0" containsDate="1" containsString="0" containsBlank="1" minDate="1899-12-30T00:00:00" maxDate="2025-08-09T02:46:21"/>
    </cacheField>
    <cacheField name="Email" numFmtId="0">
      <sharedItems containsBlank="1"/>
    </cacheField>
    <cacheField name="Name" numFmtId="0">
      <sharedItems containsBlank="1" containsMixedTypes="1" containsNumber="1" containsInteger="1" minValue="0" maxValue="0"/>
    </cacheField>
    <cacheField name="Data / Date" numFmtId="0">
      <sharedItems containsNonDate="0" containsDate="1" containsString="0" containsBlank="1" minDate="1899-12-30T00:00:00" maxDate="2025-08-09T00:00:00" count="183">
        <d v="2025-04-13T00:00:00"/>
        <d v="2025-04-11T00:00:00"/>
        <d v="2025-04-10T00:00:00"/>
        <d v="2025-04-09T00:00:00"/>
        <d v="2025-04-08T00:00:00"/>
        <d v="2025-04-07T00:00:00"/>
        <d v="2025-04-06T00:00:00"/>
        <d v="2025-04-04T00:00:00"/>
        <d v="2025-04-03T00:00:00"/>
        <d v="2025-04-02T00:00:00"/>
        <d v="2025-04-01T00:00:00"/>
        <d v="2025-03-31T00:00:00"/>
        <d v="2025-03-28T00:00:00"/>
        <d v="2025-03-29T00:00:00"/>
        <d v="2025-03-27T00:00:00"/>
        <d v="2025-03-26T00:00:00"/>
        <d v="2025-03-25T00:00:00"/>
        <d v="2025-03-18T00:00:00"/>
        <d v="2025-03-24T00:00:00"/>
        <d v="2025-03-23T00:00:00"/>
        <d v="2025-03-21T00:00:00"/>
        <d v="2025-03-20T00:00:00"/>
        <d v="2025-03-19T00:00:00"/>
        <d v="2025-03-17T00:00:00"/>
        <d v="2025-03-14T00:00:00"/>
        <d v="2025-03-13T00:00:00"/>
        <d v="2025-03-12T00:00:00"/>
        <d v="2025-03-06T00:00:00"/>
        <d v="2025-03-11T00:00:00"/>
        <d v="2025-03-10T00:00:00"/>
        <d v="2025-03-07T00:00:00"/>
        <d v="2025-03-05T00:00:00"/>
        <d v="2025-03-04T00:00:00"/>
        <d v="2025-03-03T00:00:00"/>
        <d v="2025-03-01T00:00:00"/>
        <d v="2025-02-28T00:00:00"/>
        <d v="2025-02-27T00:00:00"/>
        <d v="2025-02-26T00:00:00"/>
        <d v="2025-02-25T00:00:00"/>
        <d v="2025-02-24T00:00:00"/>
        <d v="2025-02-22T00:00:00"/>
        <d v="2025-02-21T00:00:00"/>
        <d v="2025-02-20T00:00:00"/>
        <d v="2025-02-19T00:00:00"/>
        <d v="2025-02-18T00:00:00"/>
        <d v="2025-02-17T00:00:00"/>
        <d v="2025-02-16T00:00:00"/>
        <d v="2025-02-15T00:00:00"/>
        <d v="2025-02-14T00:00:00"/>
        <d v="2025-02-13T00:00:00"/>
        <d v="2025-02-12T00:00:00"/>
        <d v="2025-02-11T00:00:00"/>
        <d v="2025-02-10T00:00:00"/>
        <d v="2025-02-08T00:00:00"/>
        <d v="2025-02-07T00:00:00"/>
        <d v="2025-02-06T00:00:00"/>
        <d v="2025-02-05T00:00:00"/>
        <d v="2025-02-04T00:00:00"/>
        <d v="2025-02-03T00:00:00"/>
        <d v="2025-02-01T00:00:00"/>
        <d v="2025-01-31T00:00:00"/>
        <d v="2025-01-30T00:00:00"/>
        <d v="2025-01-29T00:00:00"/>
        <d v="2025-01-28T00:00:00"/>
        <d v="2025-01-27T00:00:00"/>
        <d v="2025-01-26T00:00:00"/>
        <d v="2025-01-24T00:00:00"/>
        <d v="2025-01-23T00:00:00"/>
        <d v="2025-01-22T00:00:00"/>
        <d v="2025-01-21T00:00:00"/>
        <d v="2025-01-20T00:00:00"/>
        <d v="2025-01-18T00:00:00"/>
        <d v="2025-01-17T00:00:00"/>
        <d v="2025-01-16T00:00:00"/>
        <d v="2025-01-15T00:00:00"/>
        <d v="2025-01-14T00:00:00"/>
        <d v="2025-01-13T00:00:00"/>
        <d v="2025-01-11T00:00:00"/>
        <d v="2025-01-10T00:00:00"/>
        <d v="2025-01-09T00:00:00"/>
        <d v="2025-01-08T00:00:00"/>
        <d v="2025-01-05T00:00:00"/>
        <d v="2025-01-04T00:00:00"/>
        <d v="2025-01-03T00:00:00"/>
        <d v="2025-04-14T00:00:00"/>
        <d v="2025-04-15T00:00:00"/>
        <d v="2025-04-16T00:00:00"/>
        <d v="2025-04-17T00:00:00"/>
        <d v="2025-04-22T00:00:00"/>
        <d v="2025-04-23T00:00:00"/>
        <d v="2025-04-24T00:00:00"/>
        <d v="2025-04-25T00:00:00"/>
        <d v="2025-04-28T00:00:00"/>
        <d v="2025-04-29T00:00:00"/>
        <d v="2025-04-30T00:00:00"/>
        <d v="2025-05-01T00:00:00"/>
        <d v="2025-05-04T00:00:00"/>
        <d v="2025-05-05T00:00:00"/>
        <d v="2025-05-06T00:00:00"/>
        <d v="2025-05-07T00:00:00"/>
        <d v="2025-05-08T00:00:00"/>
        <d v="2025-05-09T00:00:00"/>
        <d v="2025-05-12T00:00:00"/>
        <d v="2025-05-13T00:00:00"/>
        <d v="2025-05-14T00:00:00"/>
        <d v="2025-05-15T00:00:00"/>
        <d v="2025-05-16T00:00:00"/>
        <d v="2025-05-17T00:00:00"/>
        <d v="2025-05-18T00:00:00"/>
        <d v="2025-05-19T00:00:00"/>
        <d v="2025-05-20T00:00:00"/>
        <d v="2025-05-21T00:00:00"/>
        <d v="2025-05-22T00:00:00"/>
        <d v="2025-05-23T00:00:00"/>
        <d v="2025-05-30T00:00:00"/>
        <d v="2025-05-24T00:00:00"/>
        <d v="2025-05-26T00:00:00"/>
        <d v="2025-05-27T00:00:00"/>
        <d v="2025-05-28T00:00:00"/>
        <d v="2025-05-29T00:00:00"/>
        <d v="2025-05-31T00:00:00"/>
        <d v="2025-06-01T00:00:00"/>
        <d v="2025-06-02T00:00:00"/>
        <d v="2025-06-27T00:00:00"/>
        <d v="2025-06-26T00:00:00"/>
        <d v="2025-06-24T00:00:00"/>
        <d v="2025-06-03T00:00:00"/>
        <d v="2025-06-23T00:00:00"/>
        <d v="2025-06-04T00:00:00"/>
        <d v="2025-06-21T00:00:00"/>
        <d v="2025-06-18T00:00:00"/>
        <d v="2025-06-16T00:00:00"/>
        <d v="2025-06-14T00:00:00"/>
        <d v="2025-06-13T00:00:00"/>
        <d v="2025-06-12T00:00:00"/>
        <d v="2025-06-06T00:00:00"/>
        <d v="2025-06-11T00:00:00"/>
        <d v="2025-06-10T00:00:00"/>
        <d v="2025-06-07T00:00:00"/>
        <d v="2025-06-05T00:00:00"/>
        <d v="2025-06-17T00:00:00"/>
        <d v="2025-06-19T00:00:00"/>
        <d v="2025-06-20T00:00:00"/>
        <d v="2025-06-22T00:00:00"/>
        <d v="2025-06-25T00:00:00"/>
        <d v="2025-06-30T00:00:00"/>
        <d v="2025-07-01T00:00:00"/>
        <d v="2025-07-02T00:00:00"/>
        <d v="2025-07-03T00:00:00"/>
        <d v="2025-07-04T00:00:00"/>
        <d v="2025-07-07T00:00:00"/>
        <d v="2025-07-08T00:00:00"/>
        <d v="2025-07-09T00:00:00"/>
        <d v="2025-07-10T00:00:00"/>
        <d v="2025-07-11T00:00:00"/>
        <d v="2025-07-12T00:00:00"/>
        <d v="2025-07-13T00:00:00"/>
        <d v="2025-07-14T00:00:00"/>
        <d v="2025-07-15T00:00:00"/>
        <d v="2025-07-16T00:00:00"/>
        <d v="2025-07-17T00:00:00"/>
        <d v="2025-07-18T00:00:00"/>
        <d v="2025-07-21T00:00:00"/>
        <d v="2025-07-22T00:00:00"/>
        <d v="2025-07-23T00:00:00"/>
        <d v="2025-07-24T00:00:00"/>
        <d v="2025-07-25T00:00:00"/>
        <d v="2025-07-28T00:00:00"/>
        <d v="2025-07-29T00:00:00"/>
        <d v="2025-07-30T00:00:00"/>
        <d v="2025-07-31T00:00:00"/>
        <d v="2025-08-01T00:00:00"/>
        <d v="2025-08-03T00:00:00"/>
        <d v="2025-08-04T00:00:00"/>
        <d v="2025-08-05T00:00:00"/>
        <d v="2025-08-06T00:00:00"/>
        <d v="2025-08-07T00:00:00"/>
        <d v="2025-08-08T00:00:00"/>
        <d v="1899-12-30T00:00:00"/>
        <m/>
        <d v="2025-07-19T00:00:00" u="1"/>
        <d v="2025-05-10T00:00:00" u="1"/>
        <d v="2025-05-25T00:00:00" u="1"/>
      </sharedItems>
    </cacheField>
    <cacheField name="Nume și Prenume / Name" numFmtId="0">
      <sharedItems containsBlank="1" containsMixedTypes="1" containsNumber="1" containsInteger="1" minValue="0" maxValue="0"/>
    </cacheField>
    <cacheField name="Neconformitatea identificată / Type of report" numFmtId="0">
      <sharedItems containsDate="1" containsBlank="1" containsMixedTypes="1" minDate="1899-12-31T00:00:00" maxDate="1899-12-31T00:00:00" count="533">
        <s v="Situație periculoasă / Unsafe Condition"/>
        <s v="EVENIMENT LA LIMITA PRODUCERII UNUI ACCIDENT / NEAR MISS"/>
        <n v="0"/>
        <m/>
        <s v="=Sheet1!H39" u="1"/>
        <s v="=Sheet1!H40" u="1"/>
        <s v="=Sheet1!H41" u="1"/>
        <s v="=Sheet1!H42" u="1"/>
        <s v="=Sheet1!H43" u="1"/>
        <s v="=Sheet1!H44" u="1"/>
        <s v="=Sheet1!H45" u="1"/>
        <s v="=Sheet1!H46" u="1"/>
        <s v="=Sheet1!H47" u="1"/>
        <s v="=Sheet1!H48" u="1"/>
        <s v="=Sheet1!H49" u="1"/>
        <s v="=Sheet1!H50" u="1"/>
        <s v="=Sheet1!H51" u="1"/>
        <s v="=Sheet1!H52" u="1"/>
        <s v="=Sheet1!H53" u="1"/>
        <s v="=Sheet1!H54" u="1"/>
        <s v="=Sheet1!H55" u="1"/>
        <s v="=Sheet1!H56" u="1"/>
        <s v="=Sheet1!H57" u="1"/>
        <s v="=Sheet1!H58" u="1"/>
        <s v="=Sheet1!H59" u="1"/>
        <s v="=Sheet1!H60" u="1"/>
        <s v="=Sheet1!H61" u="1"/>
        <s v="=Sheet1!H62" u="1"/>
        <s v="=Sheet1!H63" u="1"/>
        <s v="=Sheet1!H64" u="1"/>
        <s v="=Sheet1!H65" u="1"/>
        <s v="=Sheet1!H66" u="1"/>
        <s v="=Sheet1!H67" u="1"/>
        <s v="=Sheet1!H68" u="1"/>
        <s v="=Sheet1!H69" u="1"/>
        <s v="=Sheet1!H70" u="1"/>
        <s v="=Sheet1!H71" u="1"/>
        <s v="=Sheet1!H72" u="1"/>
        <s v="=Sheet1!H73" u="1"/>
        <s v="=Sheet1!H74" u="1"/>
        <s v="=Sheet1!H75" u="1"/>
        <s v="=Sheet1!H76" u="1"/>
        <s v="=Sheet1!H77" u="1"/>
        <s v="=Sheet1!H78" u="1"/>
        <s v="=Sheet1!H79" u="1"/>
        <s v="=Sheet1!H80" u="1"/>
        <s v="=Sheet1!H81" u="1"/>
        <s v="=Sheet1!H82" u="1"/>
        <s v="=Sheet1!H83" u="1"/>
        <s v="=Sheet1!H84" u="1"/>
        <s v="=Sheet1!H85" u="1"/>
        <s v="=Sheet1!H86" u="1"/>
        <s v="=Sheet1!H87" u="1"/>
        <s v="=Sheet1!H88" u="1"/>
        <s v="=Sheet1!H89" u="1"/>
        <s v="=Sheet1!H90" u="1"/>
        <s v="=Sheet1!H91" u="1"/>
        <s v="=Sheet1!H92" u="1"/>
        <s v="=Sheet1!H93" u="1"/>
        <s v="=Sheet1!H94" u="1"/>
        <s v="=Sheet1!H95" u="1"/>
        <s v="=Sheet1!H96" u="1"/>
        <s v="=Sheet1!H97" u="1"/>
        <s v="=Sheet1!H98" u="1"/>
        <s v="=Sheet1!H99" u="1"/>
        <s v="=Sheet1!H100" u="1"/>
        <s v="=Sheet1!H101" u="1"/>
        <s v="=Sheet1!H102" u="1"/>
        <s v="=Sheet1!H103" u="1"/>
        <s v="=Sheet1!H104" u="1"/>
        <s v="=Sheet1!H105" u="1"/>
        <s v="=Sheet1!H106" u="1"/>
        <s v="=Sheet1!H107" u="1"/>
        <s v="=Sheet1!H108" u="1"/>
        <s v="=Sheet1!H109" u="1"/>
        <s v="=Sheet1!H110" u="1"/>
        <s v="=Sheet1!H111" u="1"/>
        <s v="=Sheet1!H112" u="1"/>
        <s v="=Sheet1!H113" u="1"/>
        <s v="=Sheet1!H114" u="1"/>
        <s v="=Sheet1!H115" u="1"/>
        <s v="=Sheet1!H116" u="1"/>
        <s v="=Sheet1!H117" u="1"/>
        <s v="=Sheet1!H118" u="1"/>
        <s v="=Sheet1!H119" u="1"/>
        <s v="=Sheet1!H120" u="1"/>
        <s v="=Sheet1!H121" u="1"/>
        <s v="=Sheet1!H122" u="1"/>
        <s v="=Sheet1!H123" u="1"/>
        <s v="=Sheet1!H124" u="1"/>
        <s v="=Sheet1!H125" u="1"/>
        <s v="=Sheet1!H126" u="1"/>
        <s v="=Sheet1!H127" u="1"/>
        <s v="=Sheet1!H128" u="1"/>
        <s v="=Sheet1!H129" u="1"/>
        <s v="=Sheet1!H130" u="1"/>
        <s v="=Sheet1!H131" u="1"/>
        <s v="=Sheet1!H132" u="1"/>
        <s v="=Sheet1!H133" u="1"/>
        <s v="=Sheet1!H134" u="1"/>
        <s v="=Sheet1!H135" u="1"/>
        <s v="=Sheet1!H136" u="1"/>
        <s v="=Sheet1!H137" u="1"/>
        <s v="=Sheet1!H138" u="1"/>
        <s v="=Sheet1!H139" u="1"/>
        <s v="=Sheet1!H140" u="1"/>
        <s v="=Sheet1!H141" u="1"/>
        <s v="=Sheet1!H142" u="1"/>
        <s v="=Sheet1!H143" u="1"/>
        <s v="=Sheet1!H144" u="1"/>
        <s v="=Sheet1!H145" u="1"/>
        <s v="=Sheet1!H146" u="1"/>
        <s v="=Sheet1!H147" u="1"/>
        <s v="=Sheet1!H148" u="1"/>
        <s v="=Sheet1!H149" u="1"/>
        <s v="=Sheet1!H150" u="1"/>
        <s v="=Sheet1!H151" u="1"/>
        <s v="=Sheet1!H152" u="1"/>
        <s v="=Sheet1!H153" u="1"/>
        <s v="=Sheet1!H154" u="1"/>
        <s v="=Sheet1!H155" u="1"/>
        <s v="=Sheet1!H156" u="1"/>
        <s v="=Sheet1!H157" u="1"/>
        <s v="=Sheet1!H158" u="1"/>
        <s v="=Sheet1!H159" u="1"/>
        <s v="=Sheet1!H160" u="1"/>
        <s v="=Sheet1!H161" u="1"/>
        <s v="=Sheet1!H162" u="1"/>
        <s v="=Sheet1!H163" u="1"/>
        <s v="=Sheet1!H164" u="1"/>
        <s v="=Sheet1!H165" u="1"/>
        <s v="=Sheet1!H166" u="1"/>
        <s v="=Sheet1!H167" u="1"/>
        <s v="=Sheet1!H168" u="1"/>
        <s v="=Sheet1!H169" u="1"/>
        <s v="=Sheet1!H170" u="1"/>
        <s v="=Sheet1!H171" u="1"/>
        <s v="=Sheet1!H172" u="1"/>
        <s v="=Sheet1!H173" u="1"/>
        <s v="=Sheet1!H174" u="1"/>
        <s v="=Sheet1!H175" u="1"/>
        <s v="=Sheet1!H176" u="1"/>
        <s v="=Sheet1!H177" u="1"/>
        <s v="=Sheet1!H178" u="1"/>
        <s v="=Sheet1!H179" u="1"/>
        <s v="=Sheet1!H180" u="1"/>
        <s v="=Sheet1!H181" u="1"/>
        <s v="=Sheet1!H182" u="1"/>
        <s v="=Sheet1!H183" u="1"/>
        <s v="=Sheet1!H184" u="1"/>
        <s v="=Sheet1!H185" u="1"/>
        <s v="=Sheet1!H186" u="1"/>
        <s v="=Sheet1!H187" u="1"/>
        <s v="=Sheet1!H188" u="1"/>
        <s v="=Sheet1!H189" u="1"/>
        <s v="=Sheet1!H190" u="1"/>
        <s v="=Sheet1!H191" u="1"/>
        <s v="=Sheet1!H192" u="1"/>
        <s v="=Sheet1!H193" u="1"/>
        <s v="=Sheet1!H194" u="1"/>
        <s v="=Sheet1!H195" u="1"/>
        <s v="=Sheet1!H196" u="1"/>
        <s v="=Sheet1!H197" u="1"/>
        <s v="=Sheet1!H198" u="1"/>
        <s v="=Sheet1!H199" u="1"/>
        <s v="=Sheet1!H200" u="1"/>
        <s v="=Sheet1!H201" u="1"/>
        <s v="=Sheet1!H202" u="1"/>
        <s v="=Sheet1!H203" u="1"/>
        <s v="=Sheet1!H204" u="1"/>
        <s v="=Sheet1!H205" u="1"/>
        <s v="=Sheet1!H206" u="1"/>
        <s v="=Sheet1!H207" u="1"/>
        <s v="=Sheet1!H208" u="1"/>
        <s v="=Sheet1!H209" u="1"/>
        <s v="=Sheet1!H210" u="1"/>
        <s v="=Sheet1!H211" u="1"/>
        <s v="=Sheet1!H212" u="1"/>
        <s v="=Sheet1!H213" u="1"/>
        <s v="=Sheet1!H214" u="1"/>
        <s v="=Sheet1!H215" u="1"/>
        <s v="=Sheet1!H216" u="1"/>
        <s v="=Sheet1!H217" u="1"/>
        <s v="=Sheet1!H218" u="1"/>
        <s v="=Sheet1!H219" u="1"/>
        <s v="=Sheet1!H220" u="1"/>
        <s v="=Sheet1!H221" u="1"/>
        <s v="=Sheet1!H222" u="1"/>
        <s v="=Sheet1!H223" u="1"/>
        <s v="=Sheet1!H224" u="1"/>
        <s v="=Sheet1!H225" u="1"/>
        <s v="=Sheet1!H226" u="1"/>
        <s v="=Sheet1!H227" u="1"/>
        <s v="=Sheet1!H228" u="1"/>
        <s v="=Sheet1!H229" u="1"/>
        <s v="=Sheet1!H230" u="1"/>
        <s v="=Sheet1!H231" u="1"/>
        <s v="=Sheet1!H232" u="1"/>
        <s v="=Sheet1!H233" u="1"/>
        <s v="=Sheet1!H234" u="1"/>
        <s v="=Sheet1!H235" u="1"/>
        <s v="=Sheet1!H236" u="1"/>
        <s v="=Sheet1!H237" u="1"/>
        <s v="=Sheet1!H238" u="1"/>
        <s v="=Sheet1!H239" u="1"/>
        <s v="=Sheet1!H240" u="1"/>
        <s v="=Sheet1!H241" u="1"/>
        <s v="=Sheet1!H242" u="1"/>
        <s v="=Sheet1!H243" u="1"/>
        <s v="=Sheet1!H244" u="1"/>
        <s v="=Sheet1!H245" u="1"/>
        <s v="=Sheet1!H246" u="1"/>
        <s v="=Sheet1!H247" u="1"/>
        <s v="=Sheet1!H248" u="1"/>
        <s v="=Sheet1!H249" u="1"/>
        <s v="=Sheet1!H250" u="1"/>
        <s v="=Sheet1!H251" u="1"/>
        <s v="=Sheet1!H252" u="1"/>
        <s v="=Sheet1!H253" u="1"/>
        <s v="=Sheet1!H254" u="1"/>
        <s v="=Sheet1!H255" u="1"/>
        <s v="=Sheet1!H256" u="1"/>
        <s v="=Sheet1!H257" u="1"/>
        <s v="=Sheet1!H258" u="1"/>
        <s v="=Sheet1!H259" u="1"/>
        <s v="=Sheet1!H260" u="1"/>
        <s v="=Sheet1!H261" u="1"/>
        <s v="=Sheet1!H262" u="1"/>
        <s v="=Sheet1!H263" u="1"/>
        <s v="=Sheet1!H264" u="1"/>
        <s v="=Sheet1!H265" u="1"/>
        <s v="=Sheet1!H266" u="1"/>
        <s v="=Sheet1!H267" u="1"/>
        <s v="=Sheet1!H268" u="1"/>
        <s v="=Sheet1!H269" u="1"/>
        <s v="=Sheet1!H270" u="1"/>
        <s v="=Sheet1!H271" u="1"/>
        <s v="=Sheet1!H272" u="1"/>
        <s v="=Sheet1!H273" u="1"/>
        <s v="=Sheet1!H274" u="1"/>
        <s v="=Sheet1!H275" u="1"/>
        <s v="=Sheet1!H276" u="1"/>
        <s v="=Sheet1!H277" u="1"/>
        <s v="=Sheet1!H278" u="1"/>
        <s v="=Sheet1!H279" u="1"/>
        <s v="=Sheet1!H280" u="1"/>
        <s v="=Sheet1!H281" u="1"/>
        <s v="=Sheet1!H282" u="1"/>
        <s v="=Sheet1!H283" u="1"/>
        <s v="=Sheet1!H284" u="1"/>
        <s v="=Sheet1!H285" u="1"/>
        <s v="=Sheet1!H286" u="1"/>
        <s v="=Sheet1!H287" u="1"/>
        <s v="=Sheet1!H288" u="1"/>
        <s v="=Sheet1!H289" u="1"/>
        <s v="=Sheet1!H290" u="1"/>
        <s v="=Sheet1!H291" u="1"/>
        <s v="=Sheet1!H292" u="1"/>
        <s v="=Sheet1!H293" u="1"/>
        <s v="=Sheet1!H294" u="1"/>
        <s v="=Sheet1!H295" u="1"/>
        <s v="=Sheet1!H296" u="1"/>
        <s v="=Sheet1!H297" u="1"/>
        <s v="=Sheet1!H298" u="1"/>
        <s v="=Sheet1!H299" u="1"/>
        <s v="=Sheet1!H300" u="1"/>
        <s v="=Sheet1!H301" u="1"/>
        <s v="=Sheet1!H302" u="1"/>
        <s v="=Sheet1!H303" u="1"/>
        <s v="=Sheet1!H304" u="1"/>
        <s v="=Sheet1!H305" u="1"/>
        <s v="=Sheet1!H306" u="1"/>
        <s v="=Sheet1!H307" u="1"/>
        <s v="=Sheet1!H308" u="1"/>
        <s v="=Sheet1!H309" u="1"/>
        <s v="=Sheet1!H310" u="1"/>
        <s v="=Sheet1!H311" u="1"/>
        <s v="=Sheet1!H312" u="1"/>
        <s v="=Sheet1!H313" u="1"/>
        <s v="=Sheet1!H314" u="1"/>
        <s v="=Sheet1!H315" u="1"/>
        <s v="=Sheet1!H316" u="1"/>
        <s v="=Sheet1!H317" u="1"/>
        <s v="=Sheet1!H318" u="1"/>
        <s v="=Sheet1!H319" u="1"/>
        <s v="=Sheet1!H320" u="1"/>
        <s v="=Sheet1!H321" u="1"/>
        <s v="=Sheet1!H322" u="1"/>
        <s v="=Sheet1!H323" u="1"/>
        <s v="=Sheet1!H324" u="1"/>
        <s v="=Sheet1!H325" u="1"/>
        <s v="=Sheet1!H326" u="1"/>
        <s v="=Sheet1!H327" u="1"/>
        <s v="=Sheet1!H328" u="1"/>
        <s v="=Sheet1!H329" u="1"/>
        <s v="=Sheet1!H330" u="1"/>
        <s v="=Sheet1!H331" u="1"/>
        <s v="=Sheet1!H332" u="1"/>
        <s v="=Sheet1!H333" u="1"/>
        <s v="=Sheet1!H334" u="1"/>
        <s v="=Sheet1!H335" u="1"/>
        <s v="=Sheet1!H336" u="1"/>
        <s v="=Sheet1!H337" u="1"/>
        <s v="=Sheet1!H338" u="1"/>
        <s v="=Sheet1!H339" u="1"/>
        <s v="=Sheet1!H340" u="1"/>
        <s v="=Sheet1!H341" u="1"/>
        <s v="=Sheet1!H342" u="1"/>
        <s v="=Sheet1!H343" u="1"/>
        <s v="=Sheet1!H344" u="1"/>
        <s v="=Sheet1!H345" u="1"/>
        <s v="=Sheet1!H346" u="1"/>
        <s v="=Sheet1!H347" u="1"/>
        <s v="=Sheet1!H348" u="1"/>
        <s v="=Sheet1!H349" u="1"/>
        <s v="=Sheet1!H350" u="1"/>
        <s v="=Sheet1!H351" u="1"/>
        <s v="=Sheet1!H352" u="1"/>
        <s v="=Sheet1!H353" u="1"/>
        <s v="=Sheet1!H354" u="1"/>
        <s v="=Sheet1!H355" u="1"/>
        <s v="=Sheet1!H356" u="1"/>
        <s v="=Sheet1!H357" u="1"/>
        <s v="=Sheet1!H358" u="1"/>
        <s v="=Sheet1!H359" u="1"/>
        <s v="=Sheet1!H360" u="1"/>
        <s v="=Sheet1!H361" u="1"/>
        <s v="=Sheet1!H362" u="1"/>
        <s v="=Sheet1!H363" u="1"/>
        <s v="=Sheet1!H364" u="1"/>
        <s v="=Sheet1!H365" u="1"/>
        <s v="=Sheet1!H366" u="1"/>
        <s v="=Sheet1!H367" u="1"/>
        <s v="=Sheet1!H368" u="1"/>
        <s v="=Sheet1!H369" u="1"/>
        <s v="=Sheet1!H370" u="1"/>
        <s v="=Sheet1!H371" u="1"/>
        <s v="=Sheet1!H372" u="1"/>
        <s v="=Sheet1!H373" u="1"/>
        <s v="=Sheet1!H374" u="1"/>
        <s v="=Sheet1!H375" u="1"/>
        <s v="=Sheet1!H376" u="1"/>
        <s v="=Sheet1!H377" u="1"/>
        <s v="=Sheet1!H378" u="1"/>
        <s v="=Sheet1!H379" u="1"/>
        <s v="=Sheet1!H380" u="1"/>
        <s v="=Sheet1!H381" u="1"/>
        <s v="=Sheet1!H382" u="1"/>
        <s v="=Sheet1!H383" u="1"/>
        <s v="=Sheet1!H384" u="1"/>
        <s v="=Sheet1!H385" u="1"/>
        <s v="=Sheet1!H386" u="1"/>
        <s v="=Sheet1!H387" u="1"/>
        <s v="=Sheet1!H388" u="1"/>
        <s v="=Sheet1!H389" u="1"/>
        <s v="=Sheet1!H390" u="1"/>
        <s v="=Sheet1!H391" u="1"/>
        <s v="=Sheet1!H392" u="1"/>
        <s v="=Sheet1!H393" u="1"/>
        <s v="=Sheet1!H394" u="1"/>
        <s v="=Sheet1!H395" u="1"/>
        <s v="=Sheet1!H396" u="1"/>
        <s v="=Sheet1!H397" u="1"/>
        <s v="=Sheet1!H398" u="1"/>
        <s v="=Sheet1!H399" u="1"/>
        <s v="=Sheet1!H400" u="1"/>
        <s v="=Sheet1!H401" u="1"/>
        <s v="=Sheet1!H402" u="1"/>
        <s v="=Sheet1!H403" u="1"/>
        <s v="=Sheet1!H404" u="1"/>
        <s v="=Sheet1!H405" u="1"/>
        <s v="=Sheet1!H406" u="1"/>
        <s v="=Sheet1!H407" u="1"/>
        <s v="=Sheet1!H408" u="1"/>
        <s v="=Sheet1!H409" u="1"/>
        <s v="=Sheet1!H410" u="1"/>
        <s v="=Sheet1!H411" u="1"/>
        <s v="=Sheet1!H412" u="1"/>
        <s v="=Sheet1!H413" u="1"/>
        <s v="=Sheet1!H414" u="1"/>
        <s v="=Sheet1!H415" u="1"/>
        <s v="=Sheet1!H416" u="1"/>
        <s v="=Sheet1!H417" u="1"/>
        <s v="=Sheet1!H418" u="1"/>
        <s v="=Sheet1!H419" u="1"/>
        <s v="=Sheet1!H420" u="1"/>
        <s v="=Sheet1!H421" u="1"/>
        <s v="=Sheet1!H422" u="1"/>
        <s v="=Sheet1!H423" u="1"/>
        <s v="=Sheet1!H424" u="1"/>
        <s v="=Sheet1!H425" u="1"/>
        <s v="=Sheet1!H426" u="1"/>
        <s v="=Sheet1!H427" u="1"/>
        <s v="=Sheet1!H428" u="1"/>
        <s v="=Sheet1!H429" u="1"/>
        <s v="=Sheet1!H430" u="1"/>
        <s v="=Sheet1!H431" u="1"/>
        <s v="=Sheet1!H432" u="1"/>
        <s v="=Sheet1!H433" u="1"/>
        <s v="=Sheet1!H434" u="1"/>
        <s v="=Sheet1!H435" u="1"/>
        <s v="=Sheet1!H436" u="1"/>
        <s v="=Sheet1!H437" u="1"/>
        <s v="=Sheet1!H438" u="1"/>
        <s v="=Sheet1!H439" u="1"/>
        <s v="=Sheet1!H440" u="1"/>
        <s v="=Sheet1!H441" u="1"/>
        <s v="=Sheet1!H442" u="1"/>
        <s v="=Sheet1!H443" u="1"/>
        <s v="=Sheet1!H444" u="1"/>
        <s v="=Sheet1!H445" u="1"/>
        <s v="=Sheet1!H446" u="1"/>
        <s v="=Sheet1!H447" u="1"/>
        <s v="=Sheet1!H448" u="1"/>
        <s v="=Sheet1!H449" u="1"/>
        <s v="=Sheet1!H450" u="1"/>
        <s v="=Sheet1!H451" u="1"/>
        <s v="=Sheet1!H452" u="1"/>
        <s v="=Sheet1!H453" u="1"/>
        <s v="=Sheet1!H454" u="1"/>
        <s v="=Sheet1!H455" u="1"/>
        <s v="=Sheet1!H456" u="1"/>
        <s v="=Sheet1!H457" u="1"/>
        <s v="=Sheet1!H458" u="1"/>
        <s v="=Sheet1!H459" u="1"/>
        <s v="=Sheet1!H460" u="1"/>
        <s v="=Sheet1!H461" u="1"/>
        <s v="=Sheet1!H462" u="1"/>
        <s v="=Sheet1!H463" u="1"/>
        <s v="=Sheet1!H464" u="1"/>
        <s v="=Sheet1!H465" u="1"/>
        <s v="=Sheet1!H466" u="1"/>
        <s v="=Sheet1!H467" u="1"/>
        <s v="=Sheet1!H468" u="1"/>
        <s v="=Sheet1!H469" u="1"/>
        <s v="=Sheet1!H470" u="1"/>
        <s v="=Sheet1!H471" u="1"/>
        <s v="=Sheet1!H472" u="1"/>
        <s v="=Sheet1!H473" u="1"/>
        <s v="=Sheet1!H474" u="1"/>
        <s v="=Sheet1!H475" u="1"/>
        <s v="=Sheet1!H476" u="1"/>
        <s v="=Sheet1!H477" u="1"/>
        <s v="=Sheet1!H478" u="1"/>
        <s v="=Sheet1!H479" u="1"/>
        <s v="=Sheet1!H480" u="1"/>
        <s v="=Sheet1!H481" u="1"/>
        <s v="=Sheet1!H482" u="1"/>
        <s v="=Sheet1!H483" u="1"/>
        <s v="=Sheet1!H484" u="1"/>
        <s v="=Sheet1!H485" u="1"/>
        <s v="=Sheet1!H486" u="1"/>
        <s v="=Sheet1!H487" u="1"/>
        <s v="=Sheet1!H488" u="1"/>
        <s v="=Sheet1!H489" u="1"/>
        <s v="=Sheet1!H490" u="1"/>
        <s v="=Sheet1!H491" u="1"/>
        <s v="=Sheet1!H492" u="1"/>
        <s v="=Sheet1!H493" u="1"/>
        <s v="=Sheet1!H494" u="1"/>
        <s v="=Sheet1!H495" u="1"/>
        <s v="=Sheet1!H496" u="1"/>
        <s v="=Sheet1!H497" u="1"/>
        <s v="=Sheet1!H498" u="1"/>
        <s v="=Sheet1!H499" u="1"/>
        <s v="=Sheet1!H500" u="1"/>
        <s v="=Sheet1!H501" u="1"/>
        <s v="=Sheet1!H502" u="1"/>
        <s v="=Sheet1!H503" u="1"/>
        <s v="=Sheet1!H504" u="1"/>
        <s v="=Sheet1!H505" u="1"/>
        <s v="=Sheet1!H506" u="1"/>
        <s v="=Sheet1!H507" u="1"/>
        <s v="=Sheet1!H508" u="1"/>
        <s v="=Sheet1!H509" u="1"/>
        <s v="=Sheet1!H510" u="1"/>
        <s v="=Sheet1!H511" u="1"/>
        <s v="=Sheet1!H512" u="1"/>
        <s v="=Sheet1!H513" u="1"/>
        <s v="=Sheet1!H514" u="1"/>
        <s v="=Sheet1!H515" u="1"/>
        <s v="=Sheet1!H516" u="1"/>
        <s v="=Sheet1!H517" u="1"/>
        <s v="=Sheet1!H518" u="1"/>
        <s v="=Sheet1!H519" u="1"/>
        <s v="=Sheet1!H520" u="1"/>
        <s v="=Sheet1!H521" u="1"/>
        <s v="=Sheet1!H522" u="1"/>
        <s v="=Sheet1!H523" u="1"/>
        <s v="=Sheet1!H524" u="1"/>
        <s v="=Sheet1!H525" u="1"/>
        <s v="=Sheet1!H526" u="1"/>
        <s v="=Sheet1!H527" u="1"/>
        <s v="=Sheet1!H528" u="1"/>
        <s v="=Sheet1!H529" u="1"/>
        <s v="=Sheet1!H530" u="1"/>
        <s v="=Sheet1!H531" u="1"/>
        <s v="=Sheet1!H532" u="1"/>
        <s v="=Sheet1!H533" u="1"/>
        <s v="=Sheet1!H534" u="1"/>
        <s v="=Sheet1!H535" u="1"/>
        <s v="=Sheet1!H536" u="1"/>
        <s v="=Sheet1!H537" u="1"/>
        <s v="=Sheet1!H538" u="1"/>
        <s v="=Sheet1!H539" u="1"/>
        <s v="=Sheet1!H540" u="1"/>
        <s v="=Sheet1!H541" u="1"/>
        <s v="=Sheet1!H542" u="1"/>
        <s v="=Sheet1!H543" u="1"/>
        <s v="=Sheet1!H544" u="1"/>
        <s v="=Sheet1!H545" u="1"/>
        <s v="=Sheet1!H546" u="1"/>
        <s v="=Sheet1!H547" u="1"/>
        <s v="=Sheet1!H548" u="1"/>
        <s v="=Sheet1!H549" u="1"/>
        <s v="=Sheet1!H550" u="1"/>
        <s v="=Sheet1!H551" u="1"/>
        <s v="=Sheet1!H552" u="1"/>
        <s v="=Sheet1!H553" u="1"/>
        <s v="=Sheet1!H554" u="1"/>
        <s v="=Sheet1!H555" u="1"/>
        <s v="=Sheet1!H556" u="1"/>
        <s v="=Sheet1!H557" u="1"/>
        <s v="=Sheet1!H558" u="1"/>
        <s v="=Sheet1!H559" u="1"/>
        <s v="=Sheet1!H560" u="1"/>
        <s v="=Sheet1!H561" u="1"/>
        <s v="=Sheet1!H562" u="1"/>
        <s v="=Sheet1!H563" u="1"/>
        <s v="=Sheet1!H564" u="1"/>
        <s v="=Sheet1!H565" u="1"/>
        <d v="1899-12-30T00:00:00" u="1"/>
        <e v="#REF!" u="1"/>
      </sharedItems>
    </cacheField>
    <cacheField name="Schimbul / Shift" numFmtId="0">
      <sharedItems containsBlank="1" containsMixedTypes="1" containsNumber="1" containsInteger="1" minValue="0" maxValue="0"/>
    </cacheField>
    <cacheField name="Cladirea / Plant / Building" numFmtId="0">
      <sharedItems containsDate="1" containsBlank="1" containsMixedTypes="1" minDate="1899-12-31T00:00:00" maxDate="1899-12-31T00:00:00" count="537">
        <s v="Fabrica B / Plant B"/>
        <s v="Fabrica A / Plant A"/>
        <s v="Altele / Others"/>
        <s v="Depozit Paleti / Pallets Warehouse"/>
        <s v="Depozit Central / Plant Buffer Warehouse"/>
        <s v="Depozit central / FGWH"/>
        <n v="0"/>
        <m/>
        <s v="=Sheet1!J39" u="1"/>
        <s v="=Sheet1!J40" u="1"/>
        <s v="=Sheet1!J41" u="1"/>
        <s v="=Sheet1!J42" u="1"/>
        <s v="=Sheet1!J43" u="1"/>
        <s v="=Sheet1!J44" u="1"/>
        <s v="=Sheet1!J45" u="1"/>
        <s v="=Sheet1!J46" u="1"/>
        <s v="=Sheet1!J47" u="1"/>
        <s v="=Sheet1!J48" u="1"/>
        <s v="=Sheet1!J49" u="1"/>
        <s v="=Sheet1!J50" u="1"/>
        <s v="=Sheet1!J51" u="1"/>
        <s v="=Sheet1!J52" u="1"/>
        <s v="=Sheet1!J53" u="1"/>
        <s v="=Sheet1!J54" u="1"/>
        <s v="=Sheet1!J55" u="1"/>
        <s v="=Sheet1!J56" u="1"/>
        <s v="=Sheet1!J57" u="1"/>
        <s v="=Sheet1!J58" u="1"/>
        <s v="=Sheet1!J59" u="1"/>
        <s v="=Sheet1!J60" u="1"/>
        <s v="=Sheet1!J61" u="1"/>
        <s v="=Sheet1!J62" u="1"/>
        <s v="=Sheet1!J63" u="1"/>
        <s v="=Sheet1!J64" u="1"/>
        <s v="=Sheet1!J65" u="1"/>
        <s v="=Sheet1!J66" u="1"/>
        <s v="=Sheet1!J67" u="1"/>
        <s v="=Sheet1!J68" u="1"/>
        <s v="=Sheet1!J69" u="1"/>
        <s v="=Sheet1!J70" u="1"/>
        <s v="=Sheet1!J71" u="1"/>
        <s v="=Sheet1!J72" u="1"/>
        <s v="=Sheet1!J73" u="1"/>
        <s v="=Sheet1!J74" u="1"/>
        <s v="=Sheet1!J75" u="1"/>
        <s v="=Sheet1!J76" u="1"/>
        <s v="=Sheet1!J77" u="1"/>
        <s v="=Sheet1!J78" u="1"/>
        <s v="=Sheet1!J79" u="1"/>
        <s v="=Sheet1!J80" u="1"/>
        <s v="=Sheet1!J81" u="1"/>
        <s v="=Sheet1!J82" u="1"/>
        <s v="=Sheet1!J83" u="1"/>
        <s v="=Sheet1!J84" u="1"/>
        <s v="=Sheet1!J85" u="1"/>
        <s v="=Sheet1!J86" u="1"/>
        <s v="=Sheet1!J87" u="1"/>
        <s v="=Sheet1!J88" u="1"/>
        <s v="=Sheet1!J89" u="1"/>
        <s v="=Sheet1!J90" u="1"/>
        <s v="=Sheet1!J91" u="1"/>
        <s v="=Sheet1!J92" u="1"/>
        <s v="=Sheet1!J93" u="1"/>
        <s v="=Sheet1!J94" u="1"/>
        <s v="=Sheet1!J95" u="1"/>
        <s v="=Sheet1!J96" u="1"/>
        <s v="=Sheet1!J97" u="1"/>
        <s v="=Sheet1!J98" u="1"/>
        <s v="=Sheet1!J99" u="1"/>
        <s v="=Sheet1!J100" u="1"/>
        <s v="=Sheet1!J101" u="1"/>
        <s v="=Sheet1!J102" u="1"/>
        <s v="=Sheet1!J103" u="1"/>
        <s v="=Sheet1!J104" u="1"/>
        <s v="=Sheet1!J105" u="1"/>
        <s v="=Sheet1!J106" u="1"/>
        <s v="=Sheet1!J107" u="1"/>
        <s v="=Sheet1!J108" u="1"/>
        <s v="=Sheet1!J109" u="1"/>
        <s v="=Sheet1!J110" u="1"/>
        <s v="=Sheet1!J111" u="1"/>
        <s v="=Sheet1!J112" u="1"/>
        <s v="=Sheet1!J113" u="1"/>
        <s v="=Sheet1!J114" u="1"/>
        <s v="=Sheet1!J115" u="1"/>
        <s v="=Sheet1!J116" u="1"/>
        <s v="=Sheet1!J117" u="1"/>
        <s v="=Sheet1!J118" u="1"/>
        <s v="=Sheet1!J119" u="1"/>
        <s v="=Sheet1!J120" u="1"/>
        <s v="=Sheet1!J121" u="1"/>
        <s v="=Sheet1!J122" u="1"/>
        <s v="=Sheet1!J123" u="1"/>
        <s v="=Sheet1!J124" u="1"/>
        <s v="=Sheet1!J125" u="1"/>
        <s v="=Sheet1!J126" u="1"/>
        <s v="=Sheet1!J127" u="1"/>
        <s v="=Sheet1!J128" u="1"/>
        <s v="=Sheet1!J129" u="1"/>
        <s v="=Sheet1!J130" u="1"/>
        <s v="=Sheet1!J131" u="1"/>
        <s v="=Sheet1!J132" u="1"/>
        <s v="=Sheet1!J133" u="1"/>
        <s v="=Sheet1!J134" u="1"/>
        <s v="=Sheet1!J135" u="1"/>
        <s v="=Sheet1!J136" u="1"/>
        <s v="=Sheet1!J137" u="1"/>
        <s v="=Sheet1!J138" u="1"/>
        <s v="=Sheet1!J139" u="1"/>
        <s v="=Sheet1!J140" u="1"/>
        <s v="=Sheet1!J141" u="1"/>
        <s v="=Sheet1!J142" u="1"/>
        <s v="=Sheet1!J143" u="1"/>
        <s v="=Sheet1!J144" u="1"/>
        <s v="=Sheet1!J145" u="1"/>
        <s v="=Sheet1!J146" u="1"/>
        <s v="=Sheet1!J147" u="1"/>
        <s v="=Sheet1!J148" u="1"/>
        <s v="=Sheet1!J149" u="1"/>
        <s v="=Sheet1!J150" u="1"/>
        <s v="=Sheet1!J151" u="1"/>
        <s v="=Sheet1!J152" u="1"/>
        <s v="=Sheet1!J153" u="1"/>
        <s v="=Sheet1!J154" u="1"/>
        <s v="=Sheet1!J155" u="1"/>
        <s v="=Sheet1!J156" u="1"/>
        <s v="=Sheet1!J157" u="1"/>
        <s v="=Sheet1!J158" u="1"/>
        <s v="=Sheet1!J159" u="1"/>
        <s v="=Sheet1!J160" u="1"/>
        <s v="=Sheet1!J161" u="1"/>
        <s v="=Sheet1!J162" u="1"/>
        <s v="=Sheet1!J163" u="1"/>
        <s v="=Sheet1!J164" u="1"/>
        <s v="=Sheet1!J165" u="1"/>
        <s v="=Sheet1!J166" u="1"/>
        <s v="=Sheet1!J167" u="1"/>
        <s v="=Sheet1!J168" u="1"/>
        <s v="=Sheet1!J169" u="1"/>
        <s v="=Sheet1!J170" u="1"/>
        <s v="=Sheet1!J171" u="1"/>
        <s v="=Sheet1!J172" u="1"/>
        <s v="=Sheet1!J173" u="1"/>
        <s v="=Sheet1!J174" u="1"/>
        <s v="=Sheet1!J175" u="1"/>
        <s v="=Sheet1!J176" u="1"/>
        <s v="=Sheet1!J177" u="1"/>
        <s v="=Sheet1!J178" u="1"/>
        <s v="=Sheet1!J179" u="1"/>
        <s v="=Sheet1!J180" u="1"/>
        <s v="=Sheet1!J181" u="1"/>
        <s v="=Sheet1!J182" u="1"/>
        <s v="=Sheet1!J183" u="1"/>
        <s v="=Sheet1!J184" u="1"/>
        <s v="=Sheet1!J185" u="1"/>
        <s v="=Sheet1!J186" u="1"/>
        <s v="=Sheet1!J187" u="1"/>
        <s v="=Sheet1!J188" u="1"/>
        <s v="=Sheet1!J189" u="1"/>
        <s v="=Sheet1!J190" u="1"/>
        <s v="=Sheet1!J191" u="1"/>
        <s v="=Sheet1!J192" u="1"/>
        <s v="=Sheet1!J193" u="1"/>
        <s v="=Sheet1!J194" u="1"/>
        <s v="=Sheet1!J195" u="1"/>
        <s v="=Sheet1!J196" u="1"/>
        <s v="=Sheet1!J197" u="1"/>
        <s v="=Sheet1!J198" u="1"/>
        <s v="=Sheet1!J199" u="1"/>
        <s v="=Sheet1!J200" u="1"/>
        <s v="=Sheet1!J201" u="1"/>
        <s v="=Sheet1!J202" u="1"/>
        <s v="=Sheet1!J203" u="1"/>
        <s v="=Sheet1!J204" u="1"/>
        <s v="=Sheet1!J205" u="1"/>
        <s v="=Sheet1!J206" u="1"/>
        <s v="=Sheet1!J207" u="1"/>
        <s v="=Sheet1!J208" u="1"/>
        <s v="=Sheet1!J209" u="1"/>
        <s v="=Sheet1!J210" u="1"/>
        <s v="=Sheet1!J211" u="1"/>
        <s v="=Sheet1!J212" u="1"/>
        <s v="=Sheet1!J213" u="1"/>
        <s v="=Sheet1!J214" u="1"/>
        <s v="=Sheet1!J215" u="1"/>
        <s v="=Sheet1!J216" u="1"/>
        <s v="=Sheet1!J217" u="1"/>
        <s v="=Sheet1!J218" u="1"/>
        <s v="=Sheet1!J219" u="1"/>
        <s v="=Sheet1!J220" u="1"/>
        <s v="=Sheet1!J221" u="1"/>
        <s v="=Sheet1!J222" u="1"/>
        <s v="=Sheet1!J223" u="1"/>
        <s v="=Sheet1!J224" u="1"/>
        <s v="=Sheet1!J225" u="1"/>
        <s v="=Sheet1!J226" u="1"/>
        <s v="=Sheet1!J227" u="1"/>
        <s v="=Sheet1!J228" u="1"/>
        <s v="=Sheet1!J229" u="1"/>
        <s v="=Sheet1!J230" u="1"/>
        <s v="=Sheet1!J231" u="1"/>
        <s v="=Sheet1!J232" u="1"/>
        <s v="=Sheet1!J233" u="1"/>
        <s v="=Sheet1!J234" u="1"/>
        <s v="=Sheet1!J235" u="1"/>
        <s v="=Sheet1!J236" u="1"/>
        <s v="=Sheet1!J237" u="1"/>
        <s v="=Sheet1!J238" u="1"/>
        <s v="=Sheet1!J239" u="1"/>
        <s v="=Sheet1!J240" u="1"/>
        <s v="=Sheet1!J241" u="1"/>
        <s v="=Sheet1!J242" u="1"/>
        <s v="=Sheet1!J243" u="1"/>
        <s v="=Sheet1!J244" u="1"/>
        <s v="=Sheet1!J245" u="1"/>
        <s v="=Sheet1!J246" u="1"/>
        <s v="=Sheet1!J247" u="1"/>
        <s v="=Sheet1!J248" u="1"/>
        <s v="=Sheet1!J249" u="1"/>
        <s v="=Sheet1!J250" u="1"/>
        <s v="=Sheet1!J251" u="1"/>
        <s v="=Sheet1!J252" u="1"/>
        <s v="=Sheet1!J253" u="1"/>
        <s v="=Sheet1!J254" u="1"/>
        <s v="=Sheet1!J255" u="1"/>
        <s v="=Sheet1!J256" u="1"/>
        <s v="=Sheet1!J257" u="1"/>
        <s v="=Sheet1!J258" u="1"/>
        <s v="=Sheet1!J259" u="1"/>
        <s v="=Sheet1!J260" u="1"/>
        <s v="=Sheet1!J261" u="1"/>
        <s v="=Sheet1!J262" u="1"/>
        <s v="=Sheet1!J263" u="1"/>
        <s v="=Sheet1!J264" u="1"/>
        <s v="=Sheet1!J265" u="1"/>
        <s v="=Sheet1!J266" u="1"/>
        <s v="=Sheet1!J267" u="1"/>
        <s v="=Sheet1!J268" u="1"/>
        <s v="=Sheet1!J269" u="1"/>
        <s v="=Sheet1!J270" u="1"/>
        <s v="=Sheet1!J271" u="1"/>
        <s v="=Sheet1!J272" u="1"/>
        <s v="=Sheet1!J273" u="1"/>
        <s v="=Sheet1!J274" u="1"/>
        <s v="=Sheet1!J275" u="1"/>
        <s v="=Sheet1!J276" u="1"/>
        <s v="=Sheet1!J277" u="1"/>
        <s v="=Sheet1!J278" u="1"/>
        <s v="=Sheet1!J279" u="1"/>
        <s v="=Sheet1!J280" u="1"/>
        <s v="=Sheet1!J281" u="1"/>
        <s v="=Sheet1!J282" u="1"/>
        <s v="=Sheet1!J283" u="1"/>
        <s v="=Sheet1!J284" u="1"/>
        <s v="=Sheet1!J285" u="1"/>
        <s v="=Sheet1!J286" u="1"/>
        <s v="=Sheet1!J287" u="1"/>
        <s v="=Sheet1!J288" u="1"/>
        <s v="=Sheet1!J289" u="1"/>
        <s v="=Sheet1!J290" u="1"/>
        <s v="=Sheet1!J291" u="1"/>
        <s v="=Sheet1!J292" u="1"/>
        <s v="=Sheet1!J293" u="1"/>
        <s v="=Sheet1!J294" u="1"/>
        <s v="=Sheet1!J295" u="1"/>
        <s v="=Sheet1!J296" u="1"/>
        <s v="=Sheet1!J297" u="1"/>
        <s v="=Sheet1!J298" u="1"/>
        <s v="=Sheet1!J299" u="1"/>
        <s v="=Sheet1!J300" u="1"/>
        <s v="=Sheet1!J301" u="1"/>
        <s v="=Sheet1!J302" u="1"/>
        <s v="=Sheet1!J303" u="1"/>
        <s v="=Sheet1!J304" u="1"/>
        <s v="=Sheet1!J305" u="1"/>
        <s v="=Sheet1!J306" u="1"/>
        <s v="=Sheet1!J307" u="1"/>
        <s v="=Sheet1!J308" u="1"/>
        <s v="=Sheet1!J309" u="1"/>
        <s v="=Sheet1!J310" u="1"/>
        <s v="=Sheet1!J311" u="1"/>
        <s v="=Sheet1!J312" u="1"/>
        <s v="=Sheet1!J313" u="1"/>
        <s v="=Sheet1!J314" u="1"/>
        <s v="=Sheet1!J315" u="1"/>
        <s v="=Sheet1!J316" u="1"/>
        <s v="=Sheet1!J317" u="1"/>
        <s v="=Sheet1!J318" u="1"/>
        <s v="=Sheet1!J319" u="1"/>
        <s v="=Sheet1!J320" u="1"/>
        <s v="=Sheet1!J321" u="1"/>
        <s v="=Sheet1!J322" u="1"/>
        <s v="=Sheet1!J323" u="1"/>
        <s v="=Sheet1!J324" u="1"/>
        <s v="=Sheet1!J325" u="1"/>
        <s v="=Sheet1!J326" u="1"/>
        <s v="=Sheet1!J327" u="1"/>
        <s v="=Sheet1!J328" u="1"/>
        <s v="=Sheet1!J329" u="1"/>
        <s v="=Sheet1!J330" u="1"/>
        <s v="=Sheet1!J331" u="1"/>
        <s v="=Sheet1!J332" u="1"/>
        <s v="=Sheet1!J333" u="1"/>
        <s v="=Sheet1!J334" u="1"/>
        <s v="=Sheet1!J335" u="1"/>
        <s v="=Sheet1!J336" u="1"/>
        <s v="=Sheet1!J337" u="1"/>
        <s v="=Sheet1!J338" u="1"/>
        <s v="=Sheet1!J339" u="1"/>
        <s v="=Sheet1!J340" u="1"/>
        <s v="=Sheet1!J341" u="1"/>
        <s v="=Sheet1!J342" u="1"/>
        <s v="=Sheet1!J343" u="1"/>
        <s v="=Sheet1!J344" u="1"/>
        <s v="=Sheet1!J345" u="1"/>
        <s v="=Sheet1!J346" u="1"/>
        <s v="=Sheet1!J347" u="1"/>
        <s v="=Sheet1!J348" u="1"/>
        <s v="=Sheet1!J349" u="1"/>
        <s v="=Sheet1!J350" u="1"/>
        <s v="=Sheet1!J351" u="1"/>
        <s v="=Sheet1!J352" u="1"/>
        <s v="=Sheet1!J353" u="1"/>
        <s v="=Sheet1!J354" u="1"/>
        <s v="=Sheet1!J355" u="1"/>
        <s v="=Sheet1!J356" u="1"/>
        <s v="=Sheet1!J357" u="1"/>
        <s v="=Sheet1!J358" u="1"/>
        <s v="=Sheet1!J359" u="1"/>
        <s v="=Sheet1!J360" u="1"/>
        <s v="=Sheet1!J361" u="1"/>
        <s v="=Sheet1!J362" u="1"/>
        <s v="=Sheet1!J363" u="1"/>
        <s v="=Sheet1!J364" u="1"/>
        <s v="=Sheet1!J365" u="1"/>
        <s v="=Sheet1!J366" u="1"/>
        <s v="=Sheet1!J367" u="1"/>
        <s v="=Sheet1!J368" u="1"/>
        <s v="=Sheet1!J369" u="1"/>
        <s v="=Sheet1!J370" u="1"/>
        <s v="=Sheet1!J371" u="1"/>
        <s v="=Sheet1!J372" u="1"/>
        <s v="=Sheet1!J373" u="1"/>
        <s v="=Sheet1!J374" u="1"/>
        <s v="=Sheet1!J375" u="1"/>
        <s v="=Sheet1!J376" u="1"/>
        <s v="=Sheet1!J377" u="1"/>
        <s v="=Sheet1!J378" u="1"/>
        <s v="=Sheet1!J379" u="1"/>
        <s v="=Sheet1!J380" u="1"/>
        <s v="=Sheet1!J381" u="1"/>
        <s v="=Sheet1!J382" u="1"/>
        <s v="=Sheet1!J383" u="1"/>
        <s v="=Sheet1!J384" u="1"/>
        <s v="=Sheet1!J385" u="1"/>
        <s v="=Sheet1!J386" u="1"/>
        <s v="=Sheet1!J387" u="1"/>
        <s v="=Sheet1!J388" u="1"/>
        <s v="=Sheet1!J389" u="1"/>
        <s v="=Sheet1!J390" u="1"/>
        <s v="=Sheet1!J391" u="1"/>
        <s v="=Sheet1!J392" u="1"/>
        <s v="=Sheet1!J393" u="1"/>
        <s v="=Sheet1!J394" u="1"/>
        <s v="=Sheet1!J395" u="1"/>
        <s v="=Sheet1!J396" u="1"/>
        <s v="=Sheet1!J397" u="1"/>
        <s v="=Sheet1!J398" u="1"/>
        <s v="=Sheet1!J399" u="1"/>
        <s v="=Sheet1!J400" u="1"/>
        <s v="=Sheet1!J401" u="1"/>
        <s v="=Sheet1!J402" u="1"/>
        <s v="=Sheet1!J403" u="1"/>
        <s v="=Sheet1!J404" u="1"/>
        <s v="=Sheet1!J405" u="1"/>
        <s v="=Sheet1!J406" u="1"/>
        <s v="=Sheet1!J407" u="1"/>
        <s v="=Sheet1!J408" u="1"/>
        <s v="=Sheet1!J409" u="1"/>
        <s v="=Sheet1!J410" u="1"/>
        <s v="=Sheet1!J411" u="1"/>
        <s v="=Sheet1!J412" u="1"/>
        <s v="=Sheet1!J413" u="1"/>
        <s v="=Sheet1!J414" u="1"/>
        <s v="=Sheet1!J415" u="1"/>
        <s v="=Sheet1!J416" u="1"/>
        <s v="=Sheet1!J417" u="1"/>
        <s v="=Sheet1!J418" u="1"/>
        <s v="=Sheet1!J419" u="1"/>
        <s v="=Sheet1!J420" u="1"/>
        <s v="=Sheet1!J421" u="1"/>
        <s v="=Sheet1!J422" u="1"/>
        <s v="=Sheet1!J423" u="1"/>
        <s v="=Sheet1!J424" u="1"/>
        <s v="=Sheet1!J425" u="1"/>
        <s v="=Sheet1!J426" u="1"/>
        <s v="=Sheet1!J427" u="1"/>
        <s v="=Sheet1!J428" u="1"/>
        <s v="=Sheet1!J429" u="1"/>
        <s v="=Sheet1!J430" u="1"/>
        <s v="=Sheet1!J431" u="1"/>
        <s v="=Sheet1!J432" u="1"/>
        <s v="=Sheet1!J433" u="1"/>
        <s v="=Sheet1!J434" u="1"/>
        <s v="=Sheet1!J435" u="1"/>
        <s v="=Sheet1!J436" u="1"/>
        <s v="=Sheet1!J437" u="1"/>
        <s v="=Sheet1!J438" u="1"/>
        <s v="=Sheet1!J439" u="1"/>
        <s v="=Sheet1!J440" u="1"/>
        <s v="=Sheet1!J441" u="1"/>
        <s v="=Sheet1!J442" u="1"/>
        <s v="=Sheet1!J443" u="1"/>
        <s v="=Sheet1!J444" u="1"/>
        <s v="=Sheet1!J445" u="1"/>
        <s v="=Sheet1!J446" u="1"/>
        <s v="=Sheet1!J447" u="1"/>
        <s v="=Sheet1!J448" u="1"/>
        <s v="=Sheet1!J449" u="1"/>
        <s v="=Sheet1!J450" u="1"/>
        <s v="=Sheet1!J451" u="1"/>
        <s v="=Sheet1!J452" u="1"/>
        <s v="=Sheet1!J453" u="1"/>
        <s v="=Sheet1!J454" u="1"/>
        <s v="=Sheet1!J455" u="1"/>
        <s v="=Sheet1!J456" u="1"/>
        <s v="=Sheet1!J457" u="1"/>
        <s v="=Sheet1!J458" u="1"/>
        <s v="=Sheet1!J459" u="1"/>
        <s v="=Sheet1!J460" u="1"/>
        <s v="=Sheet1!J461" u="1"/>
        <s v="=Sheet1!J462" u="1"/>
        <s v="=Sheet1!J463" u="1"/>
        <s v="=Sheet1!J464" u="1"/>
        <s v="=Sheet1!J465" u="1"/>
        <s v="=Sheet1!J466" u="1"/>
        <s v="=Sheet1!J467" u="1"/>
        <s v="=Sheet1!J468" u="1"/>
        <s v="=Sheet1!J469" u="1"/>
        <s v="=Sheet1!J470" u="1"/>
        <s v="=Sheet1!J471" u="1"/>
        <s v="=Sheet1!J472" u="1"/>
        <s v="=Sheet1!J473" u="1"/>
        <s v="=Sheet1!J474" u="1"/>
        <s v="=Sheet1!J475" u="1"/>
        <s v="=Sheet1!J476" u="1"/>
        <s v="=Sheet1!J477" u="1"/>
        <s v="=Sheet1!J478" u="1"/>
        <s v="=Sheet1!J479" u="1"/>
        <s v="=Sheet1!J480" u="1"/>
        <s v="=Sheet1!J481" u="1"/>
        <s v="=Sheet1!J482" u="1"/>
        <s v="=Sheet1!J483" u="1"/>
        <s v="=Sheet1!J484" u="1"/>
        <s v="=Sheet1!J485" u="1"/>
        <s v="=Sheet1!J486" u="1"/>
        <s v="=Sheet1!J487" u="1"/>
        <s v="=Sheet1!J488" u="1"/>
        <s v="=Sheet1!J489" u="1"/>
        <s v="=Sheet1!J490" u="1"/>
        <s v="=Sheet1!J491" u="1"/>
        <s v="=Sheet1!J492" u="1"/>
        <s v="=Sheet1!J493" u="1"/>
        <s v="=Sheet1!J494" u="1"/>
        <s v="=Sheet1!J495" u="1"/>
        <s v="=Sheet1!J496" u="1"/>
        <s v="=Sheet1!J497" u="1"/>
        <s v="=Sheet1!J498" u="1"/>
        <s v="=Sheet1!J499" u="1"/>
        <s v="=Sheet1!J500" u="1"/>
        <s v="=Sheet1!J501" u="1"/>
        <s v="=Sheet1!J502" u="1"/>
        <s v="=Sheet1!J503" u="1"/>
        <s v="=Sheet1!J504" u="1"/>
        <s v="=Sheet1!J505" u="1"/>
        <s v="=Sheet1!J506" u="1"/>
        <s v="=Sheet1!J507" u="1"/>
        <s v="=Sheet1!J508" u="1"/>
        <s v="=Sheet1!J509" u="1"/>
        <s v="=Sheet1!J510" u="1"/>
        <s v="=Sheet1!J511" u="1"/>
        <s v="=Sheet1!J512" u="1"/>
        <s v="=Sheet1!J513" u="1"/>
        <s v="=Sheet1!J514" u="1"/>
        <s v="=Sheet1!J515" u="1"/>
        <s v="=Sheet1!J516" u="1"/>
        <s v="=Sheet1!J517" u="1"/>
        <s v="=Sheet1!J518" u="1"/>
        <s v="=Sheet1!J519" u="1"/>
        <s v="=Sheet1!J520" u="1"/>
        <s v="=Sheet1!J521" u="1"/>
        <s v="=Sheet1!J522" u="1"/>
        <s v="=Sheet1!J523" u="1"/>
        <s v="=Sheet1!J524" u="1"/>
        <s v="=Sheet1!J525" u="1"/>
        <s v="=Sheet1!J526" u="1"/>
        <s v="=Sheet1!J527" u="1"/>
        <s v="=Sheet1!J528" u="1"/>
        <s v="=Sheet1!J529" u="1"/>
        <s v="=Sheet1!J530" u="1"/>
        <s v="=Sheet1!J531" u="1"/>
        <s v="=Sheet1!J532" u="1"/>
        <s v="=Sheet1!J533" u="1"/>
        <s v="=Sheet1!J534" u="1"/>
        <s v="=Sheet1!J535" u="1"/>
        <s v="=Sheet1!J536" u="1"/>
        <s v="=Sheet1!J537" u="1"/>
        <s v="=Sheet1!J538" u="1"/>
        <s v="=Sheet1!J539" u="1"/>
        <s v="=Sheet1!J540" u="1"/>
        <s v="=Sheet1!J541" u="1"/>
        <s v="=Sheet1!J542" u="1"/>
        <s v="=Sheet1!J543" u="1"/>
        <s v="=Sheet1!J544" u="1"/>
        <s v="=Sheet1!J545" u="1"/>
        <s v="=Sheet1!J546" u="1"/>
        <s v="=Sheet1!J547" u="1"/>
        <s v="=Sheet1!J548" u="1"/>
        <s v="=Sheet1!J549" u="1"/>
        <s v="=Sheet1!J550" u="1"/>
        <s v="=Sheet1!J551" u="1"/>
        <s v="=Sheet1!J552" u="1"/>
        <s v="=Sheet1!J553" u="1"/>
        <s v="=Sheet1!J554" u="1"/>
        <s v="=Sheet1!J555" u="1"/>
        <s v="=Sheet1!J556" u="1"/>
        <s v="=Sheet1!J557" u="1"/>
        <s v="=Sheet1!J558" u="1"/>
        <s v="=Sheet1!J559" u="1"/>
        <s v="=Sheet1!J560" u="1"/>
        <s v="=Sheet1!J561" u="1"/>
        <s v="=Sheet1!J562" u="1"/>
        <s v="=Sheet1!J563" u="1"/>
        <s v="=Sheet1!J564" u="1"/>
        <s v="=Sheet1!J565" u="1"/>
        <d v="1899-12-30T00:00:00" u="1"/>
        <e v="#REF!" u="1"/>
      </sharedItems>
    </cacheField>
    <cacheField name="Locul/zona exacta (Exact position/Area)_x000a_" numFmtId="0">
      <sharedItems containsDate="1" containsBlank="1" containsMixedTypes="1" minDate="1899-12-31T00:00:00" maxDate="1899-12-31T00:00:00" count="559">
        <s v="Linia 4 Croissant"/>
        <s v="Bake Rolls"/>
        <s v="Linia 3 Croissant"/>
        <s v="Birouri / Offices"/>
        <s v="Exterior / Outdoor Area"/>
        <s v="Linia 1 Croissant"/>
        <s v="Depozite B / Warehouse B"/>
        <s v="Linia 2 Cakes"/>
        <s v="Laborator B / Laboratory B"/>
        <s v="Fineti &amp; Pots"/>
        <s v="Sala de mese / Cantine"/>
        <s v="Preparare creme Buhler Caotech"/>
        <s v="Depozite A / Warehouse A"/>
        <s v="Altele / Others"/>
        <s v="Depozit Paleti / Pallets Warehouse"/>
        <s v="Depozit central / FGWH"/>
        <s v="Buhler preparare creme / cream preparation"/>
        <s v="Dips"/>
        <s v="Vestiare / Changing rooms"/>
        <s v="Preparare creme Soren / Cream preparation Soren"/>
        <s v="Sticks"/>
        <s v="Atelier mecanic A / Workshop A"/>
        <s v="Parcare / Parking Lot"/>
        <s v="Maia / Mama dough"/>
        <s v="Laborator A / Laboratory A"/>
        <s v="Multipack B"/>
        <n v="0"/>
        <m/>
        <s v="Fineti Sticks" u="1"/>
        <s v="Fineti Dips" u="1"/>
        <s v="=Sheet1!K39" u="1"/>
        <s v="=Sheet1!K40" u="1"/>
        <s v="=Sheet1!K41" u="1"/>
        <s v="=Sheet1!K42" u="1"/>
        <s v="=Sheet1!K43" u="1"/>
        <s v="=Sheet1!K44" u="1"/>
        <s v="=Sheet1!K45" u="1"/>
        <s v="=Sheet1!K46" u="1"/>
        <s v="=Sheet1!K47" u="1"/>
        <s v="=Sheet1!K48" u="1"/>
        <s v="=Sheet1!K49" u="1"/>
        <s v="=Sheet1!K50" u="1"/>
        <s v="=Sheet1!K51" u="1"/>
        <s v="=Sheet1!K52" u="1"/>
        <s v="=Sheet1!K53" u="1"/>
        <s v="=Sheet1!K54" u="1"/>
        <s v="=Sheet1!K55" u="1"/>
        <s v="=Sheet1!K56" u="1"/>
        <s v="=Sheet1!K57" u="1"/>
        <s v="=Sheet1!K58" u="1"/>
        <s v="=Sheet1!K59" u="1"/>
        <s v="=Sheet1!K60" u="1"/>
        <s v="=Sheet1!K61" u="1"/>
        <s v="=Sheet1!K62" u="1"/>
        <s v="=Sheet1!K63" u="1"/>
        <s v="=Sheet1!K64" u="1"/>
        <s v="=Sheet1!K65" u="1"/>
        <s v="=Sheet1!K66" u="1"/>
        <s v="=Sheet1!K67" u="1"/>
        <s v="=Sheet1!K68" u="1"/>
        <s v="=Sheet1!K69" u="1"/>
        <s v="=Sheet1!K70" u="1"/>
        <s v="=Sheet1!K71" u="1"/>
        <s v="=Sheet1!K72" u="1"/>
        <s v="=Sheet1!K73" u="1"/>
        <s v="=Sheet1!K74" u="1"/>
        <s v="=Sheet1!K75" u="1"/>
        <s v="=Sheet1!K76" u="1"/>
        <s v="=Sheet1!K77" u="1"/>
        <s v="=Sheet1!K78" u="1"/>
        <s v="=Sheet1!K79" u="1"/>
        <s v="=Sheet1!K80" u="1"/>
        <s v="=Sheet1!K81" u="1"/>
        <s v="=Sheet1!K82" u="1"/>
        <s v="=Sheet1!K83" u="1"/>
        <s v="=Sheet1!K84" u="1"/>
        <s v="=Sheet1!K85" u="1"/>
        <s v="=Sheet1!K86" u="1"/>
        <s v="=Sheet1!K87" u="1"/>
        <s v="=Sheet1!K88" u="1"/>
        <s v="=Sheet1!K89" u="1"/>
        <s v="=Sheet1!K90" u="1"/>
        <s v="=Sheet1!K91" u="1"/>
        <s v="=Sheet1!K92" u="1"/>
        <s v="=Sheet1!K93" u="1"/>
        <s v="=Sheet1!K94" u="1"/>
        <s v="=Sheet1!K95" u="1"/>
        <s v="=Sheet1!K96" u="1"/>
        <s v="=Sheet1!K97" u="1"/>
        <s v="=Sheet1!K98" u="1"/>
        <s v="=Sheet1!K99" u="1"/>
        <s v="=Sheet1!K100" u="1"/>
        <s v="=Sheet1!K101" u="1"/>
        <s v="=Sheet1!K102" u="1"/>
        <s v="=Sheet1!K103" u="1"/>
        <s v="=Sheet1!K104" u="1"/>
        <s v="=Sheet1!K105" u="1"/>
        <s v="=Sheet1!K106" u="1"/>
        <s v="=Sheet1!K107" u="1"/>
        <s v="=Sheet1!K108" u="1"/>
        <s v="=Sheet1!K109" u="1"/>
        <s v="=Sheet1!K110" u="1"/>
        <s v="=Sheet1!K111" u="1"/>
        <s v="=Sheet1!K112" u="1"/>
        <s v="=Sheet1!K113" u="1"/>
        <s v="=Sheet1!K114" u="1"/>
        <s v="=Sheet1!K115" u="1"/>
        <s v="=Sheet1!K116" u="1"/>
        <s v="=Sheet1!K117" u="1"/>
        <s v="=Sheet1!K118" u="1"/>
        <s v="=Sheet1!K119" u="1"/>
        <s v="=Sheet1!K120" u="1"/>
        <s v="=Sheet1!K121" u="1"/>
        <s v="=Sheet1!K122" u="1"/>
        <s v="=Sheet1!K123" u="1"/>
        <s v="=Sheet1!K124" u="1"/>
        <s v="=Sheet1!K125" u="1"/>
        <s v="=Sheet1!K126" u="1"/>
        <s v="=Sheet1!K127" u="1"/>
        <s v="=Sheet1!K128" u="1"/>
        <s v="=Sheet1!K129" u="1"/>
        <s v="=Sheet1!K130" u="1"/>
        <s v="=Sheet1!K131" u="1"/>
        <s v="=Sheet1!K132" u="1"/>
        <s v="=Sheet1!K133" u="1"/>
        <s v="=Sheet1!K134" u="1"/>
        <s v="=Sheet1!K135" u="1"/>
        <s v="=Sheet1!K136" u="1"/>
        <s v="=Sheet1!K137" u="1"/>
        <s v="=Sheet1!K138" u="1"/>
        <s v="=Sheet1!K139" u="1"/>
        <s v="=Sheet1!K140" u="1"/>
        <s v="=Sheet1!K141" u="1"/>
        <s v="=Sheet1!K142" u="1"/>
        <s v="=Sheet1!K143" u="1"/>
        <s v="=Sheet1!K144" u="1"/>
        <s v="=Sheet1!K145" u="1"/>
        <s v="=Sheet1!K146" u="1"/>
        <s v="=Sheet1!K147" u="1"/>
        <s v="=Sheet1!K148" u="1"/>
        <s v="=Sheet1!K149" u="1"/>
        <s v="=Sheet1!K150" u="1"/>
        <s v="=Sheet1!K151" u="1"/>
        <s v="=Sheet1!K152" u="1"/>
        <s v="=Sheet1!K153" u="1"/>
        <s v="=Sheet1!K154" u="1"/>
        <s v="=Sheet1!K155" u="1"/>
        <s v="=Sheet1!K156" u="1"/>
        <s v="=Sheet1!K157" u="1"/>
        <s v="=Sheet1!K158" u="1"/>
        <s v="=Sheet1!K159" u="1"/>
        <s v="=Sheet1!K160" u="1"/>
        <s v="=Sheet1!K161" u="1"/>
        <s v="=Sheet1!K162" u="1"/>
        <s v="=Sheet1!K163" u="1"/>
        <s v="=Sheet1!K164" u="1"/>
        <s v="=Sheet1!K165" u="1"/>
        <s v="=Sheet1!K166" u="1"/>
        <s v="=Sheet1!K167" u="1"/>
        <s v="=Sheet1!K168" u="1"/>
        <s v="=Sheet1!K169" u="1"/>
        <s v="=Sheet1!K170" u="1"/>
        <s v="=Sheet1!K171" u="1"/>
        <s v="=Sheet1!K172" u="1"/>
        <s v="=Sheet1!K173" u="1"/>
        <s v="=Sheet1!K174" u="1"/>
        <s v="=Sheet1!K175" u="1"/>
        <s v="=Sheet1!K176" u="1"/>
        <s v="=Sheet1!K177" u="1"/>
        <s v="=Sheet1!K178" u="1"/>
        <s v="=Sheet1!K179" u="1"/>
        <s v="=Sheet1!K180" u="1"/>
        <s v="=Sheet1!K181" u="1"/>
        <s v="=Sheet1!K182" u="1"/>
        <s v="=Sheet1!K183" u="1"/>
        <s v="=Sheet1!K184" u="1"/>
        <s v="=Sheet1!K185" u="1"/>
        <s v="=Sheet1!K186" u="1"/>
        <s v="=Sheet1!K187" u="1"/>
        <s v="=Sheet1!K188" u="1"/>
        <s v="=Sheet1!K189" u="1"/>
        <s v="=Sheet1!K190" u="1"/>
        <s v="=Sheet1!K191" u="1"/>
        <s v="=Sheet1!K192" u="1"/>
        <s v="=Sheet1!K193" u="1"/>
        <s v="=Sheet1!K194" u="1"/>
        <s v="=Sheet1!K195" u="1"/>
        <s v="=Sheet1!K196" u="1"/>
        <s v="=Sheet1!K197" u="1"/>
        <s v="=Sheet1!K198" u="1"/>
        <s v="=Sheet1!K199" u="1"/>
        <s v="=Sheet1!K200" u="1"/>
        <s v="=Sheet1!K201" u="1"/>
        <s v="=Sheet1!K202" u="1"/>
        <s v="=Sheet1!K203" u="1"/>
        <s v="=Sheet1!K204" u="1"/>
        <s v="=Sheet1!K205" u="1"/>
        <s v="=Sheet1!K206" u="1"/>
        <s v="=Sheet1!K207" u="1"/>
        <s v="=Sheet1!K208" u="1"/>
        <s v="=Sheet1!K209" u="1"/>
        <s v="=Sheet1!K210" u="1"/>
        <s v="=Sheet1!K211" u="1"/>
        <s v="=Sheet1!K212" u="1"/>
        <s v="=Sheet1!K213" u="1"/>
        <s v="=Sheet1!K214" u="1"/>
        <s v="=Sheet1!K215" u="1"/>
        <s v="=Sheet1!K216" u="1"/>
        <s v="=Sheet1!K217" u="1"/>
        <s v="=Sheet1!K218" u="1"/>
        <s v="=Sheet1!K219" u="1"/>
        <s v="=Sheet1!K220" u="1"/>
        <s v="=Sheet1!K221" u="1"/>
        <s v="=Sheet1!K222" u="1"/>
        <s v="=Sheet1!K223" u="1"/>
        <s v="=Sheet1!K224" u="1"/>
        <s v="=Sheet1!K225" u="1"/>
        <s v="=Sheet1!K226" u="1"/>
        <s v="=Sheet1!K227" u="1"/>
        <s v="=Sheet1!K228" u="1"/>
        <s v="=Sheet1!K229" u="1"/>
        <s v="=Sheet1!K230" u="1"/>
        <s v="=Sheet1!K231" u="1"/>
        <s v="=Sheet1!K232" u="1"/>
        <s v="=Sheet1!K233" u="1"/>
        <s v="=Sheet1!K234" u="1"/>
        <s v="=Sheet1!K235" u="1"/>
        <s v="=Sheet1!K236" u="1"/>
        <s v="=Sheet1!K237" u="1"/>
        <s v="=Sheet1!K238" u="1"/>
        <s v="=Sheet1!K239" u="1"/>
        <s v="=Sheet1!K240" u="1"/>
        <s v="=Sheet1!K241" u="1"/>
        <s v="=Sheet1!K242" u="1"/>
        <s v="=Sheet1!K243" u="1"/>
        <s v="=Sheet1!K244" u="1"/>
        <s v="=Sheet1!K245" u="1"/>
        <s v="=Sheet1!K246" u="1"/>
        <s v="=Sheet1!K247" u="1"/>
        <s v="=Sheet1!K248" u="1"/>
        <s v="=Sheet1!K249" u="1"/>
        <s v="=Sheet1!K250" u="1"/>
        <s v="=Sheet1!K251" u="1"/>
        <s v="=Sheet1!K252" u="1"/>
        <s v="=Sheet1!K253" u="1"/>
        <s v="=Sheet1!K254" u="1"/>
        <s v="=Sheet1!K255" u="1"/>
        <s v="=Sheet1!K256" u="1"/>
        <s v="=Sheet1!K257" u="1"/>
        <s v="=Sheet1!K258" u="1"/>
        <s v="=Sheet1!K259" u="1"/>
        <s v="=Sheet1!K260" u="1"/>
        <s v="=Sheet1!K261" u="1"/>
        <s v="=Sheet1!K262" u="1"/>
        <s v="=Sheet1!K263" u="1"/>
        <s v="=Sheet1!K264" u="1"/>
        <s v="=Sheet1!K265" u="1"/>
        <s v="=Sheet1!K266" u="1"/>
        <s v="=Sheet1!K267" u="1"/>
        <s v="=Sheet1!K268" u="1"/>
        <s v="=Sheet1!K269" u="1"/>
        <s v="=Sheet1!K270" u="1"/>
        <s v="=Sheet1!K271" u="1"/>
        <s v="=Sheet1!K272" u="1"/>
        <s v="=Sheet1!K273" u="1"/>
        <s v="=Sheet1!K274" u="1"/>
        <s v="=Sheet1!K275" u="1"/>
        <s v="=Sheet1!K276" u="1"/>
        <s v="=Sheet1!K277" u="1"/>
        <s v="=Sheet1!K278" u="1"/>
        <s v="=Sheet1!K279" u="1"/>
        <s v="=Sheet1!K280" u="1"/>
        <s v="=Sheet1!K281" u="1"/>
        <s v="=Sheet1!K282" u="1"/>
        <s v="=Sheet1!K283" u="1"/>
        <s v="=Sheet1!K284" u="1"/>
        <s v="=Sheet1!K285" u="1"/>
        <s v="=Sheet1!K286" u="1"/>
        <s v="=Sheet1!K287" u="1"/>
        <s v="=Sheet1!K288" u="1"/>
        <s v="=Sheet1!K289" u="1"/>
        <s v="=Sheet1!K290" u="1"/>
        <s v="=Sheet1!K291" u="1"/>
        <s v="=Sheet1!K292" u="1"/>
        <s v="=Sheet1!K293" u="1"/>
        <s v="=Sheet1!K294" u="1"/>
        <s v="=Sheet1!K295" u="1"/>
        <s v="=Sheet1!K296" u="1"/>
        <s v="=Sheet1!K297" u="1"/>
        <s v="=Sheet1!K298" u="1"/>
        <s v="=Sheet1!K299" u="1"/>
        <s v="=Sheet1!K300" u="1"/>
        <s v="=Sheet1!K301" u="1"/>
        <s v="=Sheet1!K302" u="1"/>
        <s v="=Sheet1!K303" u="1"/>
        <s v="=Sheet1!K304" u="1"/>
        <s v="=Sheet1!K305" u="1"/>
        <s v="=Sheet1!K306" u="1"/>
        <s v="=Sheet1!K307" u="1"/>
        <s v="=Sheet1!K308" u="1"/>
        <s v="=Sheet1!K309" u="1"/>
        <s v="=Sheet1!K310" u="1"/>
        <s v="=Sheet1!K311" u="1"/>
        <s v="=Sheet1!K312" u="1"/>
        <s v="=Sheet1!K313" u="1"/>
        <s v="=Sheet1!K314" u="1"/>
        <s v="=Sheet1!K315" u="1"/>
        <s v="=Sheet1!K316" u="1"/>
        <s v="=Sheet1!K317" u="1"/>
        <s v="=Sheet1!K318" u="1"/>
        <s v="=Sheet1!K319" u="1"/>
        <s v="=Sheet1!K320" u="1"/>
        <s v="=Sheet1!K321" u="1"/>
        <s v="=Sheet1!K322" u="1"/>
        <s v="=Sheet1!K323" u="1"/>
        <s v="=Sheet1!K324" u="1"/>
        <s v="=Sheet1!K325" u="1"/>
        <s v="=Sheet1!K326" u="1"/>
        <s v="=Sheet1!K327" u="1"/>
        <s v="=Sheet1!K328" u="1"/>
        <s v="=Sheet1!K329" u="1"/>
        <s v="=Sheet1!K330" u="1"/>
        <s v="=Sheet1!K331" u="1"/>
        <s v="=Sheet1!K332" u="1"/>
        <s v="=Sheet1!K333" u="1"/>
        <s v="=Sheet1!K334" u="1"/>
        <s v="=Sheet1!K335" u="1"/>
        <s v="=Sheet1!K336" u="1"/>
        <s v="=Sheet1!K337" u="1"/>
        <s v="=Sheet1!K338" u="1"/>
        <s v="=Sheet1!K339" u="1"/>
        <s v="=Sheet1!K340" u="1"/>
        <s v="=Sheet1!K341" u="1"/>
        <s v="=Sheet1!K342" u="1"/>
        <s v="=Sheet1!K343" u="1"/>
        <s v="=Sheet1!K344" u="1"/>
        <s v="=Sheet1!K345" u="1"/>
        <s v="=Sheet1!K346" u="1"/>
        <s v="=Sheet1!K347" u="1"/>
        <s v="=Sheet1!K348" u="1"/>
        <s v="=Sheet1!K349" u="1"/>
        <s v="=Sheet1!K350" u="1"/>
        <s v="=Sheet1!K351" u="1"/>
        <s v="=Sheet1!K352" u="1"/>
        <s v="=Sheet1!K353" u="1"/>
        <s v="=Sheet1!K354" u="1"/>
        <s v="=Sheet1!K355" u="1"/>
        <s v="=Sheet1!K356" u="1"/>
        <s v="=Sheet1!K357" u="1"/>
        <s v="=Sheet1!K358" u="1"/>
        <s v="=Sheet1!K359" u="1"/>
        <s v="=Sheet1!K360" u="1"/>
        <s v="=Sheet1!K361" u="1"/>
        <s v="=Sheet1!K362" u="1"/>
        <s v="=Sheet1!K363" u="1"/>
        <s v="=Sheet1!K364" u="1"/>
        <s v="=Sheet1!K365" u="1"/>
        <s v="=Sheet1!K366" u="1"/>
        <s v="=Sheet1!K367" u="1"/>
        <s v="=Sheet1!K368" u="1"/>
        <s v="=Sheet1!K369" u="1"/>
        <s v="=Sheet1!K370" u="1"/>
        <s v="=Sheet1!K371" u="1"/>
        <s v="=Sheet1!K372" u="1"/>
        <s v="=Sheet1!K373" u="1"/>
        <s v="=Sheet1!K374" u="1"/>
        <s v="=Sheet1!K375" u="1"/>
        <s v="=Sheet1!K376" u="1"/>
        <s v="=Sheet1!K377" u="1"/>
        <s v="=Sheet1!K378" u="1"/>
        <s v="=Sheet1!K379" u="1"/>
        <s v="=Sheet1!K380" u="1"/>
        <s v="=Sheet1!K381" u="1"/>
        <s v="=Sheet1!K382" u="1"/>
        <s v="=Sheet1!K383" u="1"/>
        <s v="=Sheet1!K384" u="1"/>
        <s v="=Sheet1!K385" u="1"/>
        <s v="=Sheet1!K386" u="1"/>
        <s v="=Sheet1!K387" u="1"/>
        <s v="=Sheet1!K388" u="1"/>
        <s v="=Sheet1!K389" u="1"/>
        <s v="=Sheet1!K390" u="1"/>
        <s v="=Sheet1!K391" u="1"/>
        <s v="=Sheet1!K392" u="1"/>
        <s v="=Sheet1!K393" u="1"/>
        <s v="=Sheet1!K394" u="1"/>
        <s v="=Sheet1!K395" u="1"/>
        <s v="=Sheet1!K396" u="1"/>
        <s v="=Sheet1!K397" u="1"/>
        <s v="=Sheet1!K398" u="1"/>
        <s v="=Sheet1!K399" u="1"/>
        <s v="=Sheet1!K400" u="1"/>
        <s v="=Sheet1!K401" u="1"/>
        <s v="=Sheet1!K402" u="1"/>
        <s v="=Sheet1!K403" u="1"/>
        <s v="=Sheet1!K404" u="1"/>
        <s v="=Sheet1!K405" u="1"/>
        <s v="=Sheet1!K406" u="1"/>
        <s v="=Sheet1!K407" u="1"/>
        <s v="=Sheet1!K408" u="1"/>
        <s v="=Sheet1!K409" u="1"/>
        <s v="=Sheet1!K410" u="1"/>
        <s v="=Sheet1!K411" u="1"/>
        <s v="=Sheet1!K412" u="1"/>
        <s v="=Sheet1!K413" u="1"/>
        <s v="=Sheet1!K414" u="1"/>
        <s v="=Sheet1!K415" u="1"/>
        <s v="=Sheet1!K416" u="1"/>
        <s v="=Sheet1!K417" u="1"/>
        <s v="=Sheet1!K418" u="1"/>
        <s v="=Sheet1!K419" u="1"/>
        <s v="=Sheet1!K420" u="1"/>
        <s v="=Sheet1!K421" u="1"/>
        <s v="=Sheet1!K422" u="1"/>
        <s v="=Sheet1!K423" u="1"/>
        <s v="=Sheet1!K424" u="1"/>
        <s v="=Sheet1!K425" u="1"/>
        <s v="=Sheet1!K426" u="1"/>
        <s v="=Sheet1!K427" u="1"/>
        <s v="=Sheet1!K428" u="1"/>
        <s v="=Sheet1!K429" u="1"/>
        <s v="=Sheet1!K430" u="1"/>
        <s v="=Sheet1!K431" u="1"/>
        <s v="=Sheet1!K432" u="1"/>
        <s v="=Sheet1!K433" u="1"/>
        <s v="=Sheet1!K434" u="1"/>
        <s v="=Sheet1!K435" u="1"/>
        <s v="=Sheet1!K436" u="1"/>
        <s v="=Sheet1!K437" u="1"/>
        <s v="=Sheet1!K438" u="1"/>
        <s v="=Sheet1!K439" u="1"/>
        <s v="=Sheet1!K440" u="1"/>
        <s v="=Sheet1!K441" u="1"/>
        <s v="=Sheet1!K442" u="1"/>
        <s v="=Sheet1!K443" u="1"/>
        <s v="=Sheet1!K444" u="1"/>
        <s v="=Sheet1!K445" u="1"/>
        <s v="=Sheet1!K446" u="1"/>
        <s v="=Sheet1!K447" u="1"/>
        <s v="=Sheet1!K448" u="1"/>
        <s v="=Sheet1!K449" u="1"/>
        <s v="=Sheet1!K450" u="1"/>
        <s v="=Sheet1!K451" u="1"/>
        <s v="=Sheet1!K452" u="1"/>
        <s v="=Sheet1!K453" u="1"/>
        <s v="=Sheet1!K454" u="1"/>
        <s v="=Sheet1!K455" u="1"/>
        <s v="=Sheet1!K456" u="1"/>
        <s v="=Sheet1!K457" u="1"/>
        <s v="=Sheet1!K458" u="1"/>
        <s v="=Sheet1!K459" u="1"/>
        <s v="=Sheet1!K460" u="1"/>
        <s v="=Sheet1!K461" u="1"/>
        <s v="=Sheet1!K462" u="1"/>
        <s v="=Sheet1!K463" u="1"/>
        <s v="=Sheet1!K464" u="1"/>
        <s v="=Sheet1!K465" u="1"/>
        <s v="=Sheet1!K466" u="1"/>
        <s v="=Sheet1!K467" u="1"/>
        <s v="=Sheet1!K468" u="1"/>
        <s v="=Sheet1!K469" u="1"/>
        <s v="=Sheet1!K470" u="1"/>
        <s v="=Sheet1!K471" u="1"/>
        <s v="=Sheet1!K472" u="1"/>
        <s v="=Sheet1!K473" u="1"/>
        <s v="=Sheet1!K474" u="1"/>
        <s v="=Sheet1!K475" u="1"/>
        <s v="=Sheet1!K476" u="1"/>
        <s v="=Sheet1!K477" u="1"/>
        <s v="=Sheet1!K478" u="1"/>
        <s v="=Sheet1!K479" u="1"/>
        <s v="=Sheet1!K480" u="1"/>
        <s v="=Sheet1!K481" u="1"/>
        <s v="=Sheet1!K482" u="1"/>
        <s v="=Sheet1!K483" u="1"/>
        <s v="=Sheet1!K484" u="1"/>
        <s v="=Sheet1!K485" u="1"/>
        <s v="=Sheet1!K486" u="1"/>
        <s v="=Sheet1!K487" u="1"/>
        <s v="=Sheet1!K488" u="1"/>
        <s v="=Sheet1!K489" u="1"/>
        <s v="=Sheet1!K490" u="1"/>
        <s v="=Sheet1!K491" u="1"/>
        <s v="=Sheet1!K492" u="1"/>
        <s v="=Sheet1!K493" u="1"/>
        <s v="=Sheet1!K494" u="1"/>
        <s v="=Sheet1!K495" u="1"/>
        <s v="=Sheet1!K496" u="1"/>
        <s v="=Sheet1!K497" u="1"/>
        <s v="=Sheet1!K498" u="1"/>
        <s v="=Sheet1!K499" u="1"/>
        <s v="=Sheet1!K500" u="1"/>
        <s v="=Sheet1!K501" u="1"/>
        <s v="=Sheet1!K502" u="1"/>
        <s v="=Sheet1!K503" u="1"/>
        <s v="=Sheet1!K504" u="1"/>
        <s v="=Sheet1!K505" u="1"/>
        <s v="=Sheet1!K506" u="1"/>
        <s v="=Sheet1!K507" u="1"/>
        <s v="=Sheet1!K508" u="1"/>
        <s v="=Sheet1!K509" u="1"/>
        <s v="=Sheet1!K510" u="1"/>
        <s v="=Sheet1!K511" u="1"/>
        <s v="=Sheet1!K512" u="1"/>
        <s v="=Sheet1!K513" u="1"/>
        <s v="=Sheet1!K514" u="1"/>
        <s v="=Sheet1!K515" u="1"/>
        <s v="=Sheet1!K516" u="1"/>
        <s v="=Sheet1!K517" u="1"/>
        <s v="=Sheet1!K518" u="1"/>
        <s v="=Sheet1!K519" u="1"/>
        <s v="=Sheet1!K520" u="1"/>
        <s v="=Sheet1!K521" u="1"/>
        <s v="=Sheet1!K522" u="1"/>
        <s v="=Sheet1!K523" u="1"/>
        <s v="=Sheet1!K524" u="1"/>
        <s v="=Sheet1!K525" u="1"/>
        <s v="=Sheet1!K526" u="1"/>
        <s v="=Sheet1!K527" u="1"/>
        <s v="=Sheet1!K528" u="1"/>
        <s v="=Sheet1!K529" u="1"/>
        <s v="=Sheet1!K530" u="1"/>
        <s v="=Sheet1!K531" u="1"/>
        <s v="=Sheet1!K532" u="1"/>
        <s v="=Sheet1!K533" u="1"/>
        <s v="=Sheet1!K534" u="1"/>
        <s v="=Sheet1!K535" u="1"/>
        <s v="=Sheet1!K536" u="1"/>
        <s v="=Sheet1!K537" u="1"/>
        <s v="=Sheet1!K538" u="1"/>
        <s v="=Sheet1!K539" u="1"/>
        <s v="=Sheet1!K540" u="1"/>
        <s v="=Sheet1!K541" u="1"/>
        <s v="=Sheet1!K542" u="1"/>
        <s v="=Sheet1!K543" u="1"/>
        <s v="=Sheet1!K544" u="1"/>
        <s v="=Sheet1!K545" u="1"/>
        <s v="=Sheet1!K546" u="1"/>
        <s v="=Sheet1!K547" u="1"/>
        <s v="=Sheet1!K548" u="1"/>
        <s v="=Sheet1!K549" u="1"/>
        <s v="=Sheet1!K550" u="1"/>
        <s v="=Sheet1!K551" u="1"/>
        <s v="=Sheet1!K552" u="1"/>
        <s v="=Sheet1!K553" u="1"/>
        <s v="=Sheet1!K554" u="1"/>
        <s v="=Sheet1!K555" u="1"/>
        <s v="=Sheet1!K556" u="1"/>
        <s v="=Sheet1!K557" u="1"/>
        <s v="=Sheet1!K558" u="1"/>
        <s v="=Sheet1!K559" u="1"/>
        <s v="=Sheet1!K560" u="1"/>
        <s v="=Sheet1!K561" u="1"/>
        <s v="=Sheet1!K562" u="1"/>
        <s v="=Sheet1!K563" u="1"/>
        <s v="=Sheet1!K564" u="1"/>
        <s v="=Sheet1!K565" u="1"/>
        <d v="1899-12-30T00:00:00" u="1"/>
        <e v="#REF!" u="1"/>
      </sharedItems>
    </cacheField>
    <cacheField name="Scurtă descriere / Please provide a short description" numFmtId="0">
      <sharedItems containsBlank="1" containsMixedTypes="1" containsNumber="1" containsInteger="1" minValue="0" maxValue="0" longText="1"/>
    </cacheField>
    <cacheField name="Propunere de îmbunătățire / Improvement Proposal" numFmtId="0">
      <sharedItems containsBlank="1" containsMixedTypes="1" containsNumber="1" containsInteger="1" minValue="0" maxValue="0" longText="1"/>
    </cacheField>
    <cacheField name="Departament responsabil pentru rezolvare / Responsible Department" numFmtId="0">
      <sharedItems containsDate="1" containsBlank="1" containsMixedTypes="1" minDate="1899-12-31T00:00:00" maxDate="1899-12-31T00:00:00" count="543">
        <s v="Productie B / Production B"/>
        <s v="Calitate / Quality"/>
        <s v="Tehnic / Asset Reliability"/>
        <s v="Utilitati / Utilities"/>
        <s v="Depozit/ Warehouse"/>
        <s v="Productie A  / Production A"/>
        <s v="HSE"/>
        <s v="Inginerie / Engineering"/>
        <s v="BD / Business Development"/>
        <s v="DC Depozit Central / FGWH"/>
        <s v="Îmbunătățire continuă / CI"/>
        <n v="0"/>
        <m/>
        <s v="Productie A / Production A" u="1"/>
        <s v="=Sheet1!N39" u="1"/>
        <s v="=Sheet1!N40" u="1"/>
        <s v="=Sheet1!N41" u="1"/>
        <s v="=Sheet1!N42" u="1"/>
        <s v="=Sheet1!N43" u="1"/>
        <s v="=Sheet1!N44" u="1"/>
        <s v="=Sheet1!N45" u="1"/>
        <s v="=Sheet1!N46" u="1"/>
        <s v="=Sheet1!N47" u="1"/>
        <s v="=Sheet1!N48" u="1"/>
        <s v="=Sheet1!N49" u="1"/>
        <s v="=Sheet1!N50" u="1"/>
        <s v="=Sheet1!N51" u="1"/>
        <s v="=Sheet1!N52" u="1"/>
        <s v="=Sheet1!N53" u="1"/>
        <s v="=Sheet1!N54" u="1"/>
        <s v="=Sheet1!N55" u="1"/>
        <s v="=Sheet1!N56" u="1"/>
        <s v="=Sheet1!N57" u="1"/>
        <s v="=Sheet1!N58" u="1"/>
        <s v="=Sheet1!N59" u="1"/>
        <s v="=Sheet1!N60" u="1"/>
        <s v="=Sheet1!N61" u="1"/>
        <s v="=Sheet1!N62" u="1"/>
        <s v="=Sheet1!N63" u="1"/>
        <s v="=Sheet1!N64" u="1"/>
        <s v="=Sheet1!N65" u="1"/>
        <s v="=Sheet1!N66" u="1"/>
        <s v="=Sheet1!N67" u="1"/>
        <s v="=Sheet1!N68" u="1"/>
        <s v="=Sheet1!N69" u="1"/>
        <s v="=Sheet1!N70" u="1"/>
        <s v="=Sheet1!N71" u="1"/>
        <s v="=Sheet1!N72" u="1"/>
        <s v="=Sheet1!N73" u="1"/>
        <s v="=Sheet1!N74" u="1"/>
        <s v="=Sheet1!N75" u="1"/>
        <s v="=Sheet1!N76" u="1"/>
        <s v="=Sheet1!N77" u="1"/>
        <s v="=Sheet1!N78" u="1"/>
        <s v="=Sheet1!N79" u="1"/>
        <s v="=Sheet1!N80" u="1"/>
        <s v="=Sheet1!N81" u="1"/>
        <s v="=Sheet1!N82" u="1"/>
        <s v="=Sheet1!N83" u="1"/>
        <s v="=Sheet1!N84" u="1"/>
        <s v="=Sheet1!N85" u="1"/>
        <s v="=Sheet1!N86" u="1"/>
        <s v="=Sheet1!N87" u="1"/>
        <s v="=Sheet1!N88" u="1"/>
        <s v="=Sheet1!N89" u="1"/>
        <s v="=Sheet1!N90" u="1"/>
        <s v="=Sheet1!N91" u="1"/>
        <s v="=Sheet1!N92" u="1"/>
        <s v="=Sheet1!N93" u="1"/>
        <s v="=Sheet1!N94" u="1"/>
        <s v="=Sheet1!N95" u="1"/>
        <s v="=Sheet1!N96" u="1"/>
        <s v="=Sheet1!N97" u="1"/>
        <s v="=Sheet1!N98" u="1"/>
        <s v="=Sheet1!N99" u="1"/>
        <s v="=Sheet1!N100" u="1"/>
        <s v="=Sheet1!N101" u="1"/>
        <s v="=Sheet1!N102" u="1"/>
        <s v="=Sheet1!N103" u="1"/>
        <s v="=Sheet1!N104" u="1"/>
        <s v="=Sheet1!N105" u="1"/>
        <s v="=Sheet1!N106" u="1"/>
        <s v="=Sheet1!N107" u="1"/>
        <s v="=Sheet1!N108" u="1"/>
        <s v="=Sheet1!N109" u="1"/>
        <s v="=Sheet1!N110" u="1"/>
        <s v="=Sheet1!N111" u="1"/>
        <s v="=Sheet1!N112" u="1"/>
        <s v="=Sheet1!N113" u="1"/>
        <s v="=Sheet1!N114" u="1"/>
        <s v="=Sheet1!N115" u="1"/>
        <s v="=Sheet1!N116" u="1"/>
        <s v="=Sheet1!N117" u="1"/>
        <s v="=Sheet1!N118" u="1"/>
        <s v="=Sheet1!N119" u="1"/>
        <s v="=Sheet1!N120" u="1"/>
        <s v="=Sheet1!N121" u="1"/>
        <s v="=Sheet1!N122" u="1"/>
        <s v="=Sheet1!N123" u="1"/>
        <s v="=Sheet1!N124" u="1"/>
        <s v="=Sheet1!N125" u="1"/>
        <s v="=Sheet1!N126" u="1"/>
        <s v="=Sheet1!N127" u="1"/>
        <s v="=Sheet1!N128" u="1"/>
        <s v="=Sheet1!N129" u="1"/>
        <s v="=Sheet1!N130" u="1"/>
        <s v="=Sheet1!N131" u="1"/>
        <s v="=Sheet1!N132" u="1"/>
        <s v="=Sheet1!N133" u="1"/>
        <s v="=Sheet1!N134" u="1"/>
        <s v="=Sheet1!N135" u="1"/>
        <s v="=Sheet1!N136" u="1"/>
        <s v="=Sheet1!N137" u="1"/>
        <s v="=Sheet1!N138" u="1"/>
        <s v="=Sheet1!N139" u="1"/>
        <s v="=Sheet1!N140" u="1"/>
        <s v="=Sheet1!N141" u="1"/>
        <s v="=Sheet1!N142" u="1"/>
        <s v="=Sheet1!N143" u="1"/>
        <s v="=Sheet1!N144" u="1"/>
        <s v="=Sheet1!N145" u="1"/>
        <s v="=Sheet1!N146" u="1"/>
        <s v="=Sheet1!N147" u="1"/>
        <s v="=Sheet1!N148" u="1"/>
        <s v="=Sheet1!N149" u="1"/>
        <s v="=Sheet1!N150" u="1"/>
        <s v="=Sheet1!N151" u="1"/>
        <s v="=Sheet1!N152" u="1"/>
        <s v="=Sheet1!N153" u="1"/>
        <s v="=Sheet1!N154" u="1"/>
        <s v="=Sheet1!N155" u="1"/>
        <s v="=Sheet1!N156" u="1"/>
        <s v="=Sheet1!N157" u="1"/>
        <s v="=Sheet1!N158" u="1"/>
        <s v="=Sheet1!N159" u="1"/>
        <s v="=Sheet1!N160" u="1"/>
        <s v="=Sheet1!N161" u="1"/>
        <s v="=Sheet1!N162" u="1"/>
        <s v="=Sheet1!N163" u="1"/>
        <s v="=Sheet1!N164" u="1"/>
        <s v="=Sheet1!N165" u="1"/>
        <s v="=Sheet1!N166" u="1"/>
        <s v="=Sheet1!N167" u="1"/>
        <s v="=Sheet1!N168" u="1"/>
        <s v="=Sheet1!N169" u="1"/>
        <s v="=Sheet1!N170" u="1"/>
        <s v="=Sheet1!N171" u="1"/>
        <s v="=Sheet1!N172" u="1"/>
        <s v="=Sheet1!N173" u="1"/>
        <s v="=Sheet1!N174" u="1"/>
        <s v="=Sheet1!N175" u="1"/>
        <s v="=Sheet1!N176" u="1"/>
        <s v="=Sheet1!N177" u="1"/>
        <s v="=Sheet1!N178" u="1"/>
        <s v="=Sheet1!N179" u="1"/>
        <s v="=Sheet1!N180" u="1"/>
        <s v="=Sheet1!N181" u="1"/>
        <s v="=Sheet1!N182" u="1"/>
        <s v="=Sheet1!N183" u="1"/>
        <s v="=Sheet1!N184" u="1"/>
        <s v="=Sheet1!N185" u="1"/>
        <s v="=Sheet1!N186" u="1"/>
        <s v="=Sheet1!N187" u="1"/>
        <s v="=Sheet1!N188" u="1"/>
        <s v="=Sheet1!N189" u="1"/>
        <s v="=Sheet1!N190" u="1"/>
        <s v="=Sheet1!N191" u="1"/>
        <s v="=Sheet1!N192" u="1"/>
        <s v="=Sheet1!N193" u="1"/>
        <s v="=Sheet1!N194" u="1"/>
        <s v="=Sheet1!N195" u="1"/>
        <s v="=Sheet1!N196" u="1"/>
        <s v="=Sheet1!N197" u="1"/>
        <s v="=Sheet1!N198" u="1"/>
        <s v="=Sheet1!N199" u="1"/>
        <s v="=Sheet1!N200" u="1"/>
        <s v="=Sheet1!N201" u="1"/>
        <s v="=Sheet1!N202" u="1"/>
        <s v="=Sheet1!N203" u="1"/>
        <s v="=Sheet1!N204" u="1"/>
        <s v="=Sheet1!N205" u="1"/>
        <s v="=Sheet1!N206" u="1"/>
        <s v="=Sheet1!N207" u="1"/>
        <s v="=Sheet1!N208" u="1"/>
        <s v="=Sheet1!N209" u="1"/>
        <s v="=Sheet1!N210" u="1"/>
        <s v="=Sheet1!N211" u="1"/>
        <s v="=Sheet1!N212" u="1"/>
        <s v="=Sheet1!N213" u="1"/>
        <s v="=Sheet1!N214" u="1"/>
        <s v="=Sheet1!N215" u="1"/>
        <s v="=Sheet1!N216" u="1"/>
        <s v="=Sheet1!N217" u="1"/>
        <s v="=Sheet1!N218" u="1"/>
        <s v="=Sheet1!N219" u="1"/>
        <s v="=Sheet1!N220" u="1"/>
        <s v="=Sheet1!N221" u="1"/>
        <s v="=Sheet1!N222" u="1"/>
        <s v="=Sheet1!N223" u="1"/>
        <s v="=Sheet1!N224" u="1"/>
        <s v="=Sheet1!N225" u="1"/>
        <s v="=Sheet1!N226" u="1"/>
        <s v="=Sheet1!N227" u="1"/>
        <s v="=Sheet1!N228" u="1"/>
        <s v="=Sheet1!N229" u="1"/>
        <s v="=Sheet1!N230" u="1"/>
        <s v="=Sheet1!N231" u="1"/>
        <s v="=Sheet1!N232" u="1"/>
        <s v="=Sheet1!N233" u="1"/>
        <s v="=Sheet1!N234" u="1"/>
        <s v="=Sheet1!N235" u="1"/>
        <s v="=Sheet1!N236" u="1"/>
        <s v="=Sheet1!N237" u="1"/>
        <s v="=Sheet1!N238" u="1"/>
        <s v="=Sheet1!N239" u="1"/>
        <s v="=Sheet1!N240" u="1"/>
        <s v="=Sheet1!N241" u="1"/>
        <s v="=Sheet1!N242" u="1"/>
        <s v="=Sheet1!N243" u="1"/>
        <s v="=Sheet1!N244" u="1"/>
        <s v="=Sheet1!N245" u="1"/>
        <s v="=Sheet1!N246" u="1"/>
        <s v="=Sheet1!N247" u="1"/>
        <s v="=Sheet1!N248" u="1"/>
        <s v="=Sheet1!N249" u="1"/>
        <s v="=Sheet1!N250" u="1"/>
        <s v="=Sheet1!N251" u="1"/>
        <s v="=Sheet1!N252" u="1"/>
        <s v="=Sheet1!N253" u="1"/>
        <s v="=Sheet1!N254" u="1"/>
        <s v="=Sheet1!N255" u="1"/>
        <s v="=Sheet1!N256" u="1"/>
        <s v="=Sheet1!N257" u="1"/>
        <s v="=Sheet1!N258" u="1"/>
        <s v="=Sheet1!N259" u="1"/>
        <s v="=Sheet1!N260" u="1"/>
        <s v="=Sheet1!N261" u="1"/>
        <s v="=Sheet1!N262" u="1"/>
        <s v="=Sheet1!N263" u="1"/>
        <s v="=Sheet1!N264" u="1"/>
        <s v="=Sheet1!N265" u="1"/>
        <s v="=Sheet1!N266" u="1"/>
        <s v="=Sheet1!N267" u="1"/>
        <s v="=Sheet1!N268" u="1"/>
        <s v="=Sheet1!N269" u="1"/>
        <s v="=Sheet1!N270" u="1"/>
        <s v="=Sheet1!N271" u="1"/>
        <s v="=Sheet1!N272" u="1"/>
        <s v="=Sheet1!N273" u="1"/>
        <s v="=Sheet1!N274" u="1"/>
        <s v="=Sheet1!N275" u="1"/>
        <s v="=Sheet1!N276" u="1"/>
        <s v="=Sheet1!N277" u="1"/>
        <s v="=Sheet1!N278" u="1"/>
        <s v="=Sheet1!N279" u="1"/>
        <s v="=Sheet1!N280" u="1"/>
        <s v="=Sheet1!N281" u="1"/>
        <s v="=Sheet1!N282" u="1"/>
        <s v="=Sheet1!N283" u="1"/>
        <s v="=Sheet1!N284" u="1"/>
        <s v="=Sheet1!N285" u="1"/>
        <s v="=Sheet1!N286" u="1"/>
        <s v="=Sheet1!N287" u="1"/>
        <s v="=Sheet1!N288" u="1"/>
        <s v="=Sheet1!N289" u="1"/>
        <s v="=Sheet1!N290" u="1"/>
        <s v="=Sheet1!N291" u="1"/>
        <s v="=Sheet1!N292" u="1"/>
        <s v="=Sheet1!N293" u="1"/>
        <s v="=Sheet1!N294" u="1"/>
        <s v="=Sheet1!N295" u="1"/>
        <s v="=Sheet1!N296" u="1"/>
        <s v="=Sheet1!N297" u="1"/>
        <s v="=Sheet1!N298" u="1"/>
        <s v="=Sheet1!N299" u="1"/>
        <s v="=Sheet1!N300" u="1"/>
        <s v="=Sheet1!N301" u="1"/>
        <s v="=Sheet1!N302" u="1"/>
        <s v="=Sheet1!N303" u="1"/>
        <s v="=Sheet1!N304" u="1"/>
        <s v="=Sheet1!N305" u="1"/>
        <s v="=Sheet1!N306" u="1"/>
        <s v="=Sheet1!N307" u="1"/>
        <s v="=Sheet1!N308" u="1"/>
        <s v="=Sheet1!N309" u="1"/>
        <s v="=Sheet1!N310" u="1"/>
        <s v="=Sheet1!N311" u="1"/>
        <s v="=Sheet1!N312" u="1"/>
        <s v="=Sheet1!N313" u="1"/>
        <s v="=Sheet1!N314" u="1"/>
        <s v="=Sheet1!N315" u="1"/>
        <s v="=Sheet1!N316" u="1"/>
        <s v="=Sheet1!N317" u="1"/>
        <s v="=Sheet1!N318" u="1"/>
        <s v="=Sheet1!N319" u="1"/>
        <s v="=Sheet1!N320" u="1"/>
        <s v="=Sheet1!N321" u="1"/>
        <s v="=Sheet1!N322" u="1"/>
        <s v="=Sheet1!N323" u="1"/>
        <s v="=Sheet1!N324" u="1"/>
        <s v="=Sheet1!N325" u="1"/>
        <s v="=Sheet1!N326" u="1"/>
        <s v="=Sheet1!N327" u="1"/>
        <s v="=Sheet1!N328" u="1"/>
        <s v="=Sheet1!N329" u="1"/>
        <s v="=Sheet1!N330" u="1"/>
        <s v="=Sheet1!N331" u="1"/>
        <s v="=Sheet1!N332" u="1"/>
        <s v="=Sheet1!N333" u="1"/>
        <s v="=Sheet1!N334" u="1"/>
        <s v="=Sheet1!N335" u="1"/>
        <s v="=Sheet1!N336" u="1"/>
        <s v="=Sheet1!N337" u="1"/>
        <s v="=Sheet1!N338" u="1"/>
        <s v="=Sheet1!N339" u="1"/>
        <s v="=Sheet1!N340" u="1"/>
        <s v="=Sheet1!N341" u="1"/>
        <s v="=Sheet1!N342" u="1"/>
        <s v="=Sheet1!N343" u="1"/>
        <s v="=Sheet1!N344" u="1"/>
        <s v="=Sheet1!N345" u="1"/>
        <s v="=Sheet1!N346" u="1"/>
        <s v="=Sheet1!N347" u="1"/>
        <s v="=Sheet1!N348" u="1"/>
        <s v="=Sheet1!N349" u="1"/>
        <s v="=Sheet1!N350" u="1"/>
        <s v="=Sheet1!N351" u="1"/>
        <s v="=Sheet1!N352" u="1"/>
        <s v="=Sheet1!N353" u="1"/>
        <s v="=Sheet1!N354" u="1"/>
        <s v="=Sheet1!N355" u="1"/>
        <s v="=Sheet1!N356" u="1"/>
        <s v="=Sheet1!N357" u="1"/>
        <s v="=Sheet1!N358" u="1"/>
        <s v="=Sheet1!N359" u="1"/>
        <s v="=Sheet1!N360" u="1"/>
        <s v="=Sheet1!N361" u="1"/>
        <s v="=Sheet1!N362" u="1"/>
        <s v="=Sheet1!N363" u="1"/>
        <s v="=Sheet1!N364" u="1"/>
        <s v="=Sheet1!N365" u="1"/>
        <s v="=Sheet1!N366" u="1"/>
        <s v="=Sheet1!N367" u="1"/>
        <s v="=Sheet1!N368" u="1"/>
        <s v="=Sheet1!N369" u="1"/>
        <s v="=Sheet1!N370" u="1"/>
        <s v="=Sheet1!N371" u="1"/>
        <s v="=Sheet1!N372" u="1"/>
        <s v="=Sheet1!N373" u="1"/>
        <s v="=Sheet1!N374" u="1"/>
        <s v="=Sheet1!N375" u="1"/>
        <s v="=Sheet1!N376" u="1"/>
        <s v="=Sheet1!N377" u="1"/>
        <s v="=Sheet1!N378" u="1"/>
        <s v="=Sheet1!N379" u="1"/>
        <s v="=Sheet1!N380" u="1"/>
        <s v="=Sheet1!N381" u="1"/>
        <s v="=Sheet1!N382" u="1"/>
        <s v="=Sheet1!N383" u="1"/>
        <s v="=Sheet1!N384" u="1"/>
        <s v="=Sheet1!N385" u="1"/>
        <s v="=Sheet1!N386" u="1"/>
        <s v="=Sheet1!N387" u="1"/>
        <s v="=Sheet1!N388" u="1"/>
        <s v="=Sheet1!N389" u="1"/>
        <s v="=Sheet1!N390" u="1"/>
        <s v="=Sheet1!N391" u="1"/>
        <s v="=Sheet1!N392" u="1"/>
        <s v="=Sheet1!N393" u="1"/>
        <s v="=Sheet1!N394" u="1"/>
        <s v="=Sheet1!N395" u="1"/>
        <s v="=Sheet1!N396" u="1"/>
        <s v="=Sheet1!N397" u="1"/>
        <s v="=Sheet1!N398" u="1"/>
        <s v="=Sheet1!N399" u="1"/>
        <s v="=Sheet1!N400" u="1"/>
        <s v="=Sheet1!N401" u="1"/>
        <s v="=Sheet1!N402" u="1"/>
        <s v="=Sheet1!N403" u="1"/>
        <s v="=Sheet1!N404" u="1"/>
        <s v="=Sheet1!N405" u="1"/>
        <s v="=Sheet1!N406" u="1"/>
        <s v="=Sheet1!N407" u="1"/>
        <s v="=Sheet1!N408" u="1"/>
        <s v="=Sheet1!N409" u="1"/>
        <s v="=Sheet1!N410" u="1"/>
        <s v="=Sheet1!N411" u="1"/>
        <s v="=Sheet1!N412" u="1"/>
        <s v="=Sheet1!N413" u="1"/>
        <s v="=Sheet1!N414" u="1"/>
        <s v="=Sheet1!N415" u="1"/>
        <s v="=Sheet1!N416" u="1"/>
        <s v="=Sheet1!N417" u="1"/>
        <s v="=Sheet1!N418" u="1"/>
        <s v="=Sheet1!N419" u="1"/>
        <s v="=Sheet1!N420" u="1"/>
        <s v="=Sheet1!N421" u="1"/>
        <s v="=Sheet1!N422" u="1"/>
        <s v="=Sheet1!N423" u="1"/>
        <s v="=Sheet1!N424" u="1"/>
        <s v="=Sheet1!N425" u="1"/>
        <s v="=Sheet1!N426" u="1"/>
        <s v="=Sheet1!N427" u="1"/>
        <s v="=Sheet1!N428" u="1"/>
        <s v="=Sheet1!N429" u="1"/>
        <s v="=Sheet1!N430" u="1"/>
        <s v="=Sheet1!N431" u="1"/>
        <s v="=Sheet1!N432" u="1"/>
        <s v="=Sheet1!N433" u="1"/>
        <s v="=Sheet1!N434" u="1"/>
        <s v="=Sheet1!N435" u="1"/>
        <s v="=Sheet1!N436" u="1"/>
        <s v="=Sheet1!N437" u="1"/>
        <s v="=Sheet1!N438" u="1"/>
        <s v="=Sheet1!N439" u="1"/>
        <s v="=Sheet1!N440" u="1"/>
        <s v="=Sheet1!N441" u="1"/>
        <s v="=Sheet1!N442" u="1"/>
        <s v="=Sheet1!N443" u="1"/>
        <s v="=Sheet1!N444" u="1"/>
        <s v="=Sheet1!N445" u="1"/>
        <s v="=Sheet1!N446" u="1"/>
        <s v="=Sheet1!N447" u="1"/>
        <s v="=Sheet1!N448" u="1"/>
        <s v="=Sheet1!N449" u="1"/>
        <s v="=Sheet1!N450" u="1"/>
        <s v="=Sheet1!N451" u="1"/>
        <s v="=Sheet1!N452" u="1"/>
        <s v="=Sheet1!N453" u="1"/>
        <s v="=Sheet1!N454" u="1"/>
        <s v="=Sheet1!N455" u="1"/>
        <s v="=Sheet1!N456" u="1"/>
        <s v="=Sheet1!N457" u="1"/>
        <s v="=Sheet1!N458" u="1"/>
        <s v="=Sheet1!N459" u="1"/>
        <s v="=Sheet1!N460" u="1"/>
        <s v="=Sheet1!N461" u="1"/>
        <s v="=Sheet1!N462" u="1"/>
        <s v="=Sheet1!N463" u="1"/>
        <s v="=Sheet1!N464" u="1"/>
        <s v="=Sheet1!N465" u="1"/>
        <s v="=Sheet1!N466" u="1"/>
        <s v="=Sheet1!N467" u="1"/>
        <s v="=Sheet1!N468" u="1"/>
        <s v="=Sheet1!N469" u="1"/>
        <s v="=Sheet1!N470" u="1"/>
        <s v="=Sheet1!N471" u="1"/>
        <s v="=Sheet1!N472" u="1"/>
        <s v="=Sheet1!N473" u="1"/>
        <s v="=Sheet1!N474" u="1"/>
        <s v="=Sheet1!N475" u="1"/>
        <s v="=Sheet1!N476" u="1"/>
        <s v="=Sheet1!N477" u="1"/>
        <s v="=Sheet1!N478" u="1"/>
        <s v="=Sheet1!N479" u="1"/>
        <s v="=Sheet1!N480" u="1"/>
        <s v="=Sheet1!N481" u="1"/>
        <s v="=Sheet1!N482" u="1"/>
        <s v="=Sheet1!N483" u="1"/>
        <s v="=Sheet1!N484" u="1"/>
        <s v="=Sheet1!N485" u="1"/>
        <s v="=Sheet1!N486" u="1"/>
        <s v="=Sheet1!N487" u="1"/>
        <s v="=Sheet1!N488" u="1"/>
        <s v="=Sheet1!N489" u="1"/>
        <s v="=Sheet1!N490" u="1"/>
        <s v="=Sheet1!N491" u="1"/>
        <s v="=Sheet1!N492" u="1"/>
        <s v="=Sheet1!N493" u="1"/>
        <s v="=Sheet1!N494" u="1"/>
        <s v="=Sheet1!N495" u="1"/>
        <s v="=Sheet1!N496" u="1"/>
        <s v="=Sheet1!N497" u="1"/>
        <s v="=Sheet1!N498" u="1"/>
        <s v="=Sheet1!N499" u="1"/>
        <s v="=Sheet1!N500" u="1"/>
        <s v="=Sheet1!N501" u="1"/>
        <s v="=Sheet1!N502" u="1"/>
        <s v="=Sheet1!N503" u="1"/>
        <s v="=Sheet1!N504" u="1"/>
        <s v="=Sheet1!N505" u="1"/>
        <s v="=Sheet1!N506" u="1"/>
        <s v="=Sheet1!N507" u="1"/>
        <s v="=Sheet1!N508" u="1"/>
        <s v="=Sheet1!N509" u="1"/>
        <s v="=Sheet1!N510" u="1"/>
        <s v="=Sheet1!N511" u="1"/>
        <s v="=Sheet1!N512" u="1"/>
        <s v="=Sheet1!N513" u="1"/>
        <s v="=Sheet1!N514" u="1"/>
        <s v="=Sheet1!N515" u="1"/>
        <s v="=Sheet1!N516" u="1"/>
        <s v="=Sheet1!N517" u="1"/>
        <s v="=Sheet1!N518" u="1"/>
        <s v="=Sheet1!N519" u="1"/>
        <s v="=Sheet1!N520" u="1"/>
        <s v="=Sheet1!N521" u="1"/>
        <s v="=Sheet1!N522" u="1"/>
        <s v="=Sheet1!N523" u="1"/>
        <s v="=Sheet1!N524" u="1"/>
        <s v="=Sheet1!N525" u="1"/>
        <s v="=Sheet1!N526" u="1"/>
        <s v="=Sheet1!N527" u="1"/>
        <s v="=Sheet1!N528" u="1"/>
        <s v="=Sheet1!N529" u="1"/>
        <s v="=Sheet1!N530" u="1"/>
        <s v="=Sheet1!N531" u="1"/>
        <s v="=Sheet1!N532" u="1"/>
        <s v="=Sheet1!N533" u="1"/>
        <s v="=Sheet1!N534" u="1"/>
        <s v="=Sheet1!N535" u="1"/>
        <s v="=Sheet1!N536" u="1"/>
        <s v="=Sheet1!N537" u="1"/>
        <s v="=Sheet1!N538" u="1"/>
        <s v="=Sheet1!N539" u="1"/>
        <s v="=Sheet1!N540" u="1"/>
        <s v="=Sheet1!N541" u="1"/>
        <s v="=Sheet1!N542" u="1"/>
        <s v="=Sheet1!N543" u="1"/>
        <s v="=Sheet1!N544" u="1"/>
        <s v="=Sheet1!N545" u="1"/>
        <s v="=Sheet1!N546" u="1"/>
        <s v="=Sheet1!N547" u="1"/>
        <s v="=Sheet1!N548" u="1"/>
        <s v="=Sheet1!N549" u="1"/>
        <s v="=Sheet1!N550" u="1"/>
        <s v="=Sheet1!N551" u="1"/>
        <s v="=Sheet1!N552" u="1"/>
        <s v="=Sheet1!N553" u="1"/>
        <s v="=Sheet1!N554" u="1"/>
        <s v="=Sheet1!N555" u="1"/>
        <s v="=Sheet1!N556" u="1"/>
        <s v="=Sheet1!N557" u="1"/>
        <s v="=Sheet1!N558" u="1"/>
        <s v="=Sheet1!N559" u="1"/>
        <s v="=Sheet1!N560" u="1"/>
        <s v="=Sheet1!N561" u="1"/>
        <s v="=Sheet1!N562" u="1"/>
        <s v="=Sheet1!N563" u="1"/>
        <s v="=Sheet1!N564" u="1"/>
        <s v="=Sheet1!N565" u="1"/>
        <d v="1899-12-30T00:00:00" u="1"/>
        <e v="#REF!" u="1"/>
      </sharedItems>
    </cacheField>
    <cacheField name="Data limită propusă pentru rezolvare_x000a_" numFmtId="0">
      <sharedItems containsNonDate="0" containsDate="1" containsString="0" containsBlank="1" minDate="1899-12-30T00:00:00" maxDate="2026-01-01T00:00:00"/>
    </cacheField>
    <cacheField name="Status propunere îmbunătățire la momentul raportului" numFmtId="0">
      <sharedItems containsBlank="1" containsMixedTypes="1" containsNumber="1" containsInteger="1" minValue="0" maxValue="0"/>
    </cacheField>
    <cacheField name="Superiorul ierarhic a fost informat? / Was team leader informed?_x000a_" numFmtId="0">
      <sharedItems containsBlank="1" containsMixedTypes="1" containsNumber="1" containsInteger="1" minValue="0" maxValue="0"/>
    </cacheField>
    <cacheField name="Status Actualizat" numFmtId="0">
      <sharedItems containsBlank="1" count="5">
        <s v="Deffered"/>
        <s v="Completed"/>
        <s v="In Progress"/>
        <s v="Not Started"/>
        <m/>
      </sharedItems>
    </cacheField>
    <cacheField name="Potential Severity" numFmtId="0">
      <sharedItems containsBlank="1" count="5">
        <s v="L - Light"/>
        <s v="S - Serious"/>
        <s v="M - Major"/>
        <m/>
        <s v="C - Catastrophic"/>
      </sharedItems>
    </cacheField>
    <cacheField name="Due Date" numFmtId="0">
      <sharedItems containsNonDate="0" containsDate="1" containsString="0" containsBlank="1" minDate="2025-01-03T00:00:00" maxDate="2026-01-01T00:00:00"/>
    </cacheField>
    <cacheField name="Completion Date" numFmtId="164">
      <sharedItems containsNonDate="0" containsDate="1" containsString="0" containsBlank="1" minDate="2025-01-03T00:00:00" maxDate="2025-08-09T00:00:00"/>
    </cacheField>
    <cacheField name="Completed On Time" numFmtId="0">
      <sharedItems containsBlank="1"/>
    </cacheField>
    <cacheField name="Days to complete" numFmtId="0">
      <sharedItems containsBlank="1" containsMixedTypes="1" containsNumber="1" containsInteger="1" minValue="-45883" maxValue="78"/>
    </cacheField>
    <cacheField name="Completion Status" numFmtId="0">
      <sharedItems containsBlank="1"/>
    </cacheField>
    <cacheField name="Option8" numFmtId="0">
      <sharedItems containsNonDate="0" containsString="0" containsBlank="1"/>
    </cacheField>
    <cacheField name="Option9" numFmtId="0">
      <sharedItems containsNonDate="0" containsString="0" containsBlank="1"/>
    </cacheField>
    <cacheField name="Option10" numFmtId="0">
      <sharedItems containsNonDate="0" containsString="0" containsBlank="1"/>
    </cacheField>
    <cacheField name="8/14/2025" numFmtId="0">
      <sharedItems containsNonDate="0" containsString="0" containsBlank="1"/>
    </cacheField>
  </cacheFields>
  <extLst>
    <ext xmlns:x14="http://schemas.microsoft.com/office/spreadsheetml/2009/9/main" uri="{725AE2AE-9491-48be-B2B4-4EB974FC3084}">
      <x14:pivotCacheDefinition pivotCacheId="892502045"/>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xcel Services" refreshedDate="45925.340027199076" backgroundQuery="1" createdVersion="8" refreshedVersion="8" minRefreshableVersion="3" recordCount="0" supportSubquery="1" supportAdvancedDrill="1" xr:uid="{DED1AE98-C57E-45C7-900D-8899C08BF6E6}">
  <cacheSource type="external" connectionId="1"/>
  <cacheFields count="4">
    <cacheField name="[OfficeForms Table].[Locul/zona exacta (Exact position/Area)].[Locul/zona exacta (Exact position/Area)]" caption="Locul/zona exacta (Exact position/Area)" numFmtId="0" hierarchy="12" level="1">
      <sharedItems count="25">
        <s v="Altele / Others"/>
        <s v="Atelier mecanic B / Workshop B"/>
        <s v="Bake Rolls"/>
        <s v="Birouri / Offices"/>
        <s v="Depozit central / FGWH"/>
        <s v="Depozit Paleti / Pallets Warehouse"/>
        <s v="Depozite A / Warehouse A"/>
        <s v="Depozite B / Warehouse B"/>
        <s v="Dips"/>
        <s v="Exterior / Outdoor Area"/>
        <s v="Fineti &amp; Pots"/>
        <s v="Laborator A / Laboratory A"/>
        <s v="Laborator B / Laboratory B"/>
        <s v="Linia 1 Croissant"/>
        <s v="Linia 2 Cakes"/>
        <s v="Linia 3 Croissant"/>
        <s v="Linia 4 Croissant"/>
        <s v="Maia / Mama dough"/>
        <s v="Multipack B"/>
        <s v="Parcare / Parking Lot"/>
        <s v="Preparare creme Buhler Caotech"/>
        <s v="Preparare creme Soren / Cream preparation Soren"/>
        <s v="Sala de mese / Cantine"/>
        <s v="Sticks"/>
        <s v="Vestiare / Changing rooms"/>
      </sharedItems>
    </cacheField>
    <cacheField name="[Measures].[Count of Locul/zona exacta (Exact position/Area)]" caption="Count of Locul/zona exacta (Exact position/Area)" numFmtId="0" hierarchy="30" level="32767"/>
    <cacheField name="[OfficeForms Table].[Status Actualizat].[Status Actualizat]" caption="Status Actualizat" numFmtId="0" hierarchy="19" level="1">
      <sharedItems count="4">
        <s v="Completed"/>
        <s v="Deffered"/>
        <s v="In Progress"/>
        <s v="Not Started"/>
      </sharedItems>
    </cacheField>
    <cacheField name="[OfficeForms Table].[Neconformitatea a fost identificată în timpul / Report done during].[Neconformitatea a fost identificată în timpul / Report done during]" caption="Neconformitatea a fost identificată în timpul / Report done during" numFmtId="0" hierarchy="8" level="1">
      <sharedItems containsSemiMixedTypes="0" containsNonDate="0" containsString="0"/>
    </cacheField>
  </cacheFields>
  <cacheHierarchies count="31">
    <cacheHierarchy uniqueName="[OfficeForms Table].[Id]" caption="Id" attribute="1" defaultMemberUniqueName="[OfficeForms Table].[Id].[All]" allUniqueName="[OfficeForms Table].[Id].[All]" dimensionUniqueName="[OfficeForms Table]" displayFolder="" count="0" memberValueDatatype="20" unbalanced="0"/>
    <cacheHierarchy uniqueName="[OfficeForms Table].[Start time]" caption="Start time" attribute="1" time="1" defaultMemberUniqueName="[OfficeForms Table].[Start time].[All]" allUniqueName="[OfficeForms Table].[Start time].[All]" dimensionUniqueName="[OfficeForms Table]" displayFolder="" count="0" memberValueDatatype="7" unbalanced="0"/>
    <cacheHierarchy uniqueName="[OfficeForms Table].[Completion time]" caption="Completion time" attribute="1" time="1" defaultMemberUniqueName="[OfficeForms Table].[Completion time].[All]" allUniqueName="[OfficeForms Table].[Completion time].[All]" dimensionUniqueName="[OfficeForms Table]" displayFolder="" count="0" memberValueDatatype="7" unbalanced="0"/>
    <cacheHierarchy uniqueName="[OfficeForms Table].[Email]" caption="Email" attribute="1" defaultMemberUniqueName="[OfficeForms Table].[Email].[All]" allUniqueName="[OfficeForms Table].[Email].[All]" dimensionUniqueName="[OfficeForms Table]" displayFolder="" count="0" memberValueDatatype="130" unbalanced="0"/>
    <cacheHierarchy uniqueName="[OfficeForms Table].[Name]" caption="Name" attribute="1" defaultMemberUniqueName="[OfficeForms Table].[Name].[All]" allUniqueName="[OfficeForms Table].[Name].[All]" dimensionUniqueName="[OfficeForms Table]" displayFolder="" count="0" memberValueDatatype="130" unbalanced="0"/>
    <cacheHierarchy uniqueName="[OfficeForms Table].[Data / Date]" caption="Data / Date" attribute="1" time="1" defaultMemberUniqueName="[OfficeForms Table].[Data / Date].[All]" allUniqueName="[OfficeForms Table].[Data / Date].[All]" dimensionUniqueName="[OfficeForms Table]" displayFolder="" count="0" memberValueDatatype="7" unbalanced="0"/>
    <cacheHierarchy uniqueName="[OfficeForms Table].[Nume și Prenume / Name]" caption="Nume și Prenume / Name" attribute="1" defaultMemberUniqueName="[OfficeForms Table].[Nume și Prenume / Name].[All]" allUniqueName="[OfficeForms Table].[Nume și Prenume / Name].[All]" dimensionUniqueName="[OfficeForms Table]" displayFolder="" count="0" memberValueDatatype="130" unbalanced="0"/>
    <cacheHierarchy uniqueName="[OfficeForms Table].[Neconformitatea identificată / Type of report]" caption="Neconformitatea identificată / Type of report" attribute="1" defaultMemberUniqueName="[OfficeForms Table].[Neconformitatea identificată / Type of report].[All]" allUniqueName="[OfficeForms Table].[Neconformitatea identificată / Type of report].[All]" dimensionUniqueName="[OfficeForms Table]" displayFolder="" count="0" memberValueDatatype="130" unbalanced="0"/>
    <cacheHierarchy uniqueName="[OfficeForms Table].[Neconformitatea a fost identificată în timpul / Report done during]" caption="Neconformitatea a fost identificată în timpul / Report done during" attribute="1" defaultMemberUniqueName="[OfficeForms Table].[Neconformitatea a fost identificată în timpul / Report done during].[All]" allUniqueName="[OfficeForms Table].[Neconformitatea a fost identificată în timpul / Report done during].[All]" dimensionUniqueName="[OfficeForms Table]" displayFolder="" count="2" memberValueDatatype="130" unbalanced="0">
      <fieldsUsage count="2">
        <fieldUsage x="-1"/>
        <fieldUsage x="3"/>
      </fieldsUsage>
    </cacheHierarchy>
    <cacheHierarchy uniqueName="[OfficeForms Table].[Standardul evaluat / Assessed Standard]" caption="Standardul evaluat / Assessed Standard" attribute="1" defaultMemberUniqueName="[OfficeForms Table].[Standardul evaluat / Assessed Standard].[All]" allUniqueName="[OfficeForms Table].[Standardul evaluat / Assessed Standard].[All]" dimensionUniqueName="[OfficeForms Table]" displayFolder="" count="0" memberValueDatatype="130" unbalanced="0"/>
    <cacheHierarchy uniqueName="[OfficeForms Table].[Schimbul / Shift]" caption="Schimbul / Shift" attribute="1" defaultMemberUniqueName="[OfficeForms Table].[Schimbul / Shift].[All]" allUniqueName="[OfficeForms Table].[Schimbul / Shift].[All]" dimensionUniqueName="[OfficeForms Table]" displayFolder="" count="0" memberValueDatatype="130" unbalanced="0"/>
    <cacheHierarchy uniqueName="[OfficeForms Table].[Cladirea / Plant / Building]" caption="Cladirea / Plant / Building" attribute="1" defaultMemberUniqueName="[OfficeForms Table].[Cladirea / Plant / Building].[All]" allUniqueName="[OfficeForms Table].[Cladirea / Plant / Building].[All]" dimensionUniqueName="[OfficeForms Table]" displayFolder="" count="0" memberValueDatatype="130" unbalanced="0"/>
    <cacheHierarchy uniqueName="[OfficeForms Table].[Locul/zona exacta (Exact position/Area)]" caption="Locul/zona exacta (Exact position/Area)" attribute="1" defaultMemberUniqueName="[OfficeForms Table].[Locul/zona exacta (Exact position/Area)].[All]" allUniqueName="[OfficeForms Table].[Locul/zona exacta (Exact position/Area)].[All]" dimensionUniqueName="[OfficeForms Table]" displayFolder="" count="2" memberValueDatatype="130" unbalanced="0">
      <fieldsUsage count="2">
        <fieldUsage x="-1"/>
        <fieldUsage x="0"/>
      </fieldsUsage>
    </cacheHierarchy>
    <cacheHierarchy uniqueName="[OfficeForms Table].[Scurtă descriere / Please provide a short description]" caption="Scurtă descriere / Please provide a short description" attribute="1" defaultMemberUniqueName="[OfficeForms Table].[Scurtă descriere / Please provide a short description].[All]" allUniqueName="[OfficeForms Table].[Scurtă descriere / Please provide a short description].[All]" dimensionUniqueName="[OfficeForms Table]" displayFolder="" count="0" memberValueDatatype="130" unbalanced="0"/>
    <cacheHierarchy uniqueName="[OfficeForms Table].[Propunere de îmbunătățire / Improvement Proposal]" caption="Propunere de îmbunătățire / Improvement Proposal" attribute="1" defaultMemberUniqueName="[OfficeForms Table].[Propunere de îmbunătățire / Improvement Proposal].[All]" allUniqueName="[OfficeForms Table].[Propunere de îmbunătățire / Improvement Proposal].[All]" dimensionUniqueName="[OfficeForms Table]" displayFolder="" count="0" memberValueDatatype="130" unbalanced="0"/>
    <cacheHierarchy uniqueName="[OfficeForms Table].[Departament responsabil pentru rezolvare / Responsible Department]" caption="Departament responsabil pentru rezolvare / Responsible Department" attribute="1" defaultMemberUniqueName="[OfficeForms Table].[Departament responsabil pentru rezolvare / Responsible Department].[All]" allUniqueName="[OfficeForms Table].[Departament responsabil pentru rezolvare / Responsible Department].[All]" dimensionUniqueName="[OfficeForms Table]" displayFolder="" count="0" memberValueDatatype="130" unbalanced="0"/>
    <cacheHierarchy uniqueName="[OfficeForms Table].[Data limită propusă pentru rezolvare]" caption="Data limită propusă pentru rezolvare" attribute="1" time="1" defaultMemberUniqueName="[OfficeForms Table].[Data limită propusă pentru rezolvare].[All]" allUniqueName="[OfficeForms Table].[Data limită propusă pentru rezolvare].[All]" dimensionUniqueName="[OfficeForms Table]" displayFolder="" count="0" memberValueDatatype="7" unbalanced="0"/>
    <cacheHierarchy uniqueName="[OfficeForms Table].[Status propunere îmbunătățire la momentul actual]" caption="Status propunere îmbunătățire la momentul actual" attribute="1" defaultMemberUniqueName="[OfficeForms Table].[Status propunere îmbunătățire la momentul actual].[All]" allUniqueName="[OfficeForms Table].[Status propunere îmbunătățire la momentul actual].[All]" dimensionUniqueName="[OfficeForms Table]" displayFolder="" count="0" memberValueDatatype="130" unbalanced="0"/>
    <cacheHierarchy uniqueName="[OfficeForms Table].[Superiorul ierarhic a fost informat? / Was team leader informed?]" caption="Superiorul ierarhic a fost informat? / Was team leader informed?" attribute="1" defaultMemberUniqueName="[OfficeForms Table].[Superiorul ierarhic a fost informat? / Was team leader informed?].[All]" allUniqueName="[OfficeForms Table].[Superiorul ierarhic a fost informat? / Was team leader informed?].[All]" dimensionUniqueName="[OfficeForms Table]" displayFolder="" count="0" memberValueDatatype="130" unbalanced="0"/>
    <cacheHierarchy uniqueName="[OfficeForms Table].[Status Actualizat]" caption="Status Actualizat" attribute="1" defaultMemberUniqueName="[OfficeForms Table].[Status Actualizat].[All]" allUniqueName="[OfficeForms Table].[Status Actualizat].[All]" dimensionUniqueName="[OfficeForms Table]" displayFolder="" count="2" memberValueDatatype="130" unbalanced="0">
      <fieldsUsage count="2">
        <fieldUsage x="-1"/>
        <fieldUsage x="2"/>
      </fieldsUsage>
    </cacheHierarchy>
    <cacheHierarchy uniqueName="[OfficeForms Table].[Potential Severity]" caption="Potential Severity" attribute="1" defaultMemberUniqueName="[OfficeForms Table].[Potential Severity].[All]" allUniqueName="[OfficeForms Table].[Potential Severity].[All]" dimensionUniqueName="[OfficeForms Table]" displayFolder="" count="0" memberValueDatatype="130" unbalanced="0"/>
    <cacheHierarchy uniqueName="[OfficeForms Table].[Due Date]" caption="Due Date" attribute="1" time="1" defaultMemberUniqueName="[OfficeForms Table].[Due Date].[All]" allUniqueName="[OfficeForms Table].[Due Date].[All]" dimensionUniqueName="[OfficeForms Table]" displayFolder="" count="0" memberValueDatatype="7" unbalanced="0"/>
    <cacheHierarchy uniqueName="[OfficeForms Table].[Completion Date]" caption="Completion Date" attribute="1" time="1" defaultMemberUniqueName="[OfficeForms Table].[Completion Date].[All]" allUniqueName="[OfficeForms Table].[Completion Date].[All]" dimensionUniqueName="[OfficeForms Table]" displayFolder="" count="0" memberValueDatatype="7" unbalanced="0"/>
    <cacheHierarchy uniqueName="[OfficeForms Table].[Completed On Time]" caption="Completed On Time" attribute="1" defaultMemberUniqueName="[OfficeForms Table].[Completed On Time].[All]" allUniqueName="[OfficeForms Table].[Completed On Time].[All]" dimensionUniqueName="[OfficeForms Table]" displayFolder="" count="0" memberValueDatatype="130" unbalanced="0"/>
    <cacheHierarchy uniqueName="[OfficeForms Table].[Days to complete]" caption="Days to complete" attribute="1" defaultMemberUniqueName="[OfficeForms Table].[Days to complete].[All]" allUniqueName="[OfficeForms Table].[Days to complete].[All]" dimensionUniqueName="[OfficeForms Table]" displayFolder="" count="0" memberValueDatatype="130" unbalanced="0"/>
    <cacheHierarchy uniqueName="[OfficeForms Table].[Completion Status]" caption="Completion Status" attribute="1" defaultMemberUniqueName="[OfficeForms Table].[Completion Status].[All]" allUniqueName="[OfficeForms Table].[Completion Status].[All]" dimensionUniqueName="[OfficeForms Table]" displayFolder="" count="0" memberValueDatatype="130" unbalanced="0"/>
    <cacheHierarchy uniqueName="[OfficeForms Table].[Meeting comment]" caption="Meeting comment" attribute="1" defaultMemberUniqueName="[OfficeForms Table].[Meeting comment].[All]" allUniqueName="[OfficeForms Table].[Meeting comment].[All]" dimensionUniqueName="[OfficeForms Table]" displayFolder="" count="0" memberValueDatatype="130" unbalanced="0"/>
    <cacheHierarchy uniqueName="[OfficeForms Table].[Responsabile]" caption="Responsabile" attribute="1" defaultMemberUniqueName="[OfficeForms Table].[Responsabile].[All]" allUniqueName="[OfficeForms Table].[Responsabile].[All]" dimensionUniqueName="[OfficeForms Table]" displayFolder="" count="0" memberValueDatatype="130" unbalanced="0"/>
    <cacheHierarchy uniqueName="[Measures].[__XL_Count OfficeForms Table]" caption="__XL_Count OfficeForms Table" measure="1" displayFolder="" measureGroup="OfficeForms Table" count="0" hidden="1"/>
    <cacheHierarchy uniqueName="[Measures].[__No measures defined]" caption="__No measures defined" measure="1" displayFolder="" count="0" hidden="1"/>
    <cacheHierarchy uniqueName="[Measures].[Count of Locul/zona exacta (Exact position/Area)]" caption="Count of Locul/zona exacta (Exact position/Area)" measure="1" displayFolder="" measureGroup="OfficeForms Table" count="0" oneField="1" hidden="1">
      <fieldsUsage count="1">
        <fieldUsage x="1"/>
      </fieldsUsage>
      <extLst>
        <ext xmlns:x15="http://schemas.microsoft.com/office/spreadsheetml/2010/11/main" uri="{B97F6D7D-B522-45F9-BDA1-12C45D357490}">
          <x15:cacheHierarchy aggregatedColumn="12"/>
        </ext>
      </extLst>
    </cacheHierarchy>
  </cacheHierarchies>
  <kpis count="0"/>
  <dimensions count="2">
    <dimension measure="1" name="Measures" uniqueName="[Measures]" caption="Measures"/>
    <dimension name="OfficeForms Table" uniqueName="[OfficeForms Table]" caption="OfficeForms Table"/>
  </dimensions>
  <measureGroups count="1">
    <measureGroup name="OfficeForms Table" caption="OfficeForms Table"/>
  </measureGroups>
  <maps count="1">
    <map measureGroup="0"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xcel Services" refreshedDate="45926.353813425929" createdVersion="8" refreshedVersion="8" minRefreshableVersion="3" recordCount="785" xr:uid="{E12F208A-F583-4EE3-9B5B-E919B994065B}">
  <cacheSource type="worksheet">
    <worksheetSource name="OfficeForms.Table"/>
  </cacheSource>
  <cacheFields count="28">
    <cacheField name="Id" numFmtId="0">
      <sharedItems containsSemiMixedTypes="0" containsString="0" containsNumber="1" containsInteger="1" minValue="1" maxValue="790"/>
    </cacheField>
    <cacheField name="Start time" numFmtId="22">
      <sharedItems containsSemiMixedTypes="0" containsNonDate="0" containsDate="1" containsString="0" minDate="2025-04-04T15:08:05" maxDate="2025-09-25T23:32:18"/>
    </cacheField>
    <cacheField name="Completion time" numFmtId="22">
      <sharedItems containsSemiMixedTypes="0" containsNonDate="0" containsDate="1" containsString="0" minDate="2025-04-04T15:09:41" maxDate="2025-09-25T23:35:25"/>
    </cacheField>
    <cacheField name="Email" numFmtId="0">
      <sharedItems/>
    </cacheField>
    <cacheField name="Name" numFmtId="0">
      <sharedItems containsNonDate="0" containsString="0" containsBlank="1"/>
    </cacheField>
    <cacheField name="Data / Date" numFmtId="14">
      <sharedItems containsSemiMixedTypes="0" containsNonDate="0" containsDate="1" containsString="0" minDate="2025-04-04T00:00:00" maxDate="2025-09-26T00:00:00" count="139">
        <d v="2025-04-04T00:00:00"/>
        <d v="2025-04-10T00:00:00"/>
        <d v="2025-04-14T00:00:00"/>
        <d v="2025-04-15T00:00:00"/>
        <d v="2025-04-16T00:00:00"/>
        <d v="2025-04-17T00:00:00"/>
        <d v="2025-04-22T00:00:00"/>
        <d v="2025-04-23T00:00:00"/>
        <d v="2025-04-24T00:00:00"/>
        <d v="2025-04-25T00:00:00"/>
        <d v="2025-04-28T00:00:00"/>
        <d v="2025-04-29T00:00:00"/>
        <d v="2025-04-30T00:00:00"/>
        <d v="2025-05-01T00:00:00"/>
        <d v="2025-05-04T00:00:00"/>
        <d v="2025-05-05T00:00:00"/>
        <d v="2025-05-06T00:00:00"/>
        <d v="2025-05-07T00:00:00"/>
        <d v="2025-05-08T00:00:00"/>
        <d v="2025-05-09T00:00:00"/>
        <d v="2025-05-12T00:00:00"/>
        <d v="2025-05-13T00:00:00"/>
        <d v="2025-05-14T00:00:00"/>
        <d v="2025-05-15T00:00:00"/>
        <d v="2025-05-16T00:00:00"/>
        <d v="2025-05-17T00:00:00"/>
        <d v="2025-05-18T00:00:00"/>
        <d v="2025-05-19T00:00:00"/>
        <d v="2025-05-20T00:00:00"/>
        <d v="2025-05-21T00:00:00"/>
        <d v="2025-05-22T00:00:00"/>
        <d v="2025-05-23T00:00:00"/>
        <d v="2025-05-30T00:00:00"/>
        <d v="2025-05-24T00:00:00"/>
        <d v="2025-05-26T00:00:00"/>
        <d v="2025-05-27T00:00:00"/>
        <d v="2025-05-28T00:00:00"/>
        <d v="2025-05-29T00:00:00"/>
        <d v="2025-05-31T00:00:00"/>
        <d v="2025-06-01T00:00:00"/>
        <d v="2025-06-02T00:00:00"/>
        <d v="2025-06-03T00:00:00"/>
        <d v="2025-06-04T00:00:00"/>
        <d v="2025-06-05T00:00:00"/>
        <d v="2025-06-06T00:00:00"/>
        <d v="2025-06-07T00:00:00"/>
        <d v="2025-06-10T00:00:00"/>
        <d v="2025-06-11T00:00:00"/>
        <d v="2025-06-13T00:00:00"/>
        <d v="2025-06-12T00:00:00"/>
        <d v="2025-06-14T00:00:00"/>
        <d v="2025-06-16T00:00:00"/>
        <d v="2025-06-17T00:00:00"/>
        <d v="2025-06-18T00:00:00"/>
        <d v="2025-06-19T00:00:00"/>
        <d v="2025-06-20T00:00:00"/>
        <d v="2025-06-21T00:00:00"/>
        <d v="2025-06-22T00:00:00"/>
        <d v="2025-06-24T00:00:00"/>
        <d v="2025-06-23T00:00:00"/>
        <d v="2025-06-25T00:00:00"/>
        <d v="2025-06-26T00:00:00"/>
        <d v="2025-06-27T00:00:00"/>
        <d v="2025-06-30T00:00:00"/>
        <d v="2025-07-01T00:00:00"/>
        <d v="2025-07-02T00:00:00"/>
        <d v="2025-07-03T00:00:00"/>
        <d v="2025-07-04T00:00:00"/>
        <d v="2025-07-07T00:00:00"/>
        <d v="2025-07-08T00:00:00"/>
        <d v="2025-07-09T00:00:00"/>
        <d v="2025-07-10T00:00:00"/>
        <d v="2025-07-11T00:00:00"/>
        <d v="2025-07-12T00:00:00"/>
        <d v="2025-07-13T00:00:00"/>
        <d v="2025-07-14T00:00:00"/>
        <d v="2025-07-15T00:00:00"/>
        <d v="2025-07-16T00:00:00"/>
        <d v="2025-07-17T00:00:00"/>
        <d v="2025-07-18T00:00:00"/>
        <d v="2025-07-21T00:00:00"/>
        <d v="2025-07-22T00:00:00"/>
        <d v="2025-07-23T00:00:00"/>
        <d v="2025-07-24T00:00:00"/>
        <d v="2025-07-25T00:00:00"/>
        <d v="2025-07-28T00:00:00"/>
        <d v="2025-07-29T00:00:00"/>
        <d v="2025-07-30T00:00:00"/>
        <d v="2025-07-31T00:00:00"/>
        <d v="2025-08-01T00:00:00"/>
        <d v="2025-08-03T00:00:00"/>
        <d v="2025-08-04T00:00:00"/>
        <d v="2025-08-05T00:00:00"/>
        <d v="2025-08-06T00:00:00"/>
        <d v="2025-08-07T00:00:00"/>
        <d v="2025-08-08T00:00:00"/>
        <d v="2025-08-11T00:00:00"/>
        <d v="2025-08-12T00:00:00"/>
        <d v="2025-08-13T00:00:00"/>
        <d v="2025-08-14T00:00:00"/>
        <d v="2025-08-18T00:00:00"/>
        <d v="2025-08-19T00:00:00"/>
        <d v="2025-08-20T00:00:00"/>
        <d v="2025-08-21T00:00:00"/>
        <d v="2025-08-23T00:00:00"/>
        <d v="2025-08-22T00:00:00"/>
        <d v="2025-08-25T00:00:00"/>
        <d v="2025-08-26T00:00:00"/>
        <d v="2025-08-27T00:00:00"/>
        <d v="2025-08-28T00:00:00"/>
        <d v="2025-08-29T00:00:00"/>
        <d v="2025-08-30T00:00:00"/>
        <d v="2025-08-31T00:00:00"/>
        <d v="2025-09-01T00:00:00"/>
        <d v="2025-09-02T00:00:00"/>
        <d v="2025-09-03T00:00:00"/>
        <d v="2025-09-04T00:00:00"/>
        <d v="2025-09-05T00:00:00"/>
        <d v="2025-09-06T00:00:00"/>
        <d v="2025-09-07T00:00:00"/>
        <d v="2025-09-08T00:00:00"/>
        <d v="2025-09-09T00:00:00"/>
        <d v="2025-06-09T00:00:00"/>
        <d v="2025-09-10T00:00:00"/>
        <d v="2025-09-11T00:00:00"/>
        <d v="2025-09-12T00:00:00"/>
        <d v="2025-09-13T00:00:00"/>
        <d v="2025-09-14T00:00:00"/>
        <d v="2025-09-15T00:00:00"/>
        <d v="2025-09-16T00:00:00"/>
        <d v="2025-09-17T00:00:00"/>
        <d v="2025-09-18T00:00:00"/>
        <d v="2025-09-19T00:00:00"/>
        <d v="2025-09-20T00:00:00"/>
        <d v="2025-09-21T00:00:00"/>
        <d v="2025-09-22T00:00:00"/>
        <d v="2025-09-23T00:00:00"/>
        <d v="2025-09-24T00:00:00"/>
        <d v="2025-09-25T00:00:00"/>
      </sharedItems>
    </cacheField>
    <cacheField name="Nume și Prenume / Name" numFmtId="0">
      <sharedItems count="212">
        <s v="Baldovin Grigore"/>
        <s v="Diaconeasa Madalin"/>
        <s v="Ionescu Dumitru"/>
        <s v="Cringasu Gabriel"/>
        <s v="Neacsu Adrian"/>
        <s v="Ciobanu Mihai"/>
        <s v="Nicolae Nicolae "/>
        <s v="Istudor Ninel"/>
        <s v="Mirea Alecsandra "/>
        <s v="Iordache Adrian "/>
        <s v="Andreea Niculae"/>
        <s v="Ovedenie Razvan"/>
        <s v="Georgeta Penes"/>
        <s v="Niculae Oana Roxana"/>
        <s v="Olimpia Radu"/>
        <s v="Dumitru George"/>
        <s v=".."/>
        <s v="..."/>
        <s v="Badea Victor "/>
        <s v="Trandafir Alexandru "/>
        <s v="Ciobanu Elena "/>
        <s v="Maftei Oana"/>
        <s v="Băeților Sebastian "/>
        <s v="Tecuceanu Victorita Gabriela "/>
        <s v="Ioniță Silica "/>
        <s v="Dumbrava Vasilica"/>
        <s v="Dorobanțu Elena "/>
        <s v="Bitire Adrian "/>
        <s v="Zamfir S Mariana"/>
        <s v="Andreea Niculae "/>
        <s v="Olimpia Radu "/>
        <s v="Duță Florina Oana "/>
        <s v="Păduraru Cornelia "/>
        <s v="Anton Ecaterina "/>
        <s v="Baciu Nicoleta "/>
        <s v="Tauc Stelica "/>
        <s v="Vlad Traian Mihai "/>
        <s v="Moldoveanu Florentina "/>
        <s v="Iacovache Ionut Paul"/>
        <s v="Busuioc Georgiana"/>
        <s v="Coman Daniela "/>
        <s v="Ion Cornelia "/>
        <s v="Ovedenie Razvan "/>
        <s v="Gutu luminita "/>
        <s v="Andreea "/>
        <s v="Ion Eugenia Mihaela "/>
        <s v="Dragomir Ionela "/>
        <s v="Voicu Rada Rodica "/>
        <s v="Ivan paul "/>
        <s v="Vlasceanu Adela "/>
        <s v="Nicola Luminita "/>
        <s v="Ioniță Silica. "/>
        <s v="Olteanu Nina "/>
        <s v="Ciobanu Mihai "/>
        <s v="Gheorghisor Mircea"/>
        <s v="Velciu Claudiu Valentin "/>
        <s v="Constantin Cristian "/>
        <s v=", "/>
        <s v="Dobrin"/>
        <s v="Iancu Corina "/>
        <s v="Gheauru Mihaela "/>
        <s v="Panoiu Florian "/>
        <s v="Trifu Andreea"/>
        <s v="Mureșan Sorin. "/>
        <s v="Pantilie Camelia "/>
        <s v="Pintilescu Tudora"/>
        <s v="MINDRESCU EMANUEL"/>
        <s v="Ciolan Mihaela "/>
        <s v="Liliana Ilie"/>
        <s v="Radu Olimpia "/>
        <s v="Stan Elena "/>
        <s v="Palade Catalin"/>
        <s v="Stoica Mihai"/>
        <s v="Sima Dragos"/>
        <s v="Gornistu Adina"/>
        <s v="Pantazi Marian"/>
        <s v="Radu GH Marius Daniel "/>
        <s v="Laura Musuroi"/>
        <s v="Niculae Andreea "/>
        <s v="Oancea Lucian"/>
        <s v="Covercă Maria-Emilia "/>
        <s v="Alesu petrica"/>
        <s v="Ionita Elena"/>
        <s v="Dumitrache Daniela "/>
        <s v="Mirea Marius "/>
        <s v="Grama Silviu"/>
        <s v="Gabriel Grigore"/>
        <s v="Trifu Andreea "/>
        <s v="Leca Alexandra "/>
        <s v="Neacșu Adrian "/>
        <s v="Manea Petru"/>
        <s v="Caraiman Viorel "/>
        <s v="Caraiman Viorel"/>
        <s v="Elena Stan "/>
        <s v="Iftene Ovidiu"/>
        <s v="Andreea"/>
        <s v="Vatafu Olivia"/>
        <s v="Petre Elena Ana"/>
        <s v="Popa stefania valentina"/>
        <s v="Lita Cristian "/>
        <s v="Bidu Florea Adrian "/>
        <s v="Velciu constantin"/>
        <s v="Rasu Lucian"/>
        <s v="Șițaru Alisa "/>
        <s v="Irina Minea"/>
        <s v="Popa Mădălina "/>
        <s v="Georgescu Teodora "/>
        <s v="Bidu Florea Adrian"/>
        <s v="Luca Maria"/>
        <s v="Dumitru Maria "/>
        <s v="Toma Alin Florin"/>
        <s v="Istudor Daniel "/>
        <s v="Banica Florentina "/>
        <s v="Sitaru Alisa"/>
        <s v="Nicolae Constanța "/>
        <s v="Bostanaru Jeanina"/>
        <s v="Anghel Mihaela "/>
        <s v="Dumitru Gina"/>
        <s v="Poncisu Adrian "/>
        <s v="Ionescu Daniel"/>
        <s v="Năstase Theodora"/>
        <s v="Prodan Cătălina Elena "/>
        <s v="Costea Valentin"/>
        <s v="Bărăgan Cosmina "/>
        <s v="Ioniță Elena "/>
        <s v="Poncisu Adrian"/>
        <s v="Berceanu Florina Adriana"/>
        <s v="Miu Imona Elena"/>
        <s v="Gheorghe Monica"/>
        <s v="CRÎNGAȘU CLAUDIU GABRIEL "/>
        <s v="Ion Mariana"/>
        <s v="Vlad Georgeta "/>
        <s v="Jeldujer Denisia"/>
        <s v="Pană Viorica "/>
        <s v="BĂBAN LILIANA MARIANA "/>
        <s v="ALBU NICUȘOR "/>
        <s v="Mureșan Sorin "/>
        <s v="Ninel istudor "/>
        <s v="Dogaru Mariana"/>
        <s v="Aurel Manea "/>
        <s v="Gradea Ionel"/>
        <s v="Stan aurelian"/>
        <s v="Cristian Scarlat"/>
        <s v="Jeldujer Denisia-Simona, Bostanaru Jeanina"/>
        <s v="Jeldujer Denisia-Simona"/>
        <s v="Ionescu Simona"/>
        <s v="Pieptea Iuliana Florina "/>
        <s v="Tudosie Daniela "/>
        <s v="Tudosie Dana"/>
        <s v="Vasilache Mirela"/>
        <s v="Zaharia Nicoleta"/>
        <s v="Prodan Elena Georgiana "/>
        <s v="Mitran Sica "/>
        <s v="Palii Dorina "/>
        <s v="Bostanaru Jeania"/>
        <s v="Niculae Andreea"/>
        <s v="Vlad Georgeta"/>
        <s v="Dragomir Ionela"/>
        <s v="Tatuta Adrian Florin"/>
        <s v="Năstase Mihaela "/>
        <s v="Bucur Luminița "/>
        <s v="Eftimie Dorina"/>
        <s v="Neaga Andrei"/>
        <s v="Mindricel Mariana "/>
        <s v="Zdrentu Cristian "/>
        <s v="Dragomir Jeni "/>
        <s v="Anghel Teodoru "/>
        <s v="Dumitru Mihaela "/>
        <s v="Proservice Tehnic AMS SRL"/>
        <s v="Surila Cristina "/>
        <s v="Maftei Oana Denisa "/>
        <s v="Salajan valentin "/>
        <s v="Ion Cornelia"/>
        <s v="Salajan Anamaria "/>
        <s v="Adriana Gîlceava "/>
        <s v="Mogolicu Iosif "/>
        <s v="Simon Ica"/>
        <s v="Dragoi Gabriel"/>
        <s v="Grigore Gabriel"/>
        <s v="Anghel Ioana "/>
        <s v="Oana Maftei"/>
        <s v="Șițaru Alisa"/>
        <s v="Diaconeasa Mădălin "/>
        <s v="Puiu Marian "/>
        <s v="Ionita Constantin "/>
        <s v="Constantin I Anisoara "/>
        <s v="Alesu  petrica"/>
        <s v="."/>
        <s v="Ene Mirela"/>
        <s v="Dogaru Ion"/>
        <s v="Preoteasa Violeta "/>
        <s v="Patrascu Victoria "/>
        <s v="Cherciu Mariana "/>
        <s v="Nimerincu Ionut"/>
        <s v="Bostanaru Jeaina"/>
        <s v="Bostanaru Jeanina  "/>
        <s v="Bostanaru Jeanina "/>
        <s v="Bostanaru Jeaninba"/>
        <s v="Bitire Adrian"/>
        <s v="Costache Sorin"/>
        <s v="Vamesu Catalin "/>
        <s v="Iacovache Ionut"/>
        <s v="Baragan Cosmina"/>
        <s v="Nistor Doriana"/>
        <s v="Andrei Irina "/>
        <s v="Guțu Luminița "/>
        <s v="Pintilescu Tudora "/>
        <s v="Chivu Viorela"/>
        <s v="Ghinea Larisa "/>
        <s v="Iordache Elena Cristina"/>
        <s v="Iurascu Sebastian "/>
        <s v="Matcovschi Viorel-Vasile"/>
      </sharedItems>
    </cacheField>
    <cacheField name="Neconformitatea identificată / Type of report" numFmtId="0">
      <sharedItems count="2">
        <s v="Situație periculoasă / Unsafe Condition"/>
        <s v="Eveniment la limita producerii unui accident / Near Miss"/>
      </sharedItems>
    </cacheField>
    <cacheField name="Neconformitatea a fost identificată în timpul / Report done during" numFmtId="0">
      <sharedItems count="7">
        <s v="Activitate curentă / Day to Day activity"/>
        <s v="Evaluarea standardelor / Standards Assessment"/>
        <s v="Gemba Walk"/>
        <s v="Investigație incident / RCA"/>
        <s v="Evaluarea riscurilor / Risk Assessment" u="1"/>
        <s v="Audit" u="1"/>
        <s v="Inspecție / Inspection" u="1"/>
      </sharedItems>
    </cacheField>
    <cacheField name="Standardul evaluat / Assessed Standard" numFmtId="0">
      <sharedItems containsBlank="1" count="10">
        <m/>
        <s v="HSE2-RISK MANAGEMENT"/>
        <s v="PS3-PERMIT TO WORK"/>
        <s v="HSE6-EMERGENCY MANAGEMENT"/>
        <s v="PSM3-OVENS"/>
        <s v="PSM2-COMBUSTIBLE DUST"/>
        <s v="PSM7-ELECTRICAL MANAGEMENT"/>
        <s v="PSM5-HAZARDOUS MATERIALS &amp; FLAMMABLE LIQUIDS"/>
        <s v="VS1-POWERED INDUSTRIAL VEHICLES"/>
        <s v="HSE8-MANAGEMENT OF CHANGE" u="1"/>
      </sharedItems>
    </cacheField>
    <cacheField name="Schimbul / Shift" numFmtId="0">
      <sharedItems/>
    </cacheField>
    <cacheField name="Cladirea / Plant / Building" numFmtId="0">
      <sharedItems count="4">
        <s v="Fabrica A / Plant A"/>
        <s v="Fabrica B / Plant B"/>
        <s v="Altele / Others"/>
        <s v="Depozit central / FGWH"/>
      </sharedItems>
    </cacheField>
    <cacheField name="Locul/zona exacta (Exact position/Area)_x000a_" numFmtId="0">
      <sharedItems/>
    </cacheField>
    <cacheField name="Scurtă descriere / Please provide a short description" numFmtId="0">
      <sharedItems count="764" longText="1">
        <s v="creare formular nou de raportare"/>
        <s v="Pedestrians path separation fence has one access door out of hinge"/>
        <s v="Usa de la iesire zona rosie nu are geam"/>
        <s v="Scaune deteriorate               "/>
        <s v="Scaune defecte             "/>
        <s v="SCAUNE RUPTE          "/>
        <s v="Scaune rupte            "/>
        <s v="Scaune rupte               "/>
        <s v="Scaune rupte           "/>
        <s v="Pe camera de maturare 1 se montează ventilatoare, iar când cele 2 persoane de la firma externa &quot; profigo&quot; făceau o mica pauza și erau așezați, domnul Stan Mario stătea pe o bară metalică la marginea plafonului . L-am rugat sa se de-a 30 -40 cm mai in interiom și a refuzat. Marginea este semnalizata cu un lanț de plastic. Permisul de lucru este făcut de Neaga Andrei"/>
        <s v="Suport. Pentru bratul de ace la injectare"/>
        <s v="Calculator linie Caotech este într-o zona greu accesibila si cu zgomot mare. "/>
        <s v="Holul principal de acces blocat cu paleti de tavi"/>
        <s v="Denivelari pe traseul pietonal intee A si B"/>
        <s v="Lipsa unei roți a suportului mobil de ustensile pentru curățenie din zona de ambalare, pericol de accidentare. Suportul poate cădea în orice moment "/>
        <s v="Laminator -pompa recupero-ulei pe jos"/>
        <s v="scarile de pe platforma ICA au protectiile de la picioare dintr un material antiaderent si aluneca pe platforma metalica"/>
        <s v="Nefunctionarea senzor crema cuva la mașină 3 și 4 "/>
        <s v="Nefunctionarea senzor crema mașinilor 3 și 4 "/>
        <s v="......................"/>
        <s v="Cele 2 cale de la rampa 2 și 6 sunt montate gresit "/>
        <s v="Probleme la ușa de acces (ambalare) ramane blocata "/>
        <s v="Ușă de acces nu are geam "/>
        <s v="Carton pt paletizare sunt  așezate pe jos"/>
        <s v="Protecție laminator borseto strâmba, risc de accidentare "/>
        <s v="Grilaj scurgere rupt în cameră de maturare 1 BR. Acesta este ridicat în sus și te poți împiedica sau zgâria de el."/>
        <s v="Cale de acces blocata cu rastele"/>
        <s v="Pe capetele randurilor paleti care nu permit vizibilitatea la iesirea de pe rand"/>
        <s v="Dozatorul de apa este mereu înfundat "/>
        <s v="Cărucioarele de maia sunt deteriorate,nu mai au corniere pe care stau cuvele de maia "/>
        <s v="cable protection with sharp edge, right next to the handrail"/>
        <s v="La aparatura de la Nielsen, balamalele de la capac sunt stricate. "/>
        <s v="Ușa dintre BR( camera maturare) și linie 4 se deschide greu din cauza balamalei de sus,  care are o parte din tija scoasă din suportul ei. Daca se agravează, ușa poate cadea"/>
        <s v="Cutiile de inox sint ft  grele iar capacul are miner,iar cele de calciu  nu au miner si are capacul la care nu trebuie."/>
        <s v="Lampa de luminat la decor pe lina mare nu Funcționează. "/>
        <s v="Etichete pt baxuri sunt așezate în vestiarul cu echipamentele de unica folosita.  "/>
        <s v=" buton viteze Morcos,defect."/>
        <s v="Cablurile  de la DVR sunt desfăcute neizolate "/>
        <s v="Pe usile vestiarelor nu exista indicatie corecta"/>
        <s v="Lipsa găleți de spălat pe jos "/>
        <s v="Sunt sub tratament epileptic existând riscul de producere sau vătămare corporală din cauza crizelor  "/>
        <s v="La laborator B nu funcționează sistemul de blocare usa si citire card acces"/>
        <s v="Apa pietonala acces linia 3"/>
        <s v="Liza cu cântar de la arcal nu funcționează "/>
        <s v="Banda de la cartoane nu merge "/>
        <s v="Lipsă aer.            "/>
        <s v="Lipsa aer             "/>
        <s v="Rastele cu garnituri fisurate la roți foarte greu de manipulat la lifturi și dospitor  "/>
        <s v="Lipsă aer.           "/>
        <s v="Șuruburi lipsa rafturi la protecție rafturi"/>
        <s v="Accesul în laboratorul cu cartela nu mai funcționează! "/>
        <s v="Cablul conectat la stecherul(380v) care alimenteaza redresorul Stivuitorului este avariat"/>
        <s v="La peria de spalat picioare"/>
        <s v="Ușa dintre BR maturare și L4 . Balamale de la această ușă în fiecare zi este lăsată , deoarece iese bontul din balamaua de sus. Ușa se deschide foarte greu și poate cadea"/>
        <s v="in timpul dozarii fainii la mixare iese faina pe langa garnitura -partea stanga"/>
        <s v="apa acumulata pe pardoseala in zona C1 lateral stanga la sistem abur boiler"/>
        <s v="Întrare producție - perie igienizat bocancii, viteza periei este prea mare, cu apa prea multa și perie prea ridicata. "/>
        <s v="După ce mi-am luat cafea de la aparat , am trecut prin fața frigiderului în care ne depozita mâncarea de acasă, am alunecat pe apa scursa de la frigider."/>
        <s v="Multă apă pe jos probleme la frigider și dozatorul de apa risc de accident "/>
        <s v="Blocare ușă intrare l4"/>
        <s v="La spalatoria pentru ingienizare incaltaminte de protectie o treapta nu are profil antiderapant "/>
        <s v="rastele rupte, cu lamele desfacute, roti rupte - risc de accidentare"/>
        <s v="Hidrant blocat cu detector metale dezafectat"/>
        <s v="Camd se ia Mașina de tavi la spalat se spala pereții laminare si cuptor sunt lăsați murdari de cremă fiecare sch și persoanele care lucrează sa fie mai atente"/>
        <s v="La vestiar  fete dela aer curge apa direct pe scari"/>
        <s v="Curge apă din aparatul de aer condiționat "/>
        <s v="Toaleta defecta, scurgere infundata"/>
        <s v="La camera de contraprobe laborator este nevoie de lumina pentru zona de la  intrare scari. "/>
        <s v="Balamale stricate la capacul de la Nielsen de ciocolată. "/>
        <s v="Plobleme cu aierul la Ghilotina "/>
        <s v="Traseul de descărcare decor este înghețat, 2 sch a cărat ciocolată cu găleata. "/>
        <s v="Depozit finit l 4  palet rezemat de ușa de incendiu "/>
        <s v="Probleme  la sistemele de Milk și Prence,la fiecare spălare și sterilizare trebuie sa stam  cu cuve și găleți sub sisteme deoarece curge apă. "/>
        <s v="Motr temperează Nielsen "/>
        <s v="opritor roti cu cala montata gresit"/>
        <s v="Lipsă liza cu cantar "/>
        <s v="Cutiile aluneca  pe banda"/>
        <s v="Balamalele de la capacul de la Nielsen sunt stricate. "/>
        <s v="Zonele care sunt in lucru /mutare echpamente nu sunt marcata corespunzator"/>
        <s v="Ușa de intrare zona roșie se deschide spre culoarul de trecere și am accidentat o peroana care trecea ."/>
        <s v="La urcarea scării de lângă cartoneza, am alunecat cu tot cu scări "/>
        <s v="Masina de baxat nu are sistem de oprire a benzii de cutii"/>
        <s v="La sistemul de la Nielsen balamalele de la capac sunt stricate. "/>
        <s v="accident usor microbuz"/>
        <s v="Furtunurile de la linia de milk ( sweetthing) curg foarte rau ."/>
        <s v="Probleme ciocolata Nielsen"/>
        <s v="Se aduc foarte multi paleți rupți pe secție.."/>
        <s v="Furtunuri dozare linii sweetthing sparte "/>
        <s v="arc electric in RF pe durata procesului de igienizare banda pentru inceperea productiei"/>
        <s v="Cabluri suapendate, neizolate de la fosta camera de contraprobe "/>
        <s v="platform with uneven legs, unstable and gap between it and machine"/>
        <s v="Se aduc foarte multi paleți rupți.."/>
        <s v="Curge apa de la instalatia de AC, de la intrarea in L3 dinspre depozit produs finit."/>
        <s v="Apa pe podea,risc de alunecare,zona nesemnalizata"/>
        <s v="Mașina de feliat Grote "/>
        <s v="usa de incendiu dinspre linia 4 spre dep produs finit este defecta"/>
        <s v="cos de gunoi colectare plastic depozitata la mai putin de 50cm de RF"/>
        <s v="Protectie metalica (plasa) de la laminator este rupta"/>
        <s v="Zona pietonala blocata partial cu palet ambalaje"/>
        <s v="In zona de laminare (traseu borseto) sunt capace fara amortizoare"/>
        <s v="Aerul condiționat la ambalare nu funcționează (22.7grade el fiind setat la 10grade)grade)"/>
        <s v="Întrarea la program în secție "/>
        <s v="Lipsă șuruburi rafturi frigider!"/>
        <s v="la C4 sistemele de spray pentru fanta de coca de la mandrina sunt defecte duze defecte"/>
        <s v="Aer condiționat nu răcește (23,5grade el fiind setat la 23,5grade)"/>
        <s v="Capace spălare cip strâmbe "/>
        <s v="Suport butoane pompa sirop sparta"/>
        <s v="La Ghilotina sunt plobleme cu aierul mai tot timpul"/>
        <s v="Ghilotina plobleme aier"/>
        <s v="La ghilotina avem probleme la aer"/>
        <s v="Banda care transporta produsul semifinit de la mașina 3, cake bar- linia mica este exfoliata- pericol de corp străin în produs "/>
        <s v="In Ghilotina  nu Funcționează Aerul Condiționat. "/>
        <s v="pardoseala in container fumatori foarte murdara"/>
        <s v="Balamale rupte capac Nielsen. "/>
        <s v="La zona de birouri in productie B.R curge apa din tavan "/>
        <s v="Pe caile pietonale sunt acumulari de apa de ploaie (balti) si sunt situatii in care nu ai cum sa le ocolesti. "/>
        <s v="Zone unde ploua in fabrica. "/>
        <s v="Bara rupta spălător "/>
        <s v="La tunelul de răcire din ghilotina curge apă în timpul producției."/>
        <s v="Intre fabrici, in dreptul containerelor nu ai pe unde sa treci fara sa te uzi la picioare. La fiecare ploaie mai de durata se întâmplă acest lucru."/>
        <s v="Furtunuri dozare  linia sweetthing fisurate ( curg foarte rau)"/>
        <s v="Sunt plobleme cu aierul la Ghilotina foarte cald"/>
        <s v="La intrare pe linia de productie trebuie mutata usa (pozitionare incorecta)"/>
        <s v="La ghilotina nu functioneaza aerul"/>
        <s v="Protejarea zonei de birouri ( la intrare in productie)"/>
        <s v="Pedestian la intrare in productie (zona birouri)"/>
        <s v="Aerul condiționat nu Funcționează în ghilotina. "/>
        <s v="Sunt plobleme cu aierul la ghilotina "/>
        <s v="Balamalele sunt rupte la capac Nielsen. "/>
        <s v="Garnituri deteriorate traseu milk ( sweetthing)"/>
        <s v="In sala de sedinta Bake Rolls in B picura apa de ploaie iar placile de tavan aparent sunt deteriorate. "/>
        <s v="Cuva de la melcul de la Nielsen, este umflată în interior ."/>
        <s v="lipseste stingator perete exterior langa cuptor 3"/>
        <s v="Curge apă la cilindru2de la instalația de prence"/>
        <s v="Se aduc foarte multi paleți rupți din 10 paleți 4,5sunt rupti"/>
        <s v="Filtru ciocolata retur S T. Lipsă garnitură "/>
        <s v="La ghilotina nu merge  aerul, am sunat electricianul si nu a raspuns si m-am dus dupa el"/>
        <s v="Sunt plobleme cu aierul în fie care zi la ghilotina "/>
        <s v="Canal chiuveta înfundat .Apa curge pe jos "/>
        <s v="Pe platforma tancurilor de superoleina este necesara curatenie"/>
        <s v="Cuva de depozitare a sistemelor după  igienizare este greu de manipulat"/>
        <s v="Furtunuri spălare in sistem cip fisurate "/>
        <s v="Bună ziua Vă rog frumos și urgent să aduceți platformă la Creme nu se poate lucra așa mulțumesc "/>
        <s v="La fiecare spălare și sterilizare, curge apă la sistemele de crema Milk și Prence."/>
        <s v="Plouă pe panoul electric"/>
        <s v="improvizatie din paleti pt trecere din cauza apei in dreptul containere gunoi"/>
        <s v="Protectia de la butoane pompa sirop ruptă "/>
        <s v="Pompa traseul vanilie defect, motor lovit(probabil de la manipularea rastelelor)"/>
        <s v="Am fost prezenta pe data de 01.06 la Fabrica B pentru închiderea de lună. Am solicitat formularele din producție de la sfârșitul lunii dar nu le-am primit și a trebuit sa mergem în producție sa le colectam, pe întuneric. Totul era oprit și toate luminile erau stinse. "/>
        <s v="Am avut nevoie de documentele din productie (laminare, injectare), iar peste tot erau luminile stinse, bezna totala."/>
        <s v="foarte multe echipamente depozitate langa gard exterior, neetichetate, neinfoliate, neizolate"/>
        <s v="La panou de control răcitor "/>
        <s v="DMS3 in birou la BR foarte cald lipsa aer conditionat"/>
        <s v="Tanc palmoleina RSPO"/>
        <s v="Se aduce  mulți paleți rupți"/>
        <s v="Tempereza Sollich are firul de alimentare cu 380 V pe jos"/>
        <s v="Peste 20 de rastele de la dospitor sunt rupte si  cu rotile sparte, cad tavile si rastele peste noi."/>
        <s v="Protecție butoane pompa sirop ruptă "/>
        <s v="Se aduc foarte multi paleti  rupți in pe linie și foarte murdari ,plus k au tot felul de gunoaie depozitate în stivă de paleți hârtie,pahare de cafea,etc..."/>
        <s v="Curge apa din sistemul de condens pentru abur la cuptor 1, cu abur oprit. "/>
        <s v="În zona tempereza de la decor,de pe acoperiș atunci când ploua,pica pe tempereza si pe chiler unde este tabloul electric "/>
        <s v="In noua camera de birouri din productie este foarte cald si nu poti respira"/>
        <s v="La iesire din linia 3 a curs ulei de la tanc si zona este alunecoasa, nesemnalizata"/>
        <s v="Cablu cu protectie rupta la linia 1- mixerul de rebut"/>
        <s v="Curge ala din calorifer și ne udam la picioare "/>
        <s v="Pe L1 Producție,temperatura mediului ambiental este foarte ridicată ,"/>
        <s v="Temperatura ridicata in zona de ambalare"/>
        <s v="Apa de la aerul condiționat M5 ambalare "/>
        <s v="În timpul operațiunii de încărcare, am observat o gaură în podeaua camionului, care prezintă risc de accidentare (prinderea piciorului sau cădere). Incidentul a fost evitat, dar pericolul rămâne major."/>
        <s v="palet cazut in raft risc de accidentare"/>
        <s v="Banda de la dispenser 2 (pizza) este ruptă ,cade foarte mult condiment in tavile de pardoseala și tava din spate cu roți pe"/>
        <s v="Lucrez fără banda la dispenser 2 condiment -pizza"/>
        <s v="Cand avem caderi de tensiune agitatoarele de la tancurile de stocare pentru ciocolata Milka intra in avarie,pentru a le reseta este necesar sa ne urcam sus pe tanc numai ca la tancul nr 2 nu avem scara sau platforma."/>
        <s v="Acumulare de apa de la ploaie pe culoarul catre depozit ambalaje si intrare Linia 2"/>
        <s v="Furtunuri dozare linie milk sparte"/>
        <s v="La tubechiller curge apa pe pardoseala "/>
        <s v="La Preparare instalatie de zahar noua, in lucru, are traseul neacoperit /teava este fara capac, dechisa. "/>
        <s v="Cale pietonala blocata cu echipamente de catre contractori"/>
        <s v="Personal paletizare fara sapca si ochelari la palet peste1.8m"/>
        <s v="In continuare aerul conditionat din biroul Planning nu functioneaza corespunzator. Este foate cald si nu avem nici aer proaspat. Toti colegii se plang de stari de ameteala si dureri de cap."/>
        <s v="Pompa dozare crema linia sweet curge "/>
        <s v="Masa de la calculator ciupește, curentează."/>
        <s v="Furtunuri sterilizare,dozare linie sweetthing fisurate "/>
        <s v="Ușa de la ieșirea din producție find usa se strica des din cauza vitezei "/>
        <s v="Patul de cabluri trebuie prins. Și pasarela, de la Zon a de ambalare este o tabla desprinsa"/>
        <s v="Gratar desfacut la CHILLER  APA"/>
        <s v="Gălețile de demodat sunt foarte unsuros alunecoase   ,la  răsturnarea găleți  ne aluneca și ne lovim"/>
        <s v="Pompa Linie  sweetthing cacao curge rau"/>
        <s v="Grătar rupt la role răcitor."/>
        <s v="Pe platforma vaporizatorului din exterior cladire A, un tehnician s-a urcat pe scara verticala cu o scandura in mana. La un moment dat a alunecat o treapta deoarece se folosea doar de mana dreapta pt a urca"/>
        <s v="+20 people were in the street in front of the truck gate "/>
        <s v="Aparatul de colectare selectiva are 2/3 pedale defecte ceea ce infuenteaza oameni sa bage mana prin capac pentru a arunca gunoiul unde acolo au riscul de asi prinde degetele ,Iar sistemul de inchidere al usilor este defect si stau totimpul deschise "/>
        <s v="hidrant nr 22 hol acceess in linia 3 din dep mp este desigilat"/>
        <s v="Aer condiționat prea puternic. Este foarte curent. Risc de îmbolnăvire."/>
        <s v="Broască deschidere ușă defectă ,usa se blochează și există riscul de accidente în situația unei evacuări rapide !"/>
        <s v="mana dreapta contuzie la reglare folie stretch infoliator nou"/>
        <s v="In zona de Dospire/lift tavi, nu are benzi de protectie pentru cap."/>
        <s v="Remorca Camionului IF11CPT are gaură în podea și este riscul căderii în ea cu Liza electrica."/>
        <s v="Podeaua remorci IF11CPT are gaură și este riscul caderii în ea cu Liza electrica "/>
        <s v="in sala de training A nu functioneaza AC"/>
        <s v="Capul de printare de la imprimanta pentru stickere este rupt"/>
        <s v="Se aduc foarte multi paleti rupți in producție "/>
        <s v="Se aduc paleți  rupți  pe linie"/>
        <s v="Capacul de la canalizare este mai jos cu 2 cm fata de gresie, sambata la schimbul 2 am rasturnat un rastel."/>
        <s v="Scurgere chiuveta înfundată.Apa curge pe jos ,și este risc de alunecare"/>
        <s v="damaged pole on the outside pedestrian path"/>
        <s v="Cale pietonala blocata cu o scara"/>
        <s v="La tunelul de răcire din ghilotina curge apă tot timpul"/>
        <s v="Pompele de la sistemul de prence curg"/>
        <s v="La Creme CB o fisură la ghiuveta dedesubt picură apă "/>
        <s v="Neoane arse in linia de BR (la iesire produs din cuptor)"/>
        <s v="Trasare trecere de pietoni"/>
        <s v="Teava de scurgere de la masina de gheata  ,este infundata."/>
        <s v="Curge condens de sub tunelul nr 1 de racire"/>
        <s v="X-ray nu are protectie in zona tamburului pentru angrenare"/>
        <s v="La toalete birouri este defect  manerul  de inchidere usa WC dreapta (se blocheaza) "/>
        <s v="electrical cables with damaged insulation"/>
        <s v="access stairs without anti-slip edge"/>
        <s v="work platform is bent/caved in more than one place"/>
        <s v="Rastele cu produs blocheaza calea pietonala si panoul electric "/>
        <s v="Pompa 217 (linie milk ) curge foarte rau"/>
        <s v="Cale pietonala partial blocata"/>
        <s v="Se aducă foarte multi paleți rupți in producție.."/>
        <s v="Usa iesire urgenta blocata cu o cuva"/>
        <s v="usa de la toatela femei birouri- fab B nu se inchide"/>
        <s v="Palet in pozitie verticala blocand accesul catre hidrant"/>
        <s v="Lipsa climatizare pentru zona deschisa de birouri. "/>
        <s v="Baxuri pe palet cazute in timpul operatiunii de infoliere "/>
        <s v="La noi in linia 2. s-au adus paleți rupti"/>
        <s v="A căzut o cutie și mam lovit la cap la banda pentru cuti"/>
        <s v="Scara ingusta risc de alunevare/cadere "/>
        <s v="Pericol de tăiere în marginile pasarelei"/>
        <s v=" Păsărelele de la ambalare nu au burete de protecție "/>
        <s v="Pasarela trecere foarte înaltă risc să lovim cu capu în patul de cabluri"/>
        <s v="Pasarela din zona mașinilor de ambalat este desfăcuta. Pericol de impiesicare"/>
        <s v="Spatiul  unde urcam la mixerul de rebut este prea mic."/>
        <s v="Lipsa ventilație în camera prim ajutor, lipsa chiuveta "/>
        <s v="Operatorul de transpalet a ridicat un palet pentru a fi depozitat in timp ce a efectuat manevra de rotire pentru a asezar paletul sus pe raft. Miscarea cu furcile in aer a facut ca paletul sa se clatine. Se afla foarte aproape de zona de coridor pentru angajati. Paletul nu a cazut dar riscul era ridicat. Schimbarea unghiului de lucru cu furcile ridicate este interzisa. "/>
        <s v="Usa toalete femei dreapta umflata de la apa - nu se mai inchide"/>
        <s v="Cablul de alimentare al printer ului ce pune data de expirare pe bax. Este pe jos. Pericol sa te impiedici"/>
        <s v="Raft calculator si dosare are partea de sus si partea de jos rupta "/>
        <s v="statia de detergent onbstructioneaza iesire de urgenta de la peretele exterior de langa zona preparare coca"/>
        <s v="La limita producerii uni accident"/>
        <s v="Scari abrupte si inguste"/>
        <s v="Firele de la banda de ambalare"/>
        <s v="Lângă balustrada pasarelei sunt izolate cabluri și acoperite cu o cutie metalică ,acea cutie metalică are marginile din tablă ascuțită și este pericol de taiere"/>
        <s v="În timpul operațiunii de ambalare, banda transportoare a cutiilor goale s-a blocat, cauzând căderea cutiilor peste personalul din zonă."/>
        <s v="Apa pe pardoseala in zona Buhler"/>
        <s v="Pompa agitator ulei curge pe la garnitura"/>
        <s v="Curge ulei de la motor"/>
        <s v="Bara de la perdeaua de duș a căzut "/>
        <s v="Aerul condiționat din ghilotina nu funcționează "/>
        <s v="Banda de cutii este într-o parte. "/>
        <s v="Canta de la usa dinspre ieșire din vestiare de une pontam este rupta"/>
        <s v="Basa de la Caotech refuleaza din motive neidentificate posibil temperatura "/>
        <s v="Calea pietonala blocata cu palet"/>
        <s v="Rampile de la linia mare nu mai tin sigurantele atunci cand benzile sunt ridicate"/>
        <s v="Enrober linia 3 improvizatie"/>
        <s v="Plasa de la robot este rupta si este riscul sa te înțepi "/>
        <s v="Furtunile de la sistemele de cremă după linia mică sunt foarte tari și greu de manevrat."/>
        <s v="Defectă ,,răcire glucoză&quot;"/>
        <s v="Teava perie linia mica defecta"/>
        <s v="Curge ulei din pompa de la agitatorul de ulei creme sweet "/>
        <s v="Pe linia mare la decor capacul de la lampa de încălzire stă rupt pe firul de curent. "/>
        <s v="Furtunele de la ambele creme la spălare curg se face multă apă "/>
        <s v="ambalatori fara sapca de protectie la ambalare"/>
        <s v="Sub motorul de la tempereza Nielsen în timpul productie curge ciocolată. "/>
        <s v="In zona distribuitorului de abur pentru masina de spalat tije sunt scurgeri de apa in permanenta"/>
        <s v="Usa defecta toaleta femei, zona birouri"/>
        <s v="La peria mobilă furtunul care bagă apă în perie este spart "/>
        <s v="Lipsă protecții la benzile de ambalare din linia 3"/>
        <s v="Cade rebutul pe banda cu produsul pt ambalat, ultima persoană ori alege rebutul căzut ori ambalează."/>
        <s v="Nu există o cutie colectoare pt produsul neambalat care se strânge la capătul benzii și cade pe pardoseală "/>
        <s v="Linie blocata la ambalare , risc ca cutiile pline (2.4kg ) sa cada peste ambalatoare ! "/>
        <s v="La Banda de ambalare  se afla un motor care este situat chiar deasupra capului la persoana care ambaleaza"/>
        <s v="m-am impiedicat de covorasul verde de la intrarea in F A, birouri."/>
        <s v="zona de spalare maini in fata liniei 1"/>
        <s v="one bench from the smoking area next to A building has a bent leg"/>
        <s v="operator sortare injectare a deblocat tava la iesirea din cuptor fara a folosi ustensila disponibila"/>
        <s v="usa albastra tip rol defecta blocata"/>
        <s v="Ușă intrare linia 4 defecta și risc blocare"/>
        <s v="Scară de la tancuri de crema nu are 2 roți și rotile cu frina nu se blochează și trebuie bara de protecție sus "/>
        <s v="zona sistem abur apa pe pardoseala"/>
        <s v="Un surub al unui pilon mare din zona unde se construieste noua spalatorie este iesit mult in afara si poate agata hainele. Risc de impiedicare. "/>
        <s v="Cuvele de evacuare produs ars  de la iesire OV 2 si 3,nu contin bicarbonat de sodiu"/>
        <s v="Apa pe pardoseala de la ventilatorul mobil "/>
        <s v="Utilizare in productie a cutit tip Cuter defect si neconform "/>
        <s v="Pe stație de dozare substanțe chimice erau depozitate o foarfecă și un dosar cu formulare de înregistrare. "/>
        <s v="La banda de ambalare ultima persoana este agățată de pantaloni sau bluza de rola benzi "/>
        <s v="Pentru dosarul cu  fiselor de produs care stau pe marina este nevoie de un loc adegvat / suport prins pe perete pentru fise. "/>
        <s v="In zona de preparare creme old din linia 2 nu exista platforma de ridicat pentru materii prime"/>
        <s v="Pe dozatorul de solutii din zona ambalare linia 3 se depoziteaza lucruri(foi,cutite,pixuri,etichete)"/>
        <s v="Este foarte cald in zona de preparare creme"/>
        <s v="Ambalare lipsa scaune si scaune deteriorate"/>
        <s v="Palet căzut parțial.de.pe.traversa la nivel 1"/>
        <s v="priza defectuasa cu fise expuse"/>
        <s v="Protectie taioasa in ambalare (in locul unde sunt puse croissantele in bax)"/>
        <s v="In zona cleanroom pe linia mica curge apa de la un furtun, e spart, instalatorul e in CO"/>
        <s v="In zona de preparare creme este foarte cald- sistemul de climatizare trebuie e imbunatatit/reparat"/>
        <s v="La masina pentru spalat tavi nu se poate aplica LOTO pentru abur"/>
        <s v="cos gunoi depozitat lanaga RF"/>
        <s v="Bolt de susținere iesit 5 cm la stalp gard delimitare depozit de pietonal. Risc de împiedicare. "/>
        <s v="In zona cleanroom pe partea liniei mici e spart un furtun de apa , iar toata zona e plina de apa"/>
        <s v="Usa de la camera de incarcat stivuitoare este deschisa"/>
        <s v="in dulapul de depozitare a recipientilor de alcool pe cele 3 rafturi zilnic se  gasesc cel putin 2Litri care se scurg din recipienti "/>
        <s v="Gresie sparta la intrarea in dospitor.cand se manevreaza rastelul incarcat pericol de rasturnare a acestuia"/>
        <s v="Zona alunecoasa,nemarcata corespunzator"/>
        <s v="foarte mare mizerie pe coridor sala mese loc fumat"/>
        <s v="broaste zgomotoase in canal colectare lateral fabrica B"/>
        <s v="Stalpul de la locul de adunare fab B este strambat, posibil lovit de tir"/>
        <s v="Lipsa aer condiționat/ lipsa aer condiționat "/>
        <s v="Modelul de imcaltamintea de protectie actual (cu portocaliu) provoaca diferite leziuni. "/>
        <s v="Sunt Zone unde picura apa de lainstalatia de climatizare"/>
        <s v="In secția sticks s-a desprins o bucata de tabla (metal) de sus din patul de cabluri si a picat in capul unui angajat nepalez care se afla la sortare in acel moment."/>
        <s v="Apa pe pardoseala de la stația de dozare "/>
        <s v="Apa pe pardoseala in zona mixare-dospitor"/>
        <s v="Mânerul de la ușă din sala de mese este rup + ușa nu este prevăzută cu geam ( risc de lovire la intrarea în sala de mese)"/>
        <s v="La masinile de ambalat Fineti este nevoie de capace pentru traseele de crema care raman deschise la curatenei si demontarea cuvelor de crema."/>
        <s v="Canalele au refulat in fabrica din cauza furtunii"/>
        <s v="balta apa la zona de intrare din linia 1, langa aparat gheata"/>
        <s v="Ploua pe panoul electric"/>
        <s v="La dospitor nu avem lumina, sunt multe lampi arse si se intampla ca igienizarea camerei de umidificare sa se faca la sch 3"/>
        <s v="metal sheet roof cover hanging"/>
        <s v="electric cable channel protection fell down"/>
        <s v="Protectia de plastic pentru cabluri in prima incapere mare/ principala din fabrica B este desprinsa si ridicata, astfel ca multi angajati se impuedica de ea. "/>
        <s v="mandatory PPE requirements displayed in multiple ways"/>
        <s v="electrical cable connection not signaled, creating a tripping hazard"/>
        <s v="nepuetare sapca de peotectie la injectare"/>
        <s v="semnal luminos hidrant defect"/>
        <s v="La Creme Soren Mixer mobil pentru galeti are cablul electric lipit cu bada izolira deterioarata si desfacuta /deslipita. "/>
        <s v="In zona de laminare, exista o teava care nu este izolata si creaza o pelicula de apa pe podea."/>
        <s v="In zona holului in care se intra in sectia B de productie, tocmai se spala, si era o cantitate mare de apa penpodea fara sa foe semnalizata."/>
        <s v="Furtunul de  la  apometru  curge "/>
        <s v="Palet suprapus instabil"/>
        <s v="Paleți mai înalți de 1,80 m risc de cădere cutii după palet"/>
        <s v="Paleții sunt pe mult prea înalți și există riscul de a cădea cutiile în cap la operator"/>
        <s v="Paletizare linia 3 paleții sunt mult prea înalți la borseto si ne chinuim sa le aranjam pe palet"/>
        <s v="Zoneleunde se lucreaza sause intervine tehnic trebuie marcate corespunzator"/>
        <s v="hidrant inaccesibil ,blocat cu paleti materiale de ambalat"/>
        <s v="Priză neconforma nu este industrială "/>
        <s v="Picioare de susținere bandă sint străbate "/>
        <s v="Cabluri neconforme pe traseu "/>
        <s v="Prize fără capac de protecție "/>
        <s v="Bandă transport produs fără picioare"/>
        <s v="Ghidaj  ascuțite la aplicator de buline"/>
        <s v="Ghidaj suport display "/>
        <s v="Lipsa unor capace de protecție "/>
        <s v="Ușa ct de inflamabile zona WWTP este lovită de stivuitor și nu se poate inchide"/>
        <s v="Liza manual lăsată cu încărcătură pe ea în rampa de încărcare."/>
        <s v="peretele lateral M5 L3 palet cu rebut care bloca panou electric si stingator eletric"/>
        <s v="Modificați masa În ambalare la fiecare mașină pt că este prea înaltă și femeile pun câteva cartoane și stau in permanență cu mâinile ridicate sa ambaleze, le sunt mici de înălțime și le dor picioarele 8 ore in ambalare, ele doresc să le aduceți scaune la fiecare mașină ,BR este singura secție unde ambalarea sta in picioare, vor să ambaleze stand jos."/>
        <s v="Platforma de la coca nu are antiderapant"/>
        <s v="Lispa suportul de la găleți lispa pt a stoarce mopul "/>
        <s v="Fly killer foarte incarcat la intrare birouri"/>
        <s v="Scara la mixare cb neconforma risc de alunecare"/>
        <s v="La intrare in cladirea birouri fabrica B, carpeta  este deplasata, dezlipita, balustrada este la distanta  si se aluneca "/>
        <s v="Liza electrică lăsată pe zona marcată pt angajați și o persoană a sărit peste lamele acesteia"/>
        <s v="Atenție, în camera siropului robinetul de pe țeava cu aburi (4 bari / 104°C) are scurgeri de apă!"/>
        <s v="La paleți trebuie o scară pentru persoanele mici de înălțime,care nu ajung sa pună separatorul când se oprește robotul."/>
        <s v="Sa se pună detectoare de metale între grote și cordeline , pentru că pâinea sa nu ajungă la condiment să- l consumam, și alt detector la sortare,că produsul sa nu mai ajungă la detectorul de la paletizare și să blocăm paleții,sau unde credeți că este mai bine să puneți detectoarele ,sa nu mai facem consum ( gaze, curent electric, apă,materie primă,etc....)"/>
        <s v="Cad bile și bucăți de tăblițele de la role,descoperim mereu cate o rolă stricată, verificați rolele din toată secția "/>
        <s v="Scara de la tancurile de crema nu se mai blochează rotile cu frana 2 rotile lipsă și mai trebuie pus o bara de susținere pentru a putea evita un accident "/>
        <s v="plexiglass protections of the mixers are broken"/>
        <s v="missing light bulb protection on the electrical cabinet"/>
        <s v="metal pipe protection in the creams room from L2 is hanging loose"/>
        <s v="conveyor extension not stable"/>
        <s v="SCARA DE LA LINIA MICĂ MIXARE NU ARE ANTIALUNECARE"/>
        <s v="SCARA CU TREI TREPTE NU ARE ANTIALUNECARE"/>
        <s v="Manipulare faina incarcare manuală direct in mixer "/>
        <s v="Usa partea dreapta toaleta femei"/>
        <s v="Emergency shower water supply shut off"/>
        <s v="Stivuitor pe zona pedestriana "/>
        <s v="Manipulare paleti protecțiil raft lovite "/>
        <s v="Paletul albastru cand este adus in zona de ambalare este asezat pe cantul lui, exista risca sa cada pe colegul de la ambalare."/>
        <s v="Scurgerea de la chiuvetele de la toalete femei este înfundată,este apa în toată baia"/>
        <s v="Zona CIP pericol.de.alunecare  "/>
        <s v="Palet care trecea 15 com sub cardul de la pedestrian "/>
        <s v="Angajat nou care boia sa descarce un palet din masina MDLZ (maia) dar cheia soferului nu era luata "/>
        <s v="La toalete femei tocul usii si usa umflate. Nu se pot inchide corespuzator"/>
        <s v="Masina nr 1 pentru injectat are protectia de la mixer desprinsa , zgomot f puternic in timpul funtionarii"/>
        <s v="Preparare sirop robinet abur defect pica apa"/>
        <s v="Ușa frigider margarina  lovita interior "/>
        <s v="La capacele laterale de la module ambalare,protectiile manerelor din plastic sunt sparte si sunt sanse foarte mari de taiere"/>
        <s v="9 rastele neconforme la dospitor"/>
        <s v="metal protection for pedestrian access path to drivers waiting area is damaged"/>
        <s v="Accesul la dospitor BR,nerestrictionat"/>
        <s v="Pe  linia mica , banda mica albastra se îndepărtează de banda mare neagra și rupe  baxurile"/>
        <s v="Suportu de paleti rupt risc de lovire la picioare"/>
        <s v="Missing structure for Standards Management (including data base with RCAs from all plants, applicable per standard)"/>
        <s v="Missing documentation to show that corrective actions on &quot;unacceptable” risks are monitored to ensure the actions have been successfully implemented?"/>
        <s v="Missing risk register"/>
        <s v="RA performed for all new and Installed process equipment not clear"/>
        <s v="RA not easily available at the line level"/>
        <s v="employees and contractors awareness on RA process"/>
        <s v="Roles and responsabilities for the procedures not complted"/>
        <s v="in zona mixare L4 pe platforma dozatorului de faina (zona ATEX), contractor deepservice executa lucrare la inaltime ancorat de patul electric si folosea maturi de plastic pentru igienizarea suprafetelor incarcate cu fainasind matura "/>
        <s v="Contractor Profrigo efectua activitatea de igienizare unitati aer conditionat fara sa fie anuntat ora pana la care poate desfasura activitatea"/>
        <s v="Have all potential emergencies that may occur in the plant been identified?"/>
        <s v="Do emergency response procedures include a description of methods to prevent or mitigate adverse impacts during and after an incident, where applicable?"/>
        <s v="Is a documented plan established to respond to all identified emergency situations, including incidents occurring off-site that could adversely impact the MDLZ site (e.g. a significant chemical release from nearby facility or rail car)?"/>
        <s v="Does the plan include the organization, responsibilities and availability of resources for the emergency response?"/>
        <s v="Does the site address the support and procedures to manage a Major Event as part of their Emergency Response Plan?"/>
        <s v="Has the emergency plan been assessed and does it meet at least the minimum requirements as listed in the Major Event Preparation checklist?"/>
        <s v="Does the plan include information about the hazardous material used in the plant?"/>
        <s v="Has the plant identified internal and/or external qualified and equipped emergency response personnel?"/>
        <s v="Has the emergency plan been adequately communicated internally and externally (including the authorities responsible for the emergency response)?"/>
        <s v="Is there any inspection to ensure that all evacuation routes and exits are unobstructed, well identified and clearly signed?"/>
        <s v="Do mock drills include employees on all working shifts? Night shifts to familiarize during midnight hours?"/>
        <s v="Using compressed air without eye protection "/>
        <s v="Oven Inventory not complete"/>
        <s v="Am probleme de circulație la ambele picioare din cauza tălpilor bocancilor de lucru "/>
        <s v="There is a localized procedure outlining requirements, processes, roles, and responsibilities for Permit to Work (General and High Risk), including program effectiveness review, and a nominated competent person owns the standards in the facility."/>
        <s v="Are there training materials, training plan, training matrix, and training records available for General Permit to Work and High Risk Permits?"/>
        <s v="Is there a list with all the authorized Permit Issuers on site? Are the training records for the Permit Issuers available?"/>
        <s v="Are there updated lists and maps for all confined spaces in the facility ?"/>
        <s v="Ensuring proper work-at-height safety measures: Risk assessment, safe tools, guardrails, harness, scaffolding, PPE, etc.?"/>
        <s v="Ensuring proper hot work safety measures: Risk assessment, safe tools, fire watch, flammables distance, PPE, etc.?"/>
        <s v="Ensuring proper confined space entry measures: Risk assessment, safe tools, atmosphere testing, harness, PPE, labeling, etc.?"/>
        <s v="Emergency response for the immediate rescue/treatment of people in the event of an incident is properly established?"/>
        <s v="Are all safe work permits correctly closed when the relevant work ends or cancelled whenever needed ?"/>
        <s v="Have employees been trained on Permit to Work standard and requirements?"/>
        <s v="Can permit issuers clearly explain requirements, roles, and responsibilities for authorized permits (General, Hot Work, Height, Confined Space)?"/>
        <s v="Do permit issuers/receivers understand permit details, duration, PPE/tool checks, and emergency response?"/>
        <s v="Cabluri+ prelungitoare aflate sub tensiune poziționate sub aparatele de cafea/ apă!"/>
        <s v="pedestrian path to drivers waiting area and ATM not protected completely"/>
        <s v="a lot of materials and substances stored in unsafe conditions"/>
        <s v="one of the poles for pedestrian path (next to the newly installed containers) is not properly fixed in the ground"/>
        <s v="Ușa blocată la sticks, accesul personalului imposibil. După până de curent am rămas blocați în secție. Nu este prima dată când se întâmplă ca ușa să rămână blocată. "/>
        <s v="Usile de la toalete birouri nu se mai inchid, sunt umflate- tocul de la usa este umflat de la apa si cu mucegai"/>
        <s v="Paleti depozitați necorespunzător "/>
        <s v="Un palet de plastic era depozitat pe cant."/>
        <s v="mechanic unable to place LOTO before starting work (protection dismantled)"/>
        <s v="protection panel installed upside down"/>
        <s v="Vertical position pallet, near pedestrian walking way"/>
        <s v="Zona de mixare pe traseul de borșeto prezintă risc de lovire din cauza țevilor."/>
        <s v="In zona de proparare creme croissant au cazut niste bucati de faianta"/>
        <s v="Paleti depozitati pe raft, pe primul nivel, in pozitie nesigura, cu risc de a se rasturna"/>
        <s v="Depozitul este folosit ca si scurtatura de catre personal de la linii, raw zone, fara respectarea PPE specific ( casca, vesta )"/>
        <s v="Chiuveta de la BR nu funcționează,curge doar apă fierbinte are un furtun care este agațat  ,sau este rămas,, uitat,, pe chiuveta "/>
        <s v="Sus la vestiare ,pardoseala nu e spălată de două zile"/>
        <s v="La zona paletizare din linia 3 , masa de s-a montat pe perete langa tablele de DMS 2 are marginile taioase"/>
        <s v="Palet cu materie prima amplasat pe calea pietonala"/>
        <s v="Uși toalete fete birouri- defecte. Ușile sunt lăsate, umflate, e inchid foarte greu si apoi rămân blocate"/>
        <s v="Grilaj scaricatore rupt din sudura ."/>
        <s v="Garnitura tonelli rupta ."/>
        <s v="Pompa sirop linia mare curge "/>
        <s v="Montarea traseului de recuperare a cremei la sfârșit de producție este neconform ,deoarece exista riscuri de accidentare .Sunt țevi fierbinți poți să te atingi de ele"/>
        <s v="Containerul pentru depozitare substante chimice ( langa WWTP). este lovit și nu se închide bine "/>
        <s v="M1 mpk lipsa sistem deblocare bacuri! Dacă mașina se blochează cu vascheta nu există niciun sistem de deblocare bacuri decât ridicarea capacului de protecție și antrenarea rolei dințate cu mâna pentru deblocarea bacului cu produs!!"/>
        <s v="Paleti depozitati pe cant."/>
        <s v="Deasupra tancurilor in care se turna ciocolata exista o gura de aerisire deschisa. Tancurile nu aveau capacele inchise, erau in timpul alimentarii."/>
        <s v="In zona de racire a tancurilor de creme se formeaza zone mari de apa, dupa ce se face racirea. Aceste zone de apa se afla pe podeaua camerei, iar exista in risc mare dr accidentare."/>
        <s v="Cabluri electrice și echipamente de fier lăsate  pe platformă depozit"/>
        <s v="Carucior suport cuve maia pe calea de acees in timp ce se trecea cu masinuta de curatenie"/>
        <s v="Protectia patului de cabluri birouri "/>
        <s v="Protectie laterala deformata"/>
        <s v="Pe linia mică în zona de ambalare spațiul este foarte îngust există riscul de a se împiedica și de a cădea ! "/>
        <s v="Sita  condiment ruptă "/>
        <s v="La ghilotina nu funcționează aerul condiționat "/>
        <s v="Paleti rupți de cartoane"/>
        <s v="La intrare in productie peria de picioare este infundata iar apa curge pe pardoseala. "/>
        <s v="Balustrada instabila"/>
        <s v="Colțar paleți linia mică bară metalică ruptă din sudură !!!peri"/>
        <s v="Nu există cuve gri pentru rebut"/>
        <s v="Lipsă  cuve gri pentru  rebut."/>
        <s v="Vă rog frumos să aduceți urgent platformă la Creme "/>
        <s v="Improvizație laveta pt a fixa un senzor"/>
        <s v="Lipsa cuve  gri pentru  rebut."/>
        <s v="Lipsă șuruburi la căpăcele benzii transportoare produs"/>
        <s v="Zona ambalare palati "/>
        <s v="Geamul de la usa sala de mese este spart"/>
        <s v="Logitic, shedule verificare program si alimentare programata"/>
        <s v="Cutiile de tăvițe Bissimo sunt prea grele , sunt din alea mari de 750 de bucăți, și sunt grele de dat jos! Mulțumesc "/>
        <s v="La M1 SL , butonul general si incuietoarea de la masina nu mai exista :)"/>
        <s v="Capacele de la module BL au manerele din plastic sparte "/>
        <s v="Suportul de la paletizare SL e rupt"/>
        <s v="La consa curge glucoza 40 , iar sub tanc la fel, curg pompele si exista risc de alunecare foarte mare"/>
        <s v="La linia 2 in zona mixare coca avem scara fara protectie antiderapant"/>
        <s v="La linia mare in zona de mixare,atunci cand spalam Y(sau il montam) de la coca suntem nevoiti sa ne urcam si pe presaratoarea de gris"/>
        <s v="La preparare creme old atunci cand mixam crema,suntem nevoiti sa ridicam palmoil 1.5 m (1 cub 25 kg ) , iar in acea zona avem femei. Acea femei mai ridica1.3 tone pe schimb , plus 270 kg dextroza , plus 150 kg cacao"/>
        <s v="La mixare linia 2 curge glucoza 40 pe la filtru , langa cazanul de lichide(AKMON)"/>
        <s v="La linia mica ghilotina aparatul de spalare sistem sirop e defect,iar furtunul de apa care duce la el e spart"/>
        <s v="Pompele de sirop curg si exista riscul de alunecare si pierdem sirop "/>
        <s v="La linia mare la sistemul de sterilizare crema milk/prence curge apa pe la cilindru "/>
        <s v="Cobot aparatori metalice nesemnalizate"/>
        <s v="Usi dospitor nesemnalizare atentie lovire la deschiderea usii"/>
        <s v="Pe exteriorul Depozitului Central, exista o bucata metalica (tabla) desprinsa de pe fatada / acoperis. Exista riscul sa se desprinda si sa cada pe zona pietonala paralela cu zona de fumat pentru Fabrica A."/>
        <s v="bucata metalica suspendata pe laterala dinspre fabrica A"/>
        <s v="In zona de Clean Room, cum se intra partea stanga, exista o zona de depozitare rebut, in care golirea zonei se face in timpul functionarii benzii de transport, si prezinta un risc de accidetnt."/>
        <s v="In zona de ambalare, suportul pentru linia de care aduce cutiile formate trebuie marcat ca sa iasa in evidenta si imbracat cu un material care sa poata proteja de eventualele accidente."/>
        <s v="In zona de ambalare finala, unde se afla robotul, exista langa sinele de la paletizare o cutie metalica pe podea, care nu este delimitata si marcata corespunzator, te poti impiedica."/>
        <s v="In dospitor capalul de la canalizare este mai jos cu 2 cm fata de nivelul pardoselei."/>
        <s v="Rastelele de la dospitor au rotile atat de deteriorate incat atunci cand le transportam in/din dospitor cad tavile de pe ele."/>
        <s v="Reductor fierbinte fara protectie"/>
        <s v="Îmbinări deteriorate ieșite din relief la tunelul de răcire linia mica"/>
        <s v="Când se ambalează se lovesc la coate la margine de la bandă "/>
        <s v="Nu avem Apa de băut "/>
        <s v="Nu sunt lumini aprinse în parcare"/>
        <s v="La mixare în  linia 2  este gresia sparta"/>
        <s v="Defecțiune aerator, lipsă șuruburi. "/>
        <s v="Curge sirop la pompa 409"/>
        <s v="Ușa evacuare se deschide greu"/>
        <s v="Zgomot  la mixer TONELLI, scurgeri de  SIROP FARĂ ALCOOL la traseu; răcire glucoză defecta"/>
        <s v="Cabluri electrice deterioarate tancuri topire masa cacao"/>
        <s v="Platforma încărcare biscuiți fara mana curenta"/>
        <s v="Aparatoare motor banda transportare baxuri paletizare defecta"/>
        <s v="Camera fabricare sirop - robinetul de abur prezinta scurgeri"/>
        <s v="Curge apă pe la cilindru 2 de la linia de prence"/>
        <s v="Profil îmbinare panel desprins"/>
        <s v="Improvizație suport pt țeavă-rola scotch"/>
        <s v="Curge  apă de sub tunel"/>
        <s v="Lipsă garnitură la filtru de ciocolată  sweet thing"/>
        <s v="Has a competent individual been designated as PSM2 Dust Standard Owner ? Is RACI covering all relevant functions ?"/>
        <s v="Luminile nu se mai aprind de trei seri și aseară am căzut,la întrare în parcare este o bara de fier și mi-a scăpat piciorul între ele."/>
        <s v="Spațiu insuficient, blocat de tancuri . Spațiu blocat spre panoul electric de glucoză "/>
        <s v="Stație cipp.In momentul pornirii aburului soren 1 a ieșit aburul pe furtunul din stația cipp T102.operatorul cipp ii acesta timp era pe scară sa puna capacul .nu a pățit nimic doar s-a speriat si udat pe echipament."/>
        <s v="În parcare nu este lumina nu se vad mașinile risc de accidentare ."/>
        <s v="Curge sirop pe la pompa 409"/>
        <s v="Lipsa sistem blocare rampă tunel răcire linia Mare."/>
        <s v="Rampi tunel răcire (big line) - lipsă sistem de blocare"/>
        <s v="probleme la conducta de aburi curge apa ? cred ca garnitura "/>
        <s v="Capac plexiglas multi roller cu ramă ruptă "/>
        <s v="Damaged protection (gratii de metal) on the mixer area"/>
        <s v="misaligned access doors for the mixer; "/>
        <s v="Missing protection for the motors shaft end on the conveyor (the conveyor from packaging machines to manual packaging)"/>
        <s v="Langa birou se afla un bec prins in perete care nu mai are suruburi pe partea de jos si exista riscul sa cada la cineva in cap"/>
        <s v="Pat de cablu descoperite "/>
        <s v="Pat de cabluri  neacoperit lângă banda de lucru linia mare, ghilotina pericol de electrocutare "/>
        <s v="Technical Standards Self-assessment 2025"/>
        <s v="Scurgere glucoza din conducta de transport pe camera rebut"/>
        <s v="La zona DMS2, noul suport pentru imprimnate nu are marginile acoperite cu protectie impotriva accidentarii."/>
        <s v="Langa zona de DMS2, exista un paletizor care trebuie delimitat printr-un gardulet fata de zona de acces din jurul lyi."/>
        <s v="Masina pt spalat tavi, temperatura se regleaza manual, astazi am gasit temperatura la 80 C."/>
        <s v="Banda poziționată pe calea pietonala. "/>
        <s v="Pat de cabluri electrice neacoperit lângă banda de lucru, linia mare ghilotina "/>
        <s v="Pat de fire descoperit risc de curentare in timpul producție și al curățenie chiar daca curentul se oprește "/>
        <s v="Rastele pentru ruladă este distanțat și cad tăvile "/>
        <s v="Dust register - to be updated (created in 2022)"/>
        <s v="perform HAC and DHA "/>
        <s v="Probleme nielsen,fire uzate"/>
        <s v="Create EPDs for all relevant equipment"/>
        <s v="Is there a list of safety critical devices and are the devices inspected, cleaned and maintained according to plan ?"/>
        <s v="Is a cleaning and housekeeping plan in place and followed to ensure timely removal of dust and dust layers ?"/>
        <s v="Is a Dust awareness training program for all relevant employees and an intermediate training on Dust control for employees working in dust zones in place and tracked including annual refresher ?"/>
        <s v="Is a procedure in place to involve SME’s (Mondel?z ) in early stage of a project related to dust handling equipment and are prelim EPD's used to ensure zoning plan and risks are understood and addressed?"/>
        <s v="&quot;Are the action plan defined for all identified gaps?  Are actions completed timely to mitigate not-acceptable risk which has been identified during DHA, PSM-Assessment or as per EPD?&quot;"/>
        <s v="Is a procedure in place to ensure after maintenance or deep cleaning, equipment with zone 20/21 inside is signed off to be foreign body free and correctly assembled ? check evidence"/>
        <s v="Is grounding of conductive equipment ok (check 3 examples : truck unloading including process, pipes, silos, flex connections ( grounded inner-spiral or &gt;8mm thickness),"/>
        <s v="Is installation dust tight and in good condition (also flex connection) ? Is dust release avoided by super-max sensor to prevent overfilling? are magnet-openings interlocked ? Are police filters in place ?"/>
        <s v="Is explosion protection (including Isolation down/Upstream) in place for all silos, day-bins and receiver after grinder in place where required according to HAC/DHA/EPD ? (check 3 examples)"/>
        <s v="Is all equipment labeled for zone inside/outside ? Are all rooms labeled for zone ?"/>
        <s v="Are no dust layer visible (on floor, on top of equipment, in hidden areas), are vacuum cleaners or wet cleaning used rather than compressed air ?"/>
        <s v="Is electrical equipment Atex (process and infrastructure) rated according to zone (Z20=”1D”, Z21=”2D”, Z22=”3D”or IP54) - check 3 random samples both label and electrical class"/>
        <s v="Are preventive measures in place to avoid ignition sources (such as removal of foreign bodies by magnets, sifter; temp control of pneumatic air; blower inspected with cooler or temp control) ?"/>
        <s v="Training Effectiveness on Dust Explosions"/>
        <s v="Safety Critical Devices for Dust Explosion Control are"/>
        <s v="How would you manage an emergency situation on Dust release"/>
        <s v="Awareness on Risks on Dust risks"/>
        <s v="Share RCA's and Learning's on incidents on Dust Explosion at Mdlz"/>
        <s v="Apa pe pardoseala la masina de gheata"/>
        <s v="Switch de siguranta anulat cu un soricel"/>
        <s v="Echipament nefolosit în zona Cip( mixer ou)"/>
        <s v="Holul principal era blocat cu paleți cu tăvi scoase din producție pentru a fi transferată către depozit"/>
        <s v="Caotech -curge o  țeavă, la îmbinare "/>
        <s v="Palet langa zona de cartoneza, lasat pe cant."/>
        <s v="La zona de mixare L3, exista un singur distribuitor de apa pentru doua zone. Din pacate penteu fiecare zona distribuitorul trebuie configurat separat si pentru zona cea mai indepartata, colegii iau apa ori cu galeata ori trag furtunul cat mai aproape si apoi urca pe scari."/>
        <s v="Bucată de tablă decupată din patul de cabluri care era ridicată la nivelul picioarelor"/>
        <s v="Canal cablul pentru cablul electric  poate provoca impiedicare"/>
        <s v="Protectia de la scaricatorie s-a desprins "/>
        <s v="Multiple aparate de cafea si mancare sant conectate pe un singur circuit de priza . Prezinta risc major deoarece puterea sigirantei a fost depasita cu mult peste valoarea ei "/>
        <s v="Pe traseul pietonal între fabrici și în parcare din cauza ca la unele ore este foarte întuneric o colega s-a împiedicat și a căzut "/>
        <s v="În perioada dificila pentru femei din fiecare luna, simțim disconfort din cauza echipamentului de culoarealb(tot timpul ne verificam vizual dacă sunt probleme)"/>
        <s v="In zona WWTP am gasit in timp ce faceam Gemba un snec in miscare ce avea zona de vizitare fara capac de siguranta. "/>
        <s v="Risc de alunecare la intrare in Fabrica B, deoarece nu sunt covorase antiderapante"/>
        <s v="Picior banda role paletizare"/>
        <s v="Leagăn răcitor strâmb "/>
        <s v="La panou de la fetilatore de la răcitor lipsă o încuietoare "/>
        <s v="La întrarea cuptorului este un panou ce ii lipsește o încuietoare. "/>
        <s v="Modificarea scraper deoarece atinge de banda"/>
        <s v="Formatorul de cartoane se oprește des și asta afectează producția "/>
        <s v="Multiple beams of the racking system are damaged/bent"/>
        <s v="scale electrical connection is damaged"/>
        <s v="hole where washing station will be installed left unprotected/marked"/>
        <s v="electrical cabinet next to team lead office not properly closed"/>
        <s v="plastic poles damaged throughout the RM WH Factory A"/>
        <s v="Tabla neconforma la masini ambalare"/>
        <s v="Clean room furtun metalic spart ( alimentarea cu apă a periei), apa foarte multă pe pardoseală"/>
        <s v="Furtunul de alimentare cu apa  la peria după linia mică  este spart, curge apă pe pardoseală. "/>
        <s v="Nu avem lumina in zona camerei de umidificare,nu putem sa igienizam camera fara iluminatul din sectie "/>
        <s v="Perie apa linia mica curge apa"/>
        <s v="Findings from the EHRA not completed"/>
        <s v="Apa pe pardoseala in zona lifturilor"/>
        <s v="Lampa de luminat de la decor de pe linia mare nu Funcționează "/>
        <s v="CSD List Not completed"/>
        <s v="No evidence that the electrical equipment are rated for ATEX areas"/>
        <s v="În zona de ambalare la linia mică spațiul de trecere este foarte periculos! Zona este foarte îngustă "/>
        <s v="Trainings for all relevant employes for Arc Flash and Electrical Risk awerness"/>
        <s v="Unclear control method for SSOW"/>
        <s v="Test and verification not performed on the electrical tools, equipements and isolation"/>
        <s v="Ventilation system in the transformer room, one of them was found blocked during annual maintenance"/>
        <s v="Floor not marked in front cabinets that are Arc Flash risk rated"/>
        <s v="RCD/GFCI not tested, and no maintenance record available"/>
        <s v="Portable equipament not inspected or tested"/>
        <s v="Emergency response plan not developed"/>
        <s v="Usa rabatabila  din dreptul laminatorului nu se inchide"/>
        <s v="Lampa în zona curba defecta-lumina intermitenta"/>
        <s v="Regulile de safety in interiorul atelierului nu sunt clar cunoscute / intelese de catre personalul tehnic ( nu se folosesc ochelarii de protectie in timpul activitatii / nu e clar ce echipament trebuia sa port eu in interiorul atelierului ) "/>
        <s v="S-au instalat masinile de spalat fara a se consulta safety and quality si masinile au fost introduse in uz inainte de finalizare instalatie, aprobare safety si quality si instruire personal."/>
        <s v="In timp ce efectuam un BOS unei persoane care nu respecta reguli HSE, am observat o zona cu muchii ascutiete, neprotejate."/>
        <s v="Zgomot asurzitor mixer TONELLI "/>
        <s v="Țeava apa alimentare perie fisurata"/>
        <s v="Mixer ul de preparare crema Tonelli are pierderi de aer ( se aude foarte tare)"/>
        <s v="Scurgere de apa  de la teava albastra  in zona Ciler Mixare L3 risc de alunecare "/>
        <s v="Cabluri electrice prinse cu bandă izoliera"/>
        <s v="Motor tanc ulei acoperit parțial cu sac de plastic în timpul functionarii"/>
        <s v="Usa rabatabila din zona curba este defecta"/>
        <s v="Șurub rupt la prindere funie ghidare pe cordorul principal "/>
        <s v="Usa rabatabila nu functioneaza"/>
        <s v="Donatorul de dezinfectant la intrare/ ieșire laminator spre dospitor poziționat la o înălțime care permite stropirea în ochi a persoanelor de înălțime mica "/>
        <s v="Exista persoane care se urca pe toaleta cu picioarele. Se vad urmele de la incaltaminte."/>
        <s v="Sursa de aer comprimat oprita dar nu blocata in timpul curateniei"/>
        <s v="Podea alunecoasa in zona ambalare"/>
        <s v="Palmoleina cursa pe pardoseala, risc de alunecare "/>
        <s v="tool used to remove trays and trolleys left on top of waste container"/>
        <s v="Lampă prinsa cu arici fara alt suport de prinderea "/>
        <s v="Karcerul curge apa și ne uda ."/>
        <s v="Suportul de încărcare al bateriei pentru robotul cărare ridică rolele de mini este prea aproape de priză iar la scoaterea bateriei aceasta lovește în priza"/>
        <s v="Gura ventilatie desprinsa birou calitate"/>
        <s v="Fly killer nefunctional"/>
        <s v="access from the Parking -4 floor to 6th floor, MDZL Service offices was restricted to those having a card. "/>
        <s v="In zona de dospire, L3, cand seachimbau tavile, paletul pe care se aseaza tavile era adus si pus pe cant."/>
        <s v="In zona de injectare, capacul de la masina de injectat are niste senzori care pentru a face contact sunt prinsi cu panduiti."/>
        <s v="Sus la vestiare nu e spălat parchetul de două zile"/>
        <s v="Opritor pentru cazan în dreptul buncărului,  scos din pardoseala"/>
        <s v="Multiple acțiuni cu tip de manusi diferite"/>
        <s v="Curge apa de la aerul condiționat pe jos și pe vestiar "/>
        <s v="Capac de vuzitare cu dimensiune mare fara protectie"/>
        <s v="La sistemul de climatizare   pica apa. Și exista pericolul de alunecare"/>
        <s v="Scurgere apa prin picurare de la sistemul de climatizare "/>
        <s v="Sa stricat robinetul la  chelnerul de apă "/>
        <s v="Cantitate mare de apa pe pardoseala- refulare canale"/>
        <s v="Rotile la rastele uzate"/>
        <s v="Condensul din aerul condiționat pică pe jos , pericol de alunecare "/>
        <s v="Cabluri curent și furtunuri aer care duc  de la lift descărcare la tablou electric in dreptul cuptorului sânt scoase din suportul lor"/>
        <s v="Tabla apărătoare de la lift descărcare este ruptă din sudura"/>
        <s v="Tabla desprinsă zona depozit central, risc accidentare "/>
        <s v="O persoana din echipa tehnica, de la birouri, refuza sa poarte antifoane pe linia de productie, in zona dospitor L1. "/>
        <s v="Apa pe pardoseala de la mașină de spălat tăvi spre selector "/>
        <s v="Pe pasarela mașinilor orizontale sunt atașate suporturi metalice pentru mănuși care încurcă accesul la locul de intrare al produsului , pericol de tăiere ,lovituri "/>
        <s v=" "/>
        <s v="depozit materii prime-  usa camera incarcare baterii deschisa"/>
        <s v="Rebut crema alba pe pardoseala (rebut)-hol intre BR si Sticks"/>
        <s v="uninsulated electrical cable hanging next to equipment"/>
        <s v="HazMat materials improperly stored (under the sink)"/>
        <s v="minimum knowledge on MG&amp;LOTO on lab employees"/>
        <s v="electric sockets without protection cap"/>
        <s v="cones separating pedestrian path removed and not installed back"/>
        <s v="Zona dospitor pereți nu sunt bine izolați "/>
        <s v="2025 08 24_Clinceni LTA_PS4 sev2_fractured hand"/>
        <s v="Sistem monitorizare video defect"/>
        <s v="Furtun alimentare perie (cu apa),spart."/>
        <s v="Răcitor strâmb.      "/>
        <s v="ȚEAVA DE ALIMENTARE CU APĂ LA MIXERUL DE REBUT ESTE FISURATĂ SI PIERDE APĂ "/>
        <s v="Cablu alimentare motor,de la banda care aduce produsul spre ambalare."/>
        <s v="Mașina 6 de ambalare are butonul de urgenta nefuncțional "/>
        <s v="Liza lasata pe calea pietonala"/>
        <s v="Patul de cabluri de la mașinile de ambalat"/>
        <s v="Benzile care aduc cutiile goale de la cartonează pe linie nu se opresc în momentul în care se umple iar acestea cad peste personalul din ambalare, motive senzori nu citesc cum trebuie "/>
        <s v="Formele care reglează cartonul este prea lung și se lovesc femeile de ele in burta!"/>
        <s v="Patul de cabluri este poziționat pe suport fără perforații."/>
        <s v="Suportul lateral de la elevatorul de coca este rupt din sudura "/>
        <s v="la statie de igienizare catre linia 2, exista conducte deasupra unde se prelinge apa "/>
        <s v="panou electric &amp;statie Loto blocata in permanenta de restele"/>
        <s v="Răcitor strâmb.       "/>
        <s v="Apa pe pardoseala-tub chiller"/>
        <s v="Paletii de la ambale se tin pe cant chiar langa zona de formare palet finit."/>
        <s v="La L3, in zona de Laminare, la banda de lucru, o colega lucra si in acelasi timp era cu telefonul la ureche. O mana era pe telefon si cu cealalta invartea croisantele."/>
        <s v="Buton de urgenta rupt"/>
        <s v="În zona de preparare rețete  țeavă de apă este fisurată și curge apă."/>
        <s v="Scurgeri de materie primă pe podea"/>
        <s v="Update the labeling of the substances"/>
        <s v="Does the facility have an updated Hazmat inventory (using the global template PSM5-4A OR other equivalent template that covers all required info)?"/>
        <s v="Are all activities (Mdlz employees and contractors) involving hazardous materials documented in Standard Operation Procedures (SOP) and Method Statements and Risk Assessments backed by relevant permits if required?"/>
        <s v="Has the necessary Risk Assessments / PHA been completed to cover all hazmat (following the standard guidelines for different risk assessments methodolgies) ?"/>
        <s v="Have EPDs been completed as part of the risk assessment when necessary (follwing the standard guidelines on when it is needed and using the right template PSM5 - EPD) ?"/>
        <s v="Has a risk assessment(s) been completed to identify those areas that may contain toxic substances (CMRS, Asbestos, Lead, moulds, Polychlorinated Biphenyls and mercury containing materials) by competent person? And the necessary controls?"/>
        <s v="Personalul solicita un punct de păstrare a echipamentului de protecție individual (manusi) în funcție de activitate, sa le fie la indemana"/>
        <s v="Have Hazop assessments been completed as part of the risk assessment when necessary (only for complicated systems and processes follwing the standard guidelines) ?"/>
        <s v="Suport pat cabluri clean room fără perforații (fără posibilitatea de a se scurge apa)"/>
        <s v="Actions from the above assessments are prioritzed and tracked to closure?"/>
        <s v="Is there an updated list of the Critical Safety devices ?"/>
        <s v="Are the records of maintenance and inspection testing of these critical systems existent, well maintained and recommendations transformed into action plans and tracked till completion?"/>
        <s v="All Emeregncy scenarios related to hazmat have been identified and have been considered in the site's Emergency plan and drills have been conducted accroding to the plan and the needs ?"/>
        <s v="Housekeeping in hazmat storage and handling areas is well maintained ? Combustible materials are removed, leaks and defects are reported and fixed timely?"/>
        <s v="There is no damage or puncture to the hazmat containers, bags, FIBCs, etc. during manipulation (by forklift, palletizers, etc.) and the manipulation following safety rules?"/>
        <s v="Are unique couplings “Poka-Yoke (mistake-proof)” used where risk of inadvertent unloading to the wrong tank / silo/container exist (e.g. chemicals for CIP process)?"/>
        <s v="Are the storage areas and cabinets for hazardous material properly equipped with ventilation, grounding and bonding, spill kits, labeling and sigange?"/>
        <s v="Compatiblity is considered while storing and handling the hazmat ?"/>
        <s v="Is dispensing of flammables performed at temperature 50°F (10°C) below their flash point (if not, is the process backed by detailed risk assessment and controls are in place)?"/>
        <s v="Spraying flammables is avoided whenever possible ? If not, proper risk assessment and controls are in place ?"/>
        <s v="Training Effectiveness of Flammable and HazMat (trained people can demonstrate the right understanding and implementation of the requirements)"/>
        <s v="Safety Critical Devices for Control of Risks related to HazMat and Flammables are known and their functions are understood by the relevant people"/>
        <s v="General awareness of HazMat and Flammables risks (inlcuding people that do not work directly with Hazmat)"/>
        <s v="Nu exista protectie(balustrada) in zona unde operatorul adauga pot urile"/>
        <s v="Codul QR pentru remiterea raport Neața Miss este amplasat în afara zonei pedestrian , risc ca persoana care scanează codul sa fie lovita de stivuitoare, Lizei."/>
        <s v="Tunelul de racire nr 1 are carcasa unde se afla butonul Start/Stop  fisurata/sparta"/>
        <s v="Capacul de la scurgerea din dospitor este sub nivelul pardoselei si exista riscul sa se rastoarne rastelul"/>
        <s v="Scara care duce la ultimul nivel al pasarelei de la mașinile verticale este prea abruptă "/>
        <s v="Pat de cabluri fără perforații. Apa provenită de la spălarea benzilor fără posibilitatea scurgerii acesteia."/>
        <s v="Suport capac rupt Trivi 1"/>
        <s v="De la primul aer condiționat și de la cel care este lângă cobor pica apa pe pardoseala "/>
        <s v="Curge AC in zona mașinilor de ambalare 1 si 2"/>
        <s v="Has the site conducted risk assessments of all PIV activities and addressed risk to an acceptable level?"/>
        <s v="Has the site defined operational requirements and developed site specific SSoW, including basic rules for PIV? Have they been communicated to all personnel involved with the operations and working areas of PIVs?"/>
        <s v="Does the facilities have a trainers that are trained by either a recognized powered industrial vehicle trainer or certified training agency? Have all the operators been trained and certified in operating powered vehicles? Is the training current?"/>
        <s v="Are the powered industrial vehicles equipped with a fire extinguisher?"/>
        <s v="Where applicable, are operators wearing their seatbelt correctly?"/>
        <s v="Is there visible damage to units that has not been repaired?"/>
        <s v="Does the battery charging area have a &quot;NO SMOKING, OPEN FLAMES, SPARKS or ELECTRICAL ARCs&quot; sign posted?"/>
        <s v="If battery maintenance/refilling is managed at the site, is the appropriate personal protective equipment (PPE) available to safely perform the task?"/>
        <s v="Can you walk me through the pre-use inspection process?"/>
        <s v="When were you last trained on powered industrial vehicles (whatever they operate)? What was included in the training?"/>
        <s v="Can you walk me through what needs to be done when you park a unit?"/>
        <s v="Walk me through the process for charging a powered industrial vehicle? If they do not cover, ask questions about the specific steps and PPE required."/>
        <s v="Is the site performing health checks to monitoring compliance with the standard and addressing any identified gaps?"/>
        <s v="Paturi de cabluri neprotejat fiind risc de curent pe parcursul procesului de lucru deoarece intrăm în contact direct cu ele"/>
        <s v="Hidrant blocat cu un rastel de tavi"/>
        <s v="Pat de cabluri neacoperit, lângă banda de lucru  ,pericol!"/>
        <s v="Din cauza ochelarilor de protectie pe care ii port in timp ce lucrez la leptop, am mari dureri de cap , iar vederea imi este afectata . Zilnic sunt nevoita sau iau analgezice. Aceste dureri de cap imi pot provoca ameteli. "/>
        <s v="Purtarea ochelarilor in timpul operarii laptop-ului imi provoaca mari dureri de cap si ochi deoarece sunt deja purtatoare de ochelari."/>
        <s v="Loc de munca adiacent preparare creme Soren, prelungitor in prelungitor, fara priza fixa, cabluri lasate "/>
        <s v="Purtarea ochelarilor de protecție îmi provoacă zilnic dureri de cap și amețeală. "/>
        <s v="Palet cazut in raft,risc de cadere"/>
        <s v="Ambalare, între masina 3 și 4 - tavanul este fisurat ( când plouă curge foarte multă apă, în rest, avem zilnic apă pe pardoseala de condens) "/>
        <s v="La m3 linia mare pica apa din tavan"/>
        <s v="Scurgere superoleina de la traseul de dozare,pe pardoseala"/>
        <s v="Safety switch-ul era desprins din suruburi , acest lucru l-am observat in timp ce ream cu mana la cutitul de la carton"/>
        <s v="dough loading platform missing side protection bar"/>
        <s v="Zona mixare, utilaj aerator rulada - apa sub utilaj"/>
        <s v="Purtarea ochelarilor de protectie in timpul operarii PC imi dauneaza vederea, imi provoaca dureri mari de cap si ochi. "/>
        <s v="Ochelari de protecție îmi provoacă amețeli și dureri de cap! "/>
        <s v="Purtarea ochelarilor de protecție peste ochelarii de vedere bifocali îmi provoacă stări de rău și amețeală dupa purtarea continuă. "/>
        <s v="Praful provenit de la faina cauzeaza un risc mare de explozie cat si un risc de sanatate prin inhalarea acestui praf."/>
        <s v="Persoana care taie mama dough si o cantareste nu este protejata in cazul in care cuva care se rastoarna deasupra lui scapa din sistemul de fixare si cade peste el."/>
        <s v="Peria de la intrare în fabrica arunca prea multa apa și o face sa devina foarte alunecoasa "/>
        <s v="Prima usa de la intrare Caotech nu se inchide"/>
        <s v="Apa pe. Pardoseala în fata dospitor ului "/>
        <s v="Pe linia de sweet m3 la banda de ieșire bacuri pica apa de sus(tavan fisurat sau teava) ia la unul din ventilatoare furtunul este scos."/>
        <s v="Ecluza intrarw productie fabr B -apa in exces , pericol alunecare"/>
        <s v="Purtarea ochelarilor de protectie peste ochelarii cu dioptrii imi provoaca dureri de cap si de ochi in momentul un care lucrez la laptop."/>
        <s v="Purtarea ochelarilor de protecție peste ochelarii de vedere îmi provoacă distorsionari ale imaginii si stare de amețeală."/>
        <s v="S-a răsturnat cubul de Propilen Glicol de pe electroliză, pe pardoseala"/>
        <s v="Buton de urgență deteriorat "/>
        <s v="Nu pot purta ochelarii , îmi provoacă dureri de cap și amețeli "/>
        <s v="capacele de protectie de la masinile de ambalat orizontale si subururi lipsa si nu stau inchise"/>
        <s v="Leagăn răcitor strâmb. "/>
        <s v="Pe holul care duce la cabina de fumat o placă din tavă a căzut -risc accidentare personal(persoana s-a ferit la timp)Radu Ioana"/>
        <s v="Țeava de gaz care alimentează arzătorul 3 de la cuptorul 1 Linia Bake Rolls a fost lovită de către contractor."/>
        <s v="Contractorii ce au efectuat lucrari la panoul electric in Depozitul Central, au lasat zona nesecurizata, prin lasarea panoului electric deschis, cu improvizatii( cabluri) ce nu sunt izolate, doze electrice deschise, scaune si mizerie in camera tabloului electric."/>
        <s v="Purtarea ochelarilor de protecție îmi provoacă dureri de cap și amețeli, prin purtarea lor timp de 8 h chiar si cand nu lucrez în zona cu risc."/>
        <s v="Robotul de îndoliat Tavi "/>
        <s v="La linia 2 se executa o activitate de scoatere a uleiului fara sa faca QRP, din analiza, nu respectau PPE-ul corespunzator si exista riscul sa se accidenteze. Plus era ulei pe jos si era risc de accindent pentru personalul care tranIta zona in acel moment."/>
        <s v="In zona de formare palet final produs finit, in zona unde este suportul de paleti, era asezat un palet pe cant in afara suportului."/>
        <s v="In zona de trecere L1 catre L2, chiar in curba care face dreapta pe langa utilaj, exista o balta de ulei, pe zona pietonala."/>
      </sharedItems>
    </cacheField>
    <cacheField name="Propunere de îmbunătățire / Improvement Proposal" numFmtId="0">
      <sharedItems count="761">
        <s v="formular nou cu acces limitat (de prezentat schimbarea in PLT)"/>
        <s v="put it back on (contact supplier for warranty)"/>
        <s v="Sa se schimbe cu o usa cu geam"/>
        <s v="Schimbate                   "/>
        <s v="Inlocuire              "/>
        <s v="INLOCUITE                      "/>
        <s v="Inlocuire scaune                 "/>
        <s v="Inlocuire scaune            "/>
        <s v="Inlocuire scaune                 ambalare"/>
        <s v="Training când i se face permis de lucru"/>
        <s v="Suport pentru bratul de ace injectare"/>
        <s v="Mutarea lui in afara zonei "/>
        <s v="Deblocarea culoarului"/>
        <s v="Reasfaltare intregii portiuni"/>
        <s v="Trebuie montată altă roată pentru  a fi stabil suportul "/>
        <s v="Remediere/izolare/igienizare"/>
        <s v="Schimbarea protectiilor"/>
        <s v="Înlocuire senzori și calibrarea acestora "/>
        <s v="Înlocuirea și calibrarea acestora "/>
        <s v="......................"/>
        <s v="Remediere ,montare corecta!"/>
        <s v="A se verifica.          "/>
        <s v="Sa se schimbe ușa, cu una cu geam "/>
        <s v="Suport pt a pune separatorele "/>
        <s v="Îndreptare protecție și înșurubare corespunzătoare "/>
        <s v="Schimbare grilaj / tăiere bucată ruptă "/>
        <s v="Deblocarea culoarului cu rastele"/>
        <s v="Relocarea acestor paleti"/>
        <s v="De verificat.        "/>
        <s v="Cărucioare noi.        "/>
        <s v="add cover on the sharp edge or bend the edge"/>
        <s v="Schimbate toate balamale. "/>
        <s v="Acest lucru se întâmplă des, la câteva zile. Sa se intervină sa numai iasă "/>
        <s v="Mai usoare.Fara minere"/>
        <s v="Lampa trebuie verificată de electrician. "/>
        <s v="Dulap, vestiar ce se poate, doar pt asa ceva . "/>
        <s v="Inlocuirea lui  ,pe panoul extern"/>
        <s v="Instalare dulăpior safety pentru DVR și cabluri"/>
        <s v="sa fie precizat vestiar barbati respectiv vestiar femei"/>
        <s v="7, 10 găleți pe linie sa se poată lucra la locul de muncă "/>
        <s v="Rog schimbarea locului de munca de pe linie la spălătorie "/>
        <s v="Verificare defecțiune "/>
        <s v="Remediere/reparare-inlocuire"/>
        <s v="Înlocuirea lizei cu una nouă "/>
        <s v="Să se schimbe /repare banda de la cutii"/>
        <s v="Schimbare filtre, sau spălarea tubulaturi         "/>
        <s v="De remediat         "/>
        <s v="Să se schimbe rotile la rastele "/>
        <s v="De remediat.        "/>
        <s v="Înlocuire șuruburi sau schimbare"/>
        <s v="Accesul în laboratorul cu cartela trebuie reparat / remediata problema "/>
        <s v="Schimbarea/inlocuirea cablului/stecherului."/>
        <s v="Antiderapante instalate"/>
        <s v="Schimbare balama.   "/>
        <s v="verificare si inlocuire garnitura"/>
        <s v="verificare si remedierr"/>
        <s v="Modificarea înălțimii  periei - mai mica. Modificare cantitate apa. Modificarea vitezei periei."/>
        <s v="Remediată defecțiunea frigiderului."/>
        <s v="De remediat și pe viitor sa nu mai găsim apa "/>
        <s v="De verificat             "/>
        <s v="Montare profil antiderapant "/>
        <s v="Schimbare roti si reparare"/>
        <s v="indepartarea utilajului care blocheaza hidrantul si training personal"/>
        <s v="Sa nu se mai întâmplă "/>
        <s v=" Reparații  de cei în cauză "/>
        <s v="Reparat cât de curând "/>
        <s v="Canalizare/ scurgere de desfundat"/>
        <s v="Conectare lumina pentru zona de intrare scari"/>
        <s v="Balamalele trebuiesc schimbate. "/>
        <s v="Nu putem să stam la temperatura asta Este foarte cald"/>
        <s v="Trebuie verificat traseul. "/>
        <s v="Rezolvat.            "/>
        <s v="Verificarea fiecărui sistem în parte și inlocuirea celor defecte "/>
        <s v="Rog verificarea garniturii și uleiului de la motor. "/>
        <s v="montare corecta a calei"/>
        <s v="Trebuie să ne dă-ți liza cu cantar la injectare "/>
        <s v="Să o schimbe cu altă bandă "/>
        <s v="Sa fie marcate zonele in lucru. "/>
        <s v="Schimbarea sensului de deschidere ."/>
        <s v="Prindere în podea sau atașare meterial antiderapant "/>
        <s v="Sa punem un sistem safe "/>
        <s v="efectuare RCA"/>
        <s v="Înlocuire furtunuri."/>
        <s v="Rog verificare încălzire ciocolata"/>
        <s v="Să se sorteze paleți in depozit înainte de a fi aduși pe linie mulțumesc.."/>
        <s v="Înlocuirea furtunurilor"/>
        <s v="schimbare banda revizuire proces igienizare revizuire parametrii proces reinstruire angajati"/>
        <s v="Eliminare, nu mai sunt necesare"/>
        <s v="as discussed, protect the gap and stabilize the platform leg"/>
        <s v="Să se sorteze paleți in depozit înainte de a i aduce pe linie, mulțumesc.... "/>
        <s v="Verificat instalatie."/>
        <s v="Curatarea podelei si reinstruire referitor la semnalizarea zonei"/>
        <s v="Înlocuirea tabelei din partea dreaptă a mașini cu o tablă perforată pentru eliminarea surplusului de frimituri."/>
        <s v="revizuire tehnica urgenta sau schimbare usa"/>
        <s v="mutare imediata de langa RF si reinstruire angajati"/>
        <s v="inlocurie sau reparatie protectie"/>
        <s v="Eliberarea caii de acces"/>
        <s v="Montare amortizoare pe traseu"/>
        <s v="Alimentarea cu freon "/>
        <s v="Sa se respecte programul de întrare în secție sa nu se mai rămână în sala de mese și la țigară "/>
        <s v="Dacă s-ar putea cat mai repede!"/>
        <s v="verificare tehnica si/sau achizitionare duze/ sistem de spray"/>
        <s v="Alimentare cu freon."/>
        <s v="Schimbat sau  îndreptat ."/>
        <s v="Înlocuire sau lipire "/>
        <s v="Plobleme cu aierul în fie care zi este foarte cald"/>
        <s v="Tot timpul este plobleme cu aierul"/>
        <s v="Sa se reparedefectiunea"/>
        <s v="Înlocuire banda exfoliata "/>
        <s v="Trebuie verificat de. Electrician"/>
        <s v="revizuire frecventa igienizare mai alea in periodele ploioase"/>
        <s v="Reparare sau confectionare spatiu pentru birouri inchis "/>
        <s v="Evaluare sistem de scurgere, rigola, unghi inclinare pentru scurgere apa"/>
        <s v="Identificare zone si teparatie acoperis"/>
        <s v="Sudura bara spălător "/>
        <s v="Verificare de către departamentul tehnic"/>
        <s v="Ori te uzi și stai programul de lucru cu picioarele ude, riscând să te îmbolnăvești, ori te grăbești și aluneci lovindu-te . Este necesar scurgere mai buna sau un loc mai înalt, pasarela, pe unde sa treci in siguranta"/>
        <s v="Înlocuire furtunuri "/>
        <s v="Nu se poate face nimic cu aierul "/>
        <s v="Trebuie mutata usa (cea galbena) in dreptul usii de la intrare personal "/>
        <s v="Sa se repare defecțiunea "/>
        <s v="In perimetrul biroului trebuie montata protectie metalica in cazul lovirii accidentale cu liza "/>
        <s v="Trasarea unei alte rute care sa ocoleasca zona de birouri "/>
        <s v="Să-l verifice specialiști. "/>
        <s v="Vremea aier la ghilotina nu poate sa lucram în căldură "/>
        <s v="Înlocuire garnituri "/>
        <s v="Schimbare placi tavan"/>
        <s v="Trebuie verificată .Cuva poate bufni dacă atinge umflatura melcul. "/>
        <s v="de adus stingator pulbere si de etichetat cu numer curent"/>
        <s v="Verificare și eventual înlocuirea pieselor deteriorate"/>
        <s v="Să se sorteze paleți in depozit înainte de a fi aduși în producție "/>
        <s v="Rog montat garnitură la filtru de ciocolata cât mai urgent."/>
        <s v="Sa vina sa repare defectiunea"/>
        <s v="Vrem aier nu sa stam în căldură "/>
        <s v="Desfundare canal sau înlocuire țeava "/>
        <s v="Curatarea zonei si marcarea ei pana la rezolvare"/>
        <s v="Ideal ar  fi niște roți "/>
        <s v="Dacă nu dați o electroliza "/>
        <s v="Verificare și înlocuirea pieselor defecte."/>
        <s v="Repararea acoperișului "/>
        <s v="verificare colectare apa ploaie si fol pompa"/>
        <s v="Înlocuire protecție "/>
        <s v="Montarea unei aparatori/ grilaj"/>
        <s v="Instruire pentru toate zonele din fabrica de unde sa aprindem luminile pentru situațiile în care colegii din producție nu ne ajuta cu colectarea formularelor."/>
        <s v="Lumini de veche mai multe, instruire cu personalul, de unde se pot aprinde in caz de urgenta."/>
        <s v="gasirea unui loc de depozitare si infoliere coresponzatoare si etichetare"/>
        <s v="De pus ciupercă de urgenta "/>
        <s v="circulare aer/ aer conditionat"/>
        <s v="Remediere, înlocuire, reparare"/>
        <s v="Să se  sorteze paletei în depozit"/>
        <s v="Un pat electric pentru cablurile  care alimenteaza temperatorul Sollich "/>
        <s v="Inlocuirea rastelelor rupte si deformate, inlocuirea rotilor sparte"/>
        <s v="Să se sorteze paletii in depozit înainte de a fi aduși în producție mulțumesc.."/>
        <s v="Verificare sistem abur"/>
        <s v="Sa se repare acoperisul"/>
        <s v="Montare aer conditionat"/>
        <s v="verificare tanc &amp; igienizare &amp; semnalizare zona "/>
        <s v="Inlocuirea protectiei sau izolarea bucatii rupte"/>
        <s v="Caloriferul sa fie golit de apa "/>
        <s v="Înlocuirea instalației de frg existente vechi,cu instalații noi mai eficiente."/>
        <s v="Verificare sistem climatizare"/>
        <s v="Remediere/izolare țeavă evacuare"/>
        <s v="Verificarea podelei camioanelor înainte de încărcare și interzicerea utilizării celor cu defecțiuni grave."/>
        <s v="paletul s-a coborat si stivuit corespunzator"/>
        <s v="Sa schimbe banda de la dispenser 2 condiment "/>
        <s v="Sa se înlocuiască banda cat mai urgent "/>
        <s v="Mutarea butonelor penrtu resetare la o inaltime potrivita, fara sa mai fie nevoie sa vina un coleg de la echipa tehnica cu scara, butonul de la tancul 2 se afla la o inaltime de aproximativ 5 metri de la nivelul solului si la aproximativ 75m altutudine"/>
        <s v="Semnalizare zona si colectare apa"/>
        <s v="Inlocuire garnituri sau trasee defecte"/>
        <s v="Traseul trebuie sa fie acopirit / inchis "/>
        <s v="Am oprit lucrarea pana cand au indepartat echipamentele,explicandu le care sunt riscurile"/>
        <s v="Reinstruire personal"/>
        <s v="Sa se cheme o firma specializata sa se remedieze problema"/>
        <s v="Schimbare oring ( garnitura )îmbinare țevi "/>
        <s v="Are împământare dar sa fie verificata"/>
        <s v="Schimbare furtunuri ."/>
        <s v="De înlocuit Frana de usa "/>
        <s v="Prinse cu șurub sau sudata. Dacă este cazul"/>
        <s v="Sa  umblat la el si a ramas gratarul desfacut."/>
        <s v=" Sa spele mai bine și sa le clădească "/>
        <s v="Înlocuire garnitura ( oring ) pompa "/>
        <s v="De reparata, grătarul "/>
        <s v="respectarea normelor de protectia muncii privind lucrul la inaltime"/>
        <s v="use the safe corridor to protect the people "/>
        <s v="Schimbarea aparatului "/>
        <s v="sigulare si raportare incidente"/>
        <s v="1Punerea ciorapilor de aer condiționat "/>
        <s v="Schimbarea broaștei de către personalul tehnic."/>
        <s v="RCA OPL gestionare mitigation"/>
        <s v="Aplicare benzi marcaj si protectie pentru accident."/>
        <s v="Rog reparație cat mai repede pentru a nu se produce vreun accident."/>
        <s v="Rog repararea găurii"/>
        <s v="comunicare intre departamente pe a putea gestiona astfel de situatii in care sint prezente 29 de persoane"/>
        <s v="Să fie schimbat cat mai curând, pentru a fi evitate blocarea paletilor din productie"/>
        <s v="Să se sorteze paleți rupți in depozit înainte de a fi aduși în producție mulțumesc "/>
        <s v="Să se sorteze paleți "/>
        <s v="Ridicarea capacului de la gura de canalizare la nivelu gresiei."/>
        <s v="Desfundare canal ...."/>
        <s v="replace it with newer/stronger one"/>
        <s v="Eliberarea caii pietonale"/>
        <s v="Verificare și înlocuirea pieselor defecte"/>
        <s v="Vă rog urgent să reparații "/>
        <s v="Schimbare neoane in linia de productie"/>
        <s v="Propun trasarea unei treceri de pietoni, de la cea actuala, din fata depozitului central, catre cele doua containere de langa gardul fabricii (unde sunt bancomatul si tonomatul)."/>
        <s v="Deshundarea  conductei de scurgere"/>
        <s v="Inlocuit sistemul de scurgere al condensului"/>
        <s v="Montarea unei protectii metalice"/>
        <s v="Schimbare broasca usa wc"/>
        <s v="replace cables and remove hanging plugs"/>
        <s v="add anti-slip edge to access stairs"/>
        <s v="reinforce the platform until it is changed and bolt in the legs of the platform"/>
        <s v="Deblocare acces cai pietonale"/>
        <s v="De schimbat oring și garnitura "/>
        <s v="Reinstruire personal din zona -efectuat ad hoc"/>
        <s v="Să se sorteze paleți in depozit înainte de a fi aduși în producție mulțumesc..."/>
        <s v="Eliberararea caii pietonale catre iesirea de urgenta"/>
        <s v="necesita verificare si reparatie "/>
        <s v="Eliberarea zonei si discutie cu personalul din zona"/>
        <s v="Montare aer conditinat si climatizare"/>
        <s v="Atentie sportia la formarea paletului"/>
        <s v="Inlocuit,reparat,calitate mai buna"/>
        <s v="O protectie mai inalta"/>
        <s v="Inlocuita cu o treapta mai lata "/>
        <s v="Tăierea marginilor , pilire , închiderea muchiilor tăioase prin batere cu ciocanul , aplicarea de burete protector "/>
        <s v="Aplicare de burete protecție "/>
        <s v="Ridicat patul de cabluri."/>
        <s v="Sudata, sau prinsa cu șurub ceva"/>
        <s v="Largirea spatiului pt evitarea unui accident."/>
        <s v="Instalare AC in aceasta incinta , montare chiuveta "/>
        <s v="Verificare cunostinte opratori transpaleti si training. "/>
        <s v="De reparat sa se poata  inchide"/>
        <s v="Ridicat sau strâns   în formă de locac"/>
        <s v="Prindere suport sau înlocuire "/>
        <s v="de mutat statia in dreapta chiuvetei sau in alta zona"/>
        <s v="Sa fie banda de cutii mai inalta"/>
        <s v="Scarile trebuiesc facute mai in lung si mai late treptele"/>
        <s v="Firele trebuiesc izolate"/>
        <s v="Acoperirea marginilor cu un burete , scularea lor ,pilirea sau îndoite prin lovituri de ciocan "/>
        <s v="Investigație imediată pentru a determina cauza blocajului"/>
        <s v="Curatarea zonei inainte de start productie"/>
        <s v="Înlocuire garnitura "/>
        <s v="Montarea unei bare de protecție sau o taviță sub motor"/>
        <s v="Înlocuire bara cazuta"/>
        <s v="Verificare și rezolvarea defecțiunii. "/>
        <s v="Ridicata piciorului msi sus, data se printeaza in valuri"/>
        <s v="Înlocuirea clanței sau repararea ei"/>
        <s v="de identificat cauza/ cauzele in timpul productie sau la momentul refularii pt afisaj eroare"/>
        <s v="Eliberarea zonei si instruire personal"/>
        <s v="Refacere blocatoaree"/>
        <s v="Remediere/inlocuire "/>
        <s v="De înlocuit sau sudat "/>
        <s v="Înlocuirea lor sau găsirea altor soluții "/>
        <s v="A se repara defecțiunea."/>
        <s v="Repararea tevei sparte"/>
        <s v="Schimbare garnitura pompa "/>
        <s v="Capacul trebuie fixat pe lampă."/>
        <s v="Vrem furtunele schimbate "/>
        <s v="gestionare angajati mitigation si discutarea in DMS2"/>
        <s v="Trebuie verificat motorul. "/>
        <s v=".Zona este marcata cu atentionare dar este necesara interventie la distribuitor"/>
        <s v="Schimbare usa sau repararea ei."/>
        <s v="Vrem furtun de înlocuit "/>
        <s v="Sa se monteze protecții la toate benzile "/>
        <s v="Sa se rezolve situația cat mai urgent "/>
        <s v="Sa se monteze o cutie sa nu mai cada produsul pe jos,unele persoane nu ambalează,,lasă că ambalează ultima,,."/>
        <s v="Organizare corespunzatoare a activitatii"/>
        <s v="O apărătoare ceva sau mutat daca este posibil"/>
        <s v="sa fie lipit/prins de paviment"/>
        <s v="material anti derapant"/>
        <s v="fix it (either weld or add a stiffener)"/>
        <s v="reinstruire operare "/>
        <s v="verificare tehnica de catre furn"/>
        <s v="Reparare ușă fiindcă ne lovim în ea "/>
        <s v="Trebuie să se rezolve "/>
        <s v="verififcare si revizuire sistem"/>
        <s v="Strangere surub in pozitia corecta. "/>
        <s v="Stabilire procedura corecta in caz de incident."/>
        <s v="Instruire mod de oprire /curatare"/>
        <s v="Inlocuire cu tipul de cuter conform si aprobat pentru acticitatea in productie"/>
        <s v="Instruirea angajaților privind 5S( zona pt aceste lucruri este desemnată și marcată)"/>
        <s v="Protecție pentru rola "/>
        <s v="Suport de perete pentru fise"/>
        <s v="Lift pentru ridicare margarina"/>
        <s v="Cumpararea unei mese "/>
        <s v="Este nevoie de upgrade climatizare"/>
        <s v="Schimbarea scaunelor"/>
        <s v="Rezolvat.   De reintruit in ședința zilnica "/>
        <s v="Schimbare priza cu una conforma"/>
        <s v="semnalizare zona prin montare burete negru/galben "/>
        <s v="Schimbat furtun si reconfigurat traseul de teava"/>
        <s v="Verificare/upgrede  sistem de climatizare preparare creme "/>
        <s v="Nu stiu exact, poate trebuie inlociut sistemul de admisie al aburului"/>
        <s v="5S pentru cosurile de gunoi "/>
        <s v="Înlocuirea surubului cu unul mai scurt si strângere. Rezolvat "/>
        <s v="Schimbare furtun din partea instalatorului"/>
        <s v="Inchiderea permanenta a usii si reinstruire personal"/>
        <s v="schimbarea recipientilor sau imbunatatirea manerelor de scurgere"/>
        <s v="schimbare bucata gresie"/>
        <s v="Oprirea activitatii,curatarea si marcarea zonei"/>
        <s v="revizuire frecventa igienizare"/>
        <s v="golire si igienizare si verificare frecventa sanitatie"/>
        <s v="de indreptat si de marcat cu banda reflectorizanta"/>
        <s v="Suplimentare aer proaspăt "/>
        <s v="Schimbare model incaltaminte"/>
        <s v="Marcate zonele unde apare apa pardoselasi remediere "/>
        <s v="Verificarea tuturor paturile cabluri sau puse grătare .si șepci protecție personal"/>
        <s v="Schimbare robinet și supapa MELANJOR abur"/>
        <s v="Marcarea zonei in momentul constatarii si apoi igienizarea zonei"/>
        <s v="Schimbare ușă intrare sală de mese "/>
        <s v="Capace pentru traseele cuvelor de la masinilor de crema. "/>
        <s v="Canalele in fabrica de verificat din punct de vedere functionare /configurare"/>
        <s v="uscare zona, verificare recipient gheata"/>
        <s v="Intervenție acoperiș "/>
        <s v="Inlocuirea lampilor arse si sa montam suplimentar cateva lampi."/>
        <s v="fix it to prevent from falling"/>
        <s v="check all cable channels that have been worked on"/>
        <s v="Verificare stare, prindere corecta. "/>
        <s v="create standard display"/>
        <s v="put cone on top of it"/>
        <s v="verificare periodica"/>
        <s v="De remediat cablul electric"/>
        <s v="Sa se izoleze aceasta teava pentru a preveni aparitia condensului."/>
        <s v="Sa se semnalizeze zona care se spala cu apa din abundenta."/>
        <s v="Inlocuire  ,reparat "/>
        <s v="Reinstruire angajați in dms cu exemple practice "/>
        <s v="Să se facă paleți mai mici"/>
        <s v="Să se depoziteze în paleți mai mici"/>
        <s v="Marcare zona unde interventie tehnica"/>
        <s v="Eliberarea zonei pentru a facilita accesul"/>
        <s v="Schimbat priză cu ana adecvata"/>
        <s v="Înlocuirea picioarelor "/>
        <s v="Înlocuirea și scurtarea cablurilor"/>
        <s v="Cumpărarea de capace"/>
        <s v="Punerea unor picioare conforme"/>
        <s v="Punerea unor doape conforme"/>
        <s v="Punerea unor doape de protecție "/>
        <s v="Astuparea gaurilor cu capace de plastic "/>
        <s v="Reparare mecanism de închidere ușă+ reparare ușă exterior"/>
        <s v="Instruire operatori depozit privind utilizarea Lizei manuale"/>
        <s v="5 S pentru palet cu rehut, cantar rebut, cosuri de gunoi"/>
        <s v="Aduceți scaune și modificați mesele de ambalat"/>
        <s v="Dinti pentru trepte "/>
        <s v="Evaluare, cumpărare sau reparare "/>
        <s v="revizuire frecventa si igienizare"/>
        <s v="Sa se pun zimți cum au su celelalte scari"/>
        <s v="Balustrada care sa permita sustinerea&amp;inlocuite carpeta"/>
        <s v="Instruire , marcarea zona echipament"/>
        <s v="Înlocuirea robinetului defect de pe țeava cu aburi."/>
        <s v="Sa se aducă urgent o scară "/>
        <s v="Cat mai urgent ,sa pună detectoare "/>
        <s v="Schimbați daca se poate  toate rolele de la BR,cad bilele și bucăți de fier de la role de la benzi , aproape in fiecare luna găsim câte o rola de la benzi stricată "/>
        <s v="Trebuie să se intervină "/>
        <s v="replace them with newer ones (with rounded edges to prevent accidental cuts)"/>
        <s v="install the protection"/>
        <s v="reattach the protection"/>
        <s v="repair it to be more stable"/>
        <s v="SCARA Să Fie REZOLVATĂ "/>
        <s v="SCARA SĂ FIE IN REGULĂ PTR SIGURANȚA NOASTRĂ "/>
        <s v="Sistem care sa ajute pentru incarcare faina"/>
        <s v="Inlocuire/ reparare "/>
        <s v="install 2 blinds on existing old pipes so that water supply for the emergency shower can be turned on"/>
        <s v="Respectarea zona pedestriana "/>
        <s v="Respectarea zonelor de depozitare paleti . "/>
        <s v="Sa existe un suport pentru paletii care asteapta sa fie folositi."/>
        <s v="Reparatii urgente in aceasta dimineața "/>
        <s v="Upgrade stație spălare tancuri."/>
        <s v="Rectificat. Realocare... reinstruit personal "/>
        <s v="Reinstruit toată echipa . Reinstruit si sofer MDLZ "/>
        <s v="De repatat sau de schimbat usile /sau de verificat sursa defectului"/>
        <s v="Fixarea protectiei metalice"/>
        <s v="Prezintă pericol de abur "/>
        <s v="Bara protecție interior "/>
        <s v="Inlocuirea manerelor sau o alta modalitate de prindere"/>
        <s v="reparatie sau inlocuire"/>
        <s v="repair the damaged protection"/>
        <s v="Restrictionarea scarii de acces la dospitor"/>
        <s v="Banda mica albastra sa se  prindă de banda mare neagra"/>
        <s v="Trebuie luat după linie și sudat"/>
        <s v="Create structure for Standards Management (including data base with RCAs from all plants, applicable per standard)"/>
        <s v="Report &quot;unacceptable&quot; risks and monitor in the UC&amp;NM MS Forms"/>
        <s v="Create and continuously update risk register"/>
        <s v="create separate RA folder for new equipment and implement I&amp;IM methodology"/>
        <s v="finish RA on MDLZ template and discuss/post at line/area level"/>
        <s v="increase awareness of RA results at line level and find training slots for shopfloor employees"/>
        <s v="for a better update acording fot the new process for the PTW issuers - review and update the procedure"/>
        <s v="reinstruire interna de catre owner standarde Managementul contractorilor, Permise de Lucru, Combustible dust (ATEX)"/>
        <s v="Comunicare intre solicitant si contractor privind programul Mondelez si schimbarea de tura pe linia unde se efectueaza activitatea"/>
        <s v="Create list with all possible ERPs in connection with the other Process Safety standards"/>
        <s v="to be finalized after connecting with the other standards"/>
        <s v="Add external RA to ERP"/>
        <s v="Address the availability of resources in the revised ERP"/>
        <s v="fill in and integrate the checklist from standard into local procedure"/>
        <s v="Inventory of materials available and updated, review and update the Scenario"/>
        <s v="Fire fighting and FA training for technical Dep (annually)  - deadline 30 sep 2025"/>
        <s v="print and distribute ERP to required locations"/>
        <s v="formalize the inspection checklist"/>
        <s v="confirm annual plan for night shift mock drills and perform accordingly"/>
        <s v="Use the PPE when cleaning require compressed air usage"/>
        <s v="&quot;add RF, crumps and sticks ovens create check list for them formalize (record) training sessions&quot;"/>
        <s v="În baza analizelor medicale voi obține o scrisoare medicală pe care o voi dep.la biroul protecția muncii "/>
        <s v="fully review local procedure as per the new changes"/>
        <s v="create training plan and training matrix"/>
        <s v="finish retraining on the changes and update matrix; save training records"/>
        <s v="update existing list; create map"/>
        <s v="certifications of people and equipment used to be required and validated prior to work start moment"/>
        <s v="perform HC/inspections (and record them) for Hot Work permits issued"/>
        <s v="perform HC/inspections (and record them) for Confined Space permits issued"/>
        <s v="basic training provided in induction (for contractors), no clear mention in the PTW;"/>
        <s v="focus on Hot Work permits closure (fire watch and monitor)"/>
        <s v="continue training (after plan and matrix development)"/>
        <s v="to be checked after changes implementation"/>
        <s v="Pozarea cablurilor pentru a evita scurt circuitul/ electrocutarea sau incendiu în cazul surgerilor accidentale de lichide."/>
        <s v="install polls along the pedestrian path"/>
        <s v="rearrange the existing equipment and discard the decommissioned parts"/>
        <s v="use the right screws to fix it"/>
        <s v="Verificare și reparare ușă. "/>
        <s v="Verificare de unde se infiltreaza apa"/>
        <s v="5s marcare zona depozitare paleti goi"/>
        <s v="Crearea unui program de HSE Ambassadors, unde fiecare departament isi va trimite cei mai buni oameni, iar acestia din urma vor asigura in departamentele lor  prin rotatie pe fiecare tura ca fiecare respecta regulile si sunt constienti de riscuri."/>
        <s v="refresher on LOTO (also, he called electrician to show him where to install LOTO)"/>
        <s v="install it correctly "/>
        <s v="Puttin in horizontal in designated area "/>
        <s v="Montare profile avertizare (negru-galben) din burete "/>
        <s v="verificare perete si montare faianta"/>
        <s v="Rearanjare palet. Discutat cu persoana in cauza."/>
        <s v="Reevaluare traseu pietonal si masuri de restrictionare acces in depozit materii prime"/>
        <s v="Reparatii urgente,nu curge și apă rece"/>
        <s v="Spălată la fiecare schimb"/>
        <s v="Polizare margine pe toate muchiile"/>
        <s v="Indepartarea paletului din zona respectiva"/>
        <s v="Remediere/schimbare "/>
        <s v="De sudat imediat ......"/>
        <s v="Schimbare garnitura "/>
        <s v="Schimbare garnitura traseu"/>
        <s v="Implementarea unui nou traseu la care sa nu existe riscuri de accidentare ."/>
        <s v="Verificare și remediere sistem de închidere ușă container , "/>
        <s v="Introducere sistem de deblocare bacuri in softului mașini sau o rolă exterioară pentru deblocare."/>
        <s v="Retraining reguli de manipulare paleti in depozit."/>
        <s v="Sa se puna o plasa, sau sita de protectie."/>
        <s v="Sa se inchida camerele unde se racesc tancurile ca sa se evite crearea baltilor de apa."/>
        <s v="Sortarea acestora și depozitarea lor în containerul social pentru deseu"/>
        <s v="Reinstruire personal: Caruciorul sa fie lasat in loc prestabilit, sau manipulatorul de pe masinuta sa coboare din utilaj pentru a-l indeparta"/>
        <s v="Remediere/ mutare/suspendare"/>
        <s v="Indreptare protectie"/>
        <s v="Creeare de spațiu mai mare ! "/>
        <s v="Reparatii urgente fier rupt pe spatele sitei"/>
        <s v="Verificare echipamentelor si remedierea defecțiuni "/>
        <s v="Să nu mai vină rupți "/>
        <s v="Verificare perie si sistem de scurgere"/>
        <s v="Remediere/fixare/Inlocuire"/>
        <s v="Sudată de sudor autorizat!"/>
        <s v="Să se aducă mai multe cuve gri"/>
        <s v="Sa se aducă mai multe cuve gri."/>
        <s v="Avem nevoie de platformă urgent la Creme "/>
        <s v="Aduceți  mai multe  cuve gri."/>
        <s v="Poziționare a capacelor și adăugarea suruburilor "/>
        <s v="Marcaj liza pentru paleti "/>
        <s v="inlocuirea lui   .  "/>
        <s v="Logitic, shedule- verificare program si alimentare "/>
        <s v="Să se aducă cum se aduceau până acum cele la 550 !"/>
        <s v="Inlocuire                    "/>
        <s v="Nu doresc inlocuirea lor(a celor de plastic) ,ci un upgrade prin montarea unor manere din inox"/>
        <s v="Sudare sau inlocuire"/>
        <s v="Remedierea problemei"/>
        <s v="Montarea protectiei antiderapant"/>
        <s v="O prelungire pentru Y ,dar si un robinet pentru a nu curge coca de pe furtun pe cuptor"/>
        <s v="ne trebuie o liza electrica sau un elevator pentru palmoil "/>
        <s v="Verificare si inlocuirea garniturii daca e uzata"/>
        <s v="Inlocuire aparat si schimbare furtun "/>
        <s v="Cumparare kit de reparatie pentru aceste pompe. URGENT !!!!"/>
        <s v="Verificare si schimbare piese"/>
        <s v="Semnalizare cu banda galben-negru"/>
        <s v="Semnalizare cu avertizare"/>
        <s v="Fixarea bucatii desprinse sau eliminarea ei."/>
        <s v="evaluare si remontare/ schimbare"/>
        <s v="Sa se comande un recipietn pe roti, care atunci cand se umple sa se scoata in afara liniei pentru a fi golit. Plus inca un recipiet, tot pe roti, care ramane in locul celui care se umple."/>
        <s v="Imbracarea picioarelor de sprijin cu material care sa absoarba socurile."/>
        <s v="Sa se marcheze cu o culoare care sa creasca vizibilitatea plus un material care sa absoarba socurile."/>
        <s v="Ridicaraea capacului metalic la acelasi nivel cu pardoseala."/>
        <s v="Inlocuirea rotilor la rstelele neconforme"/>
        <s v="De montat o protecție "/>
        <s v="Verificare,Înlocuire "/>
        <s v="Aplicarea buretelui de protecție "/>
        <s v="Aparatul trebuie sa aibă  în permanentă"/>
        <s v="Verificată lumină din parcare"/>
        <s v="Înlocuirea gresiei  sparte"/>
        <s v="Șuruburi prinse și reparat aeratorul de la ruladă. "/>
        <s v="Verificarea pompei și schimbarea  pieselor defecte "/>
        <s v="Intervenție/ inlocuire broasca usa"/>
        <s v="Implicarea personalului calificat"/>
        <s v="Remediere cabluri, imbunatatire izolatie"/>
        <s v="Contructie mana curenta"/>
        <s v="Fixare aparatoare pentru"/>
        <s v="De schimbat tot ansamblu: țevi, robinet."/>
        <s v="Verificare și înlocuirea pieselor defecte "/>
        <s v="Schimbare profile, suruburi"/>
        <s v="Remediere/fixarea traseului"/>
        <s v="Verificarea și schimbarea garniturilor."/>
        <s v="Adecere alte garnituri."/>
        <s v="New standard owner, self training in workday, create RACI."/>
        <s v="Sa se aprinda luminile"/>
        <s v="Marcarea zonei de acces spre panoul electric ( și să nu mai blocheze accesul)"/>
        <s v="Usa glisanta sau perete !cu safety switch "/>
        <s v="Aprinderea becurilor"/>
        <s v="Înlocuirea pieselor defecte "/>
        <s v="Montarea unui blocator de rampă ."/>
        <s v="De montat sistem de fixare ca la curățenie să ne desfășurăm activitate în siguranță!"/>
        <s v="de verificat urgență "/>
        <s v="Prindere cu șurub/inlocuire "/>
        <s v="replace or weld the broken guard (metal mesh) "/>
        <s v="realign and fix the broken part"/>
        <s v="add protection to cover the moving part"/>
        <s v="Sa se prinda mai bine in perete"/>
        <s v="Cablul trebui sa fie pe suport de fier de scurgere la suprafață acoperit "/>
        <s v="Acoperire  sau înlocuire "/>
        <s v="add oven RF, crumb, sticks in the check-list"/>
        <s v="review and update SOPs for cleaning"/>
        <s v="update lists of Safety Critical Devices for all ovens"/>
        <s v="update current ERPs together with Penes Georgeta"/>
        <s v="Verificarea conductei de glucoza"/>
        <s v="Sa se acopere cu un burete, muchiile acestui suport."/>
        <s v="Sa se piata demarca zona de actiune a paletizorului vs zona de tranzit din jurul lui."/>
        <s v="Sistem automat de reglare a temperaturii"/>
        <s v="A fost Remediat în timpul observarii"/>
        <s v="Acoperit  sau inlocuit"/>
        <s v="Sa se facă un pat din fier cu gauri pt a elimina mizeria și deasupra acoperit "/>
        <s v="Verificat să nu mai cadă tavile din el"/>
        <s v="Dust register - to be updated (created in 2022)"/>
        <s v="perform HAC and DHA "/>
        <s v="Inlocuirea firelor uzate"/>
        <s v="Create EPDs for all relevant equipment"/>
        <s v="implement correct structure and update SCD list"/>
        <s v="Creare plan curatenie"/>
        <s v="&quot;create training materials create training matrix&quot;"/>
        <s v="Valentin Salajan appointed PSM2 support, Std owner in contact with Milos"/>
        <s v="2022 action plan poorly followed-up on"/>
        <s v="Sign off process and form to be created and implemented"/>
        <s v="checks to be completed"/>
        <s v="to be checked physically"/>
        <s v="no inventory of existing equipment"/>
        <s v="no labeling for areas"/>
        <s v="create zoning and apply rules"/>
        <s v="no inventory and no labeling"/>
        <s v="to be upgraded      "/>
        <s v="Verificari in randul colegilor"/>
        <s v="Verificari in randul colegilor si informare in training"/>
        <s v="ERP to be formalized and shared"/>
        <s v="RCAs to be translated in RO and shared"/>
        <s v="Verificarea conexiunilor de evacuare de sub masina de gheata"/>
        <s v="Eliminare și instruire cu operatori și TL"/>
        <s v="Scoaterea echipamentului  pentru a crea spațiu pentru rearanjare Ona"/>
        <s v="Instruirea persoanelor care scot paleții din linie, să îi depoziteze doar pe o singură parte a holului."/>
        <s v="Reimprospatare reguli safety"/>
        <s v="Sa se instaleze un al doilea distribuitor, conducta de apa exista deja"/>
        <s v="Tăiere/Îndepărtare bucată tablă "/>
        <s v="Pozitionarea lui la nivelul pardoselii"/>
        <s v="necesita a fi sudata "/>
        <s v="Refacerea circuitelor de priza si iluminat "/>
        <s v="Iluminarea traseului pietonal și în parcarea autobuzelor"/>
        <s v="Propunem un echipament de culoare albastru închis pentru perioada respectiva."/>
        <s v="Am discutat cu leaderul de zona si urmeaza sa remedieze situatia. "/>
        <s v="asezare covorase antiderapante"/>
        <s v="Înlocuirea sau repararea "/>
        <s v="De îndreptat.         "/>
        <s v="Trebuie să se pună încredere "/>
        <s v="De reparat            "/>
        <s v="De pus încuietoare. "/>
        <s v="Modificarea scraper "/>
        <s v="Ar trebui făcute modificări "/>
        <s v="have 3rd party come for inspection and fixing (do not use the damaged ones)"/>
        <s v="add connection fitting for metal"/>
        <s v="install protection/marking (Ikodomi contractor)"/>
        <s v="check if closing system is good "/>
        <s v="replace them with new ones or fix them better in the ground (+ refresher for PIV user on how to properly drive the PIVs)"/>
        <s v="Sa se indrepte tabla"/>
        <s v="De înlocuit furtunul metalic"/>
        <s v="Înlocuirea furtunului. "/>
        <s v="Sa inventam un avion care sa inlocuiasca si sa suplineasca neoanele"/>
        <s v="Repararea defecțiuni "/>
        <s v="Map electrical installation and close the identified gaps"/>
        <s v="Marcarea zonei in timpul curateniei"/>
        <s v="Lampa trebuie înlocuită "/>
        <s v="Complete the CSD List and complete work instruction/method statement to all types of CSD"/>
        <s v="Contact the ATEX specialist evaluate the electrical system in those areas"/>
        <s v="Să se facă loc de trecere , să putem evita orice fel de accident! "/>
        <s v="Update the training according with PSM7 procedure and refresh the trainings"/>
        <s v="Clarify the actual proof that can be shown"/>
        <s v="Contact and perform the test with a 3rd party company"/>
        <s v="Upgrade the ventilation system for transformer rooms "/>
        <s v="Set the boundaries and mark the floor"/>
        <s v="Perform maintenance and formalize the plan in SAP"/>
        <s v="Perform the test with 3rd party company and renew the training for all employees"/>
        <s v="Develop the ERP for the 3 scenarios related with electrical safety"/>
        <s v="Reparare /verificare funcționare"/>
        <s v="Schimbare a lămpii.    "/>
        <s v="Risk assesment pentru desfasurarea activitatii in atelier si reguli clare in urma acestuia. "/>
        <s v="Stabilire mod de lucru clar la implementare proiecte."/>
        <s v="Slefuirea muchiilor ascutite, protectie cu spuma si avertizare. "/>
        <s v="Identificarea zgomotului "/>
        <s v="Inlocuirea țevi fisurate"/>
        <s v="Verificare sistem aer "/>
        <s v="Izolarea tevei sau inlocuirea acesteia "/>
        <s v="Verificare utilizată te, Izolare corespunzătoare și prindere pe "/>
        <s v="Îndepărtare sac de plastic "/>
        <s v="Repararea usii fiind risc quality si safety"/>
        <s v="Înlocuire șurub și aplicare bandă de atenționare "/>
        <s v="Repararea usii fiind risc din punct de vedere safety si quality"/>
        <s v="Repoziționarea astfel încât sa elimine riscul stropirea pe fata "/>
        <s v="Adauga OPL pentru activitatile care se fac la toaleta."/>
        <s v="Blocare sursa aer comprimat "/>
        <s v="Avertizare si curățare podea"/>
        <s v="Cleaning in toată zona "/>
        <s v="refresher on proper tools usage and 5S"/>
        <s v="                        "/>
        <s v="Schimbat sau reparat ."/>
        <s v="Mutarea prizei mai sus"/>
        <s v="Prinderea corecta….."/>
        <s v="evaluare de catre contractor"/>
        <s v="implement &quot;One Key&quot; card for Clinceni plant, too. "/>
        <s v="Un suport pentru paleti."/>
        <s v="Sa se schimbe sistemul de senzori."/>
        <s v="Mai multă implicarea pe partea de curățenie "/>
        <s v="Remontat și fixare.  "/>
        <s v="Suport sau Cârlig atașat pe corp pentru arătarea manusilor pt utilizare în funcție de activitate"/>
        <s v="Verificarea instalației"/>
        <s v="Modificare dimensiuni"/>
        <s v="Curățare scurgere sau reparat dacă este cazul"/>
        <s v="Îmbunătățirea climatizări "/>
        <s v="Reparare sau inlocuire "/>
        <s v="Interventie rapida vidanja"/>
        <s v="Schimbarea rotilor la rastelele de la dospitot"/>
        <s v="Verificarea conductelor pentru eliminarea condensului"/>
        <s v="Introducerea lor în suport"/>
        <s v="Sudarea acesteia de suport"/>
        <s v="Verificare și remediere situație "/>
        <s v="Retraining personal birouri."/>
        <s v="Suflante, tăvi de colectare "/>
        <s v="Scoaterea sau mutarea suporților "/>
        <s v="Montarea unor cleme de prindere"/>
        <s v="reinstruire personal depozit "/>
        <s v="Igienizare/  stabilire traseu  evacuare rebut"/>
        <s v="isolate the cable until it is removed permanently and remove all other not used cables"/>
        <s v="reduce quantity of stored HazMat and retrain people on proper storage"/>
        <s v="organize training session for QA employees"/>
        <s v="install protection cap on all electric sockets"/>
        <s v="put them back together with the chain"/>
        <s v="De reparat.          "/>
        <s v="Chituirea pereților "/>
        <s v="Analyze possibility of control panel modification (independent switch for each part of equipment)"/>
        <s v="Analyze possibility of extending the Safety circuit with 5 interlocks"/>
        <s v="Analyze (test) possibility of using a tool for cleaning"/>
        <s v="Analyze possibility of replacing existing machine guard with a lighter one"/>
        <s v="Fast track Area LOTO implementation on non-LOTO lines"/>
        <s v="Review and update cleaning procedures for all lines to include all steps"/>
        <s v="Review and update RA for all lines with specifics of cleaning steps (including rollers)"/>
        <s v="Formalize control measures for non-LOTO lines when cleaning operations are performed (written technical control measures to be used and responsibilities for TL, Operators and Technicians) "/>
        <s v="Formalize procedure (with clear roles and responsibilities) for moving employees to a different workplace (Safety , QC, Technical requirements)"/>
        <s v="Training for cleaning with mitigation personnel"/>
        <s v="Finish training for LOTO with all Plant and provide padlocks"/>
        <s v="Refresher training for QRP"/>
        <s v="Perform MG-LOTO focused GEMBA during the cleaning"/>
        <s v="Check LOTO knowledge with all mitigation people (additional training including practical part on the line)"/>
        <s v="Design and implement a “Safety Trigger” (standard questionnaire to help TL in taking the right actions and decisions)"/>
        <s v="Remediere sistem pentru a putea fi accesat în caz de situații grave aparute"/>
        <s v="Înlocuirea acestuia "/>
        <s v="ÎNLOCUIREA  DE ȚEAVĂ PE ZONA FISURATĂ "/>
        <s v="Intervenție electrician"/>
        <s v="Schimbare buton sau Remediere "/>
        <s v="Fixate sau prinse  cu ceva de protectie"/>
        <s v="Schimbarea sau repoziționarea senzorilor"/>
        <s v="Scurtate si puse protecție in capete"/>
        <s v="Pat de cabluri cu perforatii pentru a permite scurgerea ape în timpul igienizării benzii care se află chiar deasupra acestuia"/>
        <s v="Necesita sudura și verificare"/>
        <s v="verificare zona si remediere"/>
        <s v="Instruire ca personalul sa nu mai depoziteze rastele in fata tabloului electric &amp; statiei Loto"/>
        <s v="Schimbare izolație țeavă apa"/>
        <s v="Sa se comande un suport ca la Linia1. S-a ceut acest lucru de mai mult timp prin Kaizen."/>
        <s v="Interzicerea telefoanelor in timpul activitatii in sectie, sa aiba acces doar in pauze."/>
        <s v="                          "/>
        <s v="Remediere țeavă apă "/>
        <s v="Amplasare cuva de retenție."/>
        <s v="Are labeling and SDS requirements part of the purchase orders?"/>
        <s v=" Moving the inventory it to the new version"/>
        <s v="Create SOPs for all activities involving hazmat"/>
        <s v="PHA to be finalized "/>
        <s v="EPDs (work with PSM2 owner)"/>
        <s v="Finalize Laboratory RA"/>
        <s v="Montare cusete mici pe linii, individuale pentru păstrarea manusilor"/>
        <s v="finalize the RA and Hazop (using new format)"/>
        <s v="Schimbarea acestuia cu un pat de cabluri care să aibă perforații."/>
        <s v="Complete the process for all substances"/>
        <s v="CSD list created (need to update and double-check with WH)"/>
        <s v="create inspection checklists for all devices"/>
        <s v="Finish ERP scenarios update"/>
        <s v="add compatibility matrix"/>
        <s v="refresher training on importance of safe handling of hazmat"/>
        <s v="ask for examples from other factories"/>
        <s v="ventilation needs to be improved"/>
        <s v="reinforce compatibility matrix in all storage areas"/>
        <s v="RAssesment not finalized   "/>
        <s v="perform RAssesment Line 2  "/>
        <s v="post OPLs in the areas were used"/>
        <s v="Refresher training for SCD"/>
        <s v="Include in the induction training material"/>
        <s v="Montare balustrada pe partea exterioara a masinii (se va monta pe masina in partea opusa platformei)"/>
        <s v="Amplasarea posterul cu coduri QR necesare remiterea rapoarte Neața Miss , BOS sa fie amplasat intr-o zona sigura pentru persoanele care scanează codul "/>
        <s v="Schimbarea carcasei cu una noua"/>
        <s v="Aducerea scurgerii la niveul pardoselei"/>
        <s v="Adăugarea altor 2 trepte sau înclinarea lor "/>
        <s v="De înlocuit întreaga porțiune cu pat neperforat"/>
        <s v="Sudare suport,f fixare capac."/>
        <s v="Evaluare și repararea "/>
        <s v="Remediere/ reparare /inlocuire"/>
        <s v="review legal RA and transpose to MDLZ format"/>
        <s v="&quot;Documents are created Training to be performed&quot;"/>
        <s v="internal training to be performed"/>
        <s v="to implement for forklifts (together with Rusu Alexandru)"/>
        <s v="&quot;to be reinforced for factory WH (follow-up with GEMBA and BOS)&quot;"/>
        <s v="shift contest for 0 scratches"/>
        <s v="to check for installation of all signage (with Nistorac)"/>
        <s v="provide right PPE (with Razvan Ovedenie)"/>
        <s v="to be checked after internal training"/>
        <s v="addressed through GEMBA"/>
        <s v="Sa se facă suport de fier și de asupra sa fie acoperite "/>
        <s v="Eliberarea zonei pentru acces imediat la hidrant"/>
        <s v="Înlocuirea lui  cu pat grilă și acoperirea lui "/>
        <s v="Panou care sa separe biroul de restul laboratorului/ ochelari speciali de vedere si protectie. "/>
        <s v="Delimitarea zonei birou/ laborator sau ochelari speciali de vedere cu protectie."/>
        <s v="Ownership ptr acel punct de lucru, respectarea HSE "/>
        <s v="Delimitarea zonelor de lucru cu potențial risc de cele sigure."/>
        <s v="coborat si stocat corespunzator"/>
        <s v="Reparație fisură tavan"/>
        <s v="De un an de zile s-au venit cu propuneri și nu s-a făcut nimic "/>
        <s v="Spalarea pardoselii in zona respectiva"/>
        <s v="Capsarea tuturor safety switch-urilor "/>
        <s v="install side bar protection"/>
        <s v="Verificare a utilajului "/>
        <s v="Folosirea ochelarilor doar atunci cand suntem in curs de analize laborator."/>
        <s v="Folosirea doar în timpul activități cu posibil risc! În acest laborator spațiul de lucru este delimitat de cel de la birou...nu există risc când lucrez la laptop, atâta timp cât usa este închisă! "/>
        <s v="Delimitarea zonei de risc ."/>
        <s v="De urgenta tratareea acestei situatii cu grad maxim de prioritatea si gasirea unei solutii ca faina sa vina direct in cuvele de la mixer, fara atatea miscari fara nici un plus de valoare."/>
        <s v="Gasirea unei solutii care sa elimine riscul caderii cuvei peste utilajul in care se rastoarna ."/>
        <s v="Schimbarea acesteia "/>
        <s v="Repararea usii pentru diminuare zgomot in zona"/>
        <s v="Sa reparam robineții de langa dozator "/>
        <s v="----‐-------------'-"/>
        <s v="Remediere/ reducere debit apa"/>
        <s v="Purtarea ochelarilor doar in zonele cu risc, nu si in zona de birou, delimitata prin usa."/>
        <s v="Purtarea ochelarilor doar in zonele care reprezinta cu adevărat risc, nu in fata laptopului."/>
        <s v="Mai multă atentie , din partea muncitorilor"/>
        <s v="Înlocuirea butonului de urgenta "/>
        <s v="Să i folosim doar când suntem în contact cu soluțiile "/>
        <s v="montare suburi lipsa si fixare capace"/>
        <s v="Verificarea plăcilor și înlocuirea acestora "/>
        <s v="Instruire contractori , verificare metode lucru,  evaluarea de risc pentru activitatea care o va desfășura. Supervizarea frecventa a activității. "/>
        <s v="Remedierea situatiei"/>
        <s v="Aceștia trebuiesc purtați doar când lucram la nișă, când facem sau topim medii, nu când lucram la calculator! Laboratorul de microbiologie fiind oricum delimitat ! "/>
        <s v="Înlocuirea bara la robot "/>
        <s v="CAMPANIE DE QRP REFRESH, cu aplicatii on the shop floor."/>
        <s v="Reconstientizare riscuri accident, plus vizite mai dese pe saptamana pe aceste teme. "/>
        <s v="Trebuie sa construim acei ambasadori HSE pe fiecare zona a liniei, penteu fiecare linie, ca sa se observe aceste lucruri mult mai repede si sa se ia masuri rapide de eliminare a cauzei."/>
      </sharedItems>
    </cacheField>
    <cacheField name="Departament responsabil pentru rezolvare / Responsible Department" numFmtId="0">
      <sharedItems count="12">
        <s v="HSE"/>
        <s v="Tehnic / Asset Reliability"/>
        <s v="Productie B / Production B"/>
        <s v="Productie A  / Production A"/>
        <s v="Utilitati / Utilities"/>
        <s v="DC Depozit Central / FGWH"/>
        <s v="Calitate / Quality"/>
        <s v="Depozit/ Warehouse"/>
        <s v="Inginerie / Engineering"/>
        <s v="Îmbunătățire continuă / CI"/>
        <s v="BD / Business Development"/>
        <s v="Productie A / Production A" u="1"/>
      </sharedItems>
    </cacheField>
    <cacheField name="Data limită propusă pentru rezolvare_x000a_" numFmtId="14">
      <sharedItems containsSemiMixedTypes="0" containsNonDate="0" containsDate="1" containsString="0" minDate="2025-04-11T00:00:00" maxDate="2026-05-01T00:00:00"/>
    </cacheField>
    <cacheField name="Status propunere îmbunătățire la momentul actual" numFmtId="0">
      <sharedItems containsBlank="1"/>
    </cacheField>
    <cacheField name="Superiorul ierarhic a fost informat? / Was team leader informed?_x000a_" numFmtId="0">
      <sharedItems/>
    </cacheField>
    <cacheField name="Status Actualizat" numFmtId="0">
      <sharedItems containsBlank="1" count="5">
        <s v="Completed"/>
        <s v="Deffered"/>
        <s v="In Progress"/>
        <s v="Not Started"/>
        <m u="1"/>
      </sharedItems>
    </cacheField>
    <cacheField name="Potential Severity" numFmtId="0">
      <sharedItems containsBlank="1" count="5">
        <s v="S - Serious"/>
        <s v="L - Light"/>
        <s v="M - Major"/>
        <s v="C - Catastrophic"/>
        <m/>
      </sharedItems>
    </cacheField>
    <cacheField name="Due Date" numFmtId="0">
      <sharedItems containsSemiMixedTypes="0" containsNonDate="0" containsDate="1" containsString="0" minDate="2025-04-11T00:00:00" maxDate="2026-05-01T00:00:00"/>
    </cacheField>
    <cacheField name="Completion Date" numFmtId="0">
      <sharedItems containsNonDate="0" containsDate="1" containsString="0" containsBlank="1" minDate="2025-04-14T00:00:00" maxDate="2025-09-19T00:00:00"/>
    </cacheField>
    <cacheField name="Completed On Time" numFmtId="0">
      <sharedItems/>
    </cacheField>
    <cacheField name="Days to complete" numFmtId="0">
      <sharedItems containsMixedTypes="1" containsNumber="1" containsInteger="1" minValue="-127" maxValue="216"/>
    </cacheField>
    <cacheField name="Completion Status" numFmtId="0">
      <sharedItems containsBlank="1" count="4">
        <s v="N/A"/>
        <s v="Delayed"/>
        <s v="On Time"/>
        <m u="1"/>
      </sharedItems>
    </cacheField>
    <cacheField name="Meeting comment" numFmtId="0">
      <sharedItems containsBlank="1"/>
    </cacheField>
    <cacheField name="Responsabile" numFmtId="49">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71">
  <r>
    <s v="519 bis"/>
    <d v="2025-04-13T14:58:00"/>
    <d v="2025-04-13T15:02:00"/>
    <s v="anonymous"/>
    <m/>
    <x v="0"/>
    <s v="Ciobanu Elena "/>
    <x v="0"/>
    <s v="Schimbul 2 / Shift 2"/>
    <x v="0"/>
    <x v="0"/>
    <s v="Înainte de a face etichete pt următoarele comenzi a-și avea rugămintea sa le luam pe cele din dulap "/>
    <s v="Sa se facă numai când necesita ziua respectiva "/>
    <x v="0"/>
    <d v="2025-04-30T00:00:00"/>
    <s v="Neinceput / Not started"/>
    <s v="Nu / No"/>
    <x v="0"/>
    <x v="0"/>
    <d v="2025-04-30T00:00:00"/>
    <d v="2025-04-23T00:00:00"/>
    <s v="N/A"/>
    <s v="N/A"/>
    <s v="N/A"/>
    <m/>
    <m/>
    <m/>
    <m/>
  </r>
  <r>
    <s v="518 bis"/>
    <d v="2025-04-11T16:19:00"/>
    <d v="2025-04-11T16:24:00"/>
    <s v="anonymous"/>
    <m/>
    <x v="1"/>
    <s v="Stan Didina"/>
    <x v="0"/>
    <s v="Schimbul 2 / Shift 2"/>
    <x v="0"/>
    <x v="1"/>
    <s v="Covor pt dezinfectare dezlipit existā risc de îmiedicare și cādere fiind accidentat!"/>
    <s v="."/>
    <x v="1"/>
    <d v="2025-04-30T00:00:00"/>
    <s v="Neinceput / Not started"/>
    <s v="Da / Yes"/>
    <x v="1"/>
    <x v="1"/>
    <d v="2025-04-30T00:00:00"/>
    <d v="2025-04-23T00:00:00"/>
    <s v="YES"/>
    <s v="N/A"/>
    <s v="N/A"/>
    <m/>
    <m/>
    <m/>
    <m/>
  </r>
  <r>
    <s v="517 bis"/>
    <d v="2025-04-11T12:12:00"/>
    <d v="2025-04-11T12:16:00"/>
    <s v="anonymous"/>
    <m/>
    <x v="1"/>
    <s v="Palade Catalin"/>
    <x v="0"/>
    <s v="Schimbul 1 / Shift 1"/>
    <x v="1"/>
    <x v="2"/>
    <s v="Cablul de alimentare a temperezei de la decor( Sollich) are cablul de alimentare pe jos."/>
    <s v="Montarea unui pat de cabluri"/>
    <x v="2"/>
    <d v="2025-04-30T00:00:00"/>
    <s v="Neinceput / Not started"/>
    <s v="Da / Yes"/>
    <x v="1"/>
    <x v="2"/>
    <d v="2025-04-30T00:00:00"/>
    <d v="2025-07-28T00:00:00"/>
    <s v="NO"/>
    <s v="N/A"/>
    <s v="N/A"/>
    <m/>
    <m/>
    <m/>
    <m/>
  </r>
  <r>
    <s v="516 bis"/>
    <d v="2025-04-11T09:19:00"/>
    <d v="2025-04-11T09:21:00"/>
    <s v="anonymous"/>
    <m/>
    <x v="1"/>
    <s v="Andreea Niculae "/>
    <x v="0"/>
    <s v="Schimbul 1 / Shift 1"/>
    <x v="0"/>
    <x v="3"/>
    <s v="In zona birouri sunt placi tavan deteriorate"/>
    <s v="Schimarea placilor"/>
    <x v="3"/>
    <d v="2025-04-30T00:00:00"/>
    <s v="Neinceput / Not started"/>
    <s v="Da / Yes"/>
    <x v="1"/>
    <x v="0"/>
    <d v="2025-04-30T00:00:00"/>
    <d v="2025-06-30T00:00:00"/>
    <s v="NO"/>
    <s v="N/A"/>
    <s v="N/A"/>
    <m/>
    <m/>
    <m/>
    <m/>
  </r>
  <r>
    <s v="512 bis"/>
    <d v="2025-04-11T09:10:00"/>
    <d v="2025-04-11T09:19:00"/>
    <s v="anonymous"/>
    <m/>
    <x v="2"/>
    <s v="Andreea Niculae "/>
    <x v="0"/>
    <s v="Schimbul 1 / Shift 1"/>
    <x v="2"/>
    <x v="4"/>
    <s v="Pe caile pietonale in exterior fabrica se aduna apa cand ploua"/>
    <s v="Caile pietonale exterior să fie rectificate"/>
    <x v="2"/>
    <d v="2025-04-30T00:00:00"/>
    <s v="Neinceput / Not started"/>
    <s v="Da / Yes"/>
    <x v="0"/>
    <x v="0"/>
    <d v="2025-04-30T00:00:00"/>
    <d v="2025-04-10T00:00:00"/>
    <s v="N/A"/>
    <s v="N/A"/>
    <s v="N/A"/>
    <m/>
    <m/>
    <m/>
    <m/>
  </r>
  <r>
    <s v="515 bis"/>
    <d v="2025-04-11T08:59:00"/>
    <d v="2025-04-11T09:03:00"/>
    <s v="anonymous"/>
    <m/>
    <x v="1"/>
    <s v="Ivan paul "/>
    <x v="0"/>
    <s v="Schimbul 1 / Shift 1"/>
    <x v="1"/>
    <x v="5"/>
    <s v="Se nzor de nivel la injectare mașină 1/2/3/4 nu este funcționali cum trebuie agitator cuva 4 ne funcțional "/>
    <s v="Să se intervină "/>
    <x v="2"/>
    <d v="2025-04-17T00:00:00"/>
    <s v="Neinceput / Not started"/>
    <s v="Da / Yes"/>
    <x v="1"/>
    <x v="0"/>
    <d v="2025-04-30T00:00:00"/>
    <d v="2025-04-14T00:00:00"/>
    <s v="YES"/>
    <s v="N/A"/>
    <s v="N/A"/>
    <m/>
    <m/>
    <m/>
    <m/>
  </r>
  <r>
    <s v="514 bis"/>
    <d v="2025-04-11T05:54:00"/>
    <d v="2025-04-11T06:05:00"/>
    <s v="anonymous"/>
    <m/>
    <x v="1"/>
    <s v="Iacovache Ionut"/>
    <x v="0"/>
    <s v="Schimbul 1 / Shift 1"/>
    <x v="2"/>
    <x v="4"/>
    <s v="Microbuzul cu nr. de înmatriculare B229NEW parcat in afara zonei amenajate, pe marginea drumului, blocând accesul catre calea pietonală. Toti cei care au coborat din microbuzele mari care nu pot intra in zona amenajata, au fost nevoiti sa ocoleasca pe mijlocul drumului."/>
    <s v="Parcarea microbuzelor in spatiul special amenajat."/>
    <x v="4"/>
    <d v="2025-04-30T00:00:00"/>
    <s v="Neinceput / Not started"/>
    <s v="Da / Yes"/>
    <x v="1"/>
    <x v="1"/>
    <d v="2025-04-30T00:00:00"/>
    <d v="2025-04-14T00:00:00"/>
    <s v="YES"/>
    <s v="N/A"/>
    <s v="N/A"/>
    <m/>
    <m/>
    <m/>
    <m/>
  </r>
  <r>
    <s v="513 bis"/>
    <d v="2025-04-11T05:35:00"/>
    <d v="2025-04-11T05:50:00"/>
    <s v="anonymous"/>
    <m/>
    <x v="1"/>
    <s v="Radu GH Marius Daniel "/>
    <x v="1"/>
    <s v="Schimbul 3 / Shift 3"/>
    <x v="0"/>
    <x v="6"/>
    <s v="Unul dintre declansatoarele pentru deschiderea usilor frigiderului , dinspre int. Spre ext. Instalate deasupra usilor , a fost lovit pe alt schimb . Prin urmare acestuia ii sa improvizat (de catre altii) o prindere slaba care poate ceda  oricand in preajma unui angajat."/>
    <s v="Re-prindere"/>
    <x v="2"/>
    <d v="2025-04-11T00:00:00"/>
    <s v="Neinceput / Not started"/>
    <s v="Nu / No"/>
    <x v="1"/>
    <x v="0"/>
    <d v="2025-04-17T00:00:00"/>
    <d v="2025-04-14T00:00:00"/>
    <s v="YES"/>
    <s v="N/A"/>
    <s v="N/A"/>
    <m/>
    <m/>
    <m/>
    <m/>
  </r>
  <r>
    <s v="511 bis"/>
    <d v="2025-04-10T07:54:00"/>
    <d v="2025-04-10T08:00:00"/>
    <s v="anonymous"/>
    <m/>
    <x v="2"/>
    <s v="Năstase Mihaela "/>
    <x v="0"/>
    <s v="Schimbul 1 / Shift 1"/>
    <x v="1"/>
    <x v="7"/>
    <s v="Pat de cabluri electrice  neacoperit ,lângă banda  de lucru,  risc de electrocutare "/>
    <s v="A se acoperi"/>
    <x v="2"/>
    <d v="2025-04-21T00:00:00"/>
    <s v="Neinceput / Not started"/>
    <s v="Da / Yes"/>
    <x v="1"/>
    <x v="1"/>
    <d v="2025-04-30T00:00:00"/>
    <d v="2025-04-14T00:00:00"/>
    <s v="YES"/>
    <s v="N/A"/>
    <s v="N/A"/>
    <m/>
    <m/>
    <m/>
    <m/>
  </r>
  <r>
    <s v="510 bis"/>
    <d v="2025-04-09T16:15:00"/>
    <d v="2025-04-09T16:20:00"/>
    <s v="anonymous"/>
    <m/>
    <x v="3"/>
    <s v="Dumitru Maria "/>
    <x v="0"/>
    <s v="Schimbul 2 / Shift 2"/>
    <x v="1"/>
    <x v="2"/>
    <s v="Use defecta vestiar"/>
    <s v="Ușa de la vestiarul de femei defecta"/>
    <x v="2"/>
    <d v="2025-04-17T00:00:00"/>
    <s v="Neinceput / Not started"/>
    <s v="Nu / No"/>
    <x v="1"/>
    <x v="0"/>
    <d v="2025-04-30T00:00:00"/>
    <d v="2025-04-28T00:00:00"/>
    <s v="YES"/>
    <s v="N/A"/>
    <s v="N/A"/>
    <m/>
    <m/>
    <m/>
    <m/>
  </r>
  <r>
    <s v="509 bis"/>
    <d v="2025-04-09T14:35:00"/>
    <d v="2025-04-09T14:52:00"/>
    <s v="anonymous"/>
    <m/>
    <x v="3"/>
    <s v="Mirea Alecsandra "/>
    <x v="0"/>
    <s v="Schimbul 2 / Shift 2"/>
    <x v="0"/>
    <x v="0"/>
    <s v="Banda transportoare din fata detectorului are un capăt fără protecție. In aceasta zonă este și aplicatorul de etichete pe bax, zona este circulata foarte des ( fetele Intra la ambalare, ce schimba rola de scoci ) și banda sau partea din motor care se învârte, te poate agata. Până acum acest capăt al benzii și motorul erau &quot;mascate&quot; de un scaun cu spătar, dar , pentru că masa și scaunul au fost scoase de pe linie , accidentarea este mult mai ușoară."/>
    <s v="Suport / protecție motor, capăt banda."/>
    <x v="2"/>
    <d v="2025-04-28T00:00:00"/>
    <s v="In lucru / In progress"/>
    <s v="Nu / No"/>
    <x v="1"/>
    <x v="2"/>
    <d v="2025-04-28T00:00:00"/>
    <d v="2025-05-28T00:00:00"/>
    <s v="NO"/>
    <s v="N/A"/>
    <s v="N/A"/>
    <m/>
    <m/>
    <m/>
    <m/>
  </r>
  <r>
    <s v="508 bis"/>
    <d v="2025-04-09T09:57:00"/>
    <d v="2025-04-09T10:03:00"/>
    <s v="anonymous"/>
    <m/>
    <x v="3"/>
    <s v="Dumitru George"/>
    <x v="0"/>
    <s v="Schimbul 1 / Shift 1"/>
    <x v="0"/>
    <x v="0"/>
    <s v="Benzi cu role expuse, fara protectie- risc de accident"/>
    <s v="Montare protectii"/>
    <x v="2"/>
    <d v="2025-04-30T00:00:00"/>
    <s v="In lucru / In progress"/>
    <s v="Nu / No"/>
    <x v="1"/>
    <x v="2"/>
    <d v="2025-04-30T00:00:00"/>
    <d v="2025-07-25T00:00:00"/>
    <s v="NO"/>
    <s v="N/A"/>
    <s v="N/A"/>
    <m/>
    <m/>
    <m/>
    <m/>
  </r>
  <r>
    <s v="507 bis"/>
    <d v="2025-04-09T08:46:00"/>
    <d v="2025-04-09T08:50:00"/>
    <s v="anonymous"/>
    <m/>
    <x v="3"/>
    <s v="Trifu Andreea"/>
    <x v="0"/>
    <s v="Schimbul 1 / Shift 1"/>
    <x v="0"/>
    <x v="1"/>
    <s v="Când se sufla benzile de sus la mașinile ICA toată mizeria cade calor care trez prin acea zona"/>
    <s v="Schimbarea traseului pietonal /un afis pentru a ocoli acea zona. Sau femeile sa fie mai atente."/>
    <x v="0"/>
    <d v="2025-04-30T00:00:00"/>
    <s v="Finalizat/ Completed"/>
    <s v="Da / Yes"/>
    <x v="1"/>
    <x v="1"/>
    <d v="2025-04-30T00:00:00"/>
    <d v="2025-04-14T00:00:00"/>
    <s v="YES"/>
    <s v="N/A"/>
    <s v="N/A"/>
    <m/>
    <m/>
    <m/>
    <m/>
  </r>
  <r>
    <s v="506 bis"/>
    <d v="2025-04-09T07:04:00"/>
    <d v="2025-04-09T07:09:00"/>
    <s v="anonymous"/>
    <m/>
    <x v="3"/>
    <s v="Ivanus Petronela "/>
    <x v="0"/>
    <s v="Schimbul 1 / Shift 1"/>
    <x v="1"/>
    <x v="7"/>
    <s v="La ambalare  să fie o cutie  pentru prăjituri  de la multipak "/>
    <s v="Luarea masurilor de a aduce. "/>
    <x v="5"/>
    <d v="2025-04-30T00:00:00"/>
    <s v="Neinceput / Not started"/>
    <s v="Da / Yes"/>
    <x v="0"/>
    <x v="0"/>
    <d v="2025-04-30T00:00:00"/>
    <d v="2025-04-14T00:00:00"/>
    <s v="N/A"/>
    <s v="N/A"/>
    <s v="N/A"/>
    <m/>
    <m/>
    <m/>
    <m/>
  </r>
  <r>
    <s v="505 bis"/>
    <d v="2025-04-09T01:06:00"/>
    <d v="2025-04-09T01:10:00"/>
    <s v="anonymous"/>
    <m/>
    <x v="4"/>
    <s v="Tecuceanu Victorita Gabriela "/>
    <x v="1"/>
    <s v="Schimbul 3 / Shift 3"/>
    <x v="0"/>
    <x v="1"/>
    <s v="Covorul de cauciuc de la laminare br. Dezlipit. M-am împiedicat de el și am căzut."/>
    <s v="Covorul trebuie eliminat . Dacă va fi înlocuit acest covor ,trebuie bn lipit."/>
    <x v="1"/>
    <d v="2025-04-30T00:00:00"/>
    <s v="Finalizat/ Completed"/>
    <s v="Da / Yes"/>
    <x v="1"/>
    <x v="1"/>
    <d v="2025-04-30T00:00:00"/>
    <d v="2025-04-14T00:00:00"/>
    <s v="YES"/>
    <s v="N/A"/>
    <s v="N/A"/>
    <m/>
    <m/>
    <m/>
    <m/>
  </r>
  <r>
    <s v="504 bis"/>
    <d v="2025-04-09T01:06:00"/>
    <d v="2025-04-08T22:43:00"/>
    <s v="anonymous"/>
    <m/>
    <x v="4"/>
    <s v="Pantilie Camelia "/>
    <x v="0"/>
    <s v="Schimbul 3 / Shift 3"/>
    <x v="1"/>
    <x v="7"/>
    <s v="Nu avem platformă la Creme "/>
    <s v="Urgent să aducă alta vă mulțumesc "/>
    <x v="5"/>
    <d v="2025-04-08T00:00:00"/>
    <s v="Neinceput / Not started"/>
    <s v="Da / Yes"/>
    <x v="1"/>
    <x v="1"/>
    <d v="2025-05-31T00:00:00"/>
    <d v="2025-04-28T00:00:00"/>
    <s v="YES"/>
    <s v="N/A"/>
    <s v="N/A"/>
    <m/>
    <m/>
    <m/>
    <m/>
  </r>
  <r>
    <s v="503 bis"/>
    <d v="2025-04-07T23:35:00"/>
    <d v="2025-04-07T23:37:00"/>
    <s v="anonymous"/>
    <m/>
    <x v="5"/>
    <s v="Pantilie Camelia "/>
    <x v="0"/>
    <s v="Schimbul 3 / Shift 3"/>
    <x v="1"/>
    <x v="7"/>
    <s v="Nu avem platformă la  Creme vă rog urgent nu se poate lucra în așa condiții vă mulțumesc "/>
    <s v="Să fie reparată sau alta în loc"/>
    <x v="5"/>
    <d v="2025-04-30T00:00:00"/>
    <s v="Neinceput / Not started"/>
    <s v="Da / Yes"/>
    <x v="1"/>
    <x v="1"/>
    <d v="2025-04-30T00:00:00"/>
    <d v="2025-04-14T00:00:00"/>
    <s v="YES"/>
    <s v="N/A"/>
    <s v="N/A"/>
    <m/>
    <m/>
    <m/>
    <m/>
  </r>
  <r>
    <s v="502 bis"/>
    <d v="2025-04-07T19:28:00"/>
    <d v="2025-04-07T19:30:00"/>
    <s v="anonymous"/>
    <m/>
    <x v="5"/>
    <s v="Nidelea Adrian"/>
    <x v="1"/>
    <s v="Schimbul 2 / Shift 2"/>
    <x v="0"/>
    <x v="1"/>
    <s v="Covorul stiky dezlipit"/>
    <s v="Schimbarea acestuia"/>
    <x v="1"/>
    <d v="2025-04-14T00:00:00"/>
    <s v="Finalizat/ Completed"/>
    <s v="Da / Yes"/>
    <x v="1"/>
    <x v="1"/>
    <d v="2025-04-30T00:00:00"/>
    <d v="2025-04-14T00:00:00"/>
    <s v="YES"/>
    <s v="N/A"/>
    <s v="N/A"/>
    <m/>
    <m/>
    <m/>
    <m/>
  </r>
  <r>
    <s v="501 bis"/>
    <d v="2025-04-07T11:02:00"/>
    <d v="2025-04-07T11:04:00"/>
    <s v="anonymous"/>
    <m/>
    <x v="5"/>
    <s v="Andreea Niculae "/>
    <x v="0"/>
    <s v="Schimbul 1 / Shift 1"/>
    <x v="0"/>
    <x v="8"/>
    <s v="In laborator cablu electric pe pardosela. "/>
    <s v="Concesiune electrica pentru echipamentele de pe masa din mijloc. "/>
    <x v="2"/>
    <d v="2025-04-30T00:00:00"/>
    <s v="Neinceput / Not started"/>
    <s v="Da / Yes"/>
    <x v="1"/>
    <x v="1"/>
    <d v="2025-04-30T00:00:00"/>
    <d v="2025-04-14T00:00:00"/>
    <s v="YES"/>
    <s v="N/A"/>
    <s v="N/A"/>
    <m/>
    <m/>
    <m/>
    <m/>
  </r>
  <r>
    <s v="500 bis"/>
    <d v="2025-04-07T09:01:00"/>
    <d v="2025-04-07T09:07:00"/>
    <s v="anonymous"/>
    <m/>
    <x v="5"/>
    <s v="Dogaru Ion"/>
    <x v="0"/>
    <s v="Schimbul 1 / Shift 1"/>
    <x v="1"/>
    <x v="5"/>
    <s v="La scara S12de la dospitor  sus nu exista mana curenta existând pericol de cădere în gol"/>
    <s v="Montare unei mane curente rabatalile "/>
    <x v="2"/>
    <d v="2025-04-18T00:00:00"/>
    <s v="Neinceput / Not started"/>
    <s v="Da / Yes"/>
    <x v="1"/>
    <x v="0"/>
    <d v="2025-04-30T00:00:00"/>
    <d v="2025-04-14T00:00:00"/>
    <s v="YES"/>
    <s v="N/A"/>
    <s v="N/A"/>
    <m/>
    <m/>
    <m/>
    <m/>
  </r>
  <r>
    <s v="499 bis"/>
    <d v="2025-04-07T08:59:00"/>
    <d v="2025-04-07T09:03:00"/>
    <s v="anonymous"/>
    <m/>
    <x v="5"/>
    <s v="Năstase Mihaela "/>
    <x v="0"/>
    <s v="Schimbul 1 / Shift 1"/>
    <x v="1"/>
    <x v="7"/>
    <s v="Pat de cabluri neacoperit"/>
    <s v="Montarea capacelor înapoi "/>
    <x v="2"/>
    <d v="2025-04-21T00:00:00"/>
    <s v="Neinceput / Not started"/>
    <s v="Da / Yes"/>
    <x v="1"/>
    <x v="1"/>
    <d v="2025-04-30T00:00:00"/>
    <d v="2025-04-14T00:00:00"/>
    <s v="YES"/>
    <s v="N/A"/>
    <s v="N/A"/>
    <m/>
    <m/>
    <m/>
    <m/>
  </r>
  <r>
    <s v="498 bis"/>
    <d v="2025-04-07T08:59:00"/>
    <d v="2025-04-07T09:01:00"/>
    <s v="anonymous"/>
    <m/>
    <x v="5"/>
    <s v="Banica Florentina "/>
    <x v="0"/>
    <s v="Schimbul 1 / Shift 1"/>
    <x v="1"/>
    <x v="7"/>
    <s v="Lipsă platformă"/>
    <s v="Platformă nouă"/>
    <x v="2"/>
    <d v="2025-04-30T00:00:00"/>
    <s v="In lucru / In progress"/>
    <s v="Da / Yes"/>
    <x v="1"/>
    <x v="0"/>
    <d v="2025-04-30T00:00:00"/>
    <d v="2025-04-14T00:00:00"/>
    <s v="YES"/>
    <s v="N/A"/>
    <s v="N/A"/>
    <m/>
    <m/>
    <m/>
    <m/>
  </r>
  <r>
    <s v="497 bis"/>
    <d v="2025-04-06T00:37:36"/>
    <d v="2025-04-06T00:40:14"/>
    <s v="anonymous"/>
    <m/>
    <x v="6"/>
    <s v="Ion Cornelia "/>
    <x v="0"/>
    <s v="Schimbul 3 / Shift 3"/>
    <x v="0"/>
    <x v="0"/>
    <s v="Dorim o masă mai lungă sau aceeași masă unde a fost "/>
    <s v="În zona de paletizate "/>
    <x v="3"/>
    <d v="2025-04-30T00:00:00"/>
    <s v="Neinceput / Not started"/>
    <s v="Da / Yes"/>
    <x v="0"/>
    <x v="0"/>
    <d v="2025-04-30T00:00:00"/>
    <d v="2025-04-30T00:00:00"/>
    <s v="N/A"/>
    <s v="N/A"/>
    <s v="N/A"/>
    <m/>
    <m/>
    <m/>
    <m/>
  </r>
  <r>
    <s v="496 bis"/>
    <d v="2025-04-06T00:07:25"/>
    <d v="2025-04-06T00:11:18"/>
    <s v="anonymous"/>
    <m/>
    <x v="6"/>
    <s v="Ciobanu Elena "/>
    <x v="0"/>
    <s v="Schimbul 3 / Shift 3"/>
    <x v="0"/>
    <x v="0"/>
    <s v="Lipsă masa la locul de muncă paletizare "/>
    <s v="O masa mai mica "/>
    <x v="0"/>
    <d v="2025-04-18T00:00:00"/>
    <s v="Neinceput / Not started"/>
    <s v="Nu / No"/>
    <x v="0"/>
    <x v="0"/>
    <d v="2025-04-18T00:00:00"/>
    <d v="2025-04-18T00:00:00"/>
    <s v="N/A"/>
    <s v="N/A"/>
    <s v="N/A"/>
    <m/>
    <m/>
    <m/>
    <m/>
  </r>
  <r>
    <s v="495 bis"/>
    <d v="2025-04-04T14:40:10"/>
    <d v="2025-04-04T14:45:30"/>
    <s v="anonymous"/>
    <m/>
    <x v="7"/>
    <s v="Georgescu Teodora "/>
    <x v="0"/>
    <s v="Schimbul 2 / Shift 2"/>
    <x v="1"/>
    <x v="2"/>
    <s v="Banda de la cartoneza care duce cutiile spre ambalare este poziționată deasupra mașinii 5 unde fetele pun pe mașină iar atunci când se blochează cutiile pe bada exista riscul de a le cădea în cap fetelor."/>
    <s v="Propun o protecție mai înaltă pe marginea benzii "/>
    <x v="5"/>
    <d v="2025-04-30T00:00:00"/>
    <s v="Neinceput / Not started"/>
    <s v="Da / Yes"/>
    <x v="1"/>
    <x v="1"/>
    <d v="2025-05-31T00:00:00"/>
    <d v="2025-07-28T00:00:00"/>
    <s v="NO"/>
    <s v="N/A"/>
    <s v="N/A"/>
    <m/>
    <m/>
    <m/>
    <m/>
  </r>
  <r>
    <s v="494 bis"/>
    <d v="2025-04-04T08:48:09"/>
    <d v="2025-04-04T08:56:49"/>
    <s v="anonymous"/>
    <m/>
    <x v="8"/>
    <s v="Andreea Niculae "/>
    <x v="0"/>
    <s v="Schimbul 1 / Shift 1"/>
    <x v="0"/>
    <x v="9"/>
    <s v="Chiuvetele de la intrare cu robineti apa defect si murdare. "/>
    <s v="Verificare si schimbare robineti defecti"/>
    <x v="3"/>
    <d v="2025-04-30T00:00:00"/>
    <s v="Neinceput / Not started"/>
    <s v="Da / Yes"/>
    <x v="1"/>
    <x v="0"/>
    <d v="2025-04-30T00:00:00"/>
    <d v="2025-04-23T00:00:00"/>
    <s v="YES"/>
    <s v="N/A"/>
    <s v="N/A"/>
    <m/>
    <m/>
    <m/>
    <m/>
  </r>
  <r>
    <s v="493 bis"/>
    <d v="2025-04-04T08:44:56"/>
    <d v="2025-04-04T08:48:07"/>
    <s v="anonymous"/>
    <m/>
    <x v="8"/>
    <s v="Niculae Andreea "/>
    <x v="0"/>
    <s v="Schimbul 1 / Shift 1"/>
    <x v="0"/>
    <x v="10"/>
    <s v="Pardoseala umeda si murdara la intrare exterior fumat, lipsa covor intrare "/>
    <s v="Covor intrare fumat-cantina "/>
    <x v="3"/>
    <d v="2025-04-30T00:00:00"/>
    <s v="Neinceput / Not started"/>
    <s v="Da / Yes"/>
    <x v="1"/>
    <x v="0"/>
    <d v="2025-04-07T00:00:00"/>
    <d v="2025-04-07T00:00:00"/>
    <s v="YES"/>
    <s v="N/A"/>
    <s v="N/A"/>
    <m/>
    <m/>
    <m/>
    <m/>
  </r>
  <r>
    <s v="492 bis"/>
    <d v="2025-04-04T08:24:38"/>
    <d v="2025-04-04T08:27:43"/>
    <s v="anonymous"/>
    <m/>
    <x v="7"/>
    <s v="Pantilie Camelia "/>
    <x v="0"/>
    <s v="Schimbul 1 / Shift 1"/>
    <x v="1"/>
    <x v="7"/>
    <s v="Bună dimineața vă rog urgent platformă la Creme e stricată din luna decembrie anul trecut luați măsuri mulțumesc!"/>
    <s v="Cât mai repede posibil să fie reparată sau alta "/>
    <x v="5"/>
    <d v="2025-04-30T00:00:00"/>
    <s v="Neinceput / Not started"/>
    <s v="Da / Yes"/>
    <x v="1"/>
    <x v="1"/>
    <d v="2025-04-30T00:00:00"/>
    <d v="2025-04-14T00:00:00"/>
    <s v="YES"/>
    <s v="N/A"/>
    <s v="N/A"/>
    <m/>
    <m/>
    <m/>
    <m/>
  </r>
  <r>
    <s v="491 bis"/>
    <d v="2025-04-03T16:05:07"/>
    <d v="2025-04-03T16:10:57"/>
    <s v="anonymous"/>
    <m/>
    <x v="8"/>
    <s v="Guțu Luminița "/>
    <x v="0"/>
    <s v="Schimbul 2 / Shift 2"/>
    <x v="1"/>
    <x v="7"/>
    <s v="Pe linia mare între mașinile 3 și 4 picura din tavan apa pe banda din fata bacurilor m3,lactatele de la detectoare se pierd la fiecare curățenie pe linie"/>
    <s v="Sa se găsească o modalitate în care sa se repare tavanul iar lacatele sa fie înlocuite cu încuietori lafel ca cele de la capacele mașinilor de ambalare."/>
    <x v="2"/>
    <d v="2025-04-11T00:00:00"/>
    <s v="Neinceput / Not started"/>
    <s v="Da / Yes"/>
    <x v="1"/>
    <x v="1"/>
    <d v="2025-04-11T00:00:00"/>
    <d v="2025-04-14T00:00:00"/>
    <s v="NO"/>
    <s v="N/A"/>
    <s v="N/A"/>
    <m/>
    <m/>
    <m/>
    <m/>
  </r>
  <r>
    <s v="490 bis"/>
    <d v="2025-04-03T15:42:00"/>
    <d v="2025-04-03T15:43:44"/>
    <s v="anonymous"/>
    <m/>
    <x v="8"/>
    <s v="Voinea Adrian"/>
    <x v="0"/>
    <s v="Schimbul 2 / Shift 2"/>
    <x v="0"/>
    <x v="11"/>
    <s v="Lipsa maner deschidere hidrantul nr38"/>
    <s v="."/>
    <x v="2"/>
    <d v="2025-04-07T00:00:00"/>
    <s v="Neinceput / Not started"/>
    <s v="Da / Yes"/>
    <x v="1"/>
    <x v="1"/>
    <d v="2025-04-07T00:00:00"/>
    <d v="2025-08-04T00:00:00"/>
    <s v="NO"/>
    <s v="N/A"/>
    <s v="N/A"/>
    <m/>
    <m/>
    <m/>
    <m/>
  </r>
  <r>
    <s v="489 bis"/>
    <d v="2025-04-03T10:03:47"/>
    <d v="2025-04-03T10:07:11"/>
    <s v="anonymous"/>
    <m/>
    <x v="8"/>
    <s v="Pantilie Camelia "/>
    <x v="0"/>
    <s v="Schimbul 1 / Shift 1"/>
    <x v="1"/>
    <x v="7"/>
    <s v="Nu am platformă la Creme e stricată din decembrie anul trecut am spus nu ia nimeri măsuri nu am cu ce să ridic margarina dextroza etc vă rog luați măsuri urgent mulțumesc "/>
    <s v="Să se repare urgent sau să-mi aducă alta"/>
    <x v="5"/>
    <d v="2025-04-30T00:00:00"/>
    <s v="Neinceput / Not started"/>
    <s v="Da / Yes"/>
    <x v="1"/>
    <x v="1"/>
    <d v="2025-04-30T00:00:00"/>
    <d v="2025-04-14T00:00:00"/>
    <s v="YES"/>
    <s v="N/A"/>
    <s v="N/A"/>
    <m/>
    <m/>
    <m/>
    <m/>
  </r>
  <r>
    <s v="488 bis"/>
    <d v="2025-04-02T19:32:49"/>
    <d v="2025-04-02T19:35:02"/>
    <s v="anonymous"/>
    <m/>
    <x v="9"/>
    <s v="Palade Catalin"/>
    <x v="0"/>
    <s v="Schimbul 2 / Shift 2"/>
    <x v="1"/>
    <x v="2"/>
    <s v="Scurgerea  pentru condens de la sistemul de climatizare al tunelului nr 1 este infundata."/>
    <s v="Montarea unei scurgeri care sa aiba inclinatie (panta)"/>
    <x v="5"/>
    <d v="2025-04-30T00:00:00"/>
    <s v="Neinceput / Not started"/>
    <s v="Da / Yes"/>
    <x v="1"/>
    <x v="0"/>
    <d v="2025-04-30T00:00:00"/>
    <d v="2025-04-14T00:00:00"/>
    <s v="YES"/>
    <s v="N/A"/>
    <s v="N/A"/>
    <m/>
    <m/>
    <m/>
    <m/>
  </r>
  <r>
    <s v="487 bis"/>
    <d v="2025-04-02T16:06:13"/>
    <d v="2025-04-02T16:13:57"/>
    <s v="anonymous"/>
    <m/>
    <x v="9"/>
    <s v="Năstase Mihaela "/>
    <x v="0"/>
    <s v="Schimbul 2 / Shift 2"/>
    <x v="1"/>
    <x v="7"/>
    <s v="Pat de cabluri electrice neacoperit_x000a_Pericol de electrocutare"/>
    <s v="Acoperite în zona de lucru"/>
    <x v="2"/>
    <d v="2025-04-30T00:00:00"/>
    <s v="Neinceput / Not started"/>
    <s v="Da / Yes"/>
    <x v="1"/>
    <x v="1"/>
    <d v="2025-04-30T00:00:00"/>
    <d v="2025-04-14T00:00:00"/>
    <s v="YES"/>
    <s v="N/A"/>
    <s v="N/A"/>
    <m/>
    <m/>
    <m/>
    <m/>
  </r>
  <r>
    <s v="486 bis"/>
    <d v="2025-04-02T15:23:42"/>
    <d v="2025-04-02T15:29:14"/>
    <s v="anonymous"/>
    <m/>
    <x v="9"/>
    <s v="Ivanus Petronela Adriana "/>
    <x v="0"/>
    <s v="Schimbul 2 / Shift 2"/>
    <x v="1"/>
    <x v="7"/>
    <s v="-"/>
    <s v="Propun o cutie pentru preluarea produsului de la cap de banda pentru a nu Mao cădea pe jos,zile lucrătoare 5 zile/saptamana,schimbarea manusilor"/>
    <x v="5"/>
    <d v="2025-04-18T00:00:00"/>
    <s v="Neinceput / Not started"/>
    <s v="Da / Yes"/>
    <x v="0"/>
    <x v="0"/>
    <d v="2025-04-18T00:00:00"/>
    <d v="2025-04-14T00:00:00"/>
    <s v="N/A"/>
    <s v="N/A"/>
    <s v="N/A"/>
    <m/>
    <m/>
    <m/>
    <m/>
  </r>
  <r>
    <s v="485 bis"/>
    <d v="2025-04-02T15:23:17"/>
    <d v="2025-04-02T15:26:30"/>
    <s v="anonymous"/>
    <m/>
    <x v="9"/>
    <s v="Dragomir Jeni"/>
    <x v="0"/>
    <s v="Schimbul 2 / Shift 2"/>
    <x v="1"/>
    <x v="7"/>
    <s v="Echipamentul necorespunzător,schimbarea manusilor,schimbarea scaunelor ambalare,protecție pentru motoare"/>
    <s v="Schimbarea acestora"/>
    <x v="5"/>
    <d v="2025-04-30T00:00:00"/>
    <s v="Neinceput / Not started"/>
    <s v="Da / Yes"/>
    <x v="0"/>
    <x v="0"/>
    <d v="2025-04-30T00:00:00"/>
    <d v="2025-04-14T00:00:00"/>
    <s v="N/A"/>
    <s v="N/A"/>
    <s v="N/A"/>
    <m/>
    <m/>
    <m/>
    <m/>
  </r>
  <r>
    <s v="484 bis"/>
    <d v="2025-04-02T09:30:04"/>
    <d v="2025-04-02T09:33:25"/>
    <s v="anonymous"/>
    <m/>
    <x v="9"/>
    <s v="Andreea Niculae "/>
    <x v="0"/>
    <s v="Schimbul 1 / Shift 1"/>
    <x v="0"/>
    <x v="8"/>
    <s v="Chiuveta laborator înfundată "/>
    <s v="Trebuie desfundat traseu scurgere chiuveta "/>
    <x v="3"/>
    <d v="2025-04-30T00:00:00"/>
    <s v="Neinceput / Not started"/>
    <s v="Da / Yes"/>
    <x v="1"/>
    <x v="0"/>
    <d v="2025-04-30T00:00:00"/>
    <d v="2025-04-23T00:00:00"/>
    <s v="YES"/>
    <s v="N/A"/>
    <s v="N/A"/>
    <m/>
    <m/>
    <m/>
    <m/>
  </r>
  <r>
    <s v="483 bis"/>
    <d v="2025-04-02T04:45:01"/>
    <d v="2025-04-02T04:51:15"/>
    <s v="anonymous"/>
    <m/>
    <x v="10"/>
    <s v="Puiu Marian "/>
    <x v="0"/>
    <s v="Schimbul 3 / Shift 3"/>
    <x v="0"/>
    <x v="1"/>
    <s v="Capace banda transport paine "/>
    <s v="Ar trebuii un sistem de prindere a capacelor cu balama  sau naltarea laturilor benzi"/>
    <x v="0"/>
    <d v="2025-04-30T00:00:00"/>
    <s v="Neinceput / Not started"/>
    <s v="Da / Yes"/>
    <x v="0"/>
    <x v="0"/>
    <d v="2025-04-30T00:00:00"/>
    <d v="2025-04-30T00:00:00"/>
    <s v="N/A"/>
    <s v="N/A"/>
    <s v="N/A"/>
    <m/>
    <m/>
    <m/>
    <m/>
  </r>
  <r>
    <s v="482 bis"/>
    <d v="2025-04-01T15:38:47"/>
    <d v="2025-04-01T15:46:09"/>
    <s v="anonymous"/>
    <m/>
    <x v="10"/>
    <s v="Voinea Adrian"/>
    <x v="0"/>
    <s v="Schimbul 2 / Shift 2"/>
    <x v="0"/>
    <x v="11"/>
    <s v="Hidrantul nr 38 ,nu se poate deschide usa de acces ,are manerul rupt"/>
    <s v="De schimbat mânerul. "/>
    <x v="2"/>
    <d v="2025-04-08T00:00:00"/>
    <s v="Neinceput / Not started"/>
    <s v="Da / Yes"/>
    <x v="0"/>
    <x v="1"/>
    <d v="2025-04-08T00:00:00"/>
    <d v="2025-04-08T00:00:00"/>
    <s v="N/A"/>
    <s v="N/A"/>
    <s v="N/A"/>
    <m/>
    <m/>
    <m/>
    <m/>
  </r>
  <r>
    <s v="481 bis"/>
    <d v="2025-04-01T13:59:25"/>
    <d v="2025-04-01T14:10:04"/>
    <s v="anonymous"/>
    <m/>
    <x v="10"/>
    <s v="Vasile Ana"/>
    <x v="0"/>
    <s v="Schimbul 1 / Shift 1"/>
    <x v="0"/>
    <x v="3"/>
    <s v="Tavanul din fata biroului T&amp;A, este patat, probabil a plouat."/>
    <s v="Reparat acoperisul si apoi schimbat tavanul."/>
    <x v="3"/>
    <d v="2025-04-30T00:00:00"/>
    <s v="Neinceput / Not started"/>
    <s v="Da / Yes"/>
    <x v="1"/>
    <x v="0"/>
    <d v="2025-04-30T00:00:00"/>
    <d v="2025-04-30T00:00:00"/>
    <s v="YES"/>
    <s v="N/A"/>
    <s v="N/A"/>
    <m/>
    <m/>
    <m/>
    <m/>
  </r>
  <r>
    <s v="480 bis"/>
    <d v="2025-04-01T12:50:33"/>
    <d v="2025-04-01T12:56:00"/>
    <s v="anonymous"/>
    <m/>
    <x v="10"/>
    <s v="Pantilie Camelia "/>
    <x v="0"/>
    <s v="Schimbul 1 / Shift 1"/>
    <x v="1"/>
    <x v="7"/>
    <s v="Platformă nefunctionala stricată din luna Decembrie anul trecut mă chinui să ridic Palm_oil Dextroza și etc vă rog frumos luați măsuri urgent "/>
    <s v="Vă rog frumos luați măsuri urgent nu se poate lucra așa în situația asta la Creme"/>
    <x v="5"/>
    <d v="2025-04-01T00:00:00"/>
    <s v="Neinceput / Not started"/>
    <s v="Da / Yes"/>
    <x v="1"/>
    <x v="1"/>
    <d v="2025-04-01T00:00:00"/>
    <d v="2025-04-14T00:00:00"/>
    <s v="NO"/>
    <s v="N/A"/>
    <s v="N/A"/>
    <m/>
    <m/>
    <m/>
    <m/>
  </r>
  <r>
    <s v="479 bis"/>
    <d v="2025-04-01T11:40:57"/>
    <d v="2025-04-01T11:44:31"/>
    <s v="anonymous"/>
    <m/>
    <x v="10"/>
    <s v="Duță Florina Oana "/>
    <x v="1"/>
    <s v="Schimbul 1 / Shift 1"/>
    <x v="0"/>
    <x v="1"/>
    <s v="Curge pe jos foarte mult ulei de la arcal,in fiecare zi -NU se prelinge CURGE uleiul !"/>
    <s v="Reparatii urgente "/>
    <x v="2"/>
    <d v="2025-04-01T00:00:00"/>
    <s v="Neinceput / Not started"/>
    <s v="Da / Yes"/>
    <x v="0"/>
    <x v="1"/>
    <d v="2025-04-01T00:00:00"/>
    <d v="2025-04-01T00:00:00"/>
    <s v="N/A"/>
    <s v="N/A"/>
    <s v="N/A"/>
    <m/>
    <m/>
    <m/>
    <m/>
  </r>
  <r>
    <s v="478 bis"/>
    <d v="2025-04-01T10:15:30"/>
    <d v="2025-04-01T10:17:09"/>
    <s v="anonymous"/>
    <m/>
    <x v="10"/>
    <s v="alexandros michalatos"/>
    <x v="1"/>
    <s v="Schimbul 1 / Shift 1"/>
    <x v="1"/>
    <x v="12"/>
    <s v="Plant A raw material warehouse. margarine"/>
    <s v="the walls in margarine refrigerator has been damaged, need repair and protection"/>
    <x v="2"/>
    <d v="2025-04-30T00:00:00"/>
    <s v="Neinceput / Not started"/>
    <s v="Da / Yes"/>
    <x v="1"/>
    <x v="0"/>
    <d v="2025-04-30T00:00:00"/>
    <d v="2025-06-06T00:00:00"/>
    <s v="NO"/>
    <s v="N/A"/>
    <s v="N/A"/>
    <m/>
    <m/>
    <m/>
    <m/>
  </r>
  <r>
    <s v="477 bis"/>
    <d v="2025-04-01T09:08:16"/>
    <d v="2025-04-01T09:12:49"/>
    <s v="anonymous"/>
    <m/>
    <x v="10"/>
    <s v="Nuțu ionica "/>
    <x v="0"/>
    <s v="Schimbul 1 / Shift 1"/>
    <x v="0"/>
    <x v="0"/>
    <s v="Nevoie liza cu cântar la linia 4 injectare."/>
    <s v="Lipsă liza cu cântar pt produs finit,injectare. "/>
    <x v="0"/>
    <d v="2025-04-30T00:00:00"/>
    <s v="Neinceput / Not started"/>
    <s v="Nu / No"/>
    <x v="2"/>
    <x v="0"/>
    <d v="2025-04-30T00:00:00"/>
    <m/>
    <s v="N/A"/>
    <n v="-106"/>
    <s v="Delayed"/>
    <m/>
    <m/>
    <m/>
    <m/>
  </r>
  <r>
    <s v="476 bis"/>
    <d v="2025-03-31T15:17:40"/>
    <d v="2025-03-31T15:21:30"/>
    <s v="anonymous"/>
    <m/>
    <x v="11"/>
    <s v="Ciuciu Silviu Catalin "/>
    <x v="0"/>
    <s v="Schimbul 2 / Shift 2"/>
    <x v="1"/>
    <x v="5"/>
    <s v="Pericol de taiere a degetelor la completarea formularului pentru opp "/>
    <m/>
    <x v="5"/>
    <d v="2025-04-30T00:00:00"/>
    <s v="Neinceput / Not started"/>
    <s v="Da / Yes"/>
    <x v="1"/>
    <x v="0"/>
    <d v="2025-04-30T00:00:00"/>
    <d v="2025-04-14T00:00:00"/>
    <s v="YES"/>
    <s v="N/A"/>
    <s v="N/A"/>
    <m/>
    <m/>
    <m/>
    <m/>
  </r>
  <r>
    <s v="475 bis"/>
    <d v="2025-03-29T21:46:01"/>
    <d v="2025-03-29T21:49:36"/>
    <s v="anonymous"/>
    <m/>
    <x v="12"/>
    <s v="Andreea Niculae"/>
    <x v="0"/>
    <s v="Schimbul 2 / Shift 2"/>
    <x v="0"/>
    <x v="3"/>
    <s v="Usa de la intrare nu se mai inchide, defecta "/>
    <s v="Schimbare "/>
    <x v="2"/>
    <d v="2025-04-05T00:00:00"/>
    <s v="Neinceput / Not started"/>
    <s v="Da / Yes"/>
    <x v="1"/>
    <x v="0"/>
    <d v="2025-04-05T00:00:00"/>
    <d v="2025-04-05T00:00:00"/>
    <s v="YES"/>
    <s v="N/A"/>
    <s v="N/A"/>
    <m/>
    <m/>
    <m/>
    <m/>
  </r>
  <r>
    <s v="474 bis"/>
    <d v="2025-03-29T13:03:47"/>
    <d v="2025-03-29T13:05:48"/>
    <s v="anonymous"/>
    <m/>
    <x v="13"/>
    <s v="Puiu Marian "/>
    <x v="0"/>
    <s v="Schimbul 1 / Shift 1"/>
    <x v="0"/>
    <x v="1"/>
    <s v="Protecție robot îndepărtată "/>
    <s v=" Trebuie ca oameni sa inteleaga cat de importante sunt protectiile si te pot feri de accidente grave "/>
    <x v="0"/>
    <d v="2025-04-30T00:00:00"/>
    <s v="Neinceput / Not started"/>
    <s v="Da / Yes"/>
    <x v="1"/>
    <x v="2"/>
    <d v="2025-04-30T00:00:00"/>
    <d v="2025-04-07T00:00:00"/>
    <s v="YES"/>
    <s v="N/A"/>
    <s v="N/A"/>
    <m/>
    <m/>
    <m/>
    <m/>
  </r>
  <r>
    <s v="473 bis"/>
    <d v="2025-03-29T13:00:54"/>
    <d v="2025-03-29T13:03:36"/>
    <s v="anonymous"/>
    <m/>
    <x v="13"/>
    <s v="Puiu Marian "/>
    <x v="0"/>
    <s v="Schimbul 1 / Shift 1"/>
    <x v="0"/>
    <x v="1"/>
    <s v="Palet rupt"/>
    <s v=" "/>
    <x v="0"/>
    <d v="2025-04-30T00:00:00"/>
    <s v="In lucru / In progress"/>
    <s v="Da / Yes"/>
    <x v="1"/>
    <x v="0"/>
    <d v="2025-04-30T00:00:00"/>
    <d v="2025-04-30T00:00:00"/>
    <s v="YES"/>
    <s v="N/A"/>
    <s v="N/A"/>
    <m/>
    <m/>
    <m/>
    <m/>
  </r>
  <r>
    <s v="472 bis"/>
    <d v="2025-03-28T09:17:17"/>
    <d v="2025-03-28T09:18:12"/>
    <s v="anonymous"/>
    <m/>
    <x v="12"/>
    <s v="Puiu Marian "/>
    <x v="0"/>
    <s v="Schimbul 1 / Shift 1"/>
    <x v="0"/>
    <x v="1"/>
    <s v="Capace rezemate"/>
    <s v=" "/>
    <x v="0"/>
    <d v="2025-04-30T00:00:00"/>
    <s v="Neinceput / Not started"/>
    <s v="Da / Yes"/>
    <x v="1"/>
    <x v="0"/>
    <d v="2025-04-30T00:00:00"/>
    <d v="2025-04-23T00:00:00"/>
    <s v="YES"/>
    <s v="N/A"/>
    <s v="N/A"/>
    <m/>
    <m/>
    <m/>
    <m/>
  </r>
  <r>
    <s v="471 bis"/>
    <d v="2025-03-28T09:09:39"/>
    <d v="2025-03-28T09:14:51"/>
    <s v="anonymous"/>
    <m/>
    <x v="12"/>
    <s v="Puiu Marian "/>
    <x v="0"/>
    <s v="Schimbul 1 / Shift 1"/>
    <x v="0"/>
    <x v="1"/>
    <s v="Se baga prea mult rebut pe banda, fapt ce duce la supra aglomerarea benilor  si la ridicarea capacelor, acestea ne observate la timp pot produce accidente grave trecatorilor "/>
    <s v="Sa se bage treptat rebutul  asa evitam si accidentele dar putem eviat si farmitarea rondelelor de paine "/>
    <x v="0"/>
    <d v="2025-04-30T00:00:00"/>
    <s v="Finalizat/ Completed"/>
    <s v="Da / Yes"/>
    <x v="1"/>
    <x v="0"/>
    <d v="2025-04-30T00:00:00"/>
    <d v="2025-04-23T00:00:00"/>
    <s v="YES"/>
    <s v="N/A"/>
    <s v="N/A"/>
    <m/>
    <m/>
    <m/>
    <m/>
  </r>
  <r>
    <s v="470 bis"/>
    <d v="2025-03-28T07:44:28"/>
    <d v="2025-03-28T07:49:41"/>
    <s v="anonymous"/>
    <m/>
    <x v="12"/>
    <s v="Prodan Elena Georgiana "/>
    <x v="1"/>
    <s v="Schimbul 1 / Shift 1"/>
    <x v="0"/>
    <x v="13"/>
    <s v="Scaune rupte la sala de mese! _x000a_Mi-am prins degetul într-un scaun pentru ca era rupt! "/>
    <s v="Verificarea scaunelor din când în când! _x000a_"/>
    <x v="2"/>
    <d v="2025-03-29T00:00:00"/>
    <s v="Neinceput / Not started"/>
    <s v="Da / Yes"/>
    <x v="1"/>
    <x v="0"/>
    <d v="2025-03-29T00:00:00"/>
    <d v="2025-03-29T00:00:00"/>
    <s v="YES"/>
    <s v="N/A"/>
    <s v="N/A"/>
    <m/>
    <m/>
    <m/>
    <m/>
  </r>
  <r>
    <s v="469 bis"/>
    <d v="2025-03-27T20:03:16"/>
    <d v="2025-03-27T20:11:29"/>
    <s v="anonymous"/>
    <m/>
    <x v="14"/>
    <s v="Andreea Niculae "/>
    <x v="0"/>
    <s v="Schimbul 1 / Shift 1"/>
    <x v="0"/>
    <x v="1"/>
    <s v="Apa in zona instalatie vas colectare condens abur cuptor 1 BR"/>
    <s v="Remediere problema abur cuptor 1 BR"/>
    <x v="2"/>
    <d v="2025-03-31T00:00:00"/>
    <s v="In lucru / In progress"/>
    <s v="Da / Yes"/>
    <x v="0"/>
    <x v="0"/>
    <d v="2025-03-31T00:00:00"/>
    <d v="2025-03-31T00:00:00"/>
    <s v="N/A"/>
    <s v="N/A"/>
    <s v="N/A"/>
    <m/>
    <m/>
    <m/>
    <m/>
  </r>
  <r>
    <s v="468 bis"/>
    <d v="2025-03-27T12:12:11"/>
    <d v="2025-03-27T12:14:05"/>
    <s v="anonymous"/>
    <m/>
    <x v="14"/>
    <s v="Macau Ioana "/>
    <x v="0"/>
    <s v="Schimbul 1 / Shift 1"/>
    <x v="0"/>
    <x v="0"/>
    <s v="Avem prea mult gunoi pe linie dar personal special dedicat nu ,pentru o femeie este foarte greu de manevrat acel căruț "/>
    <s v="Persoana dedicata acestui post sau carat de către barbati "/>
    <x v="0"/>
    <d v="2025-04-30T00:00:00"/>
    <s v="Neinceput / Not started"/>
    <s v="Da / Yes"/>
    <x v="0"/>
    <x v="0"/>
    <d v="2025-04-30T00:00:00"/>
    <d v="2025-04-30T00:00:00"/>
    <s v="N/A"/>
    <s v="N/A"/>
    <s v="N/A"/>
    <m/>
    <m/>
    <m/>
    <m/>
  </r>
  <r>
    <s v="467 bis"/>
    <d v="2025-03-27T12:10:55"/>
    <d v="2025-03-27T12:11:53"/>
    <s v="anonymous"/>
    <m/>
    <x v="14"/>
    <s v="Măcau Ioana"/>
    <x v="0"/>
    <s v="Schimbul 1 / Shift 1"/>
    <x v="0"/>
    <x v="0"/>
    <s v="Avem lize defecte "/>
    <s v="Altele noi "/>
    <x v="0"/>
    <d v="2025-04-30T00:00:00"/>
    <s v="Neinceput / Not started"/>
    <s v="Da / Yes"/>
    <x v="1"/>
    <x v="0"/>
    <d v="2025-04-30T00:00:00"/>
    <d v="2025-04-30T00:00:00"/>
    <s v="YES"/>
    <s v="N/A"/>
    <s v="N/A"/>
    <m/>
    <m/>
    <m/>
    <m/>
  </r>
  <r>
    <s v="466 bis"/>
    <d v="2025-03-27T12:06:54"/>
    <d v="2025-03-27T12:10:17"/>
    <s v="anonymous"/>
    <m/>
    <x v="14"/>
    <s v="Macau Ioana "/>
    <x v="0"/>
    <s v="Schimbul 1 / Shift 1"/>
    <x v="0"/>
    <x v="0"/>
    <s v="La ultima rola a benzi de la ambalare axul este ieșit în exterior și ne rupe scaunul sau ni se prinde fermoarul de la bluze "/>
    <s v="Protecție metalica "/>
    <x v="2"/>
    <d v="2025-04-30T00:00:00"/>
    <s v="Neinceput / Not started"/>
    <s v="Da / Yes"/>
    <x v="1"/>
    <x v="0"/>
    <d v="2025-04-30T00:00:00"/>
    <d v="2025-07-25T00:00:00"/>
    <s v="NO"/>
    <s v="N/A"/>
    <s v="N/A"/>
    <m/>
    <m/>
    <m/>
    <m/>
  </r>
  <r>
    <s v="465 bis"/>
    <d v="2025-03-27T12:05:58"/>
    <d v="2025-03-27T12:06:41"/>
    <s v="anonymous"/>
    <m/>
    <x v="14"/>
    <s v="Panait Mirela"/>
    <x v="0"/>
    <s v="Schimbul 1 / Shift 1"/>
    <x v="0"/>
    <x v="0"/>
    <s v="Toate lizele sunt stricate "/>
    <s v="Sa avem altele noi "/>
    <x v="0"/>
    <d v="2025-04-30T00:00:00"/>
    <s v="Neinceput / Not started"/>
    <s v="Da / Yes"/>
    <x v="1"/>
    <x v="0"/>
    <d v="2025-04-30T00:00:00"/>
    <d v="2025-04-30T00:00:00"/>
    <s v="YES"/>
    <s v="N/A"/>
    <s v="N/A"/>
    <m/>
    <m/>
    <m/>
    <m/>
  </r>
  <r>
    <s v="464 bis"/>
    <d v="2025-03-27T11:59:33"/>
    <d v="2025-03-27T12:00:42"/>
    <s v="anonymous"/>
    <m/>
    <x v="14"/>
    <s v="Zamfir Elena "/>
    <x v="0"/>
    <s v="Schimbul 1 / Shift 1"/>
    <x v="0"/>
    <x v="0"/>
    <s v="Amen nevoie de lize pentru a lucra în siguranță "/>
    <s v="Sa se cumpere lize "/>
    <x v="0"/>
    <d v="2025-04-30T00:00:00"/>
    <s v="Neinceput / Not started"/>
    <s v="Da / Yes"/>
    <x v="1"/>
    <x v="0"/>
    <d v="2025-04-30T00:00:00"/>
    <d v="2025-04-30T00:00:00"/>
    <s v="YES"/>
    <s v="N/A"/>
    <s v="N/A"/>
    <m/>
    <m/>
    <m/>
    <m/>
  </r>
  <r>
    <s v="463 bis"/>
    <d v="2025-03-27T11:57:26"/>
    <d v="2025-03-27T11:59:15"/>
    <s v="anonymous"/>
    <m/>
    <x v="14"/>
    <s v="Ioan Claudia"/>
    <x v="0"/>
    <s v="Schimbul 1 / Shift 1"/>
    <x v="0"/>
    <x v="0"/>
    <s v="Avem nevoie de lize eficiente pentru a lucra în siguranță "/>
    <s v="Cumpărarea acestora "/>
    <x v="0"/>
    <d v="2025-04-30T00:00:00"/>
    <s v="Neinceput / Not started"/>
    <s v="Da / Yes"/>
    <x v="1"/>
    <x v="0"/>
    <d v="2025-04-30T00:00:00"/>
    <d v="2025-04-30T00:00:00"/>
    <s v="YES"/>
    <s v="N/A"/>
    <s v="N/A"/>
    <m/>
    <m/>
    <m/>
    <m/>
  </r>
  <r>
    <s v="462 bis"/>
    <d v="2025-03-27T11:41:33"/>
    <d v="2025-03-27T11:44:43"/>
    <s v="anonymous"/>
    <m/>
    <x v="14"/>
    <s v="Puiu Marian "/>
    <x v="0"/>
    <s v="Schimbul 1 / Shift 1"/>
    <x v="0"/>
    <x v="1"/>
    <s v="Podea uda "/>
    <s v="  "/>
    <x v="0"/>
    <d v="2025-04-30T00:00:00"/>
    <s v="Finalizat/ Completed"/>
    <s v="Nu / No"/>
    <x v="1"/>
    <x v="0"/>
    <d v="2025-04-30T00:00:00"/>
    <d v="2025-04-07T00:00:00"/>
    <s v="YES"/>
    <s v="N/A"/>
    <s v="N/A"/>
    <m/>
    <m/>
    <m/>
    <m/>
  </r>
  <r>
    <s v="461 bis"/>
    <d v="2025-03-27T08:39:43"/>
    <d v="2025-03-27T08:43:04"/>
    <s v="anonymous"/>
    <m/>
    <x v="14"/>
    <s v="Dogaru Mariana"/>
    <x v="0"/>
    <s v="Schimbul 1 / Shift 1"/>
    <x v="1"/>
    <x v="2"/>
    <s v="Paleti rupti"/>
    <s v="Sortare"/>
    <x v="4"/>
    <d v="2025-04-01T00:00:00"/>
    <s v="Neinceput / Not started"/>
    <s v="Da / Yes"/>
    <x v="1"/>
    <x v="0"/>
    <d v="2025-04-01T00:00:00"/>
    <d v="2025-04-14T00:00:00"/>
    <s v="NO"/>
    <s v="N/A"/>
    <s v="N/A"/>
    <m/>
    <m/>
    <m/>
    <m/>
  </r>
  <r>
    <s v="460 bis"/>
    <d v="2025-03-27T05:23:42"/>
    <d v="2025-03-27T05:26:19"/>
    <s v="anonymous"/>
    <m/>
    <x v="15"/>
    <s v="Botezatu Mioara "/>
    <x v="1"/>
    <s v="Schimbul 3 / Shift 3"/>
    <x v="0"/>
    <x v="6"/>
    <s v="Perete lovit"/>
    <s v="Reparare/schimbare"/>
    <x v="0"/>
    <d v="2025-04-30T00:00:00"/>
    <s v="Neinceput / Not started"/>
    <s v="Da / Yes"/>
    <x v="1"/>
    <x v="0"/>
    <d v="2025-04-30T00:00:00"/>
    <d v="2025-04-30T00:00:00"/>
    <s v="YES"/>
    <s v="N/A"/>
    <s v="N/A"/>
    <m/>
    <m/>
    <m/>
    <m/>
  </r>
  <r>
    <s v="459 bis"/>
    <d v="2025-03-26T23:29:24"/>
    <d v="2025-03-26T23:34:55"/>
    <s v="anonymous"/>
    <m/>
    <x v="15"/>
    <s v="Dogaru Ion"/>
    <x v="0"/>
    <s v="Schimbul 3 / Shift 3"/>
    <x v="1"/>
    <x v="5"/>
    <s v="Acoperișul de deasupra liftului este găurit și ploua in apropierea liftului  pericol contaminare produs ,de alunecare "/>
    <s v="Remedierea acoperisului"/>
    <x v="2"/>
    <d v="2025-04-04T00:00:00"/>
    <s v="Neinceput / Not started"/>
    <s v="Da / Yes"/>
    <x v="1"/>
    <x v="0"/>
    <d v="2025-04-04T00:00:00"/>
    <d v="2025-04-04T00:00:00"/>
    <s v="YES"/>
    <s v="N/A"/>
    <s v="N/A"/>
    <m/>
    <m/>
    <m/>
    <m/>
  </r>
  <r>
    <s v="458 bis"/>
    <d v="2025-03-26T14:37:00"/>
    <d v="2025-03-26T14:40:27"/>
    <s v="anonymous"/>
    <m/>
    <x v="15"/>
    <s v="Ciobanu Elena "/>
    <x v="0"/>
    <s v="Schimbul 2 / Shift 2"/>
    <x v="0"/>
    <x v="0"/>
    <s v="Am fost anunțați sa nu ne mai luam echipamentetele de lucrul acasă ."/>
    <s v="De modificat și data spălării sa avem pt schimbat.  "/>
    <x v="0"/>
    <d v="2025-04-30T00:00:00"/>
    <s v="Neinceput / Not started"/>
    <s v="Nu / No"/>
    <x v="1"/>
    <x v="0"/>
    <d v="2025-04-30T00:00:00"/>
    <d v="2025-04-30T00:00:00"/>
    <s v="YES"/>
    <s v="N/A"/>
    <s v="N/A"/>
    <m/>
    <m/>
    <m/>
    <m/>
  </r>
  <r>
    <s v="457 bis"/>
    <d v="2025-03-26T10:38:33"/>
    <d v="2025-03-26T10:40:06"/>
    <s v="anonymous"/>
    <m/>
    <x v="15"/>
    <s v="Vișan Denisa "/>
    <x v="0"/>
    <s v="Schimbul 1 / Shift 1"/>
    <x v="3"/>
    <x v="14"/>
    <s v="Manerul de la ușă intrare hala paleți este rupt"/>
    <s v="Trebuie schimbat "/>
    <x v="2"/>
    <d v="2025-03-26T00:00:00"/>
    <s v="Neinceput / Not started"/>
    <s v="Da / Yes"/>
    <x v="1"/>
    <x v="0"/>
    <d v="2025-03-26T00:00:00"/>
    <d v="2025-03-26T00:00:00"/>
    <s v="YES"/>
    <s v="N/A"/>
    <s v="N/A"/>
    <m/>
    <m/>
    <m/>
    <m/>
  </r>
  <r>
    <s v="456 bis"/>
    <d v="2025-03-26T09:56:08"/>
    <d v="2025-03-26T09:59:15"/>
    <s v="anonymous"/>
    <m/>
    <x v="16"/>
    <s v="Alexandros Michalatos"/>
    <x v="0"/>
    <s v="Schimbul 1 / Shift 1"/>
    <x v="1"/>
    <x v="5"/>
    <s v="the area was full of trolleys. the trolleys were blocking all walkways around oven , lamination, proofer"/>
    <s v="mark the walkway in a solid way with pillars to remind what has to remain uncovered"/>
    <x v="2"/>
    <d v="2025-04-25T00:00:00"/>
    <s v="Neinceput / Not started"/>
    <s v="Nu / No"/>
    <x v="1"/>
    <x v="0"/>
    <d v="2025-04-25T00:00:00"/>
    <d v="2025-05-20T00:00:00"/>
    <s v="NO"/>
    <s v="N/A"/>
    <s v="N/A"/>
    <m/>
    <m/>
    <m/>
    <m/>
  </r>
  <r>
    <s v="455 bis"/>
    <d v="2025-03-26T09:14:12"/>
    <d v="2025-03-26T09:23:06"/>
    <s v="anonymous"/>
    <m/>
    <x v="15"/>
    <s v="Andreea N "/>
    <x v="0"/>
    <s v="Schimbul 1 / Shift 1"/>
    <x v="0"/>
    <x v="3"/>
    <s v="Aveam materiale expirate in dulap de medicamente"/>
    <s v="Verificarea materialelor din stoc. "/>
    <x v="6"/>
    <d v="2025-04-01T00:00:00"/>
    <s v="Neinceput / Not started"/>
    <s v="Da / Yes"/>
    <x v="1"/>
    <x v="0"/>
    <d v="2025-04-01T00:00:00"/>
    <d v="2025-04-01T00:00:00"/>
    <s v="YES"/>
    <s v="N/A"/>
    <s v="N/A"/>
    <m/>
    <m/>
    <m/>
    <m/>
  </r>
  <r>
    <s v="454 bis"/>
    <d v="2025-03-26T08:32:24"/>
    <d v="2025-03-26T08:35:52"/>
    <s v="anonymous"/>
    <m/>
    <x v="15"/>
    <s v="Vlad Maria"/>
    <x v="0"/>
    <s v="Schimbul 1 / Shift 1"/>
    <x v="0"/>
    <x v="0"/>
    <s v="Banda mare deteriorata pe margine"/>
    <s v="Remediere"/>
    <x v="2"/>
    <d v="2025-03-26T00:00:00"/>
    <s v="Neinceput / Not started"/>
    <s v="Nu / No"/>
    <x v="1"/>
    <x v="0"/>
    <d v="2025-03-26T00:00:00"/>
    <d v="2025-03-26T00:00:00"/>
    <s v="YES"/>
    <s v="N/A"/>
    <s v="N/A"/>
    <m/>
    <m/>
    <m/>
    <m/>
  </r>
  <r>
    <s v="453 bis"/>
    <d v="2025-03-26T08:24:36"/>
    <d v="2025-03-26T08:30:37"/>
    <s v="anonymous"/>
    <m/>
    <x v="15"/>
    <s v="Iurascu Sebastian "/>
    <x v="0"/>
    <s v="Schimbul 1 / Shift 1"/>
    <x v="3"/>
    <x v="14"/>
    <s v="Deschiderea ușii din exterior nu funcționează. "/>
    <s v="Schimbat sistemul de deschidere."/>
    <x v="2"/>
    <d v="2025-04-30T00:00:00"/>
    <s v="Neinceput / Not started"/>
    <s v="Da / Yes"/>
    <x v="1"/>
    <x v="0"/>
    <d v="2025-04-30T00:00:00"/>
    <d v="2025-04-30T00:00:00"/>
    <s v="YES"/>
    <s v="N/A"/>
    <s v="N/A"/>
    <m/>
    <m/>
    <m/>
    <m/>
  </r>
  <r>
    <s v="452 bis"/>
    <d v="2025-03-25T14:07:56"/>
    <d v="2025-03-25T14:10:40"/>
    <s v="anonymous"/>
    <m/>
    <x v="16"/>
    <s v="Iacovache Ionut Paul"/>
    <x v="0"/>
    <s v="Schimbul 1 / Shift 1"/>
    <x v="4"/>
    <x v="15"/>
    <s v="Geamul din vestiar este blocat, nu ae poate deschide si nu putem aerisi vestiarul."/>
    <s v="Remediere/Reparatie"/>
    <x v="2"/>
    <d v="2025-04-11T00:00:00"/>
    <s v="Neinceput / Not started"/>
    <s v="Da / Yes"/>
    <x v="3"/>
    <x v="0"/>
    <d v="2025-04-11T00:00:00"/>
    <m/>
    <s v="N/A"/>
    <n v="-125"/>
    <s v="Delayed"/>
    <m/>
    <m/>
    <m/>
    <m/>
  </r>
  <r>
    <s v="451 bis"/>
    <d v="2025-03-25T11:20:06"/>
    <d v="2025-03-25T11:47:43"/>
    <s v="anonymous"/>
    <m/>
    <x v="16"/>
    <s v="Toma Alin"/>
    <x v="0"/>
    <s v="Schimbul 1 / Shift 1"/>
    <x v="1"/>
    <x v="5"/>
    <s v="Paleti cu tavi care au blocat culoarul- 2 rânduri "/>
    <s v="Personal suplimentar"/>
    <x v="5"/>
    <d v="2025-03-25T00:00:00"/>
    <s v="Neinceput / Not started"/>
    <s v="Da / Yes"/>
    <x v="1"/>
    <x v="0"/>
    <d v="2025-03-25T00:00:00"/>
    <d v="2025-03-25T00:00:00"/>
    <s v="YES"/>
    <s v="N/A"/>
    <s v="N/A"/>
    <m/>
    <m/>
    <m/>
    <m/>
  </r>
  <r>
    <s v="450 bis"/>
    <d v="2025-03-25T11:05:43"/>
    <d v="2025-03-25T11:10:07"/>
    <s v="anonymous"/>
    <m/>
    <x v="16"/>
    <s v="Șițaru Alisa"/>
    <x v="0"/>
    <s v="Schimbul 1 / Shift 1"/>
    <x v="1"/>
    <x v="5"/>
    <s v="Calea de acces stivuitoare este blocata cu paleti cu tavi goale scoase din linia 1"/>
    <s v="Eliberarea imediata a caii de acces"/>
    <x v="5"/>
    <d v="2025-03-25T00:00:00"/>
    <s v="In lucru / In progress"/>
    <s v="Da / Yes"/>
    <x v="1"/>
    <x v="0"/>
    <d v="2025-03-25T00:00:00"/>
    <d v="2025-04-14T00:00:00"/>
    <s v="NO"/>
    <s v="N/A"/>
    <s v="N/A"/>
    <m/>
    <m/>
    <m/>
    <m/>
  </r>
  <r>
    <s v="449 bis"/>
    <d v="2025-03-25T10:16:36"/>
    <d v="2025-03-25T10:18:27"/>
    <s v="anonymous"/>
    <m/>
    <x v="17"/>
    <s v="Covercă Maria-Emilia "/>
    <x v="0"/>
    <s v="Schimbul 1 / Shift 1"/>
    <x v="1"/>
    <x v="2"/>
    <s v="Paleti rupți"/>
    <s v="Sortarea înainte de a fi aduși pe linie"/>
    <x v="4"/>
    <d v="2025-04-30T00:00:00"/>
    <s v="Neinceput / Not started"/>
    <s v="Da / Yes"/>
    <x v="1"/>
    <x v="0"/>
    <d v="2025-04-30T00:00:00"/>
    <d v="2025-04-14T00:00:00"/>
    <s v="YES"/>
    <s v="N/A"/>
    <s v="N/A"/>
    <m/>
    <m/>
    <m/>
    <m/>
  </r>
  <r>
    <s v="448 bis"/>
    <d v="2025-03-24T16:46:06"/>
    <d v="2025-03-24T16:50:52"/>
    <s v="anonymous"/>
    <m/>
    <x v="18"/>
    <s v="Andreea Niculae "/>
    <x v="0"/>
    <s v="Schimbul 1 / Shift 1"/>
    <x v="1"/>
    <x v="2"/>
    <s v="Apa pe pardoseala sub tancuri "/>
    <s v="Apa trebuie sa fie stransa si verificata cauza"/>
    <x v="5"/>
    <d v="2025-03-25T00:00:00"/>
    <s v="Neinceput / Not started"/>
    <s v="Da / Yes"/>
    <x v="1"/>
    <x v="0"/>
    <d v="2025-03-25T00:00:00"/>
    <d v="2025-04-14T00:00:00"/>
    <s v="NO"/>
    <s v="N/A"/>
    <s v="N/A"/>
    <m/>
    <m/>
    <m/>
    <m/>
  </r>
  <r>
    <s v="447 bis"/>
    <d v="2025-03-24T14:46:09"/>
    <d v="2025-03-24T14:47:55"/>
    <s v="anonymous"/>
    <m/>
    <x v="18"/>
    <s v="Păun Ana Maria"/>
    <x v="0"/>
    <s v="Schimbul 2 / Shift 2"/>
    <x v="0"/>
    <x v="5"/>
    <s v="Stingător , hidrant și ușa ieșire urgenta blocate de cărucioare cu deșeu folie și opp"/>
    <s v="Instruire om presa opp sau comanda presa mare afară "/>
    <x v="0"/>
    <d v="2025-04-30T00:00:00"/>
    <s v="Neinceput / Not started"/>
    <s v="Da / Yes"/>
    <x v="1"/>
    <x v="0"/>
    <d v="2025-04-30T00:00:00"/>
    <d v="2025-04-30T00:00:00"/>
    <s v="YES"/>
    <s v="N/A"/>
    <s v="N/A"/>
    <m/>
    <m/>
    <m/>
    <m/>
  </r>
  <r>
    <s v="446 bis"/>
    <d v="2025-03-24T14:12:06"/>
    <d v="2025-03-24T14:22:42"/>
    <s v="anonymous"/>
    <m/>
    <x v="18"/>
    <s v="Velciu Claudiu Valentin "/>
    <x v="0"/>
    <s v="Schimbul 2 / Shift 2"/>
    <x v="0"/>
    <x v="1"/>
    <s v="Tava în care se recuperează surplusul de ulei "/>
    <s v="Să se scurteze sistemul de scurgere al uleiului din Tavă._x000a_Acum nu are pantă ._x000a_"/>
    <x v="2"/>
    <d v="2025-03-24T00:00:00"/>
    <s v="Neinceput / Not started"/>
    <s v="Da / Yes"/>
    <x v="1"/>
    <x v="0"/>
    <d v="2025-03-24T00:00:00"/>
    <d v="2025-03-24T00:00:00"/>
    <s v="YES"/>
    <s v="N/A"/>
    <s v="N/A"/>
    <m/>
    <m/>
    <m/>
    <m/>
  </r>
  <r>
    <s v="445 bis"/>
    <d v="2025-03-24T09:54:11"/>
    <d v="2025-03-24T09:58:36"/>
    <s v="anonymous"/>
    <m/>
    <x v="18"/>
    <s v="alexandros michalatos"/>
    <x v="0"/>
    <s v="Schimbul 1 / Shift 1"/>
    <x v="1"/>
    <x v="5"/>
    <s v="the door is without window so when exiting the door is blocking the path to forklifts. "/>
    <s v="a window to the door will be useful. also an alarm (sound and light) can be used to make people aware of movements before opening the door. finally a mirror opposite to the door can help for visually inspect the path before exiting."/>
    <x v="2"/>
    <d v="2025-04-25T00:00:00"/>
    <s v="Neinceput / Not started"/>
    <s v="Nu / No"/>
    <x v="1"/>
    <x v="1"/>
    <d v="2025-04-25T00:00:00"/>
    <d v="2025-04-14T00:00:00"/>
    <s v="YES"/>
    <s v="N/A"/>
    <s v="N/A"/>
    <m/>
    <m/>
    <m/>
    <m/>
  </r>
  <r>
    <s v="444 bis"/>
    <d v="2025-03-23T08:59:32"/>
    <d v="2025-03-23T09:01:41"/>
    <s v="anonymous"/>
    <m/>
    <x v="19"/>
    <s v="Gutu luminita "/>
    <x v="0"/>
    <s v="Schimbul 1 / Shift 1"/>
    <x v="1"/>
    <x v="2"/>
    <s v="M2  Balama ruptă "/>
    <s v="Reparații "/>
    <x v="2"/>
    <d v="2025-04-30T00:00:00"/>
    <s v="Neinceput / Not started"/>
    <s v="Da / Yes"/>
    <x v="1"/>
    <x v="0"/>
    <d v="2025-04-30T00:00:00"/>
    <d v="2025-04-14T00:00:00"/>
    <s v="YES"/>
    <s v="N/A"/>
    <s v="N/A"/>
    <m/>
    <m/>
    <m/>
    <m/>
  </r>
  <r>
    <s v="443 bis"/>
    <d v="2025-03-21T10:43:46"/>
    <d v="2025-03-21T10:46:51"/>
    <s v="anonymous"/>
    <m/>
    <x v="20"/>
    <s v="Zamfir Mariana "/>
    <x v="0"/>
    <s v="Schimbul 1 / Shift 1"/>
    <x v="0"/>
    <x v="0"/>
    <s v="Pistolul de la aerul comprimat din spălătorul mare lipsește existând riscul producerii unei eventuale accdientari"/>
    <s v="Instalarea unui pistol "/>
    <x v="3"/>
    <d v="2025-04-30T00:00:00"/>
    <s v="Neinceput / Not started"/>
    <s v="Da / Yes"/>
    <x v="1"/>
    <x v="1"/>
    <d v="2025-04-30T00:00:00"/>
    <d v="2025-04-30T00:00:00"/>
    <s v="YES"/>
    <s v="N/A"/>
    <s v="N/A"/>
    <m/>
    <m/>
    <m/>
    <m/>
  </r>
  <r>
    <s v="442 bis"/>
    <d v="2025-03-21T09:08:24"/>
    <d v="2025-03-21T09:10:27"/>
    <s v="anonymous"/>
    <m/>
    <x v="20"/>
    <s v="Andreea Niculae"/>
    <x v="0"/>
    <s v="Schimbul 1 / Shift 1"/>
    <x v="0"/>
    <x v="16"/>
    <s v="Aparatul de insecte nu este conectat la curent electric. "/>
    <s v="Conectare "/>
    <x v="3"/>
    <d v="2025-04-30T00:00:00"/>
    <s v="Neinceput / Not started"/>
    <s v="Da / Yes"/>
    <x v="1"/>
    <x v="0"/>
    <d v="2025-04-30T00:00:00"/>
    <d v="2025-04-30T00:00:00"/>
    <s v="YES"/>
    <s v="N/A"/>
    <s v="N/A"/>
    <m/>
    <m/>
    <m/>
    <m/>
  </r>
  <r>
    <s v="441 bis"/>
    <d v="2025-03-21T09:04:35"/>
    <d v="2025-03-21T09:08:20"/>
    <s v="anonymous"/>
    <m/>
    <x v="20"/>
    <s v="Andreea Niculae "/>
    <x v="0"/>
    <s v="Schimbul 1 / Shift 1"/>
    <x v="0"/>
    <x v="16"/>
    <s v="Apa pe pardoseala, canalizare infundata "/>
    <s v="Desfundare canalizare"/>
    <x v="3"/>
    <d v="2025-03-21T00:00:00"/>
    <s v="In lucru / In progress"/>
    <s v="Da / Yes"/>
    <x v="1"/>
    <x v="0"/>
    <d v="2025-03-21T00:00:00"/>
    <d v="2025-03-21T00:00:00"/>
    <s v="YES"/>
    <s v="N/A"/>
    <s v="N/A"/>
    <m/>
    <m/>
    <m/>
    <m/>
  </r>
  <r>
    <s v="440 bis"/>
    <d v="2025-03-20T18:24:32"/>
    <d v="2025-03-20T18:27:57"/>
    <s v="anonymous"/>
    <m/>
    <x v="21"/>
    <s v="alexandros michalatos"/>
    <x v="0"/>
    <s v="Schimbul 2 / Shift 2"/>
    <x v="0"/>
    <x v="13"/>
    <s v="the N2 room behind the flour silos plant B was open - unlocked with the fire extinguisher holding the door. all equipments and valves were exposed to unauthorized use"/>
    <s v="locking the room by specifying responsible person"/>
    <x v="3"/>
    <d v="2025-03-24T00:00:00"/>
    <s v="Neinceput / Not started"/>
    <s v="Da / Yes"/>
    <x v="1"/>
    <x v="0"/>
    <d v="2025-03-24T00:00:00"/>
    <d v="2025-03-24T00:00:00"/>
    <s v="YES"/>
    <s v="N/A"/>
    <s v="N/A"/>
    <m/>
    <m/>
    <m/>
    <m/>
  </r>
  <r>
    <s v="439 bis"/>
    <d v="2025-03-20T18:15:07"/>
    <d v="2025-03-20T18:19:18"/>
    <s v="anonymous"/>
    <m/>
    <x v="21"/>
    <s v="Oprea Elena"/>
    <x v="0"/>
    <s v="Schimbul 2 / Shift 2"/>
    <x v="0"/>
    <x v="17"/>
    <s v="Necesar o priza pentru Ishida deoarece când se curăță masina(Mulge) ishida se opreste și așteptăm mult pentru a intra in parametrii "/>
    <s v="O priza separat"/>
    <x v="0"/>
    <d v="2025-03-31T00:00:00"/>
    <s v="Neinceput / Not started"/>
    <s v="Da / Yes"/>
    <x v="1"/>
    <x v="0"/>
    <d v="2025-03-31T00:00:00"/>
    <d v="2025-03-31T00:00:00"/>
    <s v="YES"/>
    <s v="N/A"/>
    <s v="N/A"/>
    <m/>
    <m/>
    <m/>
    <m/>
  </r>
  <r>
    <s v="438 bis"/>
    <d v="2025-03-20T14:14:58"/>
    <d v="2025-03-20T14:17:57"/>
    <s v="anonymous"/>
    <m/>
    <x v="21"/>
    <s v="Ion Eugenia Mihaela "/>
    <x v="1"/>
    <s v="Schimbul 2 / Shift 2"/>
    <x v="1"/>
    <x v="7"/>
    <s v="Peria mobilă de la bandă albă de jos care spală banda lungă _x000a_Roțile sunt foarte uzate"/>
    <s v="Roții noi "/>
    <x v="2"/>
    <d v="2025-03-20T00:00:00"/>
    <s v="In lucru / In progress"/>
    <s v="Da / Yes"/>
    <x v="1"/>
    <x v="0"/>
    <d v="2025-03-20T00:00:00"/>
    <d v="2025-04-28T00:00:00"/>
    <s v="NO"/>
    <s v="N/A"/>
    <s v="N/A"/>
    <m/>
    <m/>
    <m/>
    <m/>
  </r>
  <r>
    <s v="437 bis"/>
    <d v="2025-03-20T12:17:56"/>
    <d v="2025-03-20T12:29:27"/>
    <s v="anonymous"/>
    <m/>
    <x v="21"/>
    <s v="Dragomir Jeni "/>
    <x v="0"/>
    <s v="Schimbul 1 / Shift 1"/>
    <x v="1"/>
    <x v="7"/>
    <s v="."/>
    <s v="Trebuie schimbat scaune ambalare? _x000a_Protecție motoare la banda ,tunel ,._x000a_Schimbat mănuși ambalare. "/>
    <x v="5"/>
    <d v="2025-03-20T00:00:00"/>
    <s v="Neinceput / Not started"/>
    <s v="Da / Yes"/>
    <x v="1"/>
    <x v="0"/>
    <d v="2025-03-20T00:00:00"/>
    <d v="2025-04-14T00:00:00"/>
    <s v="NO"/>
    <s v="N/A"/>
    <s v="N/A"/>
    <m/>
    <m/>
    <m/>
    <m/>
  </r>
  <r>
    <s v="436 bis"/>
    <d v="2025-03-20T09:10:13"/>
    <d v="2025-03-20T09:13:02"/>
    <s v="anonymous"/>
    <m/>
    <x v="21"/>
    <s v="Andreea Niculae "/>
    <x v="0"/>
    <s v="Schimbul 1 / Shift 1"/>
    <x v="0"/>
    <x v="8"/>
    <s v="Dusul de ochi este conectat greșit. "/>
    <s v="Verificare si conectare corecta. "/>
    <x v="6"/>
    <d v="2025-04-30T00:00:00"/>
    <s v="Neinceput / Not started"/>
    <s v="Da / Yes"/>
    <x v="1"/>
    <x v="1"/>
    <d v="2025-04-30T00:00:00"/>
    <d v="2025-04-30T00:00:00"/>
    <s v="YES"/>
    <s v="N/A"/>
    <s v="N/A"/>
    <m/>
    <m/>
    <m/>
    <m/>
  </r>
  <r>
    <s v="435 bis"/>
    <d v="2025-03-19T23:51:25"/>
    <d v="2025-03-19T23:55:29"/>
    <s v="anonymous"/>
    <m/>
    <x v="22"/>
    <s v="Ciobanu Elena "/>
    <x v="0"/>
    <s v="Schimbul 3 / Shift 3"/>
    <x v="0"/>
    <x v="0"/>
    <s v="Sa mutat materia prima in ușa de incendiu (pentru ca lucreza în depozit)"/>
    <s v="De rezolvat am sa o mut eu sa nu se mai întâmplă pe viitor "/>
    <x v="0"/>
    <d v="2025-04-30T00:00:00"/>
    <s v="Neinceput / Not started"/>
    <s v="Nu / No"/>
    <x v="1"/>
    <x v="0"/>
    <d v="2025-04-30T00:00:00"/>
    <d v="2025-04-30T00:00:00"/>
    <s v="YES"/>
    <s v="N/A"/>
    <s v="N/A"/>
    <m/>
    <m/>
    <m/>
    <m/>
  </r>
  <r>
    <s v="434 bis"/>
    <d v="2025-03-19T15:59:51"/>
    <d v="2025-03-19T16:01:24"/>
    <s v="anonymous"/>
    <m/>
    <x v="22"/>
    <s v="Manea Petru"/>
    <x v="0"/>
    <s v="Schimbul 1 / Shift 1"/>
    <x v="4"/>
    <x v="15"/>
    <s v="Cala de la rampa 2 este rupta."/>
    <s v="Schimbare cala rampa."/>
    <x v="2"/>
    <d v="2025-04-30T00:00:00"/>
    <s v="Neinceput / Not started"/>
    <s v="Nu / No"/>
    <x v="1"/>
    <x v="3"/>
    <d v="2025-04-30T00:00:00"/>
    <d v="2025-04-30T00:00:00"/>
    <s v="YES"/>
    <s v="N/A"/>
    <s v="N/A"/>
    <m/>
    <m/>
    <m/>
    <m/>
  </r>
  <r>
    <s v="433 bis"/>
    <d v="2025-03-19T15:56:21"/>
    <d v="2025-03-19T15:59:45"/>
    <s v="anonymous"/>
    <m/>
    <x v="22"/>
    <s v="Manea Petru"/>
    <x v="0"/>
    <s v="Schimbul 1 / Shift 1"/>
    <x v="4"/>
    <x v="15"/>
    <s v="Tamponul de protectie cladire, de la rampa 1, este desprins."/>
    <s v="Montare tampon inapoi."/>
    <x v="2"/>
    <d v="2025-04-30T00:00:00"/>
    <s v="Neinceput / Not started"/>
    <s v="Nu / No"/>
    <x v="2"/>
    <x v="1"/>
    <d v="2025-04-30T00:00:00"/>
    <m/>
    <s v="N/A"/>
    <n v="-106"/>
    <s v="Delayed"/>
    <m/>
    <m/>
    <m/>
    <m/>
  </r>
  <r>
    <s v="432 bis"/>
    <d v="2025-03-19T09:14:06"/>
    <d v="2025-03-19T09:19:25"/>
    <s v="anonymous"/>
    <m/>
    <x v="22"/>
    <s v="Andreea"/>
    <x v="0"/>
    <s v="Schimbul 2 / Shift 2"/>
    <x v="0"/>
    <x v="17"/>
    <s v="In zona birouri Productie este in iluminator defect. "/>
    <s v="De schimbat "/>
    <x v="2"/>
    <d v="2025-04-30T00:00:00"/>
    <s v="In lucru / In progress"/>
    <s v="Da / Yes"/>
    <x v="1"/>
    <x v="0"/>
    <d v="2025-04-30T00:00:00"/>
    <d v="2025-04-30T00:00:00"/>
    <s v="YES"/>
    <s v="N/A"/>
    <s v="N/A"/>
    <m/>
    <m/>
    <m/>
    <m/>
  </r>
  <r>
    <s v="431 bis"/>
    <d v="2025-03-18T14:29:02"/>
    <d v="2025-03-18T14:32:35"/>
    <s v="anonymous"/>
    <m/>
    <x v="17"/>
    <s v="Ioniță Silica "/>
    <x v="0"/>
    <s v="Schimbul 2 / Shift 2"/>
    <x v="1"/>
    <x v="7"/>
    <s v="Lampa de lumină decor nu Funcționează. "/>
    <s v="Schimbată. "/>
    <x v="3"/>
    <d v="2025-03-18T00:00:00"/>
    <s v="Neinceput / Not started"/>
    <s v="Da / Yes"/>
    <x v="1"/>
    <x v="3"/>
    <d v="2025-03-18T00:00:00"/>
    <d v="2025-03-18T00:00:00"/>
    <s v="YES"/>
    <s v="N/A"/>
    <s v="N/A"/>
    <m/>
    <m/>
    <m/>
    <m/>
  </r>
  <r>
    <s v="430 bis"/>
    <d v="2025-03-18T11:22:17"/>
    <d v="2025-03-18T11:25:42"/>
    <s v="anonymous"/>
    <m/>
    <x v="17"/>
    <s v="Iacovache Ionut Paul"/>
    <x v="0"/>
    <s v="Schimbul 1 / Shift 1"/>
    <x v="4"/>
    <x v="15"/>
    <s v="La rampa 1, este &quot;cazut/avariat&quot; unul din cele doua tampoane necesare pentru amortizarea remorcilor la intrarea in rampa."/>
    <s v="Inlocuire/Remontare"/>
    <x v="6"/>
    <d v="2025-03-30T00:00:00"/>
    <s v="Neinceput / Not started"/>
    <s v="Da / Yes"/>
    <x v="1"/>
    <x v="2"/>
    <d v="2025-03-30T00:00:00"/>
    <d v="2025-03-30T00:00:00"/>
    <s v="YES"/>
    <s v="N/A"/>
    <s v="N/A"/>
    <m/>
    <m/>
    <m/>
    <m/>
  </r>
  <r>
    <s v="429 bis"/>
    <d v="2025-03-18T11:17:05"/>
    <d v="2025-03-18T11:21:43"/>
    <s v="anonymous"/>
    <m/>
    <x v="17"/>
    <s v="Iacovache Ionut Paul"/>
    <x v="0"/>
    <s v="Schimbul 1 / Shift 1"/>
    <x v="4"/>
    <x v="15"/>
    <s v="Rampa 6 si rampa 2 nu au montate blocatoare automate. _x000a_Aceste rampi au montate blocatoare manuale (cale din plastic), acestea fiind grav deteriorate."/>
    <s v="Schimbare"/>
    <x v="2"/>
    <d v="2025-03-30T00:00:00"/>
    <s v="Neinceput / Not started"/>
    <s v="Da / Yes"/>
    <x v="2"/>
    <x v="1"/>
    <d v="2025-03-30T00:00:00"/>
    <m/>
    <s v="N/A"/>
    <n v="-137"/>
    <s v="Delayed"/>
    <m/>
    <m/>
    <m/>
    <m/>
  </r>
  <r>
    <s v="428 bis"/>
    <d v="2025-03-18T09:55:27"/>
    <d v="2025-03-18T09:58:40"/>
    <s v="anonymous"/>
    <m/>
    <x v="17"/>
    <s v="Palade Catalin"/>
    <x v="0"/>
    <s v="Schimbul 1 / Shift 1"/>
    <x v="1"/>
    <x v="2"/>
    <s v="Nu ai spatiu spentru a monta/demonta anumite echipamente."/>
    <s v="Sa punem usi cu balamale pentru a avea acces"/>
    <x v="5"/>
    <d v="2025-03-31T00:00:00"/>
    <s v="Neinceput / Not started"/>
    <s v="Da / Yes"/>
    <x v="3"/>
    <x v="0"/>
    <d v="2025-03-31T00:00:00"/>
    <m/>
    <s v="N/A"/>
    <n v="-136"/>
    <s v="Delayed"/>
    <m/>
    <m/>
    <m/>
    <m/>
  </r>
  <r>
    <s v="427 bis"/>
    <d v="2025-03-17T17:36:51"/>
    <d v="2025-03-17T17:40:15"/>
    <s v="anonymous"/>
    <m/>
    <x v="23"/>
    <s v="Ion Eugenia Mihaela "/>
    <x v="0"/>
    <s v="Schimbul 2 / Shift 2"/>
    <x v="1"/>
    <x v="7"/>
    <s v="Peria mobilă de la bandă albă de jos rolele sunt foarte uzate _x000a_"/>
    <s v="Vrem role noi"/>
    <x v="2"/>
    <d v="2025-03-17T00:00:00"/>
    <s v="In lucru / In progress"/>
    <s v="Da / Yes"/>
    <x v="1"/>
    <x v="3"/>
    <d v="2025-03-17T00:00:00"/>
    <d v="2025-03-17T00:00:00"/>
    <s v="YES"/>
    <s v="N/A"/>
    <s v="N/A"/>
    <m/>
    <m/>
    <m/>
    <m/>
  </r>
  <r>
    <s v="426 bis"/>
    <d v="2025-03-17T09:20:53"/>
    <d v="2025-03-17T09:24:04"/>
    <s v="anonymous"/>
    <m/>
    <x v="23"/>
    <s v="Dogaru Ion"/>
    <x v="0"/>
    <s v="Schimbul 1 / Shift 1"/>
    <x v="1"/>
    <x v="5"/>
    <s v="Iluminat insuficient 4 neoane arse"/>
    <s v="Schimbarea lor"/>
    <x v="2"/>
    <d v="2025-03-31T00:00:00"/>
    <s v="Neinceput / Not started"/>
    <s v="Da / Yes"/>
    <x v="1"/>
    <x v="0"/>
    <d v="2025-03-31T00:00:00"/>
    <d v="2025-04-29T00:00:00"/>
    <s v="NO"/>
    <s v="N/A"/>
    <s v="N/A"/>
    <m/>
    <m/>
    <m/>
    <m/>
  </r>
  <r>
    <s v="425 bis"/>
    <d v="2025-03-14T18:42:49"/>
    <d v="2025-03-14T18:46:20"/>
    <s v="anonymous"/>
    <m/>
    <x v="24"/>
    <s v="Andreea N"/>
    <x v="0"/>
    <s v="Schimbul 2 / Shift 2"/>
    <x v="0"/>
    <x v="18"/>
    <s v="Aparatul de sapun a iesit din perete "/>
    <s v="Montarea corecta a aparatului de sapun"/>
    <x v="3"/>
    <d v="2025-04-30T00:00:00"/>
    <s v="Neinceput / Not started"/>
    <s v="Da / Yes"/>
    <x v="1"/>
    <x v="0"/>
    <d v="2025-04-30T00:00:00"/>
    <d v="2025-04-30T00:00:00"/>
    <s v="YES"/>
    <s v="N/A"/>
    <s v="N/A"/>
    <m/>
    <m/>
    <m/>
    <m/>
  </r>
  <r>
    <s v="424 bis"/>
    <d v="2025-03-14T08:29:31"/>
    <d v="2025-03-14T08:34:14"/>
    <s v="anonymous"/>
    <m/>
    <x v="24"/>
    <s v="Dumitru George"/>
    <x v="0"/>
    <s v="Schimbul 1 / Shift 1"/>
    <x v="0"/>
    <x v="4"/>
    <s v="limitatorul de viteza este pe jumatate absent/deteriorat"/>
    <s v="Repararea acestuia"/>
    <x v="3"/>
    <d v="2025-03-21T00:00:00"/>
    <s v="Neinceput / Not started"/>
    <s v="Da / Yes"/>
    <x v="3"/>
    <x v="0"/>
    <d v="2025-03-21T00:00:00"/>
    <m/>
    <s v="N/A"/>
    <n v="-146"/>
    <s v="Delayed"/>
    <m/>
    <m/>
    <m/>
    <m/>
  </r>
  <r>
    <s v="423 bis"/>
    <d v="2025-03-13T19:37:10"/>
    <d v="2025-03-13T19:42:12"/>
    <s v="anonymous"/>
    <m/>
    <x v="25"/>
    <s v="Palade Catalin"/>
    <x v="0"/>
    <s v="Schimbul 2 / Shift 2"/>
    <x v="1"/>
    <x v="2"/>
    <s v="Cand rastoarna cazanul cu aluat de tip Milka in cuva pentru descarcare, aluatul ramane lipit de cazan, iar operatorul trebuie sa traga de aluat ca sa-l desprinda, daca se dezechilibreaza de pe micuta pasarela de la aceea inaltime ...este foarte periculos. Asa a fost de la inceput productiei dar toata lumea se face ca ploua pe timp de seceta"/>
    <s v="Imbunatatirea retetei pentru produsul Milka."/>
    <x v="7"/>
    <d v="2025-03-31T00:00:00"/>
    <s v="Neinceput / Not started"/>
    <s v="Da / Yes"/>
    <x v="0"/>
    <x v="0"/>
    <d v="2025-03-31T00:00:00"/>
    <d v="2025-04-14T00:00:00"/>
    <s v="N/A"/>
    <s v="N/A"/>
    <s v="N/A"/>
    <m/>
    <m/>
    <m/>
    <m/>
  </r>
  <r>
    <s v="422 bis"/>
    <d v="2025-03-13T18:28:42"/>
    <d v="2025-03-13T18:32:52"/>
    <s v="anonymous"/>
    <m/>
    <x v="25"/>
    <s v="Andreea N"/>
    <x v="1"/>
    <s v="Schimbul 1 / Shift 1"/>
    <x v="0"/>
    <x v="6"/>
    <s v="Covoarele de la intrare au fost luate de vant, bwfiind fixate in pardoseala"/>
    <s v="Fixare ib paviment"/>
    <x v="1"/>
    <d v="2025-03-13T00:00:00"/>
    <s v="Finalizat/ Completed"/>
    <s v="Da / Yes"/>
    <x v="1"/>
    <x v="3"/>
    <d v="2025-03-13T00:00:00"/>
    <d v="2025-03-13T00:00:00"/>
    <s v="YES"/>
    <s v="N/A"/>
    <s v="N/A"/>
    <m/>
    <m/>
    <m/>
    <m/>
  </r>
  <r>
    <s v="421 bis"/>
    <d v="2025-03-13T14:57:31"/>
    <d v="2025-03-13T14:58:23"/>
    <s v="anonymous"/>
    <m/>
    <x v="25"/>
    <s v="Ciuciu Silviu Catalin "/>
    <x v="0"/>
    <s v="Schimbul 2 / Shift 2"/>
    <x v="1"/>
    <x v="5"/>
    <s v="Lipsa AC"/>
    <s v=" "/>
    <x v="3"/>
    <d v="2025-04-30T00:00:00"/>
    <s v="Neinceput / Not started"/>
    <s v="Da / Yes"/>
    <x v="1"/>
    <x v="3"/>
    <d v="2025-04-30T00:00:00"/>
    <d v="2025-04-30T00:00:00"/>
    <s v="YES"/>
    <s v="N/A"/>
    <s v="N/A"/>
    <m/>
    <m/>
    <m/>
    <m/>
  </r>
  <r>
    <s v="420 bis"/>
    <d v="2025-03-13T12:47:41"/>
    <d v="2025-03-13T12:49:27"/>
    <s v="anonymous"/>
    <m/>
    <x v="25"/>
    <s v="Tudor Stefan"/>
    <x v="0"/>
    <s v="Schimbul 1 / Shift 1"/>
    <x v="1"/>
    <x v="7"/>
    <s v="Carucioarele de la maia trebuiesc sudate, exista risc de taiere in margini"/>
    <s v="Carucioarele de la maia trebuiesc sudate, exista risc de taiere in margini"/>
    <x v="2"/>
    <d v="2025-03-16T00:00:00"/>
    <s v="Neinceput / Not started"/>
    <s v="Da / Yes"/>
    <x v="1"/>
    <x v="0"/>
    <d v="2025-03-16T00:00:00"/>
    <d v="2025-04-28T00:00:00"/>
    <s v="NO"/>
    <s v="N/A"/>
    <s v="N/A"/>
    <m/>
    <m/>
    <m/>
    <m/>
  </r>
  <r>
    <s v="419 bis"/>
    <d v="2025-03-12T22:16:04"/>
    <d v="2025-03-12T22:18:33"/>
    <s v="anonymous"/>
    <m/>
    <x v="26"/>
    <s v="Ion Eugenia Mihaela "/>
    <x v="0"/>
    <s v="Schimbul 3 / Shift 3"/>
    <x v="1"/>
    <x v="7"/>
    <s v="Peria mobilă roțile roțile sunt uzate"/>
    <s v="Vrem roți noi"/>
    <x v="2"/>
    <d v="2025-03-12T00:00:00"/>
    <s v="In lucru / In progress"/>
    <s v="Da / Yes"/>
    <x v="1"/>
    <x v="3"/>
    <d v="2025-03-12T00:00:00"/>
    <d v="2025-03-12T00:00:00"/>
    <s v="YES"/>
    <s v="N/A"/>
    <s v="N/A"/>
    <m/>
    <m/>
    <m/>
    <m/>
  </r>
  <r>
    <s v="418 bis"/>
    <d v="2025-03-12T09:35:40"/>
    <d v="2025-03-12T09:40:03"/>
    <s v="anonymous"/>
    <m/>
    <x v="26"/>
    <s v="Cismaru Adrian"/>
    <x v="0"/>
    <s v="Schimbul 1 / Shift 1"/>
    <x v="4"/>
    <x v="15"/>
    <s v="Tamponul de la exterior desprins"/>
    <s v="Prindere imediata"/>
    <x v="2"/>
    <d v="2025-04-17T00:00:00"/>
    <s v="Neinceput / Not started"/>
    <s v="Da / Yes"/>
    <x v="1"/>
    <x v="3"/>
    <d v="2025-04-17T00:00:00"/>
    <d v="2025-04-17T00:00:00"/>
    <s v="YES"/>
    <s v="N/A"/>
    <s v="N/A"/>
    <m/>
    <m/>
    <m/>
    <m/>
  </r>
  <r>
    <s v="416 bis"/>
    <d v="2025-03-12T08:37:45"/>
    <d v="2025-03-12T08:41:52"/>
    <s v="anonymous"/>
    <m/>
    <x v="26"/>
    <s v="dumitru george"/>
    <x v="1"/>
    <s v="Schimbul 1 / Shift 1"/>
    <x v="0"/>
    <x v="18"/>
    <s v="Panouri tavan lipsa si una dislocata care poate sa cada +cadru metalic indoit"/>
    <s v="Structura refacuta ,inlocuire panouri lipsa"/>
    <x v="2"/>
    <d v="2025-03-21T00:00:00"/>
    <s v="Neinceput / Not started"/>
    <s v="Da / Yes"/>
    <x v="1"/>
    <x v="0"/>
    <d v="2025-03-21T00:00:00"/>
    <d v="2025-03-21T00:00:00"/>
    <s v="YES"/>
    <s v="N/A"/>
    <s v="N/A"/>
    <m/>
    <m/>
    <m/>
    <m/>
  </r>
  <r>
    <s v="417 bis"/>
    <d v="2025-03-12T08:35:06"/>
    <d v="2025-03-12T09:07:44"/>
    <s v="anonymous"/>
    <m/>
    <x v="27"/>
    <s v="Ciobanu Elena "/>
    <x v="0"/>
    <s v="Schimbul 1 / Shift 1"/>
    <x v="0"/>
    <x v="0"/>
    <s v="În legătură cu etichetele care se folosesc pe bax nu trebuie depozitate în vestiarul cu materiale de unica folosință. "/>
    <s v="Un dulap adus pe linie pt rolele de etichete."/>
    <x v="0"/>
    <d v="2025-04-30T00:00:00"/>
    <s v="Neinceput / Not started"/>
    <s v="Nu / No"/>
    <x v="1"/>
    <x v="3"/>
    <d v="2025-04-30T00:00:00"/>
    <d v="2025-04-30T00:00:00"/>
    <s v="YES"/>
    <s v="N/A"/>
    <s v="N/A"/>
    <m/>
    <m/>
    <m/>
    <m/>
  </r>
  <r>
    <s v="415 bis"/>
    <d v="2025-03-11T23:40:00"/>
    <d v="2025-03-11T23:43:00"/>
    <s v="anonymous"/>
    <m/>
    <x v="26"/>
    <s v="Ioniță Silica "/>
    <x v="0"/>
    <s v="Schimbul 3 / Shift 3"/>
    <x v="1"/>
    <x v="7"/>
    <s v="Lampă lumină decor nu Funcționează. "/>
    <s v="Schimbată. "/>
    <x v="2"/>
    <d v="2025-03-11T00:00:00"/>
    <s v="Neinceput / Not started"/>
    <s v="Nu / No"/>
    <x v="1"/>
    <x v="3"/>
    <d v="2025-03-11T00:00:00"/>
    <d v="2025-03-12T00:00:00"/>
    <s v="NO"/>
    <s v="N/A"/>
    <s v="N/A"/>
    <m/>
    <m/>
    <m/>
    <m/>
  </r>
  <r>
    <s v="414 bis"/>
    <d v="2025-03-11T12:42:15"/>
    <d v="2025-03-11T12:45:42"/>
    <s v="anonymous"/>
    <m/>
    <x v="28"/>
    <s v="Prodan Constantin Ionuț "/>
    <x v="0"/>
    <s v="Schimbul 1 / Shift 1"/>
    <x v="1"/>
    <x v="13"/>
    <s v="Scurgere ulei "/>
    <s v="Schimbare furtun ulei "/>
    <x v="2"/>
    <d v="2025-04-30T00:00:00"/>
    <s v="Neinceput / Not started"/>
    <s v="Da / Yes"/>
    <x v="1"/>
    <x v="0"/>
    <d v="2025-04-30T00:00:00"/>
    <d v="2025-04-14T00:00:00"/>
    <s v="YES"/>
    <s v="N/A"/>
    <s v="N/A"/>
    <m/>
    <m/>
    <m/>
    <m/>
  </r>
  <r>
    <s v="413 bis"/>
    <d v="2025-03-11T09:21:05"/>
    <d v="2025-03-11T09:28:54"/>
    <s v="anonymous"/>
    <m/>
    <x v="28"/>
    <s v="Andreea N"/>
    <x v="0"/>
    <s v="Schimbul 1 / Shift 1"/>
    <x v="1"/>
    <x v="2"/>
    <s v="Apa pe pardoseala la tunel racirere enrober (sub tumel si pe lângă) "/>
    <s v="O rigola de colectare apa sub tunel racire"/>
    <x v="2"/>
    <d v="2025-04-30T00:00:00"/>
    <s v="Neinceput / Not started"/>
    <s v="Da / Yes"/>
    <x v="1"/>
    <x v="0"/>
    <d v="2025-04-30T00:00:00"/>
    <d v="2025-06-06T00:00:00"/>
    <s v="NO"/>
    <s v="N/A"/>
    <s v="N/A"/>
    <m/>
    <m/>
    <m/>
    <m/>
  </r>
  <r>
    <s v="412 bis"/>
    <d v="2025-03-11T09:07:15"/>
    <d v="2025-03-11T09:13:26"/>
    <s v="anonymous"/>
    <m/>
    <x v="28"/>
    <s v="Trifu Andreea"/>
    <x v="0"/>
    <s v="Schimbul 1 / Shift 1"/>
    <x v="0"/>
    <x v="10"/>
    <s v="La recipientele de colectare selectiva pedalele pe care se apasă cu piciorul pentru a se deschide capacul nu mai funcționează (2 din 3)"/>
    <s v="Schimbare sau reparare "/>
    <x v="3"/>
    <d v="2025-04-30T00:00:00"/>
    <s v="Neinceput / Not started"/>
    <s v="Nu / No"/>
    <x v="1"/>
    <x v="0"/>
    <d v="2025-04-30T00:00:00"/>
    <d v="2025-04-30T00:00:00"/>
    <s v="YES"/>
    <s v="N/A"/>
    <s v="N/A"/>
    <m/>
    <m/>
    <m/>
    <m/>
  </r>
  <r>
    <s v="411 bis"/>
    <d v="2025-03-10T13:07:13"/>
    <d v="2025-03-10T13:09:29"/>
    <s v="anonymous"/>
    <m/>
    <x v="29"/>
    <s v="Toma Alin"/>
    <x v="0"/>
    <s v="Schimbul 1 / Shift 1"/>
    <x v="1"/>
    <x v="10"/>
    <s v="La ora de vârf nu avem loc la sala de mese din față "/>
    <s v="Spargerea biroului de lângă sala de mese (birou denisia)"/>
    <x v="5"/>
    <d v="2025-03-10T00:00:00"/>
    <s v="Neinceput / Not started"/>
    <s v="Da / Yes"/>
    <x v="0"/>
    <x v="0"/>
    <d v="2025-03-10T00:00:00"/>
    <d v="2025-03-10T00:00:00"/>
    <s v="N/A"/>
    <s v="N/A"/>
    <s v="N/A"/>
    <m/>
    <m/>
    <m/>
    <m/>
  </r>
  <r>
    <s v="410 bis"/>
    <d v="2025-03-10T12:20:52"/>
    <d v="2025-03-10T12:22:43"/>
    <s v="anonymous"/>
    <m/>
    <x v="29"/>
    <s v="Păun Ana Maria"/>
    <x v="0"/>
    <s v="Schimbul 1 / Shift 1"/>
    <x v="0"/>
    <x v="4"/>
    <s v="Gropi foarte adânci "/>
    <s v="Betonare"/>
    <x v="3"/>
    <d v="2025-04-30T00:00:00"/>
    <s v="Neinceput / Not started"/>
    <s v="Da / Yes"/>
    <x v="2"/>
    <x v="0"/>
    <d v="2025-04-30T00:00:00"/>
    <m/>
    <s v="N/A"/>
    <n v="-106"/>
    <s v="Delayed"/>
    <m/>
    <m/>
    <m/>
    <m/>
  </r>
  <r>
    <s v="409 bis"/>
    <d v="2025-03-08T05:24:44"/>
    <d v="2025-03-08T05:28:08"/>
    <s v="anonymous"/>
    <m/>
    <x v="30"/>
    <s v="Dogaru Ion"/>
    <x v="0"/>
    <s v="Schimbul 3 / Shift 3"/>
    <x v="1"/>
    <x v="5"/>
    <s v="Gresia este ridicată în sus"/>
    <s v="Scoaterea și montarea ei din nou"/>
    <x v="2"/>
    <d v="2025-04-04T00:00:00"/>
    <s v="Neinceput / Not started"/>
    <s v="Da / Yes"/>
    <x v="3"/>
    <x v="0"/>
    <d v="2025-05-19T00:00:00"/>
    <m/>
    <s v="N/A"/>
    <n v="-87"/>
    <s v="Delayed"/>
    <m/>
    <m/>
    <m/>
    <m/>
  </r>
  <r>
    <s v="408 bis"/>
    <d v="2025-03-07T13:33:34"/>
    <d v="2025-03-07T13:35:28"/>
    <s v="anonymous"/>
    <m/>
    <x v="30"/>
    <s v="Covercă Maria-Emilia "/>
    <x v="1"/>
    <s v="Schimbul 1 / Shift 1"/>
    <x v="1"/>
    <x v="2"/>
    <s v="Masa de rebut este sub banda de cutii și se da cu capul în ea"/>
    <s v="Prelungirea benzii de rebut"/>
    <x v="8"/>
    <d v="2025-05-01T00:00:00"/>
    <s v="Neinceput / Not started"/>
    <s v="Da / Yes"/>
    <x v="1"/>
    <x v="0"/>
    <d v="2025-05-31T00:00:00"/>
    <d v="2025-05-31T00:00:00"/>
    <s v="YES"/>
    <s v="N/A"/>
    <s v="N/A"/>
    <m/>
    <m/>
    <m/>
    <m/>
  </r>
  <r>
    <s v="407 bis"/>
    <d v="2025-03-06T17:25:22"/>
    <d v="2025-03-06T17:27:28"/>
    <s v="anonymous"/>
    <m/>
    <x v="27"/>
    <s v="Olimpia Radu "/>
    <x v="0"/>
    <s v="Schimbul 1 / Shift 1"/>
    <x v="1"/>
    <x v="7"/>
    <s v="Tunel racire-protectie tunel desprinsa"/>
    <s v="Remediere "/>
    <x v="2"/>
    <d v="2025-03-10T00:00:00"/>
    <s v="Neinceput / Not started"/>
    <s v="Da / Yes"/>
    <x v="1"/>
    <x v="3"/>
    <d v="2025-03-10T00:00:00"/>
    <d v="2025-03-10T00:00:00"/>
    <s v="YES"/>
    <s v="N/A"/>
    <s v="N/A"/>
    <m/>
    <m/>
    <m/>
    <m/>
  </r>
  <r>
    <s v="406 bis"/>
    <d v="2025-03-06T12:49:28"/>
    <d v="2025-03-06T12:55:15"/>
    <s v="anonymous"/>
    <m/>
    <x v="30"/>
    <s v="Ioniță Silica "/>
    <x v="0"/>
    <s v="Schimbul 1 / Shift 1"/>
    <x v="1"/>
    <x v="7"/>
    <s v="Capac cuva Nielsen balamale stricate "/>
    <s v="Schimbate "/>
    <x v="2"/>
    <d v="2025-03-06T00:00:00"/>
    <s v="In lucru / In progress"/>
    <s v="Da / Yes"/>
    <x v="0"/>
    <x v="0"/>
    <d v="2025-03-06T00:00:00"/>
    <d v="2025-03-07T00:00:00"/>
    <s v="N/A"/>
    <s v="N/A"/>
    <s v="N/A"/>
    <m/>
    <m/>
    <m/>
    <m/>
  </r>
  <r>
    <s v="405 bis"/>
    <d v="2025-03-06T09:37:27"/>
    <d v="2025-03-06T09:39:05"/>
    <s v="anonymous"/>
    <m/>
    <x v="27"/>
    <s v="Ionescu Simona"/>
    <x v="1"/>
    <s v="Schimbul 1 / Shift 1"/>
    <x v="0"/>
    <x v="13"/>
    <s v="Usa spațiului de fumatori, s-a rupt una din cele doua prinderi pe sina din partea de sus. Usa este suspendata"/>
    <s v="Remediere"/>
    <x v="3"/>
    <d v="2025-03-07T00:00:00"/>
    <s v="Neinceput / Not started"/>
    <s v="Nu / No"/>
    <x v="1"/>
    <x v="0"/>
    <d v="2025-03-07T00:00:00"/>
    <d v="2025-03-07T00:00:00"/>
    <s v="YES"/>
    <s v="N/A"/>
    <s v="N/A"/>
    <m/>
    <m/>
    <m/>
    <m/>
  </r>
  <r>
    <s v="404 bis"/>
    <d v="2025-03-06T06:54:57"/>
    <d v="2025-03-06T07:01:01"/>
    <s v="anonymous"/>
    <m/>
    <x v="27"/>
    <s v="Ioniță Silica. "/>
    <x v="0"/>
    <s v="Schimbul 1 / Shift 1"/>
    <x v="1"/>
    <x v="7"/>
    <s v="Paleta care așază prajiturile la ieșirea din tunelul de racire de la decor nu Funcționează de 2 luni. "/>
    <s v="Trebuie reparată. "/>
    <x v="2"/>
    <d v="2025-03-06T00:00:00"/>
    <s v="Neinceput / Not started"/>
    <s v="Da / Yes"/>
    <x v="1"/>
    <x v="3"/>
    <d v="2025-03-06T00:00:00"/>
    <d v="2025-03-06T00:00:00"/>
    <s v="YES"/>
    <s v="N/A"/>
    <s v="N/A"/>
    <m/>
    <m/>
    <m/>
    <m/>
  </r>
  <r>
    <s v="403 bis"/>
    <d v="2025-03-06T06:20:54"/>
    <d v="2025-03-06T06:35:21"/>
    <s v="anonymous"/>
    <m/>
    <x v="27"/>
    <s v="Ion Eugenia Mihaela "/>
    <x v="0"/>
    <s v="Schimbul 1 / Shift 1"/>
    <x v="1"/>
    <x v="7"/>
    <s v="Peria mobilă de la bandă lungă joc roțile sunt uzate"/>
    <s v="Roți schimbate"/>
    <x v="2"/>
    <d v="2025-03-06T00:00:00"/>
    <s v="In lucru / In progress"/>
    <s v="Da / Yes"/>
    <x v="1"/>
    <x v="3"/>
    <d v="2025-03-06T00:00:00"/>
    <d v="2025-03-06T00:00:00"/>
    <s v="YES"/>
    <s v="N/A"/>
    <s v="N/A"/>
    <m/>
    <m/>
    <m/>
    <m/>
  </r>
  <r>
    <s v="402 bis"/>
    <d v="2025-03-05T22:49:09"/>
    <d v="2025-03-05T22:52:07"/>
    <s v="anonymous"/>
    <m/>
    <x v="31"/>
    <s v="Tanase Cristian"/>
    <x v="0"/>
    <s v="Schimbul 2 / Shift 2"/>
    <x v="1"/>
    <x v="7"/>
    <s v="Balustrada este josa si se misca"/>
    <s v="Ficsare si modificare"/>
    <x v="2"/>
    <d v="2025-04-30T00:00:00"/>
    <s v="Neinceput / Not started"/>
    <s v="Nu / No"/>
    <x v="1"/>
    <x v="3"/>
    <d v="2025-04-30T00:00:00"/>
    <d v="2025-04-30T00:00:00"/>
    <s v="YES"/>
    <s v="N/A"/>
    <s v="N/A"/>
    <m/>
    <m/>
    <m/>
    <m/>
  </r>
  <r>
    <s v="401 bis"/>
    <d v="2025-03-05T17:31:25"/>
    <d v="2025-03-05T17:33:20"/>
    <s v="anonymous"/>
    <m/>
    <x v="31"/>
    <s v="Alexandros michalatos"/>
    <x v="0"/>
    <s v="Schimbul 1 / Shift 1"/>
    <x v="0"/>
    <x v="1"/>
    <s v="the roof panel in contact with the chiminie is burned- risk of fire"/>
    <s v="replace panel/ improve installation"/>
    <x v="2"/>
    <d v="2025-03-28T00:00:00"/>
    <s v="Neinceput / Not started"/>
    <s v="Da / Yes"/>
    <x v="2"/>
    <x v="1"/>
    <d v="2025-03-28T00:00:00"/>
    <m/>
    <s v="N/A"/>
    <n v="-139"/>
    <s v="Delayed"/>
    <m/>
    <m/>
    <m/>
    <m/>
  </r>
  <r>
    <s v="400 bis"/>
    <d v="2025-03-05T14:39:05"/>
    <d v="2025-03-05T17:30:37"/>
    <s v="anonymous"/>
    <m/>
    <x v="31"/>
    <s v="alexandros michalatos"/>
    <x v="0"/>
    <s v="Schimbul 1 / Shift 1"/>
    <x v="0"/>
    <x v="4"/>
    <s v="safety sign for hydrant broke"/>
    <s v="repair"/>
    <x v="3"/>
    <d v="2025-03-28T00:00:00"/>
    <s v="In lucru / In progress"/>
    <s v="Da / Yes"/>
    <x v="1"/>
    <x v="0"/>
    <d v="2025-03-28T00:00:00"/>
    <m/>
    <s v="YES"/>
    <s v="N/A"/>
    <s v="N/A"/>
    <m/>
    <m/>
    <m/>
    <m/>
  </r>
  <r>
    <s v="399 bis"/>
    <d v="2025-03-05T11:08:50"/>
    <d v="2025-03-05T11:10:40"/>
    <s v="anonymous"/>
    <m/>
    <x v="31"/>
    <s v="Georgeta P"/>
    <x v="0"/>
    <s v="Schimbul 1 / Shift 1"/>
    <x v="0"/>
    <x v="1"/>
    <s v="fara LOTO"/>
    <s v="training LOTO"/>
    <x v="6"/>
    <d v="2025-04-30T00:00:00"/>
    <s v="Neinceput / Not started"/>
    <s v="Nu / No"/>
    <x v="1"/>
    <x v="1"/>
    <d v="2025-04-30T00:00:00"/>
    <d v="2025-04-30T00:00:00"/>
    <s v="YES"/>
    <s v="N/A"/>
    <s v="N/A"/>
    <m/>
    <m/>
    <m/>
    <m/>
  </r>
  <r>
    <s v="398 bis"/>
    <d v="2025-03-04T21:18:24"/>
    <d v="2025-03-04T21:20:18"/>
    <s v="anonymous"/>
    <m/>
    <x v="32"/>
    <s v="Păun Ana Maria "/>
    <x v="0"/>
    <s v="Schimbul 2 / Shift 2"/>
    <x v="0"/>
    <x v="6"/>
    <s v="Bucata de lemn rupta din palet , cuiele la vedere"/>
    <s v="Încărcare in container lemn"/>
    <x v="4"/>
    <d v="2025-04-30T00:00:00"/>
    <s v="Finalizat/ Completed"/>
    <s v="Da / Yes"/>
    <x v="1"/>
    <x v="3"/>
    <d v="2025-04-30T00:00:00"/>
    <d v="2025-04-30T00:00:00"/>
    <s v="YES"/>
    <s v="N/A"/>
    <s v="N/A"/>
    <m/>
    <m/>
    <m/>
    <m/>
  </r>
  <r>
    <s v="397 bis"/>
    <d v="2025-03-04T20:03:46"/>
    <d v="2025-03-04T20:25:13"/>
    <s v="anonymous"/>
    <m/>
    <x v="32"/>
    <s v="BUCUR STEFANIA"/>
    <x v="0"/>
    <s v="Schimbul 1 / Shift 1"/>
    <x v="1"/>
    <x v="5"/>
    <s v="PISTOLUL DE LA KARHER _x000a_Este deteriorat curge apa si este legat cu laveta"/>
    <s v="SCHIMBARE"/>
    <x v="1"/>
    <d v="2025-03-23T00:00:00"/>
    <s v="Neinceput / Not started"/>
    <s v="Da / Yes"/>
    <x v="1"/>
    <x v="3"/>
    <d v="2025-03-23T00:00:00"/>
    <d v="2025-03-23T00:00:00"/>
    <s v="YES"/>
    <s v="N/A"/>
    <s v="N/A"/>
    <m/>
    <m/>
    <m/>
    <m/>
  </r>
  <r>
    <s v="396 bis"/>
    <d v="2025-03-04T18:54:26"/>
    <d v="2025-03-04T19:06:29"/>
    <s v="anonymous"/>
    <m/>
    <x v="32"/>
    <s v="Ionescu Daniel"/>
    <x v="1"/>
    <s v="Schimbul 2 / Shift 2"/>
    <x v="1"/>
    <x v="2"/>
    <s v="Tavile de pe rastele de rebut si de foi,sunt indoite si nu sunt stabile pe rastel.Acestea sunt si ascutite si periculoase.La fiecare deplasare ele cad si atunci cand sunt goale.In afara faptului ca rastelul este foarte inalt,iar tavile la foi sunt foarte grele,fetelor le este foarte greu sa incarce aceste rastele."/>
    <s v="purtarea de casca in aceste zone ale rastelelor,verificarea rotilor tuturor rastelelor de tavite,indreptare a tavilor."/>
    <x v="2"/>
    <d v="2025-04-30T00:00:00"/>
    <s v="Neinceput / Not started"/>
    <s v="Da / Yes"/>
    <x v="1"/>
    <x v="3"/>
    <d v="2025-04-30T00:00:00"/>
    <d v="2025-04-30T00:00:00"/>
    <s v="YES"/>
    <s v="N/A"/>
    <s v="N/A"/>
    <m/>
    <m/>
    <m/>
    <m/>
  </r>
  <r>
    <s v="395 bis"/>
    <d v="2025-03-04T00:05:46"/>
    <d v="2025-03-04T00:08:21"/>
    <s v="anonymous"/>
    <m/>
    <x v="33"/>
    <s v="Dogaru Ion"/>
    <x v="0"/>
    <s v="Schimbul 3 / Shift 3"/>
    <x v="1"/>
    <x v="5"/>
    <s v="Rastele defecte roti deficte suport roti defect sine rupte sau stambe"/>
    <s v="Repararea lor"/>
    <x v="2"/>
    <d v="2025-03-28T00:00:00"/>
    <s v="Neinceput / Not started"/>
    <s v="Da / Yes"/>
    <x v="1"/>
    <x v="3"/>
    <d v="2025-03-28T00:00:00"/>
    <d v="2025-03-28T00:00:00"/>
    <s v="YES"/>
    <s v="N/A"/>
    <s v="N/A"/>
    <m/>
    <m/>
    <m/>
    <m/>
  </r>
  <r>
    <s v="394 bis"/>
    <d v="2025-03-03T17:15:09"/>
    <d v="2025-03-03T17:16:16"/>
    <s v="anonymous"/>
    <m/>
    <x v="33"/>
    <s v="Păun Ana Maria"/>
    <x v="0"/>
    <s v="Schimbul 2 / Shift 2"/>
    <x v="0"/>
    <x v="6"/>
    <s v="Palet sprijinit pe rastel "/>
    <s v="Mutare "/>
    <x v="0"/>
    <d v="2025-04-30T00:00:00"/>
    <s v="Finalizat/ Completed"/>
    <s v="Da / Yes"/>
    <x v="1"/>
    <x v="3"/>
    <d v="2025-04-30T00:00:00"/>
    <d v="2025-04-30T00:00:00"/>
    <s v="YES"/>
    <s v="N/A"/>
    <s v="N/A"/>
    <m/>
    <m/>
    <m/>
    <m/>
  </r>
  <r>
    <s v="393 bis"/>
    <d v="2025-03-03T17:13:56"/>
    <d v="2025-03-03T17:15:07"/>
    <s v="anonymous"/>
    <m/>
    <x v="33"/>
    <s v="Păun Ana Maria "/>
    <x v="0"/>
    <s v="Schimbul 2 / Shift 2"/>
    <x v="0"/>
    <x v="0"/>
    <s v="1 pal. du Tavi -nu este îfoliat corespunzator"/>
    <s v="Reinfoliere "/>
    <x v="0"/>
    <d v="2025-04-30T00:00:00"/>
    <s v="Finalizat/ Completed"/>
    <s v="Da / Yes"/>
    <x v="1"/>
    <x v="3"/>
    <d v="2025-04-30T00:00:00"/>
    <d v="2025-04-30T00:00:00"/>
    <s v="YES"/>
    <s v="N/A"/>
    <s v="N/A"/>
    <m/>
    <m/>
    <m/>
    <m/>
  </r>
  <r>
    <s v="392 bis"/>
    <d v="2025-03-03T17:13:00"/>
    <d v="2025-03-03T17:13:54"/>
    <s v="anonymous"/>
    <m/>
    <x v="33"/>
    <s v="Păun Ana Maria "/>
    <x v="0"/>
    <s v="Schimbul 2 / Shift 2"/>
    <x v="0"/>
    <x v="0"/>
    <s v="Hidrant blocat"/>
    <s v="Mutare căruț gunoi"/>
    <x v="0"/>
    <d v="2025-04-30T00:00:00"/>
    <s v="Finalizat/ Completed"/>
    <s v="Da / Yes"/>
    <x v="1"/>
    <x v="3"/>
    <d v="2025-04-30T00:00:00"/>
    <d v="2025-04-30T00:00:00"/>
    <s v="YES"/>
    <s v="N/A"/>
    <s v="N/A"/>
    <m/>
    <m/>
    <m/>
    <m/>
  </r>
  <r>
    <s v="391 bis"/>
    <d v="2025-03-03T12:39:19"/>
    <d v="2025-03-03T12:42:25"/>
    <s v="anonymous"/>
    <m/>
    <x v="33"/>
    <s v="Salajan valentin "/>
    <x v="1"/>
    <s v="Schimbul 1 / Shift 1"/>
    <x v="1"/>
    <x v="13"/>
    <s v="Operatorul injectare era in camera de spalat cu o liza electrica si forta cu o cheie dispozitivul de amestecare abur cu apa . "/>
    <s v="Reinstruirea personalului si inlaturarea controlului din camera sau ingradorea accesului personalului la circuitul de abur "/>
    <x v="5"/>
    <d v="2025-03-21T00:00:00"/>
    <s v="Neinceput / Not started"/>
    <s v="Da / Yes"/>
    <x v="1"/>
    <x v="1"/>
    <d v="2025-03-21T00:00:00"/>
    <d v="2025-04-14T00:00:00"/>
    <s v="NO"/>
    <s v="N/A"/>
    <s v="N/A"/>
    <m/>
    <m/>
    <m/>
    <m/>
  </r>
  <r>
    <s v="390 bis"/>
    <d v="2025-03-01T19:26:12"/>
    <d v="2025-03-01T19:29:51"/>
    <s v="anonymous"/>
    <m/>
    <x v="34"/>
    <s v="Puiu Marian "/>
    <x v="1"/>
    <s v="Schimbul 2 / Shift 2"/>
    <x v="0"/>
    <x v="1"/>
    <s v="Fetele sufla benzile fara sa se asigure ca zona de jos este libera_x000a_In timpul transformari am fost fost lovit in fata de firmituri si feli de painei, daca nu purtam ochelari cu siguranta aveam firmituri si in ochi."/>
    <s v="  "/>
    <x v="0"/>
    <d v="2025-04-30T00:00:00"/>
    <s v="Neinceput / Not started"/>
    <s v="Da / Yes"/>
    <x v="1"/>
    <x v="3"/>
    <d v="2025-04-30T00:00:00"/>
    <d v="2025-04-30T00:00:00"/>
    <s v="YES"/>
    <s v="N/A"/>
    <s v="N/A"/>
    <m/>
    <m/>
    <m/>
    <m/>
  </r>
  <r>
    <s v="389 bis"/>
    <d v="2025-03-01T00:02:28"/>
    <d v="2025-03-01T00:03:34"/>
    <s v="anonymous"/>
    <m/>
    <x v="35"/>
    <s v="Paun Ana Maria"/>
    <x v="0"/>
    <s v="Schimbul 3 / Shift 3"/>
    <x v="0"/>
    <x v="6"/>
    <s v="Palet cu materiale inflamabile in depozit"/>
    <s v="Mutare in container special"/>
    <x v="4"/>
    <d v="2025-04-30T00:00:00"/>
    <s v="Finalizat/ Completed"/>
    <s v="Da / Yes"/>
    <x v="1"/>
    <x v="3"/>
    <d v="2025-04-30T00:00:00"/>
    <d v="2025-04-30T00:00:00"/>
    <s v="YES"/>
    <s v="N/A"/>
    <s v="N/A"/>
    <m/>
    <m/>
    <m/>
    <m/>
  </r>
  <r>
    <s v="388 bis"/>
    <d v="2025-02-28T23:56:47"/>
    <d v="2025-03-01T00:02:25"/>
    <s v="anonymous"/>
    <m/>
    <x v="35"/>
    <s v="Păun Ana Maria"/>
    <x v="0"/>
    <s v="Schimbul 3 / Shift 3"/>
    <x v="0"/>
    <x v="1"/>
    <s v="Palet de plastic ridicat , cizme aruncate pe jos , blocare hidrant"/>
    <s v="Instruire personal producție/spălător l4"/>
    <x v="0"/>
    <d v="2025-04-30T00:00:00"/>
    <s v="Neinceput / Not started"/>
    <s v="Da / Yes"/>
    <x v="1"/>
    <x v="3"/>
    <d v="2025-04-30T00:00:00"/>
    <d v="2025-04-30T00:00:00"/>
    <s v="YES"/>
    <s v="N/A"/>
    <s v="N/A"/>
    <m/>
    <m/>
    <m/>
    <m/>
  </r>
  <r>
    <s v="387 bis"/>
    <d v="2025-02-28T23:54:27"/>
    <d v="2025-02-28T23:56:45"/>
    <s v="anonymous"/>
    <m/>
    <x v="35"/>
    <s v="Păun Ana Maria"/>
    <x v="0"/>
    <s v="Schimbul 3 / Shift 3"/>
    <x v="0"/>
    <x v="0"/>
    <s v="Apa și cremă pe jos , zona nesemnalizata"/>
    <s v="Curățare zona , semnalizare"/>
    <x v="0"/>
    <d v="2025-04-30T00:00:00"/>
    <s v="In lucru / In progress"/>
    <s v="Da / Yes"/>
    <x v="1"/>
    <x v="3"/>
    <d v="2025-04-30T00:00:00"/>
    <d v="2025-04-30T00:00:00"/>
    <s v="YES"/>
    <s v="N/A"/>
    <s v="N/A"/>
    <m/>
    <m/>
    <m/>
    <m/>
  </r>
  <r>
    <s v="386 bis"/>
    <d v="2025-02-28T14:21:00"/>
    <d v="2025-02-28T14:22:26"/>
    <s v="anonymous"/>
    <m/>
    <x v="35"/>
    <s v="Olimpia Radu "/>
    <x v="0"/>
    <s v="Schimbul 2 / Shift 2"/>
    <x v="1"/>
    <x v="2"/>
    <s v="Umprovizatie cu scotch furtun aer"/>
    <s v="Remediere "/>
    <x v="2"/>
    <d v="2025-02-28T00:00:00"/>
    <s v="Neinceput / Not started"/>
    <s v="Da / Yes"/>
    <x v="1"/>
    <x v="3"/>
    <d v="2025-02-28T00:00:00"/>
    <d v="2025-02-28T00:00:00"/>
    <s v="YES"/>
    <s v="N/A"/>
    <s v="N/A"/>
    <m/>
    <m/>
    <m/>
    <m/>
  </r>
  <r>
    <s v="385 bis"/>
    <d v="2025-02-28T13:15:55"/>
    <d v="2025-02-28T13:23:13"/>
    <s v="anonymous"/>
    <m/>
    <x v="35"/>
    <s v="Botezatu Mioara "/>
    <x v="0"/>
    <s v="Schimbul 1 / Shift 1"/>
    <x v="0"/>
    <x v="4"/>
    <s v="Priză alimentare presa cartoane nu are protecție pentru ploaie. Este pusă intr un sac de gunoi"/>
    <s v="Montarea unei protecții/aparatori"/>
    <x v="2"/>
    <d v="2025-04-30T00:00:00"/>
    <s v="Neinceput / Not started"/>
    <s v="Da / Yes"/>
    <x v="1"/>
    <x v="1"/>
    <d v="2025-04-30T00:00:00"/>
    <m/>
    <s v="YES"/>
    <s v="N/A"/>
    <s v="N/A"/>
    <m/>
    <m/>
    <m/>
    <m/>
  </r>
  <r>
    <s v="384 bis"/>
    <d v="2025-02-28T11:57:26"/>
    <d v="2025-02-28T11:59:37"/>
    <s v="anonymous"/>
    <m/>
    <x v="35"/>
    <s v="Ciuciu Silviu Catalin "/>
    <x v="0"/>
    <s v="Schimbul 1 / Shift 1"/>
    <x v="1"/>
    <x v="3"/>
    <s v="Protectia tăietorului de șervețele de lângă chiuvete este sparta , pericol de taiere "/>
    <s v="."/>
    <x v="2"/>
    <d v="2025-04-30T00:00:00"/>
    <s v="Finalizat/ Completed"/>
    <s v="Da / Yes"/>
    <x v="1"/>
    <x v="3"/>
    <d v="2025-04-30T00:00:00"/>
    <d v="2025-04-30T00:00:00"/>
    <s v="YES"/>
    <s v="N/A"/>
    <s v="N/A"/>
    <m/>
    <m/>
    <m/>
    <m/>
  </r>
  <r>
    <s v="383 bis"/>
    <d v="2025-02-28T09:46:31"/>
    <d v="2025-02-28T09:51:45"/>
    <s v="anonymous"/>
    <m/>
    <x v="35"/>
    <s v="Dumitru Ciprian 1"/>
    <x v="0"/>
    <s v="Schimbul 1 / Shift 1"/>
    <x v="1"/>
    <x v="2"/>
    <s v="La capacul de producție de la extruderul de coca , nu are amortizoar."/>
    <s v="Montaare piston"/>
    <x v="2"/>
    <d v="2025-04-30T00:00:00"/>
    <s v="Neinceput / Not started"/>
    <s v="Da / Yes"/>
    <x v="1"/>
    <x v="3"/>
    <d v="2025-04-30T00:00:00"/>
    <d v="2025-04-30T00:00:00"/>
    <s v="YES"/>
    <s v="N/A"/>
    <s v="N/A"/>
    <m/>
    <m/>
    <m/>
    <m/>
  </r>
  <r>
    <s v="382 bis"/>
    <d v="2025-02-28T09:44:07"/>
    <d v="2025-02-28T09:48:40"/>
    <s v="anonymous"/>
    <m/>
    <x v="35"/>
    <s v="Leca Alexandra "/>
    <x v="0"/>
    <s v="Schimbul 1 / Shift 1"/>
    <x v="0"/>
    <x v="0"/>
    <s v="S-a rupt arcul de sus și rămâne blocată. "/>
    <s v="Repararea arcului."/>
    <x v="3"/>
    <d v="2025-03-09T00:00:00"/>
    <s v="Neinceput / Not started"/>
    <s v="Da / Yes"/>
    <x v="1"/>
    <x v="3"/>
    <d v="2025-03-09T00:00:00"/>
    <d v="2025-03-09T00:00:00"/>
    <s v="YES"/>
    <s v="N/A"/>
    <s v="N/A"/>
    <m/>
    <m/>
    <m/>
    <m/>
  </r>
  <r>
    <s v="381 bis"/>
    <d v="2025-02-28T08:51:48"/>
    <d v="2025-02-28T08:55:31"/>
    <s v="anonymous"/>
    <m/>
    <x v="35"/>
    <s v="Tudor Stefan"/>
    <x v="1"/>
    <s v="Schimbul 1 / Shift 1"/>
    <x v="1"/>
    <x v="13"/>
    <s v="covorasul din fata filtrului de curatat incaltamintea este prea lat, face cute si ne putem impiedica de el"/>
    <s v="inlocuire cu un covoras mai ingust"/>
    <x v="1"/>
    <d v="2025-03-03T00:00:00"/>
    <s v="Neinceput / Not started"/>
    <s v="Da / Yes"/>
    <x v="1"/>
    <x v="0"/>
    <d v="2025-03-03T00:00:00"/>
    <d v="2025-03-01T00:00:00"/>
    <s v="YES"/>
    <s v="N/A"/>
    <s v="N/A"/>
    <m/>
    <m/>
    <m/>
    <m/>
  </r>
  <r>
    <s v="380 bis"/>
    <d v="2025-02-28T07:23:05"/>
    <d v="2025-02-28T07:27:34"/>
    <s v="anonymous"/>
    <m/>
    <x v="35"/>
    <s v="Dogaru Ion"/>
    <x v="0"/>
    <s v="Schimbul 1 / Shift 1"/>
    <x v="1"/>
    <x v="5"/>
    <s v="Capac mașină de spălat nu are garnitura și stropeste în laterat  pericol.alunecare și de stopire  cu apa  la55 de grade"/>
    <s v="Montarea unei garnituri"/>
    <x v="2"/>
    <d v="2025-03-21T00:00:00"/>
    <s v="Neinceput / Not started"/>
    <s v="Da / Yes"/>
    <x v="1"/>
    <x v="3"/>
    <d v="2025-03-21T00:00:00"/>
    <d v="2025-03-21T00:00:00"/>
    <s v="YES"/>
    <s v="N/A"/>
    <s v="N/A"/>
    <m/>
    <m/>
    <m/>
    <m/>
  </r>
  <r>
    <s v="379 bis"/>
    <d v="2025-02-27T22:15:58"/>
    <d v="2025-02-27T22:17:55"/>
    <s v="anonymous"/>
    <m/>
    <x v="36"/>
    <s v="Anonim "/>
    <x v="0"/>
    <s v="Schimbul 3 / Shift 3"/>
    <x v="0"/>
    <x v="6"/>
    <s v="Fata de la depozit are gene false _x000a_Ori este regula pentru toată lumea ori se face deferențe "/>
    <s v="Decizie "/>
    <x v="4"/>
    <d v="2025-02-27T00:00:00"/>
    <s v="Neinceput / Not started"/>
    <s v="Da / Yes"/>
    <x v="1"/>
    <x v="3"/>
    <d v="2025-02-27T00:00:00"/>
    <d v="2025-02-27T00:00:00"/>
    <s v="YES"/>
    <s v="N/A"/>
    <s v="N/A"/>
    <m/>
    <m/>
    <m/>
    <m/>
  </r>
  <r>
    <s v="378 bis"/>
    <d v="2025-02-27T19:49:43"/>
    <d v="2025-02-27T19:52:26"/>
    <s v="anonymous"/>
    <m/>
    <x v="36"/>
    <s v="Istudor Daniel "/>
    <x v="0"/>
    <s v="Schimbul 2 / Shift 2"/>
    <x v="1"/>
    <x v="2"/>
    <s v=" "/>
    <s v="De sudat și îndreptat "/>
    <x v="2"/>
    <d v="2025-04-30T00:00:00"/>
    <s v="Neinceput / Not started"/>
    <s v="Nu / No"/>
    <x v="1"/>
    <x v="3"/>
    <d v="2025-04-30T00:00:00"/>
    <d v="2025-04-30T00:00:00"/>
    <s v="YES"/>
    <s v="N/A"/>
    <s v="N/A"/>
    <m/>
    <m/>
    <m/>
    <m/>
  </r>
  <r>
    <s v="377 bis"/>
    <d v="2025-02-27T15:55:33"/>
    <d v="2025-02-27T15:57:54"/>
    <s v="anonymous"/>
    <m/>
    <x v="36"/>
    <s v="Tudor Stefan"/>
    <x v="0"/>
    <s v="Schimbul 1 / Shift 1"/>
    <x v="1"/>
    <x v="2"/>
    <s v="scara metalica pentru accesul operatorilor intre masini este desprinsa din podea, iar prima dreapta de jos se clatina"/>
    <s v="fixare dreapta si scara metalics"/>
    <x v="2"/>
    <d v="2025-03-10T00:00:00"/>
    <s v="Neinceput / Not started"/>
    <s v="Da / Yes"/>
    <x v="1"/>
    <x v="3"/>
    <d v="2025-03-10T00:00:00"/>
    <d v="2025-03-10T00:00:00"/>
    <s v="YES"/>
    <s v="N/A"/>
    <s v="N/A"/>
    <m/>
    <m/>
    <m/>
    <m/>
  </r>
  <r>
    <s v="376 bis"/>
    <d v="2025-02-27T09:55:44"/>
    <d v="2025-02-27T09:59:04"/>
    <s v="anonymous"/>
    <m/>
    <x v="36"/>
    <s v="Salajan valentin "/>
    <x v="0"/>
    <s v="Schimbul 1 / Shift 1"/>
    <x v="0"/>
    <x v="0"/>
    <s v="Cale de acces blocata cu stiva de paleti de lemn . Prezinta pericol in caz de evacuare precum si in caz de incident la cuptor poate propaga incendiul si bloca interventia "/>
    <s v="Este necesara implementarea unei proceduri scrise pentru manipularea paletilor , incarcarea de tavi in masina de spalat precum si depozitarea acestora in locuri special desemnate in sectia de productie "/>
    <x v="0"/>
    <d v="2025-03-15T00:00:00"/>
    <s v="Neinceput / Not started"/>
    <s v="Da / Yes"/>
    <x v="1"/>
    <x v="3"/>
    <d v="2025-03-15T00:00:00"/>
    <d v="2025-03-15T00:00:00"/>
    <s v="YES"/>
    <s v="N/A"/>
    <s v="N/A"/>
    <m/>
    <m/>
    <m/>
    <m/>
  </r>
  <r>
    <s v="375 bis"/>
    <d v="2025-02-27T09:52:29"/>
    <d v="2025-02-27T09:55:40"/>
    <s v="anonymous"/>
    <m/>
    <x v="36"/>
    <s v="Salajan valentin"/>
    <x v="0"/>
    <s v="Schimbul 1 / Shift 1"/>
    <x v="0"/>
    <x v="0"/>
    <s v="Utilajul functioneaza cu usile de siguranta scoase . "/>
    <s v="La fiecare interventie tehnica semnatura pentru incheierea lucrarii si utilajul este conform procedurilor interne de siguranta si calitate "/>
    <x v="0"/>
    <d v="2025-03-14T00:00:00"/>
    <s v="Neinceput / Not started"/>
    <s v="Da / Yes"/>
    <x v="1"/>
    <x v="3"/>
    <d v="2025-03-14T00:00:00"/>
    <d v="2025-03-14T00:00:00"/>
    <s v="YES"/>
    <s v="N/A"/>
    <s v="N/A"/>
    <m/>
    <m/>
    <m/>
    <m/>
  </r>
  <r>
    <s v="374 bis"/>
    <d v="2025-02-27T08:11:27"/>
    <d v="2025-02-27T08:30:45"/>
    <s v="anonymous"/>
    <m/>
    <x v="36"/>
    <s v="Dogaru Ion"/>
    <x v="0"/>
    <s v="Schimbul 1 / Shift 1"/>
    <x v="1"/>
    <x v="5"/>
    <s v="Axurile de la banda transportoare care sânt in mișcare sânt iesite în afara și nu au aparatori"/>
    <s v="Montarea unor apărători din plastic sau tabla_x000a_"/>
    <x v="2"/>
    <d v="2025-03-21T00:00:00"/>
    <s v="Neinceput / Not started"/>
    <s v="Da / Yes"/>
    <x v="3"/>
    <x v="0"/>
    <d v="2025-03-21T00:00:00"/>
    <m/>
    <s v="N/A"/>
    <n v="-146"/>
    <s v="Delayed"/>
    <m/>
    <m/>
    <m/>
    <m/>
  </r>
  <r>
    <s v="373 bis"/>
    <d v="2025-02-27T04:46:21"/>
    <d v="2025-02-27T04:52:10"/>
    <s v="anonymous"/>
    <m/>
    <x v="37"/>
    <s v="Palade Cătălin "/>
    <x v="0"/>
    <s v="Schimbul 3 / Shift 3"/>
    <x v="1"/>
    <x v="2"/>
    <s v="Rastele cu roți blocate ."/>
    <s v="Înlocuirea roților și a rastelelor defecte"/>
    <x v="5"/>
    <d v="2025-03-31T00:00:00"/>
    <s v="Neinceput / Not started"/>
    <s v="Da / Yes"/>
    <x v="1"/>
    <x v="3"/>
    <d v="2025-03-31T00:00:00"/>
    <d v="2025-03-31T00:00:00"/>
    <s v="YES"/>
    <s v="N/A"/>
    <s v="N/A"/>
    <m/>
    <m/>
    <m/>
    <m/>
  </r>
  <r>
    <s v="372 bis"/>
    <d v="2025-02-26T23:04:26"/>
    <d v="2025-02-26T23:07:25"/>
    <s v="anonymous"/>
    <m/>
    <x v="37"/>
    <s v="Păun Ana Maria"/>
    <x v="0"/>
    <s v="Schimbul 3 / Shift 3"/>
    <x v="0"/>
    <x v="6"/>
    <s v="Palet rupt"/>
    <s v="Remediere"/>
    <x v="4"/>
    <d v="2025-04-30T00:00:00"/>
    <s v="Finalizat/ Completed"/>
    <s v="Da / Yes"/>
    <x v="1"/>
    <x v="3"/>
    <d v="2025-04-30T00:00:00"/>
    <d v="2025-04-30T00:00:00"/>
    <s v="YES"/>
    <s v="N/A"/>
    <s v="N/A"/>
    <m/>
    <m/>
    <m/>
    <m/>
  </r>
  <r>
    <s v="371 bis"/>
    <d v="2025-02-26T23:03:18"/>
    <d v="2025-02-26T23:04:24"/>
    <s v="anonymous"/>
    <m/>
    <x v="38"/>
    <s v="Păun Ana Maria"/>
    <x v="0"/>
    <s v="Schimbul 3 / Shift 3"/>
    <x v="0"/>
    <x v="6"/>
    <s v="Stivuire necorespunzătoare la capăt de rand"/>
    <s v="Coborâre palet"/>
    <x v="4"/>
    <d v="2025-04-30T00:00:00"/>
    <s v="Finalizat/ Completed"/>
    <s v="Da / Yes"/>
    <x v="1"/>
    <x v="3"/>
    <d v="2025-04-30T00:00:00"/>
    <d v="2025-04-30T00:00:00"/>
    <s v="YES"/>
    <s v="N/A"/>
    <s v="N/A"/>
    <m/>
    <m/>
    <m/>
    <m/>
  </r>
  <r>
    <s v="370 bis"/>
    <d v="2025-02-26T23:02:35"/>
    <d v="2025-02-26T23:03:17"/>
    <s v="anonymous"/>
    <m/>
    <x v="37"/>
    <s v="Păun Ana Maria "/>
    <x v="0"/>
    <s v="Schimbul 3 / Shift 3"/>
    <x v="0"/>
    <x v="6"/>
    <s v="Stingător blocat "/>
    <s v="Eliberare zona"/>
    <x v="4"/>
    <d v="2025-04-30T00:00:00"/>
    <s v="Finalizat/ Completed"/>
    <s v="Da / Yes"/>
    <x v="1"/>
    <x v="3"/>
    <d v="2025-04-30T00:00:00"/>
    <d v="2025-04-30T00:00:00"/>
    <s v="YES"/>
    <s v="N/A"/>
    <s v="N/A"/>
    <m/>
    <m/>
    <m/>
    <m/>
  </r>
  <r>
    <s v="369 bis"/>
    <d v="2025-02-26T23:01:15"/>
    <d v="2025-02-26T23:02:33"/>
    <s v="anonymous"/>
    <m/>
    <x v="37"/>
    <s v="Păun Ana Maria "/>
    <x v="0"/>
    <s v="Schimbul 3 / Shift 3"/>
    <x v="0"/>
    <x v="6"/>
    <s v="Palet sprijinit pe perete"/>
    <s v="Mutare palet"/>
    <x v="4"/>
    <d v="2025-04-30T00:00:00"/>
    <s v="Finalizat/ Completed"/>
    <s v="Da / Yes"/>
    <x v="1"/>
    <x v="3"/>
    <d v="2025-04-30T00:00:00"/>
    <d v="2025-04-30T00:00:00"/>
    <s v="YES"/>
    <s v="N/A"/>
    <s v="N/A"/>
    <m/>
    <m/>
    <m/>
    <m/>
  </r>
  <r>
    <s v="368 bis"/>
    <d v="2025-02-26T14:49:21"/>
    <d v="2025-02-26T14:56:14"/>
    <s v="anonymous"/>
    <m/>
    <x v="37"/>
    <s v="Banu florentin"/>
    <x v="0"/>
    <s v="Schimbul 2 / Shift 2"/>
    <x v="4"/>
    <x v="15"/>
    <s v="Nu"/>
    <s v=" "/>
    <x v="9"/>
    <d v="2025-02-26T00:00:00"/>
    <s v="Neinceput / Not started"/>
    <s v="Da / Yes"/>
    <x v="1"/>
    <x v="3"/>
    <d v="2025-02-26T00:00:00"/>
    <d v="2025-02-26T00:00:00"/>
    <s v="YES"/>
    <s v="N/A"/>
    <s v="N/A"/>
    <m/>
    <m/>
    <m/>
    <m/>
  </r>
  <r>
    <s v="367 bis"/>
    <d v="2025-02-26T13:03:46"/>
    <d v="2025-02-26T13:09:05"/>
    <s v="anonymous"/>
    <m/>
    <x v="37"/>
    <s v="Stirbu Marius"/>
    <x v="0"/>
    <s v="Schimbul 1 / Shift 1"/>
    <x v="1"/>
    <x v="3"/>
    <s v="capacul de la dispenser prosop hartie se desface cand se trage de hartie si ei exista riscul sa te loveasca in fata."/>
    <s v="Blocarea capacului prin incuiere"/>
    <x v="2"/>
    <d v="2025-04-30T00:00:00"/>
    <s v="Neinceput / Not started"/>
    <s v="Nu / No"/>
    <x v="1"/>
    <x v="3"/>
    <d v="2025-04-30T00:00:00"/>
    <d v="2025-04-30T00:00:00"/>
    <s v="YES"/>
    <s v="N/A"/>
    <s v="N/A"/>
    <m/>
    <m/>
    <m/>
    <m/>
  </r>
  <r>
    <s v="366 bis"/>
    <d v="2025-02-26T13:00:47"/>
    <d v="2025-02-26T13:02:36"/>
    <s v="anonymous"/>
    <m/>
    <x v="37"/>
    <s v="Nicolae Constanța "/>
    <x v="0"/>
    <s v="Schimbul 1 / Shift 1"/>
    <x v="0"/>
    <x v="0"/>
    <s v="Hidrant fără geam "/>
    <s v="Pus geamul"/>
    <x v="3"/>
    <d v="2025-02-28T00:00:00"/>
    <s v="Neinceput / Not started"/>
    <s v="Da / Yes"/>
    <x v="1"/>
    <x v="3"/>
    <d v="2025-02-28T00:00:00"/>
    <d v="2025-02-28T00:00:00"/>
    <s v="YES"/>
    <s v="N/A"/>
    <s v="N/A"/>
    <m/>
    <m/>
    <m/>
    <m/>
  </r>
  <r>
    <s v="365 bis"/>
    <d v="2025-02-26T12:23:14"/>
    <d v="2025-02-26T12:26:55"/>
    <s v="anonymous"/>
    <m/>
    <x v="37"/>
    <s v="Oancea Lucian"/>
    <x v="1"/>
    <s v="Schimbul 1 / Shift 1"/>
    <x v="1"/>
    <x v="3"/>
    <s v="Este o problema la dispenserul de hartie.De cate ori se trage hartia capacul acestuia iti cade in cap."/>
    <s v="Secuzirarea capacului"/>
    <x v="2"/>
    <d v="2025-04-30T00:00:00"/>
    <s v="Neinceput / Not started"/>
    <s v="Da / Yes"/>
    <x v="1"/>
    <x v="3"/>
    <d v="2025-04-30T00:00:00"/>
    <d v="2025-04-30T00:00:00"/>
    <s v="YES"/>
    <s v="N/A"/>
    <s v="N/A"/>
    <m/>
    <m/>
    <m/>
    <m/>
  </r>
  <r>
    <s v="364 bis"/>
    <d v="2025-02-26T11:44:28"/>
    <d v="2025-02-26T11:46:33"/>
    <s v="anonymous"/>
    <m/>
    <x v="37"/>
    <s v="Anonim "/>
    <x v="0"/>
    <s v="Schimbul 1 / Shift 1"/>
    <x v="1"/>
    <x v="12"/>
    <s v="Operatoarele din depozit ambalaje au gene false . _x000a_In special Oana Stefan și Mădălina Miroiu. _x000a_Adrian poncisu care este acolo zi de zi nu observă ? La unele persoane se poate ? "/>
    <s v="Sa le de a jos "/>
    <x v="4"/>
    <d v="2025-02-26T00:00:00"/>
    <s v="Neinceput / Not started"/>
    <s v="Da / Yes"/>
    <x v="1"/>
    <x v="3"/>
    <d v="2025-02-26T00:00:00"/>
    <d v="2025-02-26T00:00:00"/>
    <s v="YES"/>
    <s v="N/A"/>
    <s v="N/A"/>
    <m/>
    <m/>
    <m/>
    <m/>
  </r>
  <r>
    <s v="363 bis"/>
    <d v="2025-02-26T11:04:24"/>
    <d v="2025-02-26T11:07:40"/>
    <s v="anonymous"/>
    <m/>
    <x v="37"/>
    <s v="Bucur Stefania "/>
    <x v="0"/>
    <s v="Schimbul 1 / Shift 1"/>
    <x v="1"/>
    <x v="19"/>
    <s v="Electroliza din stația Cip la preluare Tanc din stație .( Alunecă tancul de pe lamele Electrolizei)"/>
    <s v="Verificare ( expertiza)"/>
    <x v="4"/>
    <d v="2025-03-07T00:00:00"/>
    <s v="Neinceput / Not started"/>
    <s v="Da / Yes"/>
    <x v="1"/>
    <x v="3"/>
    <d v="2025-03-07T00:00:00"/>
    <d v="2025-03-07T00:00:00"/>
    <s v="YES"/>
    <s v="N/A"/>
    <s v="N/A"/>
    <m/>
    <m/>
    <m/>
    <m/>
  </r>
  <r>
    <s v="362 bis"/>
    <d v="2025-02-26T10:26:56"/>
    <d v="2025-02-26T10:27:51"/>
    <s v="anonymous"/>
    <m/>
    <x v="37"/>
    <s v="Filip Andrei "/>
    <x v="0"/>
    <s v="Schimbul 1 / Shift 1"/>
    <x v="1"/>
    <x v="2"/>
    <s v="Nu avem pe unde să ducem bidoanele de alcool la mașini "/>
    <s v=" "/>
    <x v="7"/>
    <d v="2025-05-01T00:00:00"/>
    <s v="Neinceput / Not started"/>
    <s v="Da / Yes"/>
    <x v="1"/>
    <x v="0"/>
    <d v="2025-05-31T00:00:00"/>
    <d v="2025-06-18T00:00:00"/>
    <s v="NO"/>
    <s v="N/A"/>
    <s v="N/A"/>
    <m/>
    <m/>
    <m/>
    <m/>
  </r>
  <r>
    <s v="361 bis"/>
    <d v="2025-02-25T22:14:17"/>
    <d v="2025-02-25T22:16:28"/>
    <s v="anonymous"/>
    <m/>
    <x v="38"/>
    <s v="Anonim "/>
    <x v="0"/>
    <s v="Schimbul 3 / Shift 3"/>
    <x v="0"/>
    <x v="12"/>
    <s v="Fata de la depozit schimbul trei are gene false"/>
    <s v="La unele persoane se poate și altele nu?"/>
    <x v="9"/>
    <d v="2025-02-25T00:00:00"/>
    <s v="Neinceput / Not started"/>
    <s v="Da / Yes"/>
    <x v="1"/>
    <x v="3"/>
    <d v="2025-02-25T00:00:00"/>
    <d v="2025-02-25T00:00:00"/>
    <s v="YES"/>
    <s v="N/A"/>
    <s v="N/A"/>
    <m/>
    <m/>
    <m/>
    <m/>
  </r>
  <r>
    <s v="360 bis"/>
    <d v="2025-02-25T18:18:12"/>
    <d v="2025-02-25T18:21:22"/>
    <s v="anonymous"/>
    <m/>
    <x v="38"/>
    <s v="Ion Eugenia Mihaela "/>
    <x v="1"/>
    <s v="Schimbul 2 / Shift 2"/>
    <x v="1"/>
    <x v="7"/>
    <s v="Sistemul de cuțite care mergem la spalatorie sa spălăm cuțitele _x000a_Rotile nu mai sunt bune _x000a_Merge foarte greu"/>
    <s v="Vrem roții noi"/>
    <x v="2"/>
    <d v="2025-02-25T00:00:00"/>
    <s v="In lucru / In progress"/>
    <s v="Da / Yes"/>
    <x v="1"/>
    <x v="3"/>
    <d v="2025-02-25T00:00:00"/>
    <d v="2025-02-25T00:00:00"/>
    <s v="YES"/>
    <s v="N/A"/>
    <s v="N/A"/>
    <m/>
    <m/>
    <m/>
    <m/>
  </r>
  <r>
    <s v="359 bis"/>
    <d v="2025-02-25T14:53:07"/>
    <d v="2025-02-25T14:58:35"/>
    <s v="anonymous"/>
    <m/>
    <x v="38"/>
    <s v="Nicolae Constanța "/>
    <x v="0"/>
    <s v="Schimbul 1 / Shift 1"/>
    <x v="0"/>
    <x v="0"/>
    <s v="O propunere "/>
    <s v="Sub mașina de baxat o cutie pentru suportul de scoci ,sa nu mai stea pe jos când avem 110g Mr choc ,se depune praf pe el și mizerie"/>
    <x v="0"/>
    <d v="2025-02-28T00:00:00"/>
    <s v="Neinceput / Not started"/>
    <s v="Da / Yes"/>
    <x v="0"/>
    <x v="0"/>
    <d v="2025-02-28T00:00:00"/>
    <d v="2025-02-28T00:00:00"/>
    <s v="N/A"/>
    <s v="N/A"/>
    <s v="N/A"/>
    <m/>
    <m/>
    <m/>
    <m/>
  </r>
  <r>
    <s v="358 bis"/>
    <d v="2025-02-25T14:43:22"/>
    <d v="2025-02-25T14:53:02"/>
    <s v="anonymous"/>
    <m/>
    <x v="37"/>
    <s v="Nicolae Constanța "/>
    <x v="0"/>
    <s v="Schimbul 1 / Shift 1"/>
    <x v="0"/>
    <x v="0"/>
    <s v="O propunere "/>
    <s v="Sub mașina de baxat ,o cutie pentru suportul de scoci ,să nu mai stea pe jos când avem 110g Mr Choc ,se depune praf pe el "/>
    <x v="0"/>
    <d v="2025-02-28T00:00:00"/>
    <s v="Neinceput / Not started"/>
    <s v="Da / Yes"/>
    <x v="1"/>
    <x v="3"/>
    <d v="2025-02-28T00:00:00"/>
    <d v="2025-02-28T00:00:00"/>
    <s v="YES"/>
    <s v="N/A"/>
    <s v="N/A"/>
    <m/>
    <m/>
    <m/>
    <m/>
  </r>
  <r>
    <s v="357 bis"/>
    <d v="2025-02-25T14:04:56"/>
    <d v="2025-02-25T14:10:00"/>
    <s v="anonymous"/>
    <m/>
    <x v="38"/>
    <s v="Vlad Traian Mihai "/>
    <x v="1"/>
    <s v="Schimbul 2 / Shift 2"/>
    <x v="4"/>
    <x v="15"/>
    <s v="Defecta la ridicarea rampi rămâne blocată pe inchis"/>
    <s v="Revizie rampi"/>
    <x v="2"/>
    <d v="2025-02-28T00:00:00"/>
    <s v="Neinceput / Not started"/>
    <s v="Da / Yes"/>
    <x v="2"/>
    <x v="1"/>
    <d v="2025-02-28T00:00:00"/>
    <m/>
    <s v="N/A"/>
    <n v="-167"/>
    <s v="Delayed"/>
    <m/>
    <m/>
    <m/>
    <m/>
  </r>
  <r>
    <s v="356 bis"/>
    <d v="2025-02-25T09:52:50"/>
    <d v="2025-02-25T09:58:11"/>
    <s v="anonymous"/>
    <m/>
    <x v="37"/>
    <s v="Dogaru Ion"/>
    <x v="0"/>
    <s v="Schimbul 1 / Shift 1"/>
    <x v="1"/>
    <x v="5"/>
    <s v="Apărătoarea de la piston  iese mult în afara liftului pericol accidentare la cap "/>
    <s v="Aplicarea unei benzi reflectorizante de avertizare"/>
    <x v="2"/>
    <d v="2025-03-15T00:00:00"/>
    <s v="Neinceput / Not started"/>
    <s v="Da / Yes"/>
    <x v="1"/>
    <x v="3"/>
    <d v="2025-03-15T00:00:00"/>
    <d v="2025-03-15T00:00:00"/>
    <s v="YES"/>
    <s v="N/A"/>
    <s v="N/A"/>
    <m/>
    <m/>
    <m/>
    <m/>
  </r>
  <r>
    <s v="355 bis"/>
    <d v="2025-02-25T00:46:52"/>
    <d v="2025-02-25T01:05:11"/>
    <s v="anonymous"/>
    <m/>
    <x v="38"/>
    <s v="Ciobanu Elena "/>
    <x v="0"/>
    <s v="Schimbul 3 / Shift 3"/>
    <x v="0"/>
    <x v="0"/>
    <s v="Când sunt probleme de sănătate cu colegii noștri și am vrea sa ajuntam , asa cum am făcut-o de fiecare dată "/>
    <s v="Cutia sa fie pusă la sala sa se strângă bani de la colegii (pt cel bolnav )"/>
    <x v="0"/>
    <d v="2025-04-30T00:00:00"/>
    <s v="Neinceput / Not started"/>
    <s v="Nu / No"/>
    <x v="1"/>
    <x v="3"/>
    <d v="2025-04-30T00:00:00"/>
    <d v="2025-04-30T00:00:00"/>
    <s v="YES"/>
    <s v="N/A"/>
    <s v="N/A"/>
    <m/>
    <m/>
    <m/>
    <m/>
  </r>
  <r>
    <s v="354 bis"/>
    <d v="2025-02-24T16:30:50"/>
    <d v="2025-02-24T16:36:54"/>
    <s v="anonymous"/>
    <m/>
    <x v="39"/>
    <s v="Dumitru Maria "/>
    <x v="0"/>
    <s v="Schimbul 2 / Shift 2"/>
    <x v="1"/>
    <x v="2"/>
    <s v="Nu mai merge cintarul_x000a_Nu am pe ce cintari _x000a_Va rog frumos pentru o rezolvare_x000a_Multumesc "/>
    <s v="Sa m-i se aducă cantar"/>
    <x v="5"/>
    <d v="2025-02-25T00:00:00"/>
    <s v="Neinceput / Not started"/>
    <s v="Da / Yes"/>
    <x v="1"/>
    <x v="3"/>
    <d v="2025-02-25T00:00:00"/>
    <d v="2025-02-25T00:00:00"/>
    <s v="YES"/>
    <s v="N/A"/>
    <s v="N/A"/>
    <m/>
    <m/>
    <m/>
    <m/>
  </r>
  <r>
    <s v="353 bis"/>
    <d v="2025-02-24T14:59:40"/>
    <d v="2025-02-24T15:02:29"/>
    <s v="anonymous"/>
    <m/>
    <x v="39"/>
    <s v="Alexandros Michalatos"/>
    <x v="0"/>
    <s v="Schimbul 1 / Shift 1"/>
    <x v="1"/>
    <x v="4"/>
    <s v="snow in the walk way right after the door _x000a_a pallet with a scale limiting the space for pedestrians and forkslifts"/>
    <s v="remove the snow_x000a_remove the scale"/>
    <x v="4"/>
    <d v="2025-02-28T00:00:00"/>
    <s v="Neinceput / Not started"/>
    <s v="Da / Yes"/>
    <x v="1"/>
    <x v="3"/>
    <d v="2025-02-28T00:00:00"/>
    <d v="2025-02-28T00:00:00"/>
    <s v="YES"/>
    <s v="N/A"/>
    <s v="N/A"/>
    <m/>
    <m/>
    <m/>
    <m/>
  </r>
  <r>
    <s v="352 bis"/>
    <d v="2025-02-24T14:44:15"/>
    <d v="2025-02-24T14:46:01"/>
    <s v="anonymous"/>
    <m/>
    <x v="39"/>
    <s v="Mirea Marius "/>
    <x v="0"/>
    <s v="Schimbul 2 / Shift 2"/>
    <x v="1"/>
    <x v="5"/>
    <s v="Motor lăsat jos cu fire ,la injectare capul 4 și ambalare "/>
    <s v="De luat de acolo "/>
    <x v="2"/>
    <d v="2025-04-30T00:00:00"/>
    <s v="Neinceput / Not started"/>
    <s v="Da / Yes"/>
    <x v="1"/>
    <x v="3"/>
    <d v="2025-04-30T00:00:00"/>
    <d v="2025-04-30T00:00:00"/>
    <s v="YES"/>
    <s v="N/A"/>
    <s v="N/A"/>
    <m/>
    <m/>
    <m/>
    <m/>
  </r>
  <r>
    <s v="351 bis"/>
    <d v="2025-02-24T07:12:11"/>
    <d v="2025-02-24T07:18:40"/>
    <s v="anonymous"/>
    <m/>
    <x v="39"/>
    <s v="Dogaru Ion"/>
    <x v="0"/>
    <s v="Schimbul 1 / Shift 1"/>
    <x v="1"/>
    <x v="5"/>
    <s v="Capac de la mașină de spălat atunci când este ridicat nu prezintă siguranță deoarece e agățat de un carlg "/>
    <s v="Montarea unui sistem de prindere sau susținere  la fel că în linia3"/>
    <x v="2"/>
    <d v="2025-03-15T00:00:00"/>
    <s v="Neinceput / Not started"/>
    <s v="Da / Yes"/>
    <x v="1"/>
    <x v="1"/>
    <d v="2025-03-26T00:00:00"/>
    <d v="2025-03-26T00:00:00"/>
    <s v="YES"/>
    <s v="N/A"/>
    <s v="N/A"/>
    <m/>
    <m/>
    <m/>
    <m/>
  </r>
  <r>
    <s v="350 bis"/>
    <d v="2025-02-24T06:30:10"/>
    <d v="2025-02-24T06:33:40"/>
    <s v="anonymous"/>
    <m/>
    <x v="39"/>
    <s v="Ivan paul "/>
    <x v="0"/>
    <s v="Schimbul 1 / Shift 1"/>
    <x v="1"/>
    <x v="5"/>
    <s v="Trebuie sa se repare "/>
    <s v="Reparații mâner de deschidere "/>
    <x v="2"/>
    <d v="2025-04-30T00:00:00"/>
    <s v="Neinceput / Not started"/>
    <s v="Da / Yes"/>
    <x v="1"/>
    <x v="3"/>
    <d v="2025-04-30T00:00:00"/>
    <d v="2025-04-30T00:00:00"/>
    <s v="YES"/>
    <s v="N/A"/>
    <s v="N/A"/>
    <m/>
    <m/>
    <m/>
    <m/>
  </r>
  <r>
    <s v="349 bis"/>
    <d v="2025-02-22T16:09:08"/>
    <d v="2025-02-22T16:13:14"/>
    <s v="anonymous"/>
    <m/>
    <x v="40"/>
    <s v="Dogaru Ion"/>
    <x v="0"/>
    <s v="Schimbul 2 / Shift 2"/>
    <x v="1"/>
    <x v="5"/>
    <s v="Senzor mișcare este departe de ușă de intrare"/>
    <s v="Montarea senzorului de mișcare mai aproape de ușă intrare"/>
    <x v="2"/>
    <d v="2025-03-08T00:00:00"/>
    <s v="Neinceput / Not started"/>
    <s v="Da / Yes"/>
    <x v="1"/>
    <x v="3"/>
    <d v="2025-03-08T00:00:00"/>
    <d v="2025-03-08T00:00:00"/>
    <s v="YES"/>
    <s v="N/A"/>
    <s v="N/A"/>
    <m/>
    <m/>
    <m/>
    <m/>
  </r>
  <r>
    <s v="348 bis"/>
    <d v="2025-02-22T11:56:51"/>
    <d v="2025-02-22T11:58:23"/>
    <s v="anonymous"/>
    <m/>
    <x v="40"/>
    <s v="Băeților Sebastian "/>
    <x v="0"/>
    <s v="Schimbul 1 / Shift 1"/>
    <x v="0"/>
    <x v="1"/>
    <s v="Covorașul de la intrarea din laminare s-a dezlipit și mai rău. Risc de împiedicare "/>
    <s v="Înlocuire "/>
    <x v="1"/>
    <d v="2025-04-30T00:00:00"/>
    <s v="Neinceput / Not started"/>
    <s v="Nu / No"/>
    <x v="1"/>
    <x v="0"/>
    <d v="2025-04-30T00:00:00"/>
    <d v="2025-04-30T00:00:00"/>
    <s v="YES"/>
    <s v="N/A"/>
    <s v="N/A"/>
    <m/>
    <m/>
    <m/>
    <m/>
  </r>
  <r>
    <s v="347 bis"/>
    <d v="2025-02-22T05:20:00"/>
    <d v="2025-02-22T05:23:05"/>
    <s v="anonymous"/>
    <m/>
    <x v="41"/>
    <s v="Puiu Marian "/>
    <x v="0"/>
    <s v="Schimbul 3 / Shift 3"/>
    <x v="0"/>
    <x v="1"/>
    <s v="Palet rezemat "/>
    <s v=" "/>
    <x v="0"/>
    <d v="2025-04-30T00:00:00"/>
    <s v="Finalizat/ Completed"/>
    <s v="Da / Yes"/>
    <x v="1"/>
    <x v="3"/>
    <d v="2025-04-30T00:00:00"/>
    <d v="2025-04-30T00:00:00"/>
    <s v="YES"/>
    <s v="N/A"/>
    <s v="N/A"/>
    <m/>
    <m/>
    <m/>
    <m/>
  </r>
  <r>
    <s v="346 bis"/>
    <d v="2025-02-21T19:12:18"/>
    <d v="2025-02-21T19:19:07"/>
    <s v="anonymous"/>
    <m/>
    <x v="41"/>
    <s v="Dogaru Ion"/>
    <x v="0"/>
    <s v="Schimbul 2 / Shift 2"/>
    <x v="1"/>
    <x v="5"/>
    <s v="Apărătoarea (grilaj)protecție arzătoare este agățată în suruburi nu prinsa pericol de accidentare"/>
    <s v="Montarea unor cleme și prinderea lor în suruburi sau montarea unor balamale"/>
    <x v="2"/>
    <d v="2025-03-02T00:00:00"/>
    <s v="Neinceput / Not started"/>
    <s v="Da / Yes"/>
    <x v="1"/>
    <x v="1"/>
    <d v="2025-03-02T00:00:00"/>
    <d v="2025-03-02T00:00:00"/>
    <s v="YES"/>
    <s v="N/A"/>
    <s v="N/A"/>
    <m/>
    <m/>
    <m/>
    <m/>
  </r>
  <r>
    <s v="345 bis"/>
    <d v="2025-02-21T15:41:15"/>
    <d v="2025-02-21T15:42:21"/>
    <s v="anonymous"/>
    <m/>
    <x v="41"/>
    <s v="Stan Elena "/>
    <x v="0"/>
    <s v="Schimbul 2 / Shift 2"/>
    <x v="1"/>
    <x v="5"/>
    <s v="Liză defectă "/>
    <s v="Liză nouă "/>
    <x v="0"/>
    <d v="2025-04-30T00:00:00"/>
    <s v="Neinceput / Not started"/>
    <s v="Da / Yes"/>
    <x v="1"/>
    <x v="3"/>
    <d v="2025-04-30T00:00:00"/>
    <d v="2025-04-30T00:00:00"/>
    <s v="YES"/>
    <s v="N/A"/>
    <s v="N/A"/>
    <m/>
    <m/>
    <m/>
    <m/>
  </r>
  <r>
    <s v="344 bis"/>
    <d v="2025-02-21T15:16:16"/>
    <d v="2025-02-21T15:22:34"/>
    <s v="anonymous"/>
    <m/>
    <x v="41"/>
    <s v="Nicolae Constanta"/>
    <x v="0"/>
    <s v="Schimbul 2 / Shift 2"/>
    <x v="0"/>
    <x v="0"/>
    <s v="Este foarte subțire ,se rupe și nu are lipici și nu se lipește cum trebuie pe palet ,probabil la temperatura cald ,rece se desface de pe palet "/>
    <s v="Înlocuită "/>
    <x v="0"/>
    <d v="2025-03-01T00:00:00"/>
    <s v="Neinceput / Not started"/>
    <s v="Da / Yes"/>
    <x v="1"/>
    <x v="3"/>
    <d v="2025-03-01T00:00:00"/>
    <d v="2025-03-01T00:00:00"/>
    <s v="YES"/>
    <s v="N/A"/>
    <s v="N/A"/>
    <m/>
    <m/>
    <m/>
    <m/>
  </r>
  <r>
    <s v="343 bis"/>
    <d v="2025-02-21T12:43:55"/>
    <d v="2025-02-21T12:53:10"/>
    <s v="anonymous"/>
    <m/>
    <x v="41"/>
    <s v="Ciobanu Elena "/>
    <x v="0"/>
    <s v="Schimbul 1 / Shift 1"/>
    <x v="0"/>
    <x v="0"/>
    <s v="Astăzi am avut sch de opp si ar fi trebuit sa așteptăm sa da filmele jos după mașini cu ce am produs ca să le pune pe următoarele filme (duse în depozit pe cele din înainte și la urma pe cele pt produsul următor) se pierde mult timp "/>
    <s v="Când avem sch de opp sa nu mai pierdem timpul și minutele se dau jos cele cu care am lucrat se pun următoarele se da drumul la producție și cele din înainte se duc în depozit și se cântărește filmul "/>
    <x v="0"/>
    <d v="2025-04-30T00:00:00"/>
    <s v="Neinceput / Not started"/>
    <s v="Nu / No"/>
    <x v="1"/>
    <x v="3"/>
    <d v="2025-04-30T00:00:00"/>
    <d v="2025-04-30T00:00:00"/>
    <s v="YES"/>
    <s v="N/A"/>
    <s v="N/A"/>
    <m/>
    <m/>
    <m/>
    <m/>
  </r>
  <r>
    <s v="342 bis"/>
    <d v="2025-02-21T12:42:50"/>
    <d v="2025-02-21T12:45:22"/>
    <s v="anonymous"/>
    <m/>
    <x v="41"/>
    <s v="Pascalau Sica "/>
    <x v="0"/>
    <s v="Schimbul 1 / Shift 1"/>
    <x v="0"/>
    <x v="20"/>
    <s v="Panoul de comanda al mașinii rotative 45g este pe partea opusa a utilajului ( peste banda ),  spațiul este foarte îngust, iar pentru a-l acționa trebuie sa treci pe sub banda. Exista riscul de accidentare la cap sau la coloana."/>
    <s v="Mutație panou de comanda"/>
    <x v="7"/>
    <d v="2025-04-30T00:00:00"/>
    <s v="Neinceput / Not started"/>
    <s v="Da / Yes"/>
    <x v="2"/>
    <x v="1"/>
    <d v="2025-04-30T00:00:00"/>
    <m/>
    <s v="N/A"/>
    <n v="-106"/>
    <s v="Delayed"/>
    <m/>
    <m/>
    <m/>
    <m/>
  </r>
  <r>
    <s v="341 bis"/>
    <d v="2025-02-21T12:09:29"/>
    <d v="2025-02-21T12:14:14"/>
    <s v="anonymous"/>
    <m/>
    <x v="41"/>
    <s v="Petru Manea"/>
    <x v="1"/>
    <s v="Schimbul 1 / Shift 1"/>
    <x v="1"/>
    <x v="5"/>
    <s v="Condensul acumulat in zona de dospire a migrat catre zona productie, acumulandu-se chiar sub panoul electric din afara zonei de dospire."/>
    <s v="Analiza retea eliminare condens din zona de Dospire, plus de ce migreaza apa din zona de dospire in zona de productie."/>
    <x v="2"/>
    <d v="2025-04-30T00:00:00"/>
    <s v="Neinceput / Not started"/>
    <s v="Nu / No"/>
    <x v="1"/>
    <x v="3"/>
    <d v="2025-04-30T00:00:00"/>
    <d v="2025-04-30T00:00:00"/>
    <s v="YES"/>
    <s v="N/A"/>
    <s v="N/A"/>
    <m/>
    <m/>
    <m/>
    <m/>
  </r>
  <r>
    <s v="340 bis"/>
    <d v="2025-02-21T10:11:51"/>
    <d v="2025-02-21T10:14:01"/>
    <s v="anonymous"/>
    <m/>
    <x v="41"/>
    <s v="alexandros michalatos"/>
    <x v="0"/>
    <s v="Schimbul 1 / Shift 1"/>
    <x v="1"/>
    <x v="21"/>
    <s v="there was a hot work activity inside the workshop without the right precaution measurements"/>
    <s v="design and prepare the right zone for hot works - welding"/>
    <x v="2"/>
    <d v="2025-03-28T00:00:00"/>
    <s v="Neinceput / Not started"/>
    <s v="Da / Yes"/>
    <x v="3"/>
    <x v="0"/>
    <d v="2025-03-28T00:00:00"/>
    <m/>
    <s v="N/A"/>
    <n v="-139"/>
    <s v="Delayed"/>
    <m/>
    <m/>
    <m/>
    <m/>
  </r>
  <r>
    <s v="339 bis"/>
    <d v="2025-02-21T10:08:44"/>
    <d v="2025-02-21T10:11:47"/>
    <s v="anonymous"/>
    <m/>
    <x v="42"/>
    <s v="alexandros michalatos"/>
    <x v="0"/>
    <s v="Schimbul 1 / Shift 1"/>
    <x v="1"/>
    <x v="19"/>
    <s v="there is not restricted access in the area of CIP Soren which is full of water on the flow/ risk of slip trip and fall"/>
    <s v="restriction of access/ mod in the floor to avoid staged water"/>
    <x v="5"/>
    <d v="2025-03-28T00:00:00"/>
    <s v="Neinceput / Not started"/>
    <s v="Da / Yes"/>
    <x v="1"/>
    <x v="3"/>
    <d v="2025-03-28T00:00:00"/>
    <d v="2025-03-28T00:00:00"/>
    <s v="YES"/>
    <s v="N/A"/>
    <s v="N/A"/>
    <m/>
    <m/>
    <m/>
    <m/>
  </r>
  <r>
    <s v="338 bis"/>
    <d v="2025-02-21T08:48:34"/>
    <d v="2025-02-21T08:56:30"/>
    <s v="anonymous"/>
    <m/>
    <x v="41"/>
    <s v="Vameșu Olguța"/>
    <x v="0"/>
    <s v="Schimbul 1 / Shift 1"/>
    <x v="1"/>
    <x v="5"/>
    <s v="5 neoane nu funcționează "/>
    <s v="Schimbarea lor"/>
    <x v="3"/>
    <d v="2025-02-28T00:00:00"/>
    <s v="Neinceput / Not started"/>
    <s v="Da / Yes"/>
    <x v="1"/>
    <x v="3"/>
    <d v="2025-02-28T00:00:00"/>
    <d v="2025-02-28T00:00:00"/>
    <s v="YES"/>
    <s v="N/A"/>
    <s v="N/A"/>
    <m/>
    <m/>
    <m/>
    <m/>
  </r>
  <r>
    <s v="337 bis"/>
    <d v="2025-02-21T04:37:11"/>
    <d v="2025-02-21T04:39:15"/>
    <s v="anonymous"/>
    <m/>
    <x v="42"/>
    <s v="Sorin"/>
    <x v="0"/>
    <s v="Schimbul 3 / Shift 3"/>
    <x v="0"/>
    <x v="13"/>
    <s v="La locul de fumat este foarte frig "/>
    <s v="Schimbate aparatele "/>
    <x v="3"/>
    <d v="2025-02-20T00:00:00"/>
    <s v="Neinceput / Not started"/>
    <s v="Da / Yes"/>
    <x v="1"/>
    <x v="3"/>
    <d v="2025-02-20T00:00:00"/>
    <d v="2025-02-20T00:00:00"/>
    <s v="YES"/>
    <s v="N/A"/>
    <s v="N/A"/>
    <m/>
    <m/>
    <m/>
    <m/>
  </r>
  <r>
    <s v="336 bis"/>
    <d v="2025-02-21T04:35:02"/>
    <d v="2025-02-21T04:37:04"/>
    <s v="anonymous"/>
    <m/>
    <x v="42"/>
    <s v="Anonim"/>
    <x v="0"/>
    <s v="Schimbul 3 / Shift 3"/>
    <x v="0"/>
    <x v="13"/>
    <s v="La locul de fumat este foarte frig , aparatele de căldură nu fac fata "/>
    <s v="Schimbate "/>
    <x v="6"/>
    <d v="2025-02-20T00:00:00"/>
    <s v="Neinceput / Not started"/>
    <s v="Da / Yes"/>
    <x v="1"/>
    <x v="0"/>
    <d v="2025-02-20T00:00:00"/>
    <d v="2025-02-20T00:00:00"/>
    <s v="YES"/>
    <s v="N/A"/>
    <s v="N/A"/>
    <m/>
    <m/>
    <m/>
    <m/>
  </r>
  <r>
    <s v="335 bis"/>
    <d v="2025-02-20T16:46:03"/>
    <d v="2025-02-20T16:49:33"/>
    <s v="anonymous"/>
    <m/>
    <x v="42"/>
    <s v="Dogaru Ion"/>
    <x v="0"/>
    <s v="Schimbul 2 / Shift 2"/>
    <x v="1"/>
    <x v="5"/>
    <s v="Conrta de la ușă lift si tabla de protecție de la ușă rupte din sudura"/>
    <s v="Sudarea acestora"/>
    <x v="2"/>
    <d v="2025-02-24T00:00:00"/>
    <s v="Neinceput / Not started"/>
    <s v="Da / Yes"/>
    <x v="1"/>
    <x v="0"/>
    <d v="2025-02-24T00:00:00"/>
    <d v="2025-04-14T00:00:00"/>
    <s v="NO"/>
    <s v="N/A"/>
    <s v="N/A"/>
    <m/>
    <m/>
    <m/>
    <m/>
  </r>
  <r>
    <s v="334 bis"/>
    <d v="2025-02-20T15:06:14"/>
    <d v="2025-02-20T15:07:26"/>
    <s v="anonymous"/>
    <m/>
    <x v="42"/>
    <s v="Stan Elena "/>
    <x v="0"/>
    <s v="Schimbul 2 / Shift 2"/>
    <x v="1"/>
    <x v="5"/>
    <s v="Liză defectă "/>
    <s v="Liză nouă "/>
    <x v="5"/>
    <d v="2025-04-30T00:00:00"/>
    <s v="Neinceput / Not started"/>
    <s v="Da / Yes"/>
    <x v="1"/>
    <x v="3"/>
    <d v="2025-04-30T00:00:00"/>
    <d v="2025-04-30T00:00:00"/>
    <s v="YES"/>
    <s v="N/A"/>
    <s v="N/A"/>
    <m/>
    <m/>
    <m/>
    <m/>
  </r>
  <r>
    <s v="332 bis"/>
    <d v="2025-02-20T10:43:09"/>
    <d v="2025-02-20T10:46:43"/>
    <s v="anonymous"/>
    <m/>
    <x v="42"/>
    <s v="Ion Cornelia "/>
    <x v="0"/>
    <s v="Schimbul 1 / Shift 1"/>
    <x v="0"/>
    <x v="0"/>
    <s v="Sunt probleme la folia de robot ( se rupe și nu are lipici pe ea)să sch palet cu lot diferit și aceeași problemă o avem "/>
    <s v="Folia de robot să vină mai groasă si cumpărată de alt furnizor "/>
    <x v="0"/>
    <d v="2025-04-30T00:00:00"/>
    <s v="Neinceput / Not started"/>
    <s v="Nu / No"/>
    <x v="1"/>
    <x v="3"/>
    <d v="2025-04-30T00:00:00"/>
    <d v="2025-04-30T00:00:00"/>
    <s v="YES"/>
    <s v="N/A"/>
    <s v="N/A"/>
    <m/>
    <m/>
    <m/>
    <m/>
  </r>
  <r>
    <s v="331 bis"/>
    <d v="2025-02-20T09:54:02"/>
    <d v="2025-02-20T09:57:33"/>
    <s v="anonymous"/>
    <m/>
    <x v="42"/>
    <s v="Ciobanu Elena "/>
    <x v="0"/>
    <s v="Schimbul 1 / Shift 1"/>
    <x v="0"/>
    <x v="0"/>
    <s v="Pb cu foilia de robot (Se rupe foarte rău) sa adus un alt lot de folie tot la fel am luat o rola de folie de la pâine accesi pb este foarte subțire "/>
    <s v="Folia se fie mai groasă sa putem lucra cu ia "/>
    <x v="0"/>
    <d v="2025-04-30T00:00:00"/>
    <s v="Neinceput / Not started"/>
    <s v="Nu / No"/>
    <x v="1"/>
    <x v="3"/>
    <d v="2025-04-30T00:00:00"/>
    <d v="2025-04-30T00:00:00"/>
    <s v="YES"/>
    <s v="N/A"/>
    <s v="N/A"/>
    <m/>
    <m/>
    <m/>
    <m/>
  </r>
  <r>
    <s v="330 bis"/>
    <d v="2025-02-20T09:08:41"/>
    <d v="2025-02-20T09:10:04"/>
    <s v="anonymous"/>
    <m/>
    <x v="43"/>
    <s v="Alexandros Michalatos"/>
    <x v="0"/>
    <s v="Schimbul 1 / Shift 1"/>
    <x v="1"/>
    <x v="22"/>
    <s v="the parking area and the pedestrian walkways were full of snow"/>
    <s v="we need to clean the snow and spread salt"/>
    <x v="4"/>
    <d v="2025-04-30T00:00:00"/>
    <s v="Neinceput / Not started"/>
    <s v="Da / Yes"/>
    <x v="1"/>
    <x v="3"/>
    <d v="2025-04-30T00:00:00"/>
    <d v="2025-04-30T00:00:00"/>
    <s v="YES"/>
    <s v="N/A"/>
    <s v="N/A"/>
    <m/>
    <m/>
    <m/>
    <m/>
  </r>
  <r>
    <s v="333 bis"/>
    <d v="2025-02-20T08:47:37"/>
    <d v="2025-02-20T11:18:28"/>
    <s v="anonymous"/>
    <m/>
    <x v="43"/>
    <s v="Mirea Alecsandra "/>
    <x v="0"/>
    <s v="Schimbul 3 / Shift 3"/>
    <x v="0"/>
    <x v="4"/>
    <s v="M-am dezechilibrat de 2 ori._x000a_Alte doamne au căzut "/>
    <s v="Sa se împrăștie material antiderapant"/>
    <x v="4"/>
    <d v="2025-02-20T00:00:00"/>
    <s v="Neinceput / Not started"/>
    <s v="Nu / No"/>
    <x v="1"/>
    <x v="3"/>
    <d v="2025-02-20T00:00:00"/>
    <d v="2025-02-20T00:00:00"/>
    <s v="YES"/>
    <s v="N/A"/>
    <s v="N/A"/>
    <m/>
    <m/>
    <m/>
    <m/>
  </r>
  <r>
    <s v="329 bis"/>
    <d v="2025-02-20T07:27:06"/>
    <d v="2025-02-20T07:30:06"/>
    <s v="anonymous"/>
    <m/>
    <x v="42"/>
    <s v="Băeților Sebastian "/>
    <x v="1"/>
    <s v="Schimbul 1 / Shift 1"/>
    <x v="0"/>
    <x v="4"/>
    <s v="Aleea pietonală este plină de gheață. Toată lumea alunecă "/>
    <s v="Trebuie cărată toată zăpada din curte, aceasta se topește și aleea este plină de apă și din cauza frigului îngheață "/>
    <x v="4"/>
    <d v="2025-04-30T00:00:00"/>
    <s v="Neinceput / Not started"/>
    <s v="Nu / No"/>
    <x v="1"/>
    <x v="3"/>
    <d v="2025-04-30T00:00:00"/>
    <d v="2025-04-30T00:00:00"/>
    <s v="YES"/>
    <s v="N/A"/>
    <s v="N/A"/>
    <m/>
    <m/>
    <m/>
    <m/>
  </r>
  <r>
    <s v="328 bis"/>
    <d v="2025-02-20T06:51:38"/>
    <d v="2025-02-20T07:04:08"/>
    <s v="anonymous"/>
    <m/>
    <x v="42"/>
    <s v="Mihaela Ciolan"/>
    <x v="1"/>
    <s v="Schimbul 1 / Shift 1"/>
    <x v="0"/>
    <x v="4"/>
    <s v="Pe calea pietonala din curte sunt porțiuni mari acoperite cu gheata. Drumul este foarte alunecos."/>
    <s v="Aplicare, pe calea pietonala, de materiale care ajuta la topirea gheții."/>
    <x v="4"/>
    <d v="2025-04-30T00:00:00"/>
    <s v="Neinceput / Not started"/>
    <s v="Nu / No"/>
    <x v="1"/>
    <x v="3"/>
    <d v="2025-04-30T00:00:00"/>
    <d v="2025-04-30T00:00:00"/>
    <s v="YES"/>
    <s v="N/A"/>
    <s v="N/A"/>
    <m/>
    <m/>
    <m/>
    <m/>
  </r>
  <r>
    <s v="327 bis"/>
    <d v="2025-02-20T04:19:50"/>
    <d v="2025-02-20T04:24:11"/>
    <s v="anonymous"/>
    <m/>
    <x v="43"/>
    <s v="Puiu Marian "/>
    <x v="0"/>
    <s v="Schimbul 3 / Shift 3"/>
    <x v="0"/>
    <x v="1"/>
    <s v="Parcare si zona pietonala este acoperita de gheață "/>
    <s v="Imediat ce temperaturile incep sa scada  ar trebui intervenit  cu material dezguvrant pentru evitarea înghețului "/>
    <x v="4"/>
    <d v="2025-04-30T00:00:00"/>
    <s v="Neinceput / Not started"/>
    <s v="Da / Yes"/>
    <x v="1"/>
    <x v="3"/>
    <d v="2025-04-30T00:00:00"/>
    <d v="2025-04-30T00:00:00"/>
    <s v="YES"/>
    <s v="N/A"/>
    <s v="N/A"/>
    <m/>
    <m/>
    <m/>
    <m/>
  </r>
  <r>
    <s v="326 bis"/>
    <d v="2025-02-20T04:16:04"/>
    <d v="2025-02-20T04:18:03"/>
    <s v="anonymous"/>
    <m/>
    <x v="43"/>
    <s v="Cristea Lenuta "/>
    <x v="0"/>
    <s v="Schimbul 3 / Shift 3"/>
    <x v="0"/>
    <x v="1"/>
    <s v="Gheață pe jos"/>
    <s v=" "/>
    <x v="4"/>
    <d v="2025-04-30T00:00:00"/>
    <s v="Neinceput / Not started"/>
    <s v="Da / Yes"/>
    <x v="1"/>
    <x v="3"/>
    <d v="2025-04-30T00:00:00"/>
    <d v="2025-04-30T00:00:00"/>
    <s v="YES"/>
    <s v="N/A"/>
    <s v="N/A"/>
    <m/>
    <m/>
    <m/>
    <m/>
  </r>
  <r>
    <s v="325 bis"/>
    <d v="2025-02-20T00:07:47"/>
    <d v="2025-02-20T00:11:50"/>
    <s v="anonymous"/>
    <m/>
    <x v="43"/>
    <s v="Rizea Daniela"/>
    <x v="1"/>
    <s v="Schimbul 3 / Shift 3"/>
    <x v="0"/>
    <x v="1"/>
    <s v="Sunt pline de gheata"/>
    <s v="Sa se dea cu antiderapant"/>
    <x v="4"/>
    <d v="2025-02-20T00:00:00"/>
    <s v="Neinceput / Not started"/>
    <s v="Da / Yes"/>
    <x v="1"/>
    <x v="3"/>
    <d v="2025-02-20T00:00:00"/>
    <d v="2025-02-20T00:00:00"/>
    <s v="YES"/>
    <s v="N/A"/>
    <s v="N/A"/>
    <m/>
    <m/>
    <m/>
    <m/>
  </r>
  <r>
    <s v="324 bis"/>
    <d v="2025-02-19T23:59:26"/>
    <d v="2025-02-20T00:03:16"/>
    <s v="anonymous"/>
    <m/>
    <x v="43"/>
    <s v="Nimerincu Valentina Veronica "/>
    <x v="1"/>
    <s v="Schimbul 3 / Shift 3"/>
    <x v="0"/>
    <x v="1"/>
    <s v="Este gheață peste tot"/>
    <s v="Dat cu material antiderapant"/>
    <x v="4"/>
    <d v="2025-02-20T00:00:00"/>
    <s v="Neinceput / Not started"/>
    <s v="Da / Yes"/>
    <x v="1"/>
    <x v="3"/>
    <d v="2025-02-20T00:00:00"/>
    <d v="2025-02-20T00:00:00"/>
    <s v="YES"/>
    <s v="N/A"/>
    <s v="N/A"/>
    <m/>
    <m/>
    <m/>
    <m/>
  </r>
  <r>
    <s v="323 bis"/>
    <d v="2025-02-19T23:40:37"/>
    <d v="2025-02-19T23:43:03"/>
    <s v="anonymous"/>
    <m/>
    <x v="43"/>
    <s v="Matei Valentina Elena "/>
    <x v="1"/>
    <s v="Schimbul 3 / Shift 3"/>
    <x v="0"/>
    <x v="19"/>
    <s v="Alee pietonală plină de gheață "/>
    <s v="Să se i a măsuri în privința asta "/>
    <x v="4"/>
    <d v="2025-02-20T00:00:00"/>
    <s v="Neinceput / Not started"/>
    <s v="Da / Yes"/>
    <x v="1"/>
    <x v="3"/>
    <d v="2025-02-20T00:00:00"/>
    <d v="2025-02-20T00:00:00"/>
    <s v="YES"/>
    <s v="N/A"/>
    <s v="N/A"/>
    <m/>
    <m/>
    <m/>
    <m/>
  </r>
  <r>
    <s v="322 bis"/>
    <d v="2025-02-19T23:37:59"/>
    <d v="2025-02-19T23:39:45"/>
    <s v="anonymous"/>
    <m/>
    <x v="43"/>
    <s v="Nidelea Adrian"/>
    <x v="0"/>
    <s v="Schimbul 3 / Shift 3"/>
    <x v="0"/>
    <x v="1"/>
    <s v="Este plina de gheata"/>
    <s v="Data neapărat cu sare"/>
    <x v="4"/>
    <d v="2025-04-30T00:00:00"/>
    <s v="Neinceput / Not started"/>
    <s v="Nu / No"/>
    <x v="1"/>
    <x v="3"/>
    <d v="2025-04-30T00:00:00"/>
    <d v="2025-04-30T00:00:00"/>
    <s v="YES"/>
    <s v="N/A"/>
    <s v="N/A"/>
    <m/>
    <m/>
    <m/>
    <m/>
  </r>
  <r>
    <s v="321 bis"/>
    <d v="2025-02-19T23:12:10"/>
    <d v="2025-02-19T23:20:45"/>
    <s v="anonymous"/>
    <m/>
    <x v="43"/>
    <s v="Tiganila Georgeta "/>
    <x v="0"/>
    <s v="Schimbul 3 / Shift 3"/>
    <x v="0"/>
    <x v="1"/>
    <s v="Carcasa sistem electric deschidere ușa depozit produs finit este sparta"/>
    <s v="   "/>
    <x v="2"/>
    <d v="2025-04-30T00:00:00"/>
    <s v="Neinceput / Not started"/>
    <s v="Da / Yes"/>
    <x v="1"/>
    <x v="3"/>
    <d v="2025-04-30T00:00:00"/>
    <d v="2025-04-30T00:00:00"/>
    <s v="YES"/>
    <s v="N/A"/>
    <s v="N/A"/>
    <m/>
    <m/>
    <m/>
    <m/>
  </r>
  <r>
    <s v="320 bis"/>
    <d v="2025-02-19T23:11:05"/>
    <d v="2025-02-19T23:11:57"/>
    <s v="anonymous"/>
    <m/>
    <x v="43"/>
    <s v="Cherciu Mariana "/>
    <x v="0"/>
    <s v="Schimbul 3 / Shift 3"/>
    <x v="1"/>
    <x v="5"/>
    <s v="Cilerul de apă nu mai răcește apa "/>
    <s v="Schimbarea pompei de răcire "/>
    <x v="3"/>
    <d v="2025-04-30T00:00:00"/>
    <s v="Neinceput / Not started"/>
    <s v="Da / Yes"/>
    <x v="1"/>
    <x v="3"/>
    <d v="2025-04-30T00:00:00"/>
    <d v="2025-04-30T00:00:00"/>
    <s v="YES"/>
    <s v="N/A"/>
    <s v="N/A"/>
    <m/>
    <m/>
    <m/>
    <m/>
  </r>
  <r>
    <s v="319 bis"/>
    <d v="2025-02-19T22:22:51"/>
    <d v="2025-02-19T22:25:13"/>
    <s v="anonymous"/>
    <m/>
    <x v="43"/>
    <s v="Ciuciu Silviu Catalin "/>
    <x v="1"/>
    <s v="Schimbul 2 / Shift 2"/>
    <x v="1"/>
    <x v="4"/>
    <s v="Traseul pietonal înghețat , pericol de alunecare "/>
    <s v="Aruncare material antiderapant "/>
    <x v="4"/>
    <d v="2025-04-30T00:00:00"/>
    <s v="Neinceput / Not started"/>
    <s v="Da / Yes"/>
    <x v="1"/>
    <x v="3"/>
    <d v="2025-04-30T00:00:00"/>
    <d v="2025-04-30T00:00:00"/>
    <s v="YES"/>
    <s v="N/A"/>
    <s v="N/A"/>
    <m/>
    <m/>
    <m/>
    <m/>
  </r>
  <r>
    <s v="318 bis"/>
    <d v="2025-02-19T22:17:37"/>
    <d v="2025-02-19T22:21:30"/>
    <s v="anonymous"/>
    <m/>
    <x v="43"/>
    <s v="Zaharia Sandica "/>
    <x v="1"/>
    <s v="Schimbul 2 / Shift 2"/>
    <x v="0"/>
    <x v="0"/>
    <s v="Aleea pietonală este plină de gheață "/>
    <s v="Curățarea aleei și aplicare material antiderapant "/>
    <x v="4"/>
    <d v="2025-02-19T00:00:00"/>
    <s v="Neinceput / Not started"/>
    <s v="Da / Yes"/>
    <x v="1"/>
    <x v="3"/>
    <d v="2025-02-19T00:00:00"/>
    <d v="2025-02-19T00:00:00"/>
    <s v="YES"/>
    <s v="N/A"/>
    <s v="N/A"/>
    <m/>
    <m/>
    <m/>
    <m/>
  </r>
  <r>
    <s v="317 bis"/>
    <d v="2025-02-19T22:14:54"/>
    <d v="2025-02-19T22:17:31"/>
    <s v="anonymous"/>
    <m/>
    <x v="43"/>
    <s v="Ciubotaru Nicolae "/>
    <x v="1"/>
    <s v="Schimbul 2 / Shift 2"/>
    <x v="1"/>
    <x v="5"/>
    <s v="Alee pietonală înghețată/plină de gheață "/>
    <s v="Curățare/împrăștiere materiale antiderapante "/>
    <x v="4"/>
    <d v="2025-02-19T00:00:00"/>
    <s v="Neinceput / Not started"/>
    <s v="Da / Yes"/>
    <x v="1"/>
    <x v="3"/>
    <d v="2025-02-19T00:00:00"/>
    <d v="2025-02-19T00:00:00"/>
    <s v="YES"/>
    <s v="N/A"/>
    <s v="N/A"/>
    <m/>
    <m/>
    <m/>
    <m/>
  </r>
  <r>
    <s v="316 bis"/>
    <d v="2025-02-19T19:12:44"/>
    <d v="2025-02-19T19:14:55"/>
    <s v="anonymous"/>
    <m/>
    <x v="43"/>
    <s v="Caraiman Cristian"/>
    <x v="1"/>
    <s v="Schimbul 2 / Shift 2"/>
    <x v="1"/>
    <x v="12"/>
    <s v="pardoseala sfarmata"/>
    <s v="de reparat"/>
    <x v="4"/>
    <d v="2025-02-19T00:00:00"/>
    <s v="Neinceput / Not started"/>
    <s v="Da / Yes"/>
    <x v="1"/>
    <x v="3"/>
    <d v="2025-02-19T00:00:00"/>
    <d v="2025-02-19T00:00:00"/>
    <s v="YES"/>
    <s v="N/A"/>
    <s v="N/A"/>
    <m/>
    <m/>
    <m/>
    <m/>
  </r>
  <r>
    <s v="315 bis"/>
    <d v="2025-02-19T19:04:58"/>
    <d v="2025-02-19T19:09:04"/>
    <s v="anonymous"/>
    <m/>
    <x v="43"/>
    <s v="Maruntelu Tudorel"/>
    <x v="1"/>
    <s v="Schimbul 2 / Shift 2"/>
    <x v="1"/>
    <x v="12"/>
    <s v="palet daramat in raft"/>
    <s v="indreptat si stocat in raft"/>
    <x v="5"/>
    <d v="2025-02-19T00:00:00"/>
    <s v="Finalizat/ Completed"/>
    <s v="Da / Yes"/>
    <x v="1"/>
    <x v="3"/>
    <d v="2025-02-19T00:00:00"/>
    <d v="2025-02-19T00:00:00"/>
    <s v="YES"/>
    <s v="N/A"/>
    <s v="N/A"/>
    <m/>
    <m/>
    <m/>
    <m/>
  </r>
  <r>
    <s v="314 bis"/>
    <d v="2025-02-19T19:02:43"/>
    <d v="2025-02-19T19:04:54"/>
    <s v="anonymous"/>
    <m/>
    <x v="43"/>
    <s v="Maruntelu Tudorel"/>
    <x v="1"/>
    <s v="Schimbul 2 / Shift 2"/>
    <x v="1"/>
    <x v="12"/>
    <s v="pardoseala denivelata(risc de cadere a paletului de pe liza sau stivuitor)"/>
    <s v="de reparat"/>
    <x v="4"/>
    <d v="2025-02-19T00:00:00"/>
    <s v="Neinceput / Not started"/>
    <s v="Da / Yes"/>
    <x v="1"/>
    <x v="3"/>
    <d v="2025-02-19T00:00:00"/>
    <d v="2025-02-19T00:00:00"/>
    <s v="YES"/>
    <s v="N/A"/>
    <s v="N/A"/>
    <m/>
    <m/>
    <m/>
    <m/>
  </r>
  <r>
    <s v="313 bis"/>
    <d v="2025-02-19T18:59:15"/>
    <d v="2025-02-19T19:02:00"/>
    <s v="anonymous"/>
    <m/>
    <x v="43"/>
    <s v="Ene Angelica "/>
    <x v="0"/>
    <s v="Schimbul 2 / Shift 2"/>
    <x v="1"/>
    <x v="5"/>
    <s v="Liza defectă "/>
    <s v="Liză nouă "/>
    <x v="5"/>
    <d v="2025-04-30T00:00:00"/>
    <s v="Neinceput / Not started"/>
    <s v="Da / Yes"/>
    <x v="1"/>
    <x v="3"/>
    <d v="2025-04-30T00:00:00"/>
    <d v="2025-04-30T00:00:00"/>
    <s v="YES"/>
    <s v="N/A"/>
    <s v="N/A"/>
    <m/>
    <m/>
    <m/>
    <m/>
  </r>
  <r>
    <s v="312 bis"/>
    <d v="2025-02-19T11:23:54"/>
    <d v="2025-02-19T11:25:54"/>
    <s v="anonymous"/>
    <m/>
    <x v="43"/>
    <s v="Liliana Ilie"/>
    <x v="0"/>
    <s v="Schimbul 1 / Shift 1"/>
    <x v="0"/>
    <x v="4"/>
    <s v="Zapada multa"/>
    <s v="Dezapezire"/>
    <x v="4"/>
    <d v="2025-04-30T00:00:00"/>
    <s v="In lucru / In progress"/>
    <s v="Nu / No"/>
    <x v="1"/>
    <x v="3"/>
    <d v="2025-04-30T00:00:00"/>
    <d v="2025-04-30T00:00:00"/>
    <s v="YES"/>
    <s v="N/A"/>
    <s v="N/A"/>
    <m/>
    <m/>
    <m/>
    <m/>
  </r>
  <r>
    <s v="311 bis"/>
    <d v="2025-02-19T07:48:22"/>
    <d v="2025-02-19T07:54:54"/>
    <s v="anonymous"/>
    <m/>
    <x v="43"/>
    <s v="Ciobanu Elena "/>
    <x v="0"/>
    <s v="Schimbul 1 / Shift 1"/>
    <x v="0"/>
    <x v="0"/>
    <s v="Dezordine mare ... cotiere desfăcute, saci pt rebut desfăacuti după rola si aruncați în vestiar "/>
    <s v="Când avem produse neconform și ne trebuiesc saci , nu desfacem  fara nr saci trepatat și cu răbdarea ."/>
    <x v="0"/>
    <d v="2025-04-30T00:00:00"/>
    <s v="Neinceput / Not started"/>
    <s v="Nu / No"/>
    <x v="1"/>
    <x v="3"/>
    <d v="2025-04-30T00:00:00"/>
    <d v="2025-04-30T00:00:00"/>
    <s v="YES"/>
    <s v="N/A"/>
    <s v="N/A"/>
    <m/>
    <m/>
    <m/>
    <m/>
  </r>
  <r>
    <s v="310 bis"/>
    <d v="2025-02-19T06:32:06"/>
    <d v="2025-02-19T06:35:36"/>
    <s v="anonymous"/>
    <m/>
    <x v="43"/>
    <s v="Anonim"/>
    <x v="0"/>
    <s v="Schimbul 1 / Shift 1"/>
    <x v="0"/>
    <x v="6"/>
    <s v="Fata de la depozit are gene false _x000a_Este normal? "/>
    <s v=" ."/>
    <x v="4"/>
    <d v="2025-02-19T00:00:00"/>
    <s v="Neinceput / Not started"/>
    <s v="Nu / No"/>
    <x v="1"/>
    <x v="3"/>
    <d v="2025-02-19T00:00:00"/>
    <d v="2025-02-19T00:00:00"/>
    <s v="YES"/>
    <s v="N/A"/>
    <s v="N/A"/>
    <m/>
    <m/>
    <m/>
    <m/>
  </r>
  <r>
    <s v="309 bis"/>
    <d v="2025-02-19T01:02:37"/>
    <d v="2025-02-19T01:03:27"/>
    <s v="anonymous"/>
    <m/>
    <x v="44"/>
    <s v="Puiu Marian "/>
    <x v="0"/>
    <s v="Schimbul 3 / Shift 3"/>
    <x v="0"/>
    <x v="1"/>
    <s v="Palet rezemat "/>
    <s v=" "/>
    <x v="0"/>
    <d v="2025-04-30T00:00:00"/>
    <s v="Finalizat/ Completed"/>
    <s v="Da / Yes"/>
    <x v="1"/>
    <x v="3"/>
    <d v="2025-04-30T00:00:00"/>
    <d v="2025-04-30T00:00:00"/>
    <s v="YES"/>
    <s v="N/A"/>
    <s v="N/A"/>
    <m/>
    <m/>
    <m/>
    <m/>
  </r>
  <r>
    <s v="308 bis"/>
    <d v="2025-02-18T20:26:26"/>
    <d v="2025-02-18T20:28:05"/>
    <s v="anonymous"/>
    <m/>
    <x v="44"/>
    <s v="Laura Musuroi"/>
    <x v="1"/>
    <s v="Schimbul 2 / Shift 2"/>
    <x v="1"/>
    <x v="12"/>
    <s v="pardoseala sfarmata"/>
    <s v="de reparat"/>
    <x v="2"/>
    <d v="2025-02-18T00:00:00"/>
    <s v="Neinceput / Not started"/>
    <s v="Da / Yes"/>
    <x v="1"/>
    <x v="3"/>
    <d v="2025-02-18T00:00:00"/>
    <d v="2025-02-18T00:00:00"/>
    <s v="YES"/>
    <s v="N/A"/>
    <s v="N/A"/>
    <m/>
    <m/>
    <m/>
    <m/>
  </r>
  <r>
    <s v="307 bis"/>
    <d v="2025-02-18T20:24:02"/>
    <d v="2025-02-18T20:26:21"/>
    <s v="anonymous"/>
    <m/>
    <x v="44"/>
    <s v="Laura Musuroi"/>
    <x v="1"/>
    <s v="Schimbul 2 / Shift 2"/>
    <x v="1"/>
    <x v="12"/>
    <s v="pardoseala denivelata(risc de cadere a paletului de pe liza sau stivuitor)"/>
    <s v="de reperat"/>
    <x v="2"/>
    <d v="2025-02-18T00:00:00"/>
    <s v="Neinceput / Not started"/>
    <s v="Da / Yes"/>
    <x v="1"/>
    <x v="3"/>
    <d v="2025-02-18T00:00:00"/>
    <d v="2025-02-18T00:00:00"/>
    <s v="YES"/>
    <s v="N/A"/>
    <s v="N/A"/>
    <m/>
    <m/>
    <m/>
    <m/>
  </r>
  <r>
    <s v="306 bis"/>
    <d v="2025-02-18T12:28:53"/>
    <d v="2025-02-18T12:35:12"/>
    <s v="anonymous"/>
    <m/>
    <x v="44"/>
    <s v="Niculae N Lenuța "/>
    <x v="1"/>
    <s v="Schimbul 1 / Shift 1"/>
    <x v="0"/>
    <x v="1"/>
    <s v="Sa se repare"/>
    <s v="."/>
    <x v="2"/>
    <d v="2025-02-20T00:00:00"/>
    <s v="Finalizat/ Completed"/>
    <s v="Da / Yes"/>
    <x v="1"/>
    <x v="3"/>
    <d v="2025-02-20T00:00:00"/>
    <d v="2025-02-20T00:00:00"/>
    <s v="YES"/>
    <s v="N/A"/>
    <s v="N/A"/>
    <m/>
    <m/>
    <m/>
    <m/>
  </r>
  <r>
    <s v="305 bis"/>
    <d v="2025-02-18T12:14:59"/>
    <d v="2025-02-18T12:18:53"/>
    <s v="anonymous"/>
    <m/>
    <x v="44"/>
    <s v="Berechet Constantin "/>
    <x v="0"/>
    <s v="Schimbul 1 / Shift 1"/>
    <x v="4"/>
    <x v="15"/>
    <s v="Fire smulse la ușa de ridicare/coborare. "/>
    <s v="Necesita reparație. "/>
    <x v="4"/>
    <d v="2025-03-18T00:00:00"/>
    <s v="Neinceput / Not started"/>
    <s v="Da / Yes"/>
    <x v="1"/>
    <x v="3"/>
    <d v="2025-03-18T00:00:00"/>
    <d v="2025-03-18T00:00:00"/>
    <s v="YES"/>
    <s v="N/A"/>
    <s v="N/A"/>
    <m/>
    <m/>
    <m/>
    <m/>
  </r>
  <r>
    <s v="304 bis"/>
    <d v="2025-02-18T11:29:28"/>
    <d v="2025-02-18T11:33:46"/>
    <s v="anonymous"/>
    <m/>
    <x v="44"/>
    <s v="Liliana Ilie"/>
    <x v="0"/>
    <s v="Schimbul 1 / Shift 1"/>
    <x v="0"/>
    <x v="4"/>
    <s v="Scarile sunt acoperite de zapada, risc de accidentare prin alunecare"/>
    <s v="Curatare sau mocheta "/>
    <x v="4"/>
    <d v="2025-04-30T00:00:00"/>
    <s v="Neinceput / Not started"/>
    <s v="Nu / No"/>
    <x v="1"/>
    <x v="3"/>
    <d v="2025-04-30T00:00:00"/>
    <d v="2025-04-30T00:00:00"/>
    <s v="YES"/>
    <s v="N/A"/>
    <s v="N/A"/>
    <m/>
    <m/>
    <m/>
    <m/>
  </r>
  <r>
    <s v="303 bis"/>
    <d v="2025-02-18T10:34:43"/>
    <d v="2025-02-18T10:45:36"/>
    <s v="anonymous"/>
    <m/>
    <x v="44"/>
    <s v="Ciobanu Elena "/>
    <x v="0"/>
    <s v="Schimbul 1 / Shift 1"/>
    <x v="0"/>
    <x v="0"/>
    <s v="Când banda de rebut se umple cu crossantele și cad pe jos a-și dori sa se bage la saci. "/>
    <s v="Nu este igienica "/>
    <x v="0"/>
    <d v="2025-04-30T00:00:00"/>
    <s v="Neinceput / Not started"/>
    <s v="Nu / No"/>
    <x v="1"/>
    <x v="3"/>
    <d v="2025-04-30T00:00:00"/>
    <d v="2025-04-30T00:00:00"/>
    <s v="YES"/>
    <s v="N/A"/>
    <s v="N/A"/>
    <m/>
    <m/>
    <m/>
    <m/>
  </r>
  <r>
    <s v="302 bis"/>
    <d v="2025-02-18T09:42:06"/>
    <d v="2025-02-18T09:46:32"/>
    <s v="anonymous"/>
    <m/>
    <x v="44"/>
    <s v="Băeților Sebastian "/>
    <x v="1"/>
    <s v="Schimbul 1 / Shift 1"/>
    <x v="0"/>
    <x v="4"/>
    <s v="La fiecare 2 ore trebuie sa mergem in fabrica a pentru a face analizele pentru croissant și bake rolls ( grăsime și umiditate) . _x000a_Mai ales în perioada aceasta este risc foarte mare de alunecare traseul pietonal fiind înghețat. "/>
    <s v="Calibrare spectra pentru a evita drumurile dintre fabrici."/>
    <x v="4"/>
    <d v="2025-04-30T00:00:00"/>
    <s v="Neinceput / Not started"/>
    <s v="Da / Yes"/>
    <x v="1"/>
    <x v="3"/>
    <d v="2025-04-30T00:00:00"/>
    <d v="2025-04-30T00:00:00"/>
    <s v="YES"/>
    <s v="N/A"/>
    <s v="N/A"/>
    <m/>
    <m/>
    <m/>
    <m/>
  </r>
  <r>
    <s v="301 bis"/>
    <d v="2025-02-18T09:34:40"/>
    <d v="2025-02-18T09:42:01"/>
    <s v="anonymous"/>
    <m/>
    <x v="44"/>
    <s v="Băeților Sebastian "/>
    <x v="0"/>
    <s v="Schimbul 1 / Shift 1"/>
    <x v="0"/>
    <x v="4"/>
    <s v="Sunt țurțuri de gheață pe marginea clădirii ce pot cădea. Pericol la schimbarea de tură când pleca mai mulți oameni în același timp ( în grup ) și vor merge pe lângă marginea clădirii."/>
    <s v="Dați jos și urmărită situația pentru a nu avea accidente "/>
    <x v="4"/>
    <d v="2025-04-30T00:00:00"/>
    <s v="Neinceput / Not started"/>
    <s v="Nu / No"/>
    <x v="1"/>
    <x v="3"/>
    <d v="2025-04-30T00:00:00"/>
    <d v="2025-04-30T00:00:00"/>
    <s v="YES"/>
    <s v="N/A"/>
    <s v="N/A"/>
    <m/>
    <m/>
    <m/>
    <m/>
  </r>
  <r>
    <s v="300 bis"/>
    <d v="2025-02-18T09:31:45"/>
    <d v="2025-02-18T09:34:27"/>
    <s v="anonymous"/>
    <m/>
    <x v="44"/>
    <s v="Băeților Sebastian "/>
    <x v="0"/>
    <s v="Schimbul 1 / Shift 1"/>
    <x v="0"/>
    <x v="4"/>
    <s v="Alunecă foarte tare pe scara de intrare la birouri "/>
    <s v="Mai multe covorașe antiaderente, inclusiv pe prima treaptă și semnalizare ! Eventual schimbare gresie cu una antiaderenta, acest lucru nu se întâmplă doar acum când ninge, și când plouă se întâmplă la fel "/>
    <x v="4"/>
    <d v="2025-04-30T00:00:00"/>
    <s v="Neinceput / Not started"/>
    <s v="Nu / No"/>
    <x v="1"/>
    <x v="3"/>
    <d v="2025-04-30T00:00:00"/>
    <d v="2025-04-30T00:00:00"/>
    <s v="YES"/>
    <s v="N/A"/>
    <s v="N/A"/>
    <m/>
    <m/>
    <m/>
    <m/>
  </r>
  <r>
    <s v="299 bis"/>
    <d v="2025-02-18T07:05:01"/>
    <d v="2025-02-18T07:05:42"/>
    <s v="anonymous"/>
    <m/>
    <x v="44"/>
    <s v="Păun Ana Maria"/>
    <x v="0"/>
    <s v="Schimbul 1 / Shift 1"/>
    <x v="0"/>
    <x v="6"/>
    <s v="Palet stivuit necorespunzator"/>
    <s v="Mutare palet"/>
    <x v="0"/>
    <d v="2025-04-30T00:00:00"/>
    <s v="Finalizat/ Completed"/>
    <s v="Da / Yes"/>
    <x v="1"/>
    <x v="3"/>
    <d v="2025-04-30T00:00:00"/>
    <d v="2025-04-30T00:00:00"/>
    <s v="YES"/>
    <s v="N/A"/>
    <s v="N/A"/>
    <m/>
    <m/>
    <m/>
    <m/>
  </r>
  <r>
    <s v="298 bis"/>
    <d v="2025-02-18T07:04:04"/>
    <d v="2025-02-18T07:04:59"/>
    <s v="anonymous"/>
    <m/>
    <x v="44"/>
    <s v="Păun Ana Maria"/>
    <x v="0"/>
    <s v="Schimbul 1 / Shift 1"/>
    <x v="0"/>
    <x v="6"/>
    <s v="Hidrant blocat"/>
    <s v="Eliberare zona"/>
    <x v="3"/>
    <d v="2025-04-30T00:00:00"/>
    <s v="Finalizat/ Completed"/>
    <s v="Da / Yes"/>
    <x v="1"/>
    <x v="3"/>
    <d v="2025-04-30T00:00:00"/>
    <d v="2025-04-30T00:00:00"/>
    <s v="YES"/>
    <s v="N/A"/>
    <s v="N/A"/>
    <m/>
    <m/>
    <m/>
    <m/>
  </r>
  <r>
    <s v="297 bis"/>
    <d v="2025-02-18T05:56:07"/>
    <d v="2025-02-18T06:13:17"/>
    <s v="anonymous"/>
    <m/>
    <x v="45"/>
    <s v="Mirea Alecsandra "/>
    <x v="0"/>
    <s v="Schimbul 3 / Shift 3"/>
    <x v="0"/>
    <x v="4"/>
    <s v="La ieșirea din fabrica B pe treptele ude / acoperite de zăpadă aluneci și te poți lovi grav._x000a_Iar mergând prin zăpadă pana in fabrica A pentru a face analize,  te uzi la ciorapi și stai 7-8 ore cu picioarele ude ( zăpadă trecea de glezna)."/>
    <s v="Covor pe trepte._x000a_Zăpadă data de pe alei"/>
    <x v="4"/>
    <d v="2025-02-19T00:00:00"/>
    <s v="Neinceput / Not started"/>
    <s v="Da / Yes"/>
    <x v="1"/>
    <x v="3"/>
    <d v="2025-02-19T00:00:00"/>
    <d v="2025-02-19T00:00:00"/>
    <s v="YES"/>
    <s v="N/A"/>
    <s v="N/A"/>
    <m/>
    <m/>
    <m/>
    <m/>
  </r>
  <r>
    <s v="296 bis"/>
    <d v="2025-02-18T05:24:45"/>
    <d v="2025-02-18T05:26:52"/>
    <s v="anonymous"/>
    <m/>
    <x v="45"/>
    <s v="Rontea Ecaterina "/>
    <x v="0"/>
    <s v="Schimbul 3 / Shift 3"/>
    <x v="0"/>
    <x v="1"/>
    <s v="Umiditate mare în cameră 2 maturare"/>
    <s v="S a făcut curățenie în zona respectivă "/>
    <x v="1"/>
    <d v="2025-02-18T00:00:00"/>
    <s v="In lucru / In progress"/>
    <s v="Da / Yes"/>
    <x v="1"/>
    <x v="3"/>
    <d v="2025-02-18T00:00:00"/>
    <d v="2025-02-18T00:00:00"/>
    <s v="YES"/>
    <s v="N/A"/>
    <s v="N/A"/>
    <m/>
    <m/>
    <m/>
    <m/>
  </r>
  <r>
    <s v="295 bis"/>
    <d v="2025-02-18T05:00:01"/>
    <d v="2025-02-18T05:00:51"/>
    <s v="anonymous"/>
    <m/>
    <x v="45"/>
    <s v="Puiu Marian "/>
    <x v="0"/>
    <s v="Schimbul 3 / Shift 3"/>
    <x v="0"/>
    <x v="1"/>
    <s v="Furtune aer lasate la podea"/>
    <s v="  "/>
    <x v="2"/>
    <d v="2025-04-30T00:00:00"/>
    <s v="Finalizat/ Completed"/>
    <s v="Da / Yes"/>
    <x v="1"/>
    <x v="3"/>
    <d v="2025-04-30T00:00:00"/>
    <d v="2025-04-30T00:00:00"/>
    <s v="YES"/>
    <s v="N/A"/>
    <s v="N/A"/>
    <m/>
    <m/>
    <m/>
    <m/>
  </r>
  <r>
    <s v="294 bis"/>
    <d v="2025-02-18T03:50:17"/>
    <d v="2025-02-18T03:51:50"/>
    <s v="anonymous"/>
    <m/>
    <x v="45"/>
    <s v="Tiganila Georgiana "/>
    <x v="0"/>
    <s v="Schimbul 3 / Shift 3"/>
    <x v="0"/>
    <x v="1"/>
    <s v="Pica apa pe robotul de infoliat"/>
    <s v="  "/>
    <x v="0"/>
    <d v="2025-04-30T00:00:00"/>
    <s v="Neinceput / Not started"/>
    <s v="Da / Yes"/>
    <x v="1"/>
    <x v="1"/>
    <d v="2025-04-30T00:00:00"/>
    <d v="2025-04-30T00:00:00"/>
    <s v="YES"/>
    <s v="N/A"/>
    <s v="N/A"/>
    <m/>
    <m/>
    <m/>
    <m/>
  </r>
  <r>
    <s v="293 bis"/>
    <d v="2025-02-17T07:30:06"/>
    <d v="2025-02-17T07:38:54"/>
    <s v="anonymous"/>
    <m/>
    <x v="45"/>
    <s v="Velciu Claudiu Valentin "/>
    <x v="0"/>
    <s v="Schimbul 1 / Shift 1"/>
    <x v="0"/>
    <x v="1"/>
    <s v="Colectare condimente "/>
    <s v="Suport de Inox pentru recipientul de colectarea condimente "/>
    <x v="0"/>
    <d v="2025-04-30T00:00:00"/>
    <s v="Neinceput / Not started"/>
    <s v="Da / Yes"/>
    <x v="1"/>
    <x v="0"/>
    <d v="2025-04-30T00:00:00"/>
    <d v="2025-07-15T00:00:00"/>
    <s v="NO"/>
    <s v="N/A"/>
    <s v="N/A"/>
    <m/>
    <m/>
    <m/>
    <m/>
  </r>
  <r>
    <s v="292 bis"/>
    <d v="2025-02-17T04:44:42"/>
    <d v="2025-02-17T04:46:29"/>
    <s v="anonymous"/>
    <m/>
    <x v="46"/>
    <s v="Palade Cătălin "/>
    <x v="0"/>
    <s v="Schimbul 3 / Shift 3"/>
    <x v="1"/>
    <x v="2"/>
    <s v="Întrerupătorul general pentru aplicarea lacatului LOTO este rupt "/>
    <s v="ok"/>
    <x v="2"/>
    <d v="2025-02-23T00:00:00"/>
    <s v="Neinceput / Not started"/>
    <s v="Nu / No"/>
    <x v="1"/>
    <x v="3"/>
    <d v="2025-02-23T00:00:00"/>
    <d v="2025-02-23T00:00:00"/>
    <s v="YES"/>
    <s v="N/A"/>
    <s v="N/A"/>
    <m/>
    <m/>
    <m/>
    <m/>
  </r>
  <r>
    <s v="291 bis"/>
    <d v="2025-02-16T07:58:09"/>
    <d v="2025-02-16T07:59:07"/>
    <s v="anonymous"/>
    <m/>
    <x v="46"/>
    <s v="Cherciu Mariana "/>
    <x v="0"/>
    <s v="Schimbul 1 / Shift 1"/>
    <x v="1"/>
    <x v="5"/>
    <s v="ÎN CAMERA DE REBUT ESTE ÎNTUNERIC "/>
    <s v="MONTAREA UNUI NEON ȘI A UNUI ÎNTRERUPĂTOR "/>
    <x v="3"/>
    <d v="2025-04-30T00:00:00"/>
    <s v="Neinceput / Not started"/>
    <s v="Da / Yes"/>
    <x v="1"/>
    <x v="3"/>
    <d v="2025-04-30T00:00:00"/>
    <d v="2025-04-30T00:00:00"/>
    <s v="YES"/>
    <s v="N/A"/>
    <s v="N/A"/>
    <m/>
    <m/>
    <m/>
    <m/>
  </r>
  <r>
    <s v="290 bis"/>
    <d v="2025-02-15T06:53:40"/>
    <d v="2025-02-15T06:54:39"/>
    <s v="anonymous"/>
    <m/>
    <x v="47"/>
    <s v="Cherciu Mariana "/>
    <x v="0"/>
    <s v="Schimbul 1 / Shift 1"/>
    <x v="1"/>
    <x v="5"/>
    <s v="Cilerul de apă nu mai răcește apa "/>
    <s v="Schimbarea pompei de răcire "/>
    <x v="3"/>
    <d v="2025-04-30T00:00:00"/>
    <s v="Neinceput / Not started"/>
    <s v="Da / Yes"/>
    <x v="1"/>
    <x v="3"/>
    <d v="2025-04-30T00:00:00"/>
    <d v="2025-04-30T00:00:00"/>
    <s v="YES"/>
    <s v="N/A"/>
    <s v="N/A"/>
    <m/>
    <m/>
    <m/>
    <m/>
  </r>
  <r>
    <s v="289 bis"/>
    <d v="2025-02-15T05:10:21"/>
    <d v="2025-02-15T05:13:03"/>
    <s v="anonymous"/>
    <m/>
    <x v="48"/>
    <s v="Caraiman Cristian"/>
    <x v="1"/>
    <s v="Schimbul 3 / Shift 3"/>
    <x v="1"/>
    <x v="12"/>
    <s v="gaura in pardoseala"/>
    <s v="de reparat"/>
    <x v="2"/>
    <d v="2025-02-14T00:00:00"/>
    <s v="Neinceput / Not started"/>
    <s v="Da / Yes"/>
    <x v="1"/>
    <x v="3"/>
    <d v="2025-02-14T00:00:00"/>
    <d v="2025-02-14T00:00:00"/>
    <s v="YES"/>
    <s v="N/A"/>
    <s v="N/A"/>
    <m/>
    <m/>
    <m/>
    <m/>
  </r>
  <r>
    <s v="288 bis"/>
    <d v="2025-02-15T05:07:48"/>
    <d v="2025-02-15T05:10:16"/>
    <s v="anonymous"/>
    <m/>
    <x v="48"/>
    <s v="Maruntelu Tudorel"/>
    <x v="1"/>
    <s v="Schimbul 3 / Shift 3"/>
    <x v="1"/>
    <x v="12"/>
    <s v="pardoseala denivelata"/>
    <s v="de reparat"/>
    <x v="2"/>
    <d v="2025-02-14T00:00:00"/>
    <s v="Neinceput / Not started"/>
    <s v="Da / Yes"/>
    <x v="1"/>
    <x v="3"/>
    <d v="2025-02-14T00:00:00"/>
    <d v="2025-02-14T00:00:00"/>
    <s v="YES"/>
    <s v="N/A"/>
    <s v="N/A"/>
    <m/>
    <m/>
    <m/>
    <m/>
  </r>
  <r>
    <s v="287 bis"/>
    <d v="2025-02-14T17:16:11"/>
    <d v="2025-02-14T17:17:57"/>
    <s v="anonymous"/>
    <m/>
    <x v="48"/>
    <s v="Ciobanu Elena "/>
    <x v="0"/>
    <s v="Schimbul 2 / Shift 2"/>
    <x v="0"/>
    <x v="0"/>
    <s v="Role albe au avut silicon "/>
    <s v="Le am curățat "/>
    <x v="0"/>
    <d v="2025-04-30T00:00:00"/>
    <s v="Neinceput / Not started"/>
    <s v="Nu / No"/>
    <x v="1"/>
    <x v="3"/>
    <d v="2025-04-30T00:00:00"/>
    <d v="2025-04-30T00:00:00"/>
    <s v="YES"/>
    <s v="N/A"/>
    <s v="N/A"/>
    <m/>
    <m/>
    <m/>
    <m/>
  </r>
  <r>
    <s v="286 bis"/>
    <d v="2025-02-14T11:05:50"/>
    <d v="2025-02-14T11:10:20"/>
    <s v="anonymous"/>
    <m/>
    <x v="48"/>
    <s v="Pieptea Iuliana Florina "/>
    <x v="0"/>
    <s v="Schimbul 1 / Shift 1"/>
    <x v="1"/>
    <x v="2"/>
    <s v="Ceas lipsa geam la presiunea de aer "/>
    <s v="Înlocuire "/>
    <x v="2"/>
    <d v="2025-04-30T00:00:00"/>
    <s v="Neinceput / Not started"/>
    <s v="Da / Yes"/>
    <x v="1"/>
    <x v="3"/>
    <d v="2025-04-30T00:00:00"/>
    <d v="2025-04-30T00:00:00"/>
    <s v="YES"/>
    <s v="N/A"/>
    <s v="N/A"/>
    <m/>
    <m/>
    <m/>
    <m/>
  </r>
  <r>
    <s v="285 bis"/>
    <d v="2025-02-14T09:51:48"/>
    <d v="2025-02-14T09:53:40"/>
    <s v="anonymous"/>
    <m/>
    <x v="48"/>
    <s v="Cherciu Mariana "/>
    <x v="0"/>
    <s v="Schimbul 1 / Shift 1"/>
    <x v="1"/>
    <x v="2"/>
    <s v="CARCASĂ SPARTĂ LA BUTOANE DEASUPRA "/>
    <s v="ÎNLOCUIREA CARCASEI "/>
    <x v="2"/>
    <d v="2025-04-30T00:00:00"/>
    <s v="Neinceput / Not started"/>
    <s v="Da / Yes"/>
    <x v="1"/>
    <x v="3"/>
    <d v="2025-04-30T00:00:00"/>
    <d v="2025-04-30T00:00:00"/>
    <s v="YES"/>
    <s v="N/A"/>
    <s v="N/A"/>
    <m/>
    <m/>
    <m/>
    <m/>
  </r>
  <r>
    <s v="284 bis"/>
    <d v="2025-02-13T17:33:34"/>
    <d v="2025-02-13T17:37:55"/>
    <s v="anonymous"/>
    <m/>
    <x v="49"/>
    <s v="Pascalau Sica "/>
    <x v="0"/>
    <s v="Schimbul 2 / Shift 2"/>
    <x v="0"/>
    <x v="20"/>
    <s v="Panoul de comanda al mașinii rotative 45g este pe partea opusa a utilajului ( peste banda ),  spațiul este foarte îngust, iar pentru a-l acționa trebuie sa treci pe sub banda. Exista riscul de accidentare la cap sau la coloana."/>
    <s v="Mutare panou în zona de acces."/>
    <x v="7"/>
    <d v="2025-04-30T00:00:00"/>
    <s v="Neinceput / Not started"/>
    <s v="Da / Yes"/>
    <x v="0"/>
    <x v="1"/>
    <d v="2025-04-30T00:00:00"/>
    <m/>
    <s v="N/A"/>
    <s v="N/A"/>
    <s v="N/A"/>
    <m/>
    <m/>
    <m/>
    <m/>
  </r>
  <r>
    <s v="283 bis"/>
    <d v="2025-02-13T15:10:23"/>
    <d v="2025-02-13T15:18:02"/>
    <s v="anonymous"/>
    <m/>
    <x v="49"/>
    <s v="Ciobanu Elena "/>
    <x v="0"/>
    <s v="Schimbul 2 / Shift 2"/>
    <x v="0"/>
    <x v="0"/>
    <s v="Pb sunt dese la mașina cu scoci nu pune scoci pe baxuri .dacă nu se curăță mașina la timp "/>
    <s v="Role cele albe  trebuiesc curățate de noi fetele de la paleti (Se ștrange silicon pe role)"/>
    <x v="2"/>
    <d v="2025-04-30T00:00:00"/>
    <s v="Neinceput / Not started"/>
    <s v="Nu / No"/>
    <x v="1"/>
    <x v="3"/>
    <d v="2025-04-30T00:00:00"/>
    <d v="2025-04-30T00:00:00"/>
    <s v="YES"/>
    <s v="N/A"/>
    <s v="N/A"/>
    <m/>
    <m/>
    <m/>
    <m/>
  </r>
  <r>
    <s v="282 bis"/>
    <d v="2025-02-13T14:54:24"/>
    <d v="2025-02-13T14:55:25"/>
    <s v="anonymous"/>
    <m/>
    <x v="49"/>
    <s v="Păun Ana Maria"/>
    <x v="0"/>
    <s v="Schimbul 2 / Shift 2"/>
    <x v="3"/>
    <x v="14"/>
    <s v="Culoar ieșire de urgență blocat"/>
    <s v="Mutare stive paleți "/>
    <x v="4"/>
    <d v="2025-04-30T00:00:00"/>
    <s v="Finalizat/ Completed"/>
    <s v="Da / Yes"/>
    <x v="1"/>
    <x v="3"/>
    <d v="2025-04-30T00:00:00"/>
    <d v="2025-04-30T00:00:00"/>
    <s v="YES"/>
    <s v="N/A"/>
    <s v="N/A"/>
    <m/>
    <m/>
    <m/>
    <m/>
  </r>
  <r>
    <s v="281 bis"/>
    <d v="2025-02-13T14:51:28"/>
    <d v="2025-02-13T14:54:00"/>
    <s v="anonymous"/>
    <m/>
    <x v="49"/>
    <s v="Păun Ana Maria"/>
    <x v="0"/>
    <s v="Schimbul 2 / Shift 2"/>
    <x v="0"/>
    <x v="6"/>
    <s v="Paleți stivuiți la capăt de rand"/>
    <s v="Coborâre paleți "/>
    <x v="4"/>
    <d v="2025-04-30T00:00:00"/>
    <s v="Finalizat/ Completed"/>
    <s v="Da / Yes"/>
    <x v="1"/>
    <x v="3"/>
    <d v="2025-04-30T00:00:00"/>
    <d v="2025-04-30T00:00:00"/>
    <s v="YES"/>
    <s v="N/A"/>
    <s v="N/A"/>
    <m/>
    <m/>
    <m/>
    <m/>
  </r>
  <r>
    <s v="280 bis"/>
    <d v="2025-02-13T10:18:34"/>
    <d v="2025-02-13T10:28:58"/>
    <s v="anonymous"/>
    <m/>
    <x v="49"/>
    <s v="Tatuta Adrian"/>
    <x v="1"/>
    <s v="Schimbul 1 / Shift 1"/>
    <x v="1"/>
    <x v="2"/>
    <s v="La manipularea rastelului, una din tăvile aflate pe rândul de sus, a alunecat și a căzut pe lângă operator"/>
    <s v="."/>
    <x v="5"/>
    <d v="2025-03-01T00:00:00"/>
    <s v="Neinceput / Not started"/>
    <s v="Da / Yes"/>
    <x v="1"/>
    <x v="3"/>
    <d v="2025-03-01T00:00:00"/>
    <d v="2025-03-01T00:00:00"/>
    <s v="YES"/>
    <s v="N/A"/>
    <s v="N/A"/>
    <m/>
    <m/>
    <m/>
    <m/>
  </r>
  <r>
    <s v="279 bis"/>
    <d v="2025-02-13T09:27:13"/>
    <d v="2025-02-13T09:28:47"/>
    <s v="anonymous"/>
    <m/>
    <x v="49"/>
    <s v="Cherciu Mariana "/>
    <x v="0"/>
    <s v="Schimbul 1 / Shift 1"/>
    <x v="1"/>
    <x v="5"/>
    <s v="Protecția la cablurile de curent electric este spartă "/>
    <s v="Înlocuirea protecției "/>
    <x v="2"/>
    <d v="2025-04-30T00:00:00"/>
    <s v="Neinceput / Not started"/>
    <s v="Da / Yes"/>
    <x v="1"/>
    <x v="1"/>
    <d v="2025-04-30T00:00:00"/>
    <d v="2025-06-06T00:00:00"/>
    <s v="NO"/>
    <s v="N/A"/>
    <s v="N/A"/>
    <m/>
    <m/>
    <m/>
    <m/>
  </r>
  <r>
    <s v="278 bis"/>
    <d v="2025-02-13T08:55:03"/>
    <d v="2025-02-13T08:59:15"/>
    <s v="anonymous"/>
    <m/>
    <x v="49"/>
    <s v="Cerchizian Adrian "/>
    <x v="0"/>
    <s v="Schimbul 1 / Shift 1"/>
    <x v="1"/>
    <x v="2"/>
    <s v="Geam protecție sist. tăiere ondul spart și cu zone tăioase. "/>
    <s v="Înlocuire geam"/>
    <x v="2"/>
    <d v="2025-02-28T00:00:00"/>
    <s v="Neinceput / Not started"/>
    <s v="Da / Yes"/>
    <x v="1"/>
    <x v="3"/>
    <d v="2025-02-28T00:00:00"/>
    <d v="2025-02-28T00:00:00"/>
    <s v="YES"/>
    <s v="N/A"/>
    <s v="N/A"/>
    <m/>
    <m/>
    <m/>
    <m/>
  </r>
  <r>
    <s v="277 bis"/>
    <d v="2025-02-13T08:27:58"/>
    <d v="2025-02-13T08:30:22"/>
    <s v="anonymous"/>
    <m/>
    <x v="50"/>
    <s v="Busuioc Georgiana,Nicoleta Vijelie"/>
    <x v="0"/>
    <s v="Schimbul 2 / Shift 2"/>
    <x v="1"/>
    <x v="7"/>
    <s v="Detectorul de la M3 este pe punctul de a cadea"/>
    <s v="Verificate si stabilizate"/>
    <x v="2"/>
    <d v="2025-02-28T00:00:00"/>
    <s v="Neinceput / Not started"/>
    <s v="Da / Yes"/>
    <x v="1"/>
    <x v="1"/>
    <d v="2025-02-28T00:00:00"/>
    <d v="2025-04-28T00:00:00"/>
    <s v="NO"/>
    <s v="N/A"/>
    <s v="N/A"/>
    <m/>
    <m/>
    <m/>
    <m/>
  </r>
  <r>
    <s v="276 bis"/>
    <d v="2025-02-13T07:34:09"/>
    <d v="2025-02-13T07:36:46"/>
    <s v="anonymous"/>
    <m/>
    <x v="49"/>
    <s v="Puiu Marian "/>
    <x v="0"/>
    <s v="Schimbul 1 / Shift 1"/>
    <x v="0"/>
    <x v="20"/>
    <s v="Panaou electric deschis"/>
    <s v=" "/>
    <x v="0"/>
    <d v="2025-04-30T00:00:00"/>
    <s v="Neinceput / Not started"/>
    <s v="Da / Yes"/>
    <x v="1"/>
    <x v="3"/>
    <d v="2025-04-30T00:00:00"/>
    <d v="2025-04-30T00:00:00"/>
    <s v="YES"/>
    <s v="N/A"/>
    <s v="N/A"/>
    <m/>
    <m/>
    <m/>
    <m/>
  </r>
  <r>
    <s v="275 bis"/>
    <d v="2025-02-13T04:46:52"/>
    <d v="2025-02-13T04:50:20"/>
    <s v="anonymous"/>
    <m/>
    <x v="50"/>
    <s v="Ciuciu Silviu Catalin "/>
    <x v="0"/>
    <s v="Schimbul 3 / Shift 3"/>
    <x v="1"/>
    <x v="2"/>
    <s v="Ciuperca de urgență este apăsată foarte des  accidental de către persoanele din zona &quot;masa de rebut&quot; "/>
    <s v="Montarea unei protecții ori mutarea acesteia "/>
    <x v="5"/>
    <d v="2025-04-30T00:00:00"/>
    <s v="Neinceput / Not started"/>
    <s v="Da / Yes"/>
    <x v="1"/>
    <x v="3"/>
    <d v="2025-04-30T00:00:00"/>
    <d v="2025-04-30T00:00:00"/>
    <s v="YES"/>
    <s v="N/A"/>
    <s v="N/A"/>
    <m/>
    <m/>
    <m/>
    <m/>
  </r>
  <r>
    <s v="274 bis"/>
    <d v="2025-02-13T02:11:11"/>
    <d v="2025-02-13T02:19:10"/>
    <s v="anonymous"/>
    <m/>
    <x v="50"/>
    <s v="Băeților Sebastian "/>
    <x v="0"/>
    <s v="Schimbul 3 / Shift 3"/>
    <x v="0"/>
    <x v="4"/>
    <s v="Este foarte frig în zona special amenajată pentru fumat, mai ales la schimbul 3. _x000a_Oamenii ies din fabrică unde în cele mai multe zone este cald și se lovesc de frigul de afară. "/>
    <s v="Revizie calorifere sau înlocuire de preferat."/>
    <x v="3"/>
    <d v="2025-04-30T00:00:00"/>
    <s v="Neinceput / Not started"/>
    <s v="Nu / No"/>
    <x v="1"/>
    <x v="3"/>
    <d v="2025-04-30T00:00:00"/>
    <d v="2025-04-30T00:00:00"/>
    <s v="YES"/>
    <s v="N/A"/>
    <s v="N/A"/>
    <m/>
    <m/>
    <m/>
    <m/>
  </r>
  <r>
    <s v="273 bis"/>
    <d v="2025-02-13T01:16:31"/>
    <d v="2025-02-13T01:18:34"/>
    <s v="anonymous"/>
    <m/>
    <x v="50"/>
    <s v="Palade Cătălin "/>
    <x v="0"/>
    <s v="Schimbul 3 / Shift 3"/>
    <x v="1"/>
    <x v="2"/>
    <s v="Nu se pot aduce role la mașinile de ambalat, operatorii merg cu ele pe scări fără sa folosească mana curenta "/>
    <s v="Nu"/>
    <x v="7"/>
    <d v="2025-05-01T00:00:00"/>
    <s v="Neinceput / Not started"/>
    <s v="Da / Yes"/>
    <x v="0"/>
    <x v="0"/>
    <d v="2025-05-31T00:00:00"/>
    <d v="2025-06-18T00:00:00"/>
    <s v="N/A"/>
    <s v="N/A"/>
    <s v="N/A"/>
    <m/>
    <m/>
    <m/>
    <m/>
  </r>
  <r>
    <s v="272 bis"/>
    <d v="2025-02-12T19:50:19"/>
    <d v="2025-02-12T19:53:54"/>
    <s v="anonymous"/>
    <m/>
    <x v="50"/>
    <s v="Ciobanu Elena "/>
    <x v="0"/>
    <s v="Schimbul 2 / Shift 2"/>
    <x v="0"/>
    <x v="0"/>
    <s v="Lipsă găleți ....unele care mai sunt nu au storcător si rotile sunt blocate "/>
    <s v="De cumpărat găleți "/>
    <x v="0"/>
    <d v="2025-04-30T00:00:00"/>
    <s v="Neinceput / Not started"/>
    <s v="Nu / No"/>
    <x v="1"/>
    <x v="3"/>
    <d v="2025-04-30T00:00:00"/>
    <d v="2025-04-30T00:00:00"/>
    <s v="YES"/>
    <s v="N/A"/>
    <s v="N/A"/>
    <m/>
    <m/>
    <m/>
    <m/>
  </r>
  <r>
    <s v="271 bis"/>
    <d v="2025-02-12T16:44:05"/>
    <d v="2025-02-12T16:44:56"/>
    <s v="anonymous"/>
    <m/>
    <x v="50"/>
    <s v="Păun Ana Maria"/>
    <x v="0"/>
    <s v="Schimbul 2 / Shift 2"/>
    <x v="0"/>
    <x v="6"/>
    <s v="Stingător blocat"/>
    <s v="Eliberare zona"/>
    <x v="4"/>
    <d v="2025-04-30T00:00:00"/>
    <s v="Finalizat/ Completed"/>
    <s v="Da / Yes"/>
    <x v="1"/>
    <x v="3"/>
    <d v="2025-04-30T00:00:00"/>
    <d v="2025-04-30T00:00:00"/>
    <s v="YES"/>
    <s v="N/A"/>
    <s v="N/A"/>
    <m/>
    <m/>
    <m/>
    <m/>
  </r>
  <r>
    <s v="270 bis"/>
    <d v="2025-02-12T16:31:00"/>
    <d v="2025-02-12T16:34:13"/>
    <s v="anonymous"/>
    <m/>
    <x v="50"/>
    <s v="Constantin  I Anisoara "/>
    <x v="0"/>
    <s v="Schimbul 2 / Shift 2"/>
    <x v="0"/>
    <x v="1"/>
    <s v="Preșul de la chiuveta este dezlipit accident de lovire"/>
    <s v="De lipit sau schimb "/>
    <x v="1"/>
    <d v="2025-04-30T00:00:00"/>
    <s v="Neinceput / Not started"/>
    <s v="Nu / No"/>
    <x v="1"/>
    <x v="0"/>
    <d v="2025-04-30T00:00:00"/>
    <d v="2025-04-30T00:00:00"/>
    <s v="YES"/>
    <s v="N/A"/>
    <s v="N/A"/>
    <m/>
    <m/>
    <m/>
    <m/>
  </r>
  <r>
    <s v="269 bis"/>
    <d v="2025-02-12T13:28:40"/>
    <d v="2025-02-12T13:31:07"/>
    <s v="anonymous"/>
    <m/>
    <x v="50"/>
    <s v="Prodan Elena Georgiana "/>
    <x v="1"/>
    <s v="Schimbul 1 / Shift 1"/>
    <x v="1"/>
    <x v="7"/>
    <s v="A ieșire din linia 2 în depozit exista risc de cădere, împiedicare! "/>
    <s v="Să se rezolve cumva problema! "/>
    <x v="5"/>
    <d v="2025-04-30T00:00:00"/>
    <s v="Neinceput / Not started"/>
    <s v="Da / Yes"/>
    <x v="1"/>
    <x v="3"/>
    <d v="2025-04-30T00:00:00"/>
    <d v="2025-04-30T00:00:00"/>
    <s v="YES"/>
    <s v="N/A"/>
    <s v="N/A"/>
    <m/>
    <m/>
    <m/>
    <m/>
  </r>
  <r>
    <s v="268 bis"/>
    <d v="2025-02-12T10:47:31"/>
    <d v="2025-02-12T10:51:20"/>
    <s v="anonymous"/>
    <m/>
    <x v="50"/>
    <s v="Puiu Marian "/>
    <x v="0"/>
    <s v="Schimbul 1 / Shift 1"/>
    <x v="0"/>
    <x v="1"/>
    <s v="Sipca din palet rupta cu un cui ascutit indreptat in sus "/>
    <s v=" "/>
    <x v="4"/>
    <d v="2025-04-30T00:00:00"/>
    <s v="Finalizat/ Completed"/>
    <s v="Da / Yes"/>
    <x v="1"/>
    <x v="3"/>
    <d v="2025-04-30T00:00:00"/>
    <d v="2025-04-30T00:00:00"/>
    <s v="YES"/>
    <s v="N/A"/>
    <s v="N/A"/>
    <m/>
    <m/>
    <m/>
    <m/>
  </r>
  <r>
    <s v="267 bis"/>
    <d v="2025-02-12T07:53:27"/>
    <d v="2025-02-12T08:04:22"/>
    <s v="anonymous"/>
    <m/>
    <x v="49"/>
    <s v="Ionita Silica "/>
    <x v="0"/>
    <s v="Schimbul 1 / Shift 1"/>
    <x v="1"/>
    <x v="7"/>
    <s v="Traseul de la decor din zona filtrelor nu are sursă de încălzire. Ciocolata îngheață."/>
    <s v="Propun  rezistenta  pentru încălzire. "/>
    <x v="2"/>
    <d v="2025-02-12T00:00:00"/>
    <s v="Neinceput / Not started"/>
    <s v="Da / Yes"/>
    <x v="1"/>
    <x v="3"/>
    <d v="2025-02-12T00:00:00"/>
    <d v="2025-02-13T00:00:00"/>
    <s v="NO"/>
    <s v="N/A"/>
    <s v="N/A"/>
    <m/>
    <m/>
    <m/>
    <m/>
  </r>
  <r>
    <s v="266 bis"/>
    <d v="2025-02-12T07:44:33"/>
    <d v="2025-02-12T07:45:24"/>
    <s v="anonymous"/>
    <m/>
    <x v="50"/>
    <s v="Cherciu Mariana "/>
    <x v="0"/>
    <s v="Schimbul 1 / Shift 1"/>
    <x v="1"/>
    <x v="5"/>
    <s v="Cilerul de apă nu mai răcește apa "/>
    <s v="Schimbarea pompei de răcire "/>
    <x v="3"/>
    <d v="2025-04-30T00:00:00"/>
    <s v="Neinceput / Not started"/>
    <s v="Da / Yes"/>
    <x v="1"/>
    <x v="3"/>
    <d v="2025-04-30T00:00:00"/>
    <d v="2025-04-30T00:00:00"/>
    <s v="YES"/>
    <s v="N/A"/>
    <s v="N/A"/>
    <m/>
    <m/>
    <m/>
    <m/>
  </r>
  <r>
    <s v="265 bis"/>
    <d v="2025-02-12T03:59:20"/>
    <d v="2025-02-12T04:10:06"/>
    <s v="anonymous"/>
    <m/>
    <x v="51"/>
    <s v="Laura Musuroi"/>
    <x v="1"/>
    <s v="Schimbul 3 / Shift 3"/>
    <x v="1"/>
    <x v="12"/>
    <s v="denivelare pardoseala"/>
    <s v="de remediat ,risc de cadere a paletului de pe stivuitor"/>
    <x v="2"/>
    <d v="2025-02-11T00:00:00"/>
    <s v="Neinceput / Not started"/>
    <s v="Da / Yes"/>
    <x v="1"/>
    <x v="3"/>
    <d v="2025-02-11T00:00:00"/>
    <d v="2025-02-11T00:00:00"/>
    <s v="YES"/>
    <s v="N/A"/>
    <s v="N/A"/>
    <m/>
    <m/>
    <m/>
    <m/>
  </r>
  <r>
    <s v="264 bis"/>
    <d v="2025-02-11T18:53:58"/>
    <d v="2025-02-11T19:02:33"/>
    <s v="anonymous"/>
    <m/>
    <x v="51"/>
    <s v="Velciu Claudiu Valentin "/>
    <x v="0"/>
    <s v="Schimbul 2 / Shift 2"/>
    <x v="0"/>
    <x v="1"/>
    <s v="Cutia de depozitare Mănuși (O.V) Nr.1"/>
    <s v="Shinbare poziție "/>
    <x v="1"/>
    <d v="2025-04-30T00:00:00"/>
    <s v="Neinceput / Not started"/>
    <s v="Da / Yes"/>
    <x v="2"/>
    <x v="0"/>
    <d v="2025-04-30T00:00:00"/>
    <m/>
    <s v="N/A"/>
    <n v="-106"/>
    <s v="Delayed"/>
    <m/>
    <m/>
    <m/>
    <m/>
  </r>
  <r>
    <s v="263 bis"/>
    <d v="2025-02-11T15:59:51"/>
    <d v="2025-02-11T16:01:35"/>
    <s v="anonymous"/>
    <m/>
    <x v="51"/>
    <s v="Petre Elena"/>
    <x v="1"/>
    <s v="Schimbul 2 / Shift 2"/>
    <x v="1"/>
    <x v="7"/>
    <s v="Palet rupt"/>
    <s v="Inlocuit"/>
    <x v="4"/>
    <d v="2025-02-12T00:00:00"/>
    <s v="Neinceput / Not started"/>
    <s v="Da / Yes"/>
    <x v="1"/>
    <x v="3"/>
    <d v="2025-02-12T00:00:00"/>
    <d v="2025-02-12T00:00:00"/>
    <s v="YES"/>
    <s v="N/A"/>
    <s v="N/A"/>
    <m/>
    <m/>
    <m/>
    <m/>
  </r>
  <r>
    <s v="262 bis"/>
    <d v="2025-02-11T15:55:41"/>
    <d v="2025-02-11T15:57:56"/>
    <s v="anonymous"/>
    <m/>
    <x v="51"/>
    <s v="alexandros michalatos"/>
    <x v="0"/>
    <s v="Schimbul 1 / Shift 1"/>
    <x v="1"/>
    <x v="2"/>
    <s v="around the line there are many unused equipment and parts of machines. those thinks are blocking the access to key equipment and blocking pedestrian walkways"/>
    <s v="extensive 5s and removal of unused equipment"/>
    <x v="5"/>
    <d v="2025-02-28T00:00:00"/>
    <s v="Neinceput / Not started"/>
    <s v="Da / Yes"/>
    <x v="1"/>
    <x v="3"/>
    <d v="2025-02-28T00:00:00"/>
    <d v="2025-02-28T00:00:00"/>
    <s v="YES"/>
    <s v="N/A"/>
    <s v="N/A"/>
    <m/>
    <m/>
    <m/>
    <m/>
  </r>
  <r>
    <s v="261 bis"/>
    <d v="2025-02-11T15:27:21"/>
    <d v="2025-02-11T15:29:01"/>
    <s v="anonymous"/>
    <m/>
    <x v="51"/>
    <s v="Păun Ana Maria"/>
    <x v="0"/>
    <s v="Schimbul 2 / Shift 2"/>
    <x v="0"/>
    <x v="6"/>
    <s v="Paleți rupți , cuie în exterior"/>
    <s v="Mutare paleți "/>
    <x v="4"/>
    <d v="2025-04-30T00:00:00"/>
    <s v="In lucru / In progress"/>
    <s v="Da / Yes"/>
    <x v="1"/>
    <x v="3"/>
    <d v="2025-04-30T00:00:00"/>
    <d v="2025-04-30T00:00:00"/>
    <s v="YES"/>
    <s v="N/A"/>
    <s v="N/A"/>
    <m/>
    <m/>
    <m/>
    <m/>
  </r>
  <r>
    <s v="260 bis"/>
    <d v="2025-02-11T15:24:34"/>
    <d v="2025-02-11T15:27:19"/>
    <s v="anonymous"/>
    <m/>
    <x v="51"/>
    <s v="Păun Ana Maria"/>
    <x v="0"/>
    <s v="Schimbul 2 / Shift 2"/>
    <x v="0"/>
    <x v="6"/>
    <s v="Hidrant blocat"/>
    <s v="Remediere"/>
    <x v="4"/>
    <d v="2025-04-30T00:00:00"/>
    <s v="Finalizat/ Completed"/>
    <s v="Da / Yes"/>
    <x v="1"/>
    <x v="3"/>
    <d v="2025-04-30T00:00:00"/>
    <d v="2025-04-30T00:00:00"/>
    <s v="YES"/>
    <s v="N/A"/>
    <s v="N/A"/>
    <m/>
    <m/>
    <m/>
    <m/>
  </r>
  <r>
    <s v="259 bis"/>
    <d v="2025-02-11T15:23:29"/>
    <d v="2025-02-11T15:24:32"/>
    <s v="anonymous"/>
    <m/>
    <x v="51"/>
    <s v="Paun Ana Maria"/>
    <x v="0"/>
    <s v="Schimbul 2 / Shift 2"/>
    <x v="0"/>
    <x v="6"/>
    <s v="Palet rupt stivuit in raft"/>
    <s v="Remediere "/>
    <x v="4"/>
    <d v="2025-04-30T00:00:00"/>
    <s v="Finalizat/ Completed"/>
    <s v="Da / Yes"/>
    <x v="1"/>
    <x v="3"/>
    <d v="2025-04-30T00:00:00"/>
    <d v="2025-04-30T00:00:00"/>
    <s v="YES"/>
    <s v="N/A"/>
    <s v="N/A"/>
    <m/>
    <m/>
    <m/>
    <m/>
  </r>
  <r>
    <s v="258 bis"/>
    <d v="2025-02-11T09:31:59"/>
    <d v="2025-02-11T09:34:48"/>
    <s v="anonymous"/>
    <m/>
    <x v="52"/>
    <s v="alexandros michalatos"/>
    <x v="0"/>
    <s v="Schimbul 1 / Shift 1"/>
    <x v="1"/>
    <x v="22"/>
    <s v="the barrier in parking is constantly open. the cars are not parking in the places. the cars are not following the rules for parking (ready to leave)"/>
    <s v="repair the barrier, make the guarding team responsible for the operation of the barrier. _x000a_install a poster with the rules when parking in our parking area"/>
    <x v="4"/>
    <d v="2025-02-28T00:00:00"/>
    <s v="Neinceput / Not started"/>
    <s v="Da / Yes"/>
    <x v="1"/>
    <x v="0"/>
    <d v="2025-02-28T00:00:00"/>
    <d v="2025-08-05T00:00:00"/>
    <s v="NO"/>
    <s v="N/A"/>
    <s v="N/A"/>
    <m/>
    <m/>
    <m/>
    <m/>
  </r>
  <r>
    <s v="257 bis"/>
    <d v="2025-02-11T08:35:39"/>
    <d v="2025-02-11T09:31:56"/>
    <s v="anonymous"/>
    <m/>
    <x v="51"/>
    <s v="Cherciu Mariana "/>
    <x v="0"/>
    <s v="Schimbul 1 / Shift 1"/>
    <x v="1"/>
    <x v="5"/>
    <s v="Mixerul de rebut se deplasează de pe loc "/>
    <s v="Fixarea în pardoseală "/>
    <x v="2"/>
    <d v="2025-04-30T00:00:00"/>
    <s v="Neinceput / Not started"/>
    <s v="Da / Yes"/>
    <x v="1"/>
    <x v="3"/>
    <d v="2025-04-30T00:00:00"/>
    <d v="2025-04-30T00:00:00"/>
    <s v="YES"/>
    <s v="N/A"/>
    <s v="N/A"/>
    <m/>
    <m/>
    <m/>
    <m/>
  </r>
  <r>
    <s v="256 bis"/>
    <d v="2025-02-11T06:41:03"/>
    <d v="2025-02-11T06:50:26"/>
    <s v="anonymous"/>
    <m/>
    <x v="51"/>
    <s v="Mirea Alecsandra "/>
    <x v="0"/>
    <s v="Schimbul 1 / Shift 1"/>
    <x v="0"/>
    <x v="20"/>
    <s v="Sunt pe jos de 3 prinderi de pardoseala ( sunt 3 șuruburi mari 4-5 cm) de care te poți împiedică, sau in care poți cădea._x000a_2 sunt langa perete, dar al treilea prezintă un pericol."/>
    <s v="Daca nu se utilizează ( să prindă utilaj) sa se înlăture._x000a_Momentan sa se semnalizeze"/>
    <x v="2"/>
    <d v="2025-02-14T00:00:00"/>
    <s v="Neinceput / Not started"/>
    <s v="Da / Yes"/>
    <x v="1"/>
    <x v="0"/>
    <d v="2025-02-14T00:00:00"/>
    <d v="2025-02-14T00:00:00"/>
    <s v="YES"/>
    <s v="N/A"/>
    <s v="N/A"/>
    <m/>
    <m/>
    <m/>
    <m/>
  </r>
  <r>
    <s v="255 bis"/>
    <d v="2025-02-10T18:13:42"/>
    <d v="2025-02-10T18:20:54"/>
    <s v="anonymous"/>
    <m/>
    <x v="52"/>
    <s v="Ciobanu Elena "/>
    <x v="0"/>
    <s v="Schimbul 2 / Shift 2"/>
    <x v="0"/>
    <x v="0"/>
    <s v="Sunt probleme la folia de robot, am sch rola si tot la fel am vb cu calitate și  a vb sa ne aducă alt palet cu alt lot și sunt probleme "/>
    <s v="Sa fie mai groasa folia și cu lipici în ia ."/>
    <x v="0"/>
    <d v="2025-04-30T00:00:00"/>
    <s v="Neinceput / Not started"/>
    <s v="Nu / No"/>
    <x v="1"/>
    <x v="3"/>
    <d v="2025-04-30T00:00:00"/>
    <d v="2025-04-30T00:00:00"/>
    <s v="YES"/>
    <s v="N/A"/>
    <s v="N/A"/>
    <m/>
    <m/>
    <m/>
    <m/>
  </r>
  <r>
    <s v="254 bis"/>
    <d v="2025-02-10T15:06:13"/>
    <d v="2025-02-10T15:07:19"/>
    <s v="anonymous"/>
    <m/>
    <x v="52"/>
    <s v="Păun Ana Maria"/>
    <x v="0"/>
    <s v="Schimbul 2 / Shift 2"/>
    <x v="3"/>
    <x v="14"/>
    <s v="Palet rupt cu , cuiele în exterior "/>
    <s v="Corectare"/>
    <x v="4"/>
    <d v="2025-04-30T00:00:00"/>
    <s v="Finalizat/ Completed"/>
    <s v="Da / Yes"/>
    <x v="1"/>
    <x v="3"/>
    <d v="2025-04-30T00:00:00"/>
    <d v="2025-04-30T00:00:00"/>
    <s v="YES"/>
    <s v="N/A"/>
    <s v="N/A"/>
    <m/>
    <m/>
    <m/>
    <m/>
  </r>
  <r>
    <s v="253 bis"/>
    <d v="2025-02-10T15:05:20"/>
    <d v="2025-02-10T15:06:10"/>
    <s v="anonymous"/>
    <m/>
    <x v="52"/>
    <s v="Păun Ana Maria"/>
    <x v="0"/>
    <s v="Schimbul 1 / Shift 1"/>
    <x v="0"/>
    <x v="6"/>
    <s v="Stingător blocat"/>
    <s v="Eliberare zona "/>
    <x v="4"/>
    <d v="2025-04-30T00:00:00"/>
    <s v="Finalizat/ Completed"/>
    <s v="Da / Yes"/>
    <x v="1"/>
    <x v="3"/>
    <d v="2025-04-30T00:00:00"/>
    <d v="2025-04-30T00:00:00"/>
    <s v="YES"/>
    <s v="N/A"/>
    <s v="N/A"/>
    <m/>
    <m/>
    <m/>
    <m/>
  </r>
  <r>
    <s v="252 bis"/>
    <d v="2025-02-10T15:03:59"/>
    <d v="2025-02-10T15:05:15"/>
    <s v="anonymous"/>
    <m/>
    <x v="52"/>
    <s v="Păun Ana Maria"/>
    <x v="0"/>
    <s v="Schimbul 2 / Shift 2"/>
    <x v="0"/>
    <x v="0"/>
    <s v="Apa pe pardoseala , nesemnalizata"/>
    <s v="Semnalizare zona , curățare apă "/>
    <x v="0"/>
    <d v="2025-04-30T00:00:00"/>
    <s v="In lucru / In progress"/>
    <s v="Da / Yes"/>
    <x v="1"/>
    <x v="3"/>
    <d v="2025-04-30T00:00:00"/>
    <d v="2025-04-30T00:00:00"/>
    <s v="YES"/>
    <s v="N/A"/>
    <s v="N/A"/>
    <m/>
    <m/>
    <m/>
    <m/>
  </r>
  <r>
    <s v="251 bis"/>
    <d v="2025-02-10T13:29:28"/>
    <d v="2025-02-10T13:34:15"/>
    <s v="anonymous"/>
    <m/>
    <x v="52"/>
    <s v="Matei Valentina Elena "/>
    <x v="1"/>
    <s v="Schimbul 1 / Shift 1"/>
    <x v="0"/>
    <x v="16"/>
    <s v="Priză lăsată jos pe pardoseală în umezeală . _x000a_"/>
    <s v="S-a efectuat la timp "/>
    <x v="0"/>
    <d v="2025-02-10T00:00:00"/>
    <s v="Finalizat/ Completed"/>
    <s v="Nu / No"/>
    <x v="1"/>
    <x v="3"/>
    <d v="2025-02-10T00:00:00"/>
    <d v="2025-02-10T00:00:00"/>
    <s v="YES"/>
    <s v="N/A"/>
    <s v="N/A"/>
    <m/>
    <m/>
    <m/>
    <m/>
  </r>
  <r>
    <s v="250 bis"/>
    <d v="2025-02-10T11:52:17"/>
    <d v="2025-02-10T11:53:27"/>
    <s v="anonymous"/>
    <m/>
    <x v="52"/>
    <s v="Cherciu Mariana "/>
    <x v="0"/>
    <s v="Schimbul 1 / Shift 1"/>
    <x v="1"/>
    <x v="5"/>
    <s v="Cuva și motoarele dificil de curățat "/>
    <s v="Eliminarea unei cuve "/>
    <x v="1"/>
    <d v="2025-04-30T00:00:00"/>
    <s v="Neinceput / Not started"/>
    <s v="Da / Yes"/>
    <x v="1"/>
    <x v="3"/>
    <d v="2025-04-30T00:00:00"/>
    <d v="2025-04-30T00:00:00"/>
    <s v="YES"/>
    <s v="N/A"/>
    <s v="N/A"/>
    <m/>
    <m/>
    <m/>
    <m/>
  </r>
  <r>
    <s v="249 bis"/>
    <d v="2025-02-10T11:44:58"/>
    <d v="2025-02-10T11:48:33"/>
    <s v="anonymous"/>
    <m/>
    <x v="52"/>
    <s v="Ion Eugenia Mihaela "/>
    <x v="1"/>
    <s v="Schimbul 1 / Shift 1"/>
    <x v="1"/>
    <x v="7"/>
    <s v="Furtunile de la crema de milk curge apă la pregătire "/>
    <s v="Schmpate "/>
    <x v="2"/>
    <d v="2025-04-30T00:00:00"/>
    <s v="In lucru / In progress"/>
    <s v="Da / Yes"/>
    <x v="1"/>
    <x v="3"/>
    <d v="2025-04-30T00:00:00"/>
    <d v="2025-04-30T00:00:00"/>
    <s v="YES"/>
    <s v="N/A"/>
    <s v="N/A"/>
    <m/>
    <m/>
    <m/>
    <m/>
  </r>
  <r>
    <s v="248 bis"/>
    <d v="2025-02-10T08:53:41"/>
    <d v="2025-02-10T09:01:01"/>
    <s v="anonymous"/>
    <m/>
    <x v="52"/>
    <s v="Puiu Marian "/>
    <x v="0"/>
    <s v="Schimbul 1 / Shift 1"/>
    <x v="0"/>
    <x v="17"/>
    <s v="Palet cu materiale este rupt si rezemat de platforma"/>
    <s v=" "/>
    <x v="4"/>
    <d v="2025-04-30T00:00:00"/>
    <s v="In lucru / In progress"/>
    <s v="Da / Yes"/>
    <x v="1"/>
    <x v="3"/>
    <d v="2025-04-30T00:00:00"/>
    <d v="2025-04-30T00:00:00"/>
    <s v="YES"/>
    <s v="N/A"/>
    <s v="N/A"/>
    <m/>
    <m/>
    <m/>
    <m/>
  </r>
  <r>
    <s v="247 bis"/>
    <d v="2025-02-08T04:58:03"/>
    <d v="2025-02-08T05:06:56"/>
    <s v="anonymous"/>
    <m/>
    <x v="53"/>
    <s v="Ciobanu Elena "/>
    <x v="0"/>
    <s v="Schimbul 3 / Shift 3"/>
    <x v="0"/>
    <x v="0"/>
    <s v="La curățenie avem o mare problema când se da cu apa pe jos la laminare ajunge pe partea cealaltă banda de tavi . "/>
    <s v="O teva pt scurgere la canal și o tabla sa oprească apa în ia "/>
    <x v="2"/>
    <d v="2025-04-30T00:00:00"/>
    <s v="Neinceput / Not started"/>
    <s v="Nu / No"/>
    <x v="0"/>
    <x v="0"/>
    <d v="2025-04-30T00:00:00"/>
    <d v="2025-04-30T00:00:00"/>
    <s v="N/A"/>
    <s v="N/A"/>
    <s v="N/A"/>
    <m/>
    <m/>
    <m/>
    <m/>
  </r>
  <r>
    <s v="246 bis"/>
    <d v="2025-02-08T03:09:06"/>
    <d v="2025-02-08T03:11:57"/>
    <s v="anonymous"/>
    <m/>
    <x v="53"/>
    <s v="Ciobanu Elena "/>
    <x v="0"/>
    <s v="Schimbul 3 / Shift 3"/>
    <x v="0"/>
    <x v="0"/>
    <s v="Lipsă găleți  Lipsă găleți cu storcător și lipsa roți "/>
    <s v="De remediat "/>
    <x v="0"/>
    <d v="2025-04-30T00:00:00"/>
    <s v="Neinceput / Not started"/>
    <s v="Nu / No"/>
    <x v="1"/>
    <x v="3"/>
    <d v="2025-04-30T00:00:00"/>
    <d v="2025-04-30T00:00:00"/>
    <s v="YES"/>
    <s v="N/A"/>
    <s v="N/A"/>
    <m/>
    <m/>
    <m/>
    <m/>
  </r>
  <r>
    <s v="245 bis"/>
    <d v="2025-02-07T23:23:28"/>
    <d v="2025-02-07T23:25:46"/>
    <s v="anonymous"/>
    <m/>
    <x v="54"/>
    <s v="Cherciu Mariana "/>
    <x v="0"/>
    <s v="Schimbul 2 / Shift 2"/>
    <x v="1"/>
    <x v="5"/>
    <s v="Motoarele de la elevator dificil de curățat "/>
    <s v="O platformă suficient de înaltă  pentru a putea curăța "/>
    <x v="7"/>
    <d v="2025-04-30T00:00:00"/>
    <s v="Neinceput / Not started"/>
    <s v="Da / Yes"/>
    <x v="1"/>
    <x v="3"/>
    <d v="2025-04-30T00:00:00"/>
    <d v="2025-04-30T00:00:00"/>
    <s v="YES"/>
    <s v="N/A"/>
    <s v="N/A"/>
    <m/>
    <m/>
    <m/>
    <m/>
  </r>
  <r>
    <s v="244 bis"/>
    <d v="2025-02-07T08:03:44"/>
    <d v="2025-02-07T08:08:10"/>
    <s v="anonymous"/>
    <m/>
    <x v="54"/>
    <s v="Nicolae Nicolae "/>
    <x v="0"/>
    <s v="Schimbul 1 / Shift 1"/>
    <x v="1"/>
    <x v="7"/>
    <s v="O stabilitate mai mare "/>
    <s v="Întărirea picioarelor cu suport metalic "/>
    <x v="2"/>
    <d v="2025-02-08T00:00:00"/>
    <s v="In lucru / In progress"/>
    <s v="Da / Yes"/>
    <x v="1"/>
    <x v="3"/>
    <d v="2025-02-08T00:00:00"/>
    <d v="2025-02-08T00:00:00"/>
    <s v="YES"/>
    <s v="N/A"/>
    <s v="N/A"/>
    <m/>
    <m/>
    <m/>
    <m/>
  </r>
  <r>
    <s v="243 bis"/>
    <d v="2025-02-07T02:43:39"/>
    <d v="2025-02-07T02:49:16"/>
    <s v="anonymous"/>
    <m/>
    <x v="55"/>
    <s v="Iurascu Sebastian "/>
    <x v="0"/>
    <s v="Schimbul 3 / Shift 3"/>
    <x v="0"/>
    <x v="1"/>
    <s v="Covorul din cauciuc de pe podea este desprins și te poți împiedica."/>
    <s v="Înlocuire sau lipire."/>
    <x v="1"/>
    <d v="2025-04-30T00:00:00"/>
    <s v="Neinceput / Not started"/>
    <s v="Nu / No"/>
    <x v="1"/>
    <x v="3"/>
    <d v="2025-04-30T00:00:00"/>
    <d v="2025-04-30T00:00:00"/>
    <s v="YES"/>
    <s v="N/A"/>
    <s v="N/A"/>
    <m/>
    <m/>
    <m/>
    <m/>
  </r>
  <r>
    <s v="242 bis"/>
    <d v="2025-02-06T23:31:05"/>
    <d v="2025-02-06T23:31:55"/>
    <s v="anonymous"/>
    <m/>
    <x v="55"/>
    <s v="Păun Ana Maria"/>
    <x v="0"/>
    <s v="Schimbul 3 / Shift 3"/>
    <x v="0"/>
    <x v="6"/>
    <s v="Paleți stivuiți incorect , risc cădere "/>
    <s v="Mutare paleți "/>
    <x v="4"/>
    <d v="2025-04-30T00:00:00"/>
    <s v="In lucru / In progress"/>
    <s v="Da / Yes"/>
    <x v="1"/>
    <x v="3"/>
    <d v="2025-04-30T00:00:00"/>
    <d v="2025-04-30T00:00:00"/>
    <s v="YES"/>
    <s v="N/A"/>
    <s v="N/A"/>
    <m/>
    <m/>
    <m/>
    <m/>
  </r>
  <r>
    <s v="241 bis"/>
    <d v="2025-02-06T23:28:23"/>
    <d v="2025-02-06T23:30:58"/>
    <s v="anonymous"/>
    <m/>
    <x v="55"/>
    <s v="Paun Ana Maria"/>
    <x v="0"/>
    <s v="Schimbul 3 / Shift 3"/>
    <x v="0"/>
    <x v="4"/>
    <s v="Priza și cablu electric presa de cartoane protejate cu un sac de platic"/>
    <s v="Protecție priza"/>
    <x v="2"/>
    <d v="2025-04-30T00:00:00"/>
    <s v="Neinceput / Not started"/>
    <s v="Da / Yes"/>
    <x v="1"/>
    <x v="3"/>
    <d v="2025-04-30T00:00:00"/>
    <d v="2025-04-30T00:00:00"/>
    <s v="YES"/>
    <s v="N/A"/>
    <s v="N/A"/>
    <m/>
    <m/>
    <m/>
    <m/>
  </r>
  <r>
    <s v="240 bis"/>
    <d v="2025-02-06T23:26:15"/>
    <d v="2025-02-06T23:28:21"/>
    <s v="anonymous"/>
    <m/>
    <x v="55"/>
    <s v="Păun Ana Maria"/>
    <x v="0"/>
    <s v="Schimbul 3 / Shift 3"/>
    <x v="0"/>
    <x v="6"/>
    <s v="Cabluri pe jos"/>
    <s v="Suport fire"/>
    <x v="2"/>
    <d v="2025-04-30T00:00:00"/>
    <s v="Neinceput / Not started"/>
    <s v="Da / Yes"/>
    <x v="1"/>
    <x v="3"/>
    <d v="2025-04-30T00:00:00"/>
    <d v="2025-04-30T00:00:00"/>
    <s v="YES"/>
    <s v="N/A"/>
    <s v="N/A"/>
    <m/>
    <m/>
    <m/>
    <m/>
  </r>
  <r>
    <s v="239 bis"/>
    <d v="2025-02-06T23:24:45"/>
    <d v="2025-02-06T23:26:14"/>
    <s v="anonymous"/>
    <m/>
    <x v="49"/>
    <s v="Păun Ana Maria"/>
    <x v="0"/>
    <s v="Schimbul 3 / Shift 3"/>
    <x v="0"/>
    <x v="6"/>
    <s v="Stingător blocat"/>
    <s v="Eliberare zona"/>
    <x v="4"/>
    <d v="2025-04-30T00:00:00"/>
    <s v="Finalizat/ Completed"/>
    <s v="Da / Yes"/>
    <x v="1"/>
    <x v="3"/>
    <d v="2025-04-30T00:00:00"/>
    <d v="2025-04-30T00:00:00"/>
    <s v="YES"/>
    <s v="N/A"/>
    <s v="N/A"/>
    <m/>
    <m/>
    <m/>
    <m/>
  </r>
  <r>
    <s v="238 bis"/>
    <d v="2025-02-06T23:23:27"/>
    <d v="2025-02-06T23:24:42"/>
    <s v="anonymous"/>
    <m/>
    <x v="55"/>
    <s v="Păun Ana Maria"/>
    <x v="0"/>
    <s v="Schimbul 1 / Shift 1"/>
    <x v="0"/>
    <x v="6"/>
    <s v="Palet cu Tavi stivuit- nu este îfoliat bine "/>
    <s v="Remediere "/>
    <x v="4"/>
    <d v="2025-04-30T00:00:00"/>
    <s v="Finalizat/ Completed"/>
    <s v="Da / Yes"/>
    <x v="1"/>
    <x v="3"/>
    <d v="2025-04-30T00:00:00"/>
    <d v="2025-04-30T00:00:00"/>
    <s v="YES"/>
    <s v="N/A"/>
    <s v="N/A"/>
    <m/>
    <m/>
    <m/>
    <m/>
  </r>
  <r>
    <s v="237 bis"/>
    <d v="2025-02-06T23:12:09"/>
    <d v="2025-02-06T23:14:15"/>
    <s v="anonymous"/>
    <m/>
    <x v="55"/>
    <s v="Petre Elena"/>
    <x v="0"/>
    <s v="Schimbul 3 / Shift 3"/>
    <x v="1"/>
    <x v="7"/>
    <s v="Palet rupt"/>
    <s v="Înlocuit "/>
    <x v="4"/>
    <d v="2025-02-07T00:00:00"/>
    <s v="In lucru / In progress"/>
    <s v="Da / Yes"/>
    <x v="1"/>
    <x v="3"/>
    <d v="2025-02-07T00:00:00"/>
    <d v="2025-02-07T00:00:00"/>
    <s v="YES"/>
    <s v="N/A"/>
    <s v="N/A"/>
    <m/>
    <m/>
    <m/>
    <m/>
  </r>
  <r>
    <s v="236 bis"/>
    <d v="2025-02-06T21:30:04"/>
    <d v="2025-02-06T21:31:05"/>
    <s v="anonymous"/>
    <m/>
    <x v="55"/>
    <s v="Puiu Marian "/>
    <x v="0"/>
    <s v="Schimbul 2 / Shift 2"/>
    <x v="0"/>
    <x v="1"/>
    <s v="Palet rezemat"/>
    <s v=" "/>
    <x v="0"/>
    <d v="2025-04-30T00:00:00"/>
    <s v="Finalizat/ Completed"/>
    <s v="Da / Yes"/>
    <x v="1"/>
    <x v="3"/>
    <d v="2025-04-30T00:00:00"/>
    <d v="2025-04-30T00:00:00"/>
    <s v="YES"/>
    <s v="N/A"/>
    <s v="N/A"/>
    <m/>
    <m/>
    <m/>
    <m/>
  </r>
  <r>
    <s v="235 bis"/>
    <d v="2025-02-06T18:07:27"/>
    <d v="2025-02-06T18:44:23"/>
    <s v="anonymous"/>
    <m/>
    <x v="55"/>
    <s v="Zanet Sonia "/>
    <x v="0"/>
    <s v="Schimbul 2 / Shift 2"/>
    <x v="0"/>
    <x v="16"/>
    <s v="Pe traseul pietonal se afla tanc tampon coca +conducta"/>
    <s v="Modificare traseu conducta plus poziție tanc tampon"/>
    <x v="2"/>
    <d v="2025-03-06T00:00:00"/>
    <s v="Neinceput / Not started"/>
    <s v="Da / Yes"/>
    <x v="0"/>
    <x v="0"/>
    <d v="2025-03-06T00:00:00"/>
    <d v="2025-03-06T00:00:00"/>
    <s v="N/A"/>
    <s v="N/A"/>
    <s v="N/A"/>
    <m/>
    <m/>
    <m/>
    <m/>
  </r>
  <r>
    <s v="234 bis"/>
    <d v="2025-02-06T15:37:33"/>
    <d v="2025-02-06T15:38:40"/>
    <s v="anonymous"/>
    <m/>
    <x v="55"/>
    <s v="Cherciu Mariana "/>
    <x v="0"/>
    <s v="Schimbul 2 / Shift 2"/>
    <x v="1"/>
    <x v="5"/>
    <s v="Pompa de la cilerul de apă nu mai răcește apa "/>
    <s v="Schimbarea pompei "/>
    <x v="2"/>
    <d v="2025-04-30T00:00:00"/>
    <s v="Neinceput / Not started"/>
    <s v="Da / Yes"/>
    <x v="1"/>
    <x v="3"/>
    <d v="2025-04-30T00:00:00"/>
    <d v="2025-04-30T00:00:00"/>
    <s v="YES"/>
    <s v="N/A"/>
    <s v="N/A"/>
    <m/>
    <m/>
    <m/>
    <m/>
  </r>
  <r>
    <s v="233 bis"/>
    <d v="2025-02-06T15:23:28"/>
    <d v="2025-02-06T15:26:43"/>
    <s v="anonymous"/>
    <m/>
    <x v="55"/>
    <s v="alexandros Michalatos"/>
    <x v="0"/>
    <s v="Schimbul 1 / Shift 1"/>
    <x v="1"/>
    <x v="12"/>
    <s v="Walkway to crucial equipment was blocked plant A/ Warehouse raw materials with empty plastic boxes"/>
    <s v="Training of WH personnel_x000a_better control on who is able to access wh_x000a_better marking in pedestrian walkway"/>
    <x v="4"/>
    <d v="2025-02-20T00:00:00"/>
    <s v="Neinceput / Not started"/>
    <s v="Da / Yes"/>
    <x v="1"/>
    <x v="0"/>
    <d v="2025-02-20T00:00:00"/>
    <d v="2025-08-05T00:00:00"/>
    <s v="NO"/>
    <s v="N/A"/>
    <s v="N/A"/>
    <m/>
    <m/>
    <m/>
    <m/>
  </r>
  <r>
    <s v="232 bis"/>
    <d v="2025-02-06T15:11:17"/>
    <d v="2025-02-06T15:12:55"/>
    <s v="anonymous"/>
    <m/>
    <x v="55"/>
    <s v="Liliana Ilie"/>
    <x v="0"/>
    <s v="Schimbul 1 / Shift 1"/>
    <x v="0"/>
    <x v="0"/>
    <s v="Lumina se stinge dupa 1 min."/>
    <s v="Senzor de miscare sau o lumina de veghe."/>
    <x v="2"/>
    <d v="2025-04-30T00:00:00"/>
    <s v="Neinceput / Not started"/>
    <s v="Nu / No"/>
    <x v="0"/>
    <x v="0"/>
    <d v="2025-04-30T00:00:00"/>
    <d v="2025-04-30T00:00:00"/>
    <s v="N/A"/>
    <s v="N/A"/>
    <s v="N/A"/>
    <m/>
    <m/>
    <m/>
    <m/>
  </r>
  <r>
    <s v="231 bis"/>
    <d v="2025-02-06T08:30:27"/>
    <d v="2025-02-06T08:39:16"/>
    <s v="anonymous"/>
    <m/>
    <x v="55"/>
    <s v="Zaharia Sandica "/>
    <x v="0"/>
    <s v="Schimbul 1 / Shift 1"/>
    <x v="0"/>
    <x v="0"/>
    <s v="La spălatul cuvelor"/>
    <s v="Montarea unei platforme "/>
    <x v="0"/>
    <d v="2025-04-30T00:00:00"/>
    <s v="In lucru / In progress"/>
    <s v="Da / Yes"/>
    <x v="2"/>
    <x v="0"/>
    <d v="2025-04-30T00:00:00"/>
    <m/>
    <s v="N/A"/>
    <n v="-106"/>
    <s v="Delayed"/>
    <m/>
    <m/>
    <m/>
    <m/>
  </r>
  <r>
    <s v="230 bis"/>
    <d v="2025-02-06T08:28:24"/>
    <d v="2025-02-06T08:33:02"/>
    <s v="anonymous"/>
    <m/>
    <x v="55"/>
    <s v="Zaharia Sandica "/>
    <x v="0"/>
    <s v="Schimbul 1 / Shift 1"/>
    <x v="0"/>
    <x v="0"/>
    <s v="Banda racitor, banda scaricatore "/>
    <s v="Montarea unei protecții pentru lanțul de la banda , există riscul de prindere "/>
    <x v="0"/>
    <d v="2025-04-30T00:00:00"/>
    <s v="Neinceput / Not started"/>
    <s v="Da / Yes"/>
    <x v="0"/>
    <x v="1"/>
    <d v="2025-04-30T00:00:00"/>
    <m/>
    <s v="N/A"/>
    <s v="N/A"/>
    <s v="N/A"/>
    <m/>
    <m/>
    <m/>
    <m/>
  </r>
  <r>
    <s v="229 bis"/>
    <d v="2025-02-06T07:28:41"/>
    <d v="2025-02-06T07:30:01"/>
    <s v="anonymous"/>
    <m/>
    <x v="55"/>
    <s v="Filip Andrei "/>
    <x v="0"/>
    <s v="Schimbul 1 / Shift 1"/>
    <x v="1"/>
    <x v="2"/>
    <s v="Fire de curent lăsate după mutarea ambalări "/>
    <s v="Eliminare fire"/>
    <x v="2"/>
    <d v="2025-02-07T00:00:00"/>
    <s v="Neinceput / Not started"/>
    <s v="Nu / No"/>
    <x v="1"/>
    <x v="3"/>
    <d v="2025-02-07T00:00:00"/>
    <d v="2025-02-07T00:00:00"/>
    <s v="YES"/>
    <s v="N/A"/>
    <s v="N/A"/>
    <m/>
    <m/>
    <m/>
    <m/>
  </r>
  <r>
    <s v="228 bis"/>
    <d v="2025-02-05T23:41:18"/>
    <d v="2025-02-05T23:42:02"/>
    <s v="anonymous"/>
    <m/>
    <x v="56"/>
    <s v="Păun Ana Maria"/>
    <x v="0"/>
    <s v="Schimbul 3 / Shift 3"/>
    <x v="0"/>
    <x v="6"/>
    <s v="Hidrant blocat"/>
    <s v="Eliberare zona"/>
    <x v="4"/>
    <d v="2025-04-30T00:00:00"/>
    <s v="Finalizat/ Completed"/>
    <s v="Da / Yes"/>
    <x v="1"/>
    <x v="3"/>
    <d v="2025-04-30T00:00:00"/>
    <d v="2025-04-30T00:00:00"/>
    <s v="YES"/>
    <s v="N/A"/>
    <s v="N/A"/>
    <m/>
    <m/>
    <m/>
    <m/>
  </r>
  <r>
    <s v="227 bis"/>
    <d v="2025-02-05T23:37:40"/>
    <d v="2025-02-05T23:40:00"/>
    <s v="anonymous"/>
    <m/>
    <x v="49"/>
    <s v="Păun Ana Maria"/>
    <x v="0"/>
    <s v="Schimbul 3 / Shift 3"/>
    <x v="0"/>
    <x v="6"/>
    <s v="Foarte multe fiare pe jos, blochează ieșirea de urgență din depozit"/>
    <s v="."/>
    <x v="2"/>
    <d v="2025-04-30T00:00:00"/>
    <s v="Neinceput / Not started"/>
    <s v="Da / Yes"/>
    <x v="1"/>
    <x v="3"/>
    <d v="2025-04-30T00:00:00"/>
    <d v="2025-04-30T00:00:00"/>
    <s v="YES"/>
    <s v="N/A"/>
    <s v="N/A"/>
    <m/>
    <m/>
    <m/>
    <m/>
  </r>
  <r>
    <s v="226 bis"/>
    <d v="2025-02-05T21:16:55"/>
    <d v="2025-02-05T21:17:45"/>
    <s v="anonymous"/>
    <m/>
    <x v="56"/>
    <s v="Puiu Marian "/>
    <x v="0"/>
    <s v="Schimbul 2 / Shift 2"/>
    <x v="0"/>
    <x v="1"/>
    <s v="Capace rezemate"/>
    <s v="  "/>
    <x v="4"/>
    <d v="2025-04-30T00:00:00"/>
    <s v="Finalizat/ Completed"/>
    <s v="Da / Yes"/>
    <x v="1"/>
    <x v="3"/>
    <d v="2025-04-30T00:00:00"/>
    <d v="2025-04-30T00:00:00"/>
    <s v="YES"/>
    <s v="N/A"/>
    <s v="N/A"/>
    <m/>
    <m/>
    <m/>
    <m/>
  </r>
  <r>
    <s v="225 bis"/>
    <d v="2025-02-05T21:15:46"/>
    <d v="2025-02-05T21:16:52"/>
    <s v="anonymous"/>
    <m/>
    <x v="56"/>
    <s v="Puiu Marian "/>
    <x v="0"/>
    <s v="Schimbul 2 / Shift 2"/>
    <x v="0"/>
    <x v="1"/>
    <s v="Furtune aier intinse la podea "/>
    <s v="     "/>
    <x v="2"/>
    <d v="2025-04-30T00:00:00"/>
    <s v="Neinceput / Not started"/>
    <s v="Da / Yes"/>
    <x v="1"/>
    <x v="0"/>
    <d v="2025-04-30T00:00:00"/>
    <d v="2025-04-30T00:00:00"/>
    <s v="YES"/>
    <s v="N/A"/>
    <s v="N/A"/>
    <m/>
    <m/>
    <m/>
    <m/>
  </r>
  <r>
    <s v="224 bis"/>
    <d v="2025-02-05T16:58:23"/>
    <d v="2025-02-05T17:02:55"/>
    <s v="anonymous"/>
    <m/>
    <x v="56"/>
    <s v="alexandros Michalatos"/>
    <x v="0"/>
    <s v="Schimbul 1 / Shift 1"/>
    <x v="1"/>
    <x v="7"/>
    <s v="hot air gun was used to hear up the pipes. the condition of the heat gun was not good. further more the gun was left on the floor._x000a__x000a_"/>
    <s v="heat insulation with heat elements to avoid clogging of the pipes from freeze cream"/>
    <x v="2"/>
    <d v="2025-02-28T00:00:00"/>
    <s v="Neinceput / Not started"/>
    <s v="Da / Yes"/>
    <x v="1"/>
    <x v="3"/>
    <d v="2025-02-28T00:00:00"/>
    <d v="2025-02-28T00:00:00"/>
    <s v="YES"/>
    <s v="N/A"/>
    <s v="N/A"/>
    <m/>
    <m/>
    <m/>
    <m/>
  </r>
  <r>
    <s v="223 bis"/>
    <d v="2025-02-05T16:08:52"/>
    <d v="2025-02-05T16:09:59"/>
    <s v="anonymous"/>
    <m/>
    <x v="56"/>
    <s v="Cherciu Mariana "/>
    <x v="0"/>
    <s v="Schimbul 2 / Shift 2"/>
    <x v="1"/>
    <x v="5"/>
    <s v="Cilerul de apă nu mai răcește "/>
    <s v="Schimbarea pompei de răcire "/>
    <x v="3"/>
    <d v="2025-04-30T00:00:00"/>
    <s v="Neinceput / Not started"/>
    <s v="Da / Yes"/>
    <x v="1"/>
    <x v="3"/>
    <d v="2025-04-30T00:00:00"/>
    <d v="2025-04-30T00:00:00"/>
    <s v="YES"/>
    <s v="N/A"/>
    <s v="N/A"/>
    <m/>
    <m/>
    <m/>
    <m/>
  </r>
  <r>
    <s v="222 bis"/>
    <d v="2025-02-05T09:52:15"/>
    <d v="2025-02-05T09:54:38"/>
    <s v="anonymous"/>
    <m/>
    <x v="56"/>
    <s v="Pătrașcu victoria "/>
    <x v="0"/>
    <s v="Schimbul 1 / Shift 1"/>
    <x v="1"/>
    <x v="5"/>
    <s v="Liza defectă "/>
    <s v="Liza nouă "/>
    <x v="2"/>
    <d v="2025-04-30T00:00:00"/>
    <s v="Neinceput / Not started"/>
    <s v="Da / Yes"/>
    <x v="1"/>
    <x v="3"/>
    <d v="2025-04-30T00:00:00"/>
    <d v="2025-04-30T00:00:00"/>
    <s v="YES"/>
    <s v="N/A"/>
    <s v="N/A"/>
    <m/>
    <m/>
    <m/>
    <m/>
  </r>
  <r>
    <s v="221 bis"/>
    <d v="2025-02-05T09:44:03"/>
    <d v="2025-02-05T09:48:18"/>
    <s v="anonymous"/>
    <m/>
    <x v="56"/>
    <s v="Vlasceanu Adela "/>
    <x v="0"/>
    <s v="Schimbul 1 / Shift 1"/>
    <x v="1"/>
    <x v="2"/>
    <s v="Lipsa lize manuale"/>
    <s v="Lize manuale"/>
    <x v="2"/>
    <d v="2025-02-10T00:00:00"/>
    <s v="Neinceput / Not started"/>
    <s v="Da / Yes"/>
    <x v="1"/>
    <x v="3"/>
    <d v="2025-02-10T00:00:00"/>
    <d v="2025-02-10T00:00:00"/>
    <s v="YES"/>
    <s v="N/A"/>
    <s v="N/A"/>
    <m/>
    <m/>
    <m/>
    <m/>
  </r>
  <r>
    <s v="220 bis"/>
    <d v="2025-02-05T09:17:05"/>
    <d v="2025-02-05T09:24:03"/>
    <s v="anonymous"/>
    <m/>
    <x v="56"/>
    <s v="Liliana Ilie"/>
    <x v="0"/>
    <s v="Schimbul 1 / Shift 1"/>
    <x v="0"/>
    <x v="13"/>
    <s v="Lipsa placi din plafon, se pierde caldura, este foarte frig."/>
    <s v="Punerea placilor la loc, izolare."/>
    <x v="3"/>
    <d v="2025-04-30T00:00:00"/>
    <s v="Neinceput / Not started"/>
    <s v="Nu / No"/>
    <x v="1"/>
    <x v="0"/>
    <d v="2025-04-30T00:00:00"/>
    <d v="2025-04-30T00:00:00"/>
    <s v="YES"/>
    <s v="N/A"/>
    <s v="N/A"/>
    <m/>
    <m/>
    <m/>
    <m/>
  </r>
  <r>
    <s v="219 bis"/>
    <d v="2025-02-05T08:43:52"/>
    <d v="2025-02-05T08:46:34"/>
    <s v="anonymous"/>
    <m/>
    <x v="57"/>
    <s v="alexandros michalatos"/>
    <x v="0"/>
    <s v="Schimbul 1 / Shift 1"/>
    <x v="1"/>
    <x v="23"/>
    <s v="the area in mama dough production is full of flour dust."/>
    <s v="a dust extraction system needed"/>
    <x v="2"/>
    <d v="2025-02-28T00:00:00"/>
    <s v="Neinceput / Not started"/>
    <s v="Da / Yes"/>
    <x v="2"/>
    <x v="1"/>
    <d v="2025-02-28T00:00:00"/>
    <m/>
    <s v="N/A"/>
    <n v="-167"/>
    <s v="Delayed"/>
    <m/>
    <m/>
    <m/>
    <m/>
  </r>
  <r>
    <s v="218 bis"/>
    <d v="2025-02-05T07:57:23"/>
    <d v="2025-02-05T07:58:26"/>
    <s v="anonymous"/>
    <m/>
    <x v="56"/>
    <s v="Filip Andrei "/>
    <x v="0"/>
    <s v="Schimbul 1 / Shift 1"/>
    <x v="1"/>
    <x v="2"/>
    <s v="Nu avem pe unde să ducem rolele de film la mașini , urcăm cu ele pe pasarelă "/>
    <s v=" "/>
    <x v="5"/>
    <d v="2025-02-06T00:00:00"/>
    <s v="Neinceput / Not started"/>
    <s v="Da / Yes"/>
    <x v="1"/>
    <x v="3"/>
    <d v="2025-02-06T00:00:00"/>
    <d v="2025-02-06T00:00:00"/>
    <s v="YES"/>
    <s v="N/A"/>
    <s v="N/A"/>
    <m/>
    <m/>
    <m/>
    <m/>
  </r>
  <r>
    <s v="217 bis"/>
    <d v="2025-02-05T07:55:39"/>
    <d v="2025-02-05T07:57:20"/>
    <s v="anonymous"/>
    <m/>
    <x v="56"/>
    <s v="Filip Andrei "/>
    <x v="0"/>
    <s v="Schimbul 1 / Shift 1"/>
    <x v="1"/>
    <x v="2"/>
    <s v="Masa de rebut se află sub benzile de cartoane"/>
    <s v=" "/>
    <x v="7"/>
    <d v="2025-05-01T00:00:00"/>
    <s v="Neinceput / Not started"/>
    <s v="Nu / No"/>
    <x v="0"/>
    <x v="1"/>
    <d v="2025-05-31T00:00:00"/>
    <d v="2025-05-31T00:00:00"/>
    <s v="N/A"/>
    <s v="N/A"/>
    <s v="N/A"/>
    <m/>
    <m/>
    <m/>
    <m/>
  </r>
  <r>
    <s v="216 bis"/>
    <d v="2025-02-05T01:39:36"/>
    <d v="2025-02-05T01:42:50"/>
    <s v="anonymous"/>
    <m/>
    <x v="57"/>
    <s v="CRISTEA ADRIAN"/>
    <x v="0"/>
    <s v="Schimbul 3 / Shift 3"/>
    <x v="0"/>
    <x v="17"/>
    <s v="Hidrantul de langa camera Multipack este blocat cu un palet de butoaie spalate si infoliate."/>
    <s v="Reinstruire personal."/>
    <x v="0"/>
    <d v="2025-02-04T00:00:00"/>
    <s v="Finalizat/ Completed"/>
    <s v="Da / Yes"/>
    <x v="1"/>
    <x v="3"/>
    <d v="2025-02-04T00:00:00"/>
    <d v="2025-02-04T00:00:00"/>
    <s v="YES"/>
    <s v="N/A"/>
    <s v="N/A"/>
    <m/>
    <m/>
    <m/>
    <m/>
  </r>
  <r>
    <s v="215 bis"/>
    <d v="2025-02-04T19:29:47"/>
    <d v="2025-02-04T19:36:56"/>
    <s v="anonymous"/>
    <m/>
    <x v="57"/>
    <s v="Martac Angela "/>
    <x v="1"/>
    <s v="Schimbul 2 / Shift 2"/>
    <x v="0"/>
    <x v="0"/>
    <s v="."/>
    <s v="Nu sunt de acord cu antifoanele"/>
    <x v="0"/>
    <d v="2025-02-04T00:00:00"/>
    <s v="In lucru / In progress"/>
    <s v="Da / Yes"/>
    <x v="0"/>
    <x v="0"/>
    <d v="2025-02-04T00:00:00"/>
    <d v="2025-02-04T00:00:00"/>
    <s v="N/A"/>
    <s v="N/A"/>
    <s v="N/A"/>
    <m/>
    <m/>
    <m/>
    <m/>
  </r>
  <r>
    <s v="214 bis"/>
    <d v="2025-02-04T15:15:23"/>
    <d v="2025-02-04T15:16:33"/>
    <s v="anonymous"/>
    <m/>
    <x v="57"/>
    <s v="Cherciu Mariana "/>
    <x v="0"/>
    <s v="Schimbul 2 / Shift 2"/>
    <x v="1"/>
    <x v="5"/>
    <s v="Pompa de la cilerul de apă nu mai răcește "/>
    <s v="Schimbarea pompei "/>
    <x v="3"/>
    <d v="2025-04-30T00:00:00"/>
    <s v="Neinceput / Not started"/>
    <s v="Da / Yes"/>
    <x v="1"/>
    <x v="3"/>
    <d v="2025-04-30T00:00:00"/>
    <d v="2025-04-30T00:00:00"/>
    <s v="YES"/>
    <s v="N/A"/>
    <s v="N/A"/>
    <m/>
    <m/>
    <m/>
    <m/>
  </r>
  <r>
    <s v="213 bis"/>
    <d v="2025-02-04T09:48:28"/>
    <d v="2025-02-04T09:50:21"/>
    <s v="anonymous"/>
    <m/>
    <x v="57"/>
    <s v="Radu Gina "/>
    <x v="0"/>
    <s v="Schimbul 1 / Shift 1"/>
    <x v="1"/>
    <x v="5"/>
    <s v="Liză defectă "/>
    <s v="Liză nouă "/>
    <x v="2"/>
    <d v="2025-04-30T00:00:00"/>
    <s v="Neinceput / Not started"/>
    <s v="Da / Yes"/>
    <x v="1"/>
    <x v="3"/>
    <d v="2025-04-30T00:00:00"/>
    <d v="2025-04-30T00:00:00"/>
    <s v="YES"/>
    <s v="N/A"/>
    <s v="N/A"/>
    <m/>
    <m/>
    <m/>
    <m/>
  </r>
  <r>
    <s v="212 bis"/>
    <d v="2025-02-04T09:46:30"/>
    <d v="2025-02-04T09:47:33"/>
    <s v="anonymous"/>
    <m/>
    <x v="56"/>
    <s v="Pătrașcu victoria "/>
    <x v="0"/>
    <s v="Schimbul 1 / Shift 1"/>
    <x v="1"/>
    <x v="5"/>
    <s v="Liza defectă "/>
    <s v="Liza nouă "/>
    <x v="2"/>
    <d v="2025-04-30T00:00:00"/>
    <s v="Neinceput / Not started"/>
    <s v="Da / Yes"/>
    <x v="1"/>
    <x v="3"/>
    <d v="2025-04-30T00:00:00"/>
    <d v="2025-04-30T00:00:00"/>
    <s v="YES"/>
    <s v="N/A"/>
    <s v="N/A"/>
    <m/>
    <m/>
    <m/>
    <m/>
  </r>
  <r>
    <s v="211 bis"/>
    <d v="2025-02-04T06:41:45"/>
    <d v="2025-02-04T06:44:52"/>
    <s v="anonymous"/>
    <m/>
    <x v="57"/>
    <s v="Ene Mirela"/>
    <x v="0"/>
    <s v="Schimbul 1 / Shift 1"/>
    <x v="0"/>
    <x v="0"/>
    <s v="schimbare lamele lift"/>
    <s v="verificare lift"/>
    <x v="2"/>
    <d v="2025-02-10T00:00:00"/>
    <s v="In lucru / In progress"/>
    <s v="Da / Yes"/>
    <x v="1"/>
    <x v="3"/>
    <d v="2025-02-10T00:00:00"/>
    <d v="2025-02-10T00:00:00"/>
    <s v="YES"/>
    <s v="N/A"/>
    <s v="N/A"/>
    <m/>
    <m/>
    <m/>
    <m/>
  </r>
  <r>
    <s v="210 bis"/>
    <d v="2025-02-04T03:45:09"/>
    <d v="2025-02-04T03:47:22"/>
    <s v="anonymous"/>
    <m/>
    <x v="58"/>
    <s v="Ion Cornelia "/>
    <x v="0"/>
    <s v="Schimbul 3 / Shift 3"/>
    <x v="0"/>
    <x v="0"/>
    <s v="Ușa de la depozitul de finit din L4 ce dă în exterior nu se mai închide complet."/>
    <s v="Revizie și reparare "/>
    <x v="4"/>
    <d v="2025-04-30T00:00:00"/>
    <s v="Neinceput / Not started"/>
    <s v="Da / Yes"/>
    <x v="1"/>
    <x v="0"/>
    <d v="2025-04-30T00:00:00"/>
    <d v="2025-04-30T00:00:00"/>
    <s v="YES"/>
    <s v="N/A"/>
    <s v="N/A"/>
    <m/>
    <m/>
    <m/>
    <m/>
  </r>
  <r>
    <s v="209 bis"/>
    <d v="2025-02-03T23:41:08"/>
    <d v="2025-02-03T23:42:11"/>
    <s v="anonymous"/>
    <m/>
    <x v="58"/>
    <s v="Păun Ana Maria"/>
    <x v="0"/>
    <s v="Schimbul 3 / Shift 3"/>
    <x v="0"/>
    <x v="13"/>
    <s v="Perete lovit , senzor lumina defect"/>
    <s v="Reparație "/>
    <x v="2"/>
    <d v="2025-04-30T00:00:00"/>
    <s v="Neinceput / Not started"/>
    <s v="Da / Yes"/>
    <x v="1"/>
    <x v="0"/>
    <d v="2025-04-30T00:00:00"/>
    <d v="2025-04-30T00:00:00"/>
    <s v="YES"/>
    <s v="N/A"/>
    <s v="N/A"/>
    <m/>
    <m/>
    <m/>
    <m/>
  </r>
  <r>
    <s v="208 bis"/>
    <d v="2025-02-03T23:40:10"/>
    <d v="2025-02-03T23:41:06"/>
    <s v="anonymous"/>
    <m/>
    <x v="58"/>
    <s v="Păun Ana Maria"/>
    <x v="0"/>
    <s v="Schimbul 1 / Shift 1"/>
    <x v="0"/>
    <x v="6"/>
    <s v="Palet stivuit la capăt de rand"/>
    <s v="Mutare palet de ambalaje"/>
    <x v="4"/>
    <d v="2025-04-30T00:00:00"/>
    <s v="Neinceput / Not started"/>
    <s v="Da / Yes"/>
    <x v="1"/>
    <x v="3"/>
    <d v="2025-04-30T00:00:00"/>
    <d v="2025-04-30T00:00:00"/>
    <s v="YES"/>
    <s v="N/A"/>
    <s v="N/A"/>
    <m/>
    <m/>
    <m/>
    <m/>
  </r>
  <r>
    <s v="207 bis"/>
    <d v="2025-02-03T23:38:29"/>
    <d v="2025-02-03T23:39:24"/>
    <s v="anonymous"/>
    <m/>
    <x v="52"/>
    <s v="Păun Ana Maria"/>
    <x v="0"/>
    <s v="Schimbul 3 / Shift 3"/>
    <x v="3"/>
    <x v="14"/>
    <s v="Hidrant blocat"/>
    <s v="Mutare stiva paleti"/>
    <x v="4"/>
    <d v="2025-04-30T00:00:00"/>
    <s v="Finalizat/ Completed"/>
    <s v="Da / Yes"/>
    <x v="1"/>
    <x v="3"/>
    <d v="2025-04-30T00:00:00"/>
    <d v="2025-04-30T00:00:00"/>
    <s v="YES"/>
    <s v="N/A"/>
    <s v="N/A"/>
    <m/>
    <m/>
    <m/>
    <m/>
  </r>
  <r>
    <s v="206 bis"/>
    <d v="2025-02-03T23:37:36"/>
    <d v="2025-02-03T23:38:26"/>
    <s v="anonymous"/>
    <m/>
    <x v="58"/>
    <s v="Păun Ana Maria"/>
    <x v="0"/>
    <s v="Schimbul 1 / Shift 1"/>
    <x v="0"/>
    <x v="6"/>
    <s v="Tavi neinfoliate corespunzator"/>
    <s v="Reinfoliere"/>
    <x v="4"/>
    <d v="2025-04-30T00:00:00"/>
    <s v="Finalizat/ Completed"/>
    <s v="Da / Yes"/>
    <x v="1"/>
    <x v="3"/>
    <d v="2025-04-30T00:00:00"/>
    <d v="2025-04-30T00:00:00"/>
    <s v="YES"/>
    <s v="N/A"/>
    <s v="N/A"/>
    <m/>
    <m/>
    <m/>
    <m/>
  </r>
  <r>
    <s v="205 bis"/>
    <d v="2025-02-03T20:28:14"/>
    <d v="2025-02-03T20:31:29"/>
    <s v="anonymous"/>
    <m/>
    <x v="58"/>
    <s v="Puiu Marian "/>
    <x v="0"/>
    <s v="Schimbul 2 / Shift 2"/>
    <x v="0"/>
    <x v="1"/>
    <s v=" Nu exista protectie in zona oesiri pungilor  , este o zona extrem de periculoasă "/>
    <s v="   "/>
    <x v="0"/>
    <d v="2025-04-30T00:00:00"/>
    <s v="Neinceput / Not started"/>
    <s v="Da / Yes"/>
    <x v="2"/>
    <x v="1"/>
    <d v="2025-04-30T00:00:00"/>
    <m/>
    <s v="N/A"/>
    <n v="-106"/>
    <s v="Delayed"/>
    <m/>
    <m/>
    <m/>
    <m/>
  </r>
  <r>
    <s v="204 bis"/>
    <d v="2025-02-03T20:22:46"/>
    <d v="2025-02-03T20:24:17"/>
    <s v="anonymous"/>
    <m/>
    <x v="58"/>
    <s v="Puiu Marian "/>
    <x v="0"/>
    <s v="Schimbul 2 / Shift 2"/>
    <x v="0"/>
    <x v="1"/>
    <s v="Furtun aer lasat la podea"/>
    <s v="  "/>
    <x v="0"/>
    <d v="2025-04-30T00:00:00"/>
    <s v="Neinceput / Not started"/>
    <s v="Da / Yes"/>
    <x v="1"/>
    <x v="3"/>
    <d v="2025-04-30T00:00:00"/>
    <d v="2025-04-30T00:00:00"/>
    <s v="YES"/>
    <s v="N/A"/>
    <s v="N/A"/>
    <m/>
    <m/>
    <m/>
    <m/>
  </r>
  <r>
    <s v="203 bis"/>
    <d v="2025-02-03T20:02:12"/>
    <d v="2025-02-03T20:03:44"/>
    <s v="anonymous"/>
    <m/>
    <x v="58"/>
    <s v="Puiu Marian "/>
    <x v="0"/>
    <s v="Schimbul 2 / Shift 2"/>
    <x v="0"/>
    <x v="1"/>
    <s v="Suiciuri defecte M 1 "/>
    <s v="  "/>
    <x v="2"/>
    <d v="2025-04-30T00:00:00"/>
    <s v="Neinceput / Not started"/>
    <s v="Da / Yes"/>
    <x v="1"/>
    <x v="1"/>
    <d v="2025-04-30T00:00:00"/>
    <d v="2025-04-30T00:00:00"/>
    <s v="YES"/>
    <s v="N/A"/>
    <s v="N/A"/>
    <m/>
    <m/>
    <m/>
    <m/>
  </r>
  <r>
    <s v="202 bis"/>
    <d v="2025-02-03T19:56:16"/>
    <d v="2025-02-03T20:02:05"/>
    <s v="anonymous"/>
    <m/>
    <x v="58"/>
    <s v="Puiu Marian "/>
    <x v="0"/>
    <s v="Schimbul 2 / Shift 2"/>
    <x v="0"/>
    <x v="1"/>
    <s v="Mult prea aglomerata aceea zona cu  materiale ce nu se folosesc ori au fost utilizate cu ceva timp in urma sau la schimbul de dinainte"/>
    <s v="Organizarea spațiului si materialelor de lucru in asa fel sa evitam blocarea anumitor ustensile / utilaje "/>
    <x v="0"/>
    <d v="2025-04-30T00:00:00"/>
    <s v="Neinceput / Not started"/>
    <s v="Da / Yes"/>
    <x v="1"/>
    <x v="0"/>
    <d v="2025-04-30T00:00:00"/>
    <d v="2025-04-30T00:00:00"/>
    <s v="YES"/>
    <s v="N/A"/>
    <s v="N/A"/>
    <m/>
    <m/>
    <m/>
    <m/>
  </r>
  <r>
    <s v="201 bis"/>
    <d v="2025-02-03T15:46:03"/>
    <d v="2025-02-03T15:47:01"/>
    <s v="anonymous"/>
    <m/>
    <x v="58"/>
    <s v="Cherciu Mariana "/>
    <x v="0"/>
    <s v="Schimbul 2 / Shift 2"/>
    <x v="1"/>
    <x v="5"/>
    <s v="Întuneric în camera de rebut "/>
    <s v="Montarea unui neon și a unui întrerupător "/>
    <x v="3"/>
    <d v="2025-04-30T00:00:00"/>
    <s v="Neinceput / Not started"/>
    <s v="Da / Yes"/>
    <x v="1"/>
    <x v="3"/>
    <d v="2025-04-30T00:00:00"/>
    <d v="2025-04-30T00:00:00"/>
    <s v="YES"/>
    <s v="N/A"/>
    <s v="N/A"/>
    <m/>
    <m/>
    <m/>
    <m/>
  </r>
  <r>
    <s v="199 bis"/>
    <d v="2025-02-03T13:21:23"/>
    <d v="2025-02-03T13:23:40"/>
    <s v="anonymous"/>
    <m/>
    <x v="58"/>
    <s v="Dobrin bogdan "/>
    <x v="0"/>
    <s v="Schimbul 1 / Shift 1"/>
    <x v="4"/>
    <x v="15"/>
    <s v="Cală pentru blocare roți camion avariată."/>
    <s v="Schimbare/inlocuire"/>
    <x v="2"/>
    <d v="2025-02-28T00:00:00"/>
    <s v="Neinceput / Not started"/>
    <s v="Da / Yes"/>
    <x v="1"/>
    <x v="3"/>
    <d v="2025-02-28T00:00:00"/>
    <d v="2025-02-28T00:00:00"/>
    <s v="YES"/>
    <s v="N/A"/>
    <s v="N/A"/>
    <m/>
    <m/>
    <m/>
    <m/>
  </r>
  <r>
    <s v="200 bis"/>
    <d v="2025-02-03T13:20:31"/>
    <d v="2025-02-03T13:23:47"/>
    <s v="anonymous"/>
    <m/>
    <x v="58"/>
    <s v="Mirea Paul Robert "/>
    <x v="0"/>
    <s v="Schimbul 1 / Shift 1"/>
    <x v="4"/>
    <x v="15"/>
    <s v="Unele becu sunt arse "/>
    <s v="Schimbare "/>
    <x v="2"/>
    <d v="2025-02-28T00:00:00"/>
    <s v="Neinceput / Not started"/>
    <s v="Da / Yes"/>
    <x v="1"/>
    <x v="0"/>
    <d v="2025-02-28T00:00:00"/>
    <d v="2025-02-28T00:00:00"/>
    <s v="YES"/>
    <s v="N/A"/>
    <s v="N/A"/>
    <m/>
    <m/>
    <m/>
    <m/>
  </r>
  <r>
    <s v="198 bis"/>
    <d v="2025-02-03T13:20:31"/>
    <d v="2025-02-03T13:23:17"/>
    <s v="anonymous"/>
    <m/>
    <x v="58"/>
    <s v="Caraiman Viorel"/>
    <x v="0"/>
    <s v="Schimbul 1 / Shift 1"/>
    <x v="4"/>
    <x v="15"/>
    <s v="Un calorifer din birou pică apa pe la robinet"/>
    <s v="Rog reparatie"/>
    <x v="2"/>
    <d v="2025-02-28T00:00:00"/>
    <s v="Neinceput / Not started"/>
    <s v="Da / Yes"/>
    <x v="1"/>
    <x v="3"/>
    <d v="2025-02-28T00:00:00"/>
    <d v="2025-02-28T00:00:00"/>
    <s v="YES"/>
    <s v="N/A"/>
    <s v="N/A"/>
    <m/>
    <m/>
    <m/>
    <m/>
  </r>
  <r>
    <s v="197 bis"/>
    <d v="2025-02-03T11:59:12"/>
    <d v="2025-02-03T12:01:54"/>
    <s v="anonymous"/>
    <m/>
    <x v="58"/>
    <s v="Hatingher Elena "/>
    <x v="0"/>
    <s v="Schimbul 1 / Shift 1"/>
    <x v="0"/>
    <x v="0"/>
    <s v="Lampă arsa"/>
    <s v="Schimbare lampă "/>
    <x v="2"/>
    <d v="2025-02-05T00:00:00"/>
    <s v="Neinceput / Not started"/>
    <s v="Da / Yes"/>
    <x v="1"/>
    <x v="0"/>
    <d v="2025-02-05T00:00:00"/>
    <d v="2025-02-05T00:00:00"/>
    <s v="YES"/>
    <s v="N/A"/>
    <s v="N/A"/>
    <m/>
    <m/>
    <m/>
    <m/>
  </r>
  <r>
    <s v="196 bis"/>
    <d v="2025-02-03T11:26:31"/>
    <d v="2025-02-03T11:30:27"/>
    <s v="anonymous"/>
    <m/>
    <x v="52"/>
    <s v="Zaharia Sandica _x000a_"/>
    <x v="0"/>
    <s v="Schimbul 1 / Shift 1"/>
    <x v="0"/>
    <x v="0"/>
    <s v="La schimbare piesele( braț cu ace)se pun pe palet și se transportă la spalator"/>
    <s v="Un căruț pentru a putea pune piesele , brațul cu ace ...."/>
    <x v="0"/>
    <d v="2025-04-30T00:00:00"/>
    <s v="In lucru / In progress"/>
    <s v="Da / Yes"/>
    <x v="0"/>
    <x v="2"/>
    <d v="2025-04-30T00:00:00"/>
    <m/>
    <s v="N/A"/>
    <s v="N/A"/>
    <s v="N/A"/>
    <m/>
    <m/>
    <m/>
    <m/>
  </r>
  <r>
    <s v="195 bis"/>
    <d v="2025-02-03T10:56:17"/>
    <d v="2025-02-03T11:01:10"/>
    <s v="anonymous"/>
    <m/>
    <x v="58"/>
    <s v="Ion Elena "/>
    <x v="0"/>
    <s v="Schimbul 1 / Shift 1"/>
    <x v="1"/>
    <x v="7"/>
    <s v="Defect "/>
    <s v="Negativ"/>
    <x v="2"/>
    <d v="2025-04-30T00:00:00"/>
    <s v="Neinceput / Not started"/>
    <s v="Da / Yes"/>
    <x v="1"/>
    <x v="3"/>
    <d v="2025-04-30T00:00:00"/>
    <d v="2025-04-30T00:00:00"/>
    <s v="YES"/>
    <s v="N/A"/>
    <s v="N/A"/>
    <m/>
    <m/>
    <m/>
    <m/>
  </r>
  <r>
    <s v="194 bis"/>
    <d v="2025-02-03T10:52:01"/>
    <d v="2025-02-03T10:55:22"/>
    <s v="anonymous"/>
    <m/>
    <x v="58"/>
    <s v="Păduraru Cornelia "/>
    <x v="0"/>
    <s v="Schimbul 1 / Shift 1"/>
    <x v="1"/>
    <x v="7"/>
    <s v="Karcher defect"/>
    <s v="Reparatii "/>
    <x v="2"/>
    <d v="2025-02-04T00:00:00"/>
    <s v="Neinceput / Not started"/>
    <s v="Da / Yes"/>
    <x v="1"/>
    <x v="3"/>
    <d v="2025-02-04T00:00:00"/>
    <d v="2025-02-04T00:00:00"/>
    <s v="YES"/>
    <s v="N/A"/>
    <s v="N/A"/>
    <m/>
    <m/>
    <m/>
    <m/>
  </r>
  <r>
    <s v="193 bis"/>
    <d v="2025-02-03T09:47:35"/>
    <d v="2025-02-03T09:49:40"/>
    <s v="anonymous"/>
    <m/>
    <x v="58"/>
    <s v="Cimpoeru Florina "/>
    <x v="0"/>
    <s v="Schimbul 1 / Shift 1"/>
    <x v="0"/>
    <x v="0"/>
    <s v="Scaune defecte"/>
    <s v="Înlocuirea cu altele noi."/>
    <x v="0"/>
    <d v="2025-02-15T00:00:00"/>
    <s v="Neinceput / Not started"/>
    <s v="Da / Yes"/>
    <x v="1"/>
    <x v="3"/>
    <d v="2025-02-15T00:00:00"/>
    <d v="2025-02-15T00:00:00"/>
    <s v="YES"/>
    <s v="N/A"/>
    <s v="N/A"/>
    <m/>
    <m/>
    <m/>
    <m/>
  </r>
  <r>
    <s v="192 bis"/>
    <d v="2025-02-03T09:42:51"/>
    <d v="2025-02-03T09:46:53"/>
    <s v="anonymous"/>
    <m/>
    <x v="58"/>
    <s v="Leca Alexandra "/>
    <x v="0"/>
    <s v="Schimbul 1 / Shift 1"/>
    <x v="0"/>
    <x v="0"/>
    <s v="Butonul de urgență "/>
    <s v="Protecție la butonul de urgență. (Cel de pe spate.)"/>
    <x v="7"/>
    <d v="2025-02-22T00:00:00"/>
    <s v="Neinceput / Not started"/>
    <s v="Da / Yes"/>
    <x v="1"/>
    <x v="3"/>
    <d v="2025-02-22T00:00:00"/>
    <d v="2025-02-22T00:00:00"/>
    <s v="YES"/>
    <s v="N/A"/>
    <s v="N/A"/>
    <m/>
    <m/>
    <m/>
    <m/>
  </r>
  <r>
    <s v="191 bis"/>
    <d v="2025-02-03T09:41:09"/>
    <d v="2025-02-03T09:46:11"/>
    <s v="anonymous"/>
    <m/>
    <x v="58"/>
    <s v="Nicolae Constanța "/>
    <x v="0"/>
    <s v="Schimbul 1 / Shift 1"/>
    <x v="0"/>
    <x v="0"/>
    <s v="Trebuie montată o bară de grilaj ,să nu se mai blocheze cutiile "/>
    <s v="O bară de grilaj"/>
    <x v="7"/>
    <d v="2025-02-15T00:00:00"/>
    <s v="Neinceput / Not started"/>
    <s v="Da / Yes"/>
    <x v="1"/>
    <x v="3"/>
    <d v="2025-02-15T00:00:00"/>
    <d v="2025-02-15T00:00:00"/>
    <s v="YES"/>
    <s v="N/A"/>
    <s v="N/A"/>
    <m/>
    <m/>
    <m/>
    <m/>
  </r>
  <r>
    <s v="190 bis"/>
    <d v="2025-02-03T08:40:07"/>
    <d v="2025-02-03T08:42:23"/>
    <s v="anonymous"/>
    <m/>
    <x v="58"/>
    <s v="Stan Elena "/>
    <x v="0"/>
    <s v="Schimbul 1 / Shift 1"/>
    <x v="1"/>
    <x v="5"/>
    <s v="Liză defectă "/>
    <s v="Liză nouă "/>
    <x v="2"/>
    <d v="2025-04-30T00:00:00"/>
    <s v="Neinceput / Not started"/>
    <s v="Da / Yes"/>
    <x v="1"/>
    <x v="3"/>
    <d v="2025-04-30T00:00:00"/>
    <d v="2025-04-30T00:00:00"/>
    <s v="YES"/>
    <s v="N/A"/>
    <s v="N/A"/>
    <m/>
    <m/>
    <m/>
    <m/>
  </r>
  <r>
    <s v="189 bis"/>
    <d v="2025-02-03T08:35:26"/>
    <d v="2025-02-03T08:36:35"/>
    <s v="anonymous"/>
    <m/>
    <x v="58"/>
    <s v="Pătrașcu victoria "/>
    <x v="0"/>
    <s v="Schimbul 1 / Shift 1"/>
    <x v="1"/>
    <x v="5"/>
    <s v="Liza defectă "/>
    <s v="Liza noua "/>
    <x v="2"/>
    <d v="2025-04-30T00:00:00"/>
    <s v="Neinceput / Not started"/>
    <s v="Da / Yes"/>
    <x v="1"/>
    <x v="3"/>
    <d v="2025-04-30T00:00:00"/>
    <d v="2025-04-30T00:00:00"/>
    <s v="YES"/>
    <s v="N/A"/>
    <s v="N/A"/>
    <m/>
    <m/>
    <m/>
    <m/>
  </r>
  <r>
    <s v="188 bis"/>
    <d v="2025-02-03T07:27:56"/>
    <d v="2025-02-03T07:32:43"/>
    <s v="anonymous"/>
    <m/>
    <x v="58"/>
    <s v="Leca Alexandra "/>
    <x v="0"/>
    <s v="Schimbul 1 / Shift 1"/>
    <x v="0"/>
    <x v="0"/>
    <s v="Banda cutii"/>
    <s v="Montarea unei bare suplimentare pentru traseu cutii."/>
    <x v="7"/>
    <d v="2025-02-15T00:00:00"/>
    <s v="Neinceput / Not started"/>
    <s v="Da / Yes"/>
    <x v="1"/>
    <x v="0"/>
    <d v="2025-02-15T00:00:00"/>
    <d v="2025-02-15T00:00:00"/>
    <s v="YES"/>
    <s v="N/A"/>
    <s v="N/A"/>
    <m/>
    <m/>
    <m/>
    <m/>
  </r>
  <r>
    <s v="187 bis"/>
    <d v="2025-02-03T07:15:08"/>
    <d v="2025-02-03T07:17:07"/>
    <s v="anonymous"/>
    <m/>
    <x v="58"/>
    <s v="Minea Adrian"/>
    <x v="0"/>
    <s v="Schimbul 1 / Shift 1"/>
    <x v="0"/>
    <x v="0"/>
    <s v="verificare lifturi"/>
    <s v="verificare lifturi"/>
    <x v="2"/>
    <d v="2025-02-05T00:00:00"/>
    <s v="Neinceput / Not started"/>
    <s v="Da / Yes"/>
    <x v="1"/>
    <x v="3"/>
    <d v="2025-02-05T00:00:00"/>
    <d v="2025-02-05T00:00:00"/>
    <s v="YES"/>
    <s v="N/A"/>
    <s v="N/A"/>
    <m/>
    <m/>
    <m/>
    <m/>
  </r>
  <r>
    <s v="186 bis"/>
    <d v="2025-02-03T07:04:34"/>
    <d v="2025-02-03T07:09:55"/>
    <s v="anonymous"/>
    <m/>
    <x v="58"/>
    <s v="Ene Mirela"/>
    <x v="0"/>
    <s v="Schimbul 1 / Shift 1"/>
    <x v="0"/>
    <x v="0"/>
    <s v="verificare lift:incarcare-descarcare"/>
    <s v="verificare"/>
    <x v="2"/>
    <d v="2025-02-05T00:00:00"/>
    <s v="Neinceput / Not started"/>
    <s v="Da / Yes"/>
    <x v="1"/>
    <x v="3"/>
    <d v="2025-02-05T00:00:00"/>
    <d v="2025-02-05T00:00:00"/>
    <s v="YES"/>
    <s v="N/A"/>
    <s v="N/A"/>
    <m/>
    <m/>
    <m/>
    <m/>
  </r>
  <r>
    <s v="185 bis"/>
    <d v="2025-02-03T07:02:10"/>
    <d v="2025-02-03T07:04:22"/>
    <s v="anonymous"/>
    <m/>
    <x v="58"/>
    <s v="Soare Adriana Daniela "/>
    <x v="0"/>
    <s v="Schimbul 1 / Shift 1"/>
    <x v="0"/>
    <x v="0"/>
    <s v="Neon ars "/>
    <s v="Înlocuire neon "/>
    <x v="2"/>
    <d v="2025-02-07T00:00:00"/>
    <s v="Neinceput / Not started"/>
    <s v="Da / Yes"/>
    <x v="1"/>
    <x v="3"/>
    <d v="2025-02-07T00:00:00"/>
    <d v="2025-02-07T00:00:00"/>
    <s v="YES"/>
    <s v="N/A"/>
    <s v="N/A"/>
    <m/>
    <m/>
    <m/>
    <m/>
  </r>
  <r>
    <s v="184 bis"/>
    <d v="2025-02-03T06:58:05"/>
    <d v="2025-02-03T07:04:07"/>
    <s v="anonymous"/>
    <m/>
    <x v="58"/>
    <s v="Bratu Alexandrina "/>
    <x v="0"/>
    <s v="Schimbul 1 / Shift 1"/>
    <x v="0"/>
    <x v="0"/>
    <s v="Fierul este foarte rece"/>
    <s v="Montarea unui pladband"/>
    <x v="0"/>
    <d v="2025-04-30T00:00:00"/>
    <s v="Neinceput / Not started"/>
    <s v="Da / Yes"/>
    <x v="1"/>
    <x v="0"/>
    <d v="2025-04-30T00:00:00"/>
    <d v="2025-04-30T00:00:00"/>
    <s v="YES"/>
    <s v="N/A"/>
    <s v="N/A"/>
    <m/>
    <m/>
    <m/>
    <m/>
  </r>
  <r>
    <s v="183 bis"/>
    <d v="2025-02-03T06:54:06"/>
    <d v="2025-02-03T06:58:05"/>
    <s v="anonymous"/>
    <m/>
    <x v="58"/>
    <s v="Nețu Ecaterina "/>
    <x v="0"/>
    <s v="Schimbul 1 / Shift 1"/>
    <x v="0"/>
    <x v="0"/>
    <s v="Prize"/>
    <s v="Schimbare loc"/>
    <x v="3"/>
    <d v="2025-02-04T00:00:00"/>
    <s v="Neinceput / Not started"/>
    <s v="Da / Yes"/>
    <x v="1"/>
    <x v="1"/>
    <d v="2025-02-04T00:00:00"/>
    <d v="2025-02-04T00:00:00"/>
    <s v="YES"/>
    <s v="N/A"/>
    <s v="N/A"/>
    <m/>
    <m/>
    <m/>
    <m/>
  </r>
  <r>
    <s v="182 bis"/>
    <d v="2025-02-03T06:46:17"/>
    <d v="2025-02-03T06:48:48"/>
    <s v="anonymous"/>
    <m/>
    <x v="58"/>
    <s v="Nicolae Constanta"/>
    <x v="0"/>
    <s v="Schimbul 1 / Shift 1"/>
    <x v="0"/>
    <x v="0"/>
    <s v="Lipsă bară de protecție "/>
    <s v="Montarea unei bare de protecție "/>
    <x v="7"/>
    <d v="2025-04-30T00:00:00"/>
    <s v="Neinceput / Not started"/>
    <s v="Da / Yes"/>
    <x v="0"/>
    <x v="0"/>
    <d v="2025-04-30T00:00:00"/>
    <d v="2025-04-30T00:00:00"/>
    <s v="N/A"/>
    <s v="N/A"/>
    <s v="N/A"/>
    <m/>
    <m/>
    <m/>
    <m/>
  </r>
  <r>
    <s v="181 bis"/>
    <d v="2025-02-03T06:39:07"/>
    <d v="2025-02-03T06:43:57"/>
    <s v="anonymous"/>
    <m/>
    <x v="58"/>
    <s v="Banica Florentina "/>
    <x v="0"/>
    <s v="Schimbul 1 / Shift 1"/>
    <x v="1"/>
    <x v="7"/>
    <s v="Țeavă apă potabilă, fisurată"/>
    <s v="Înlocuire sau sudarea"/>
    <x v="3"/>
    <d v="2025-02-03T00:00:00"/>
    <s v="Neinceput / Not started"/>
    <s v="Da / Yes"/>
    <x v="1"/>
    <x v="3"/>
    <d v="2025-02-03T00:00:00"/>
    <d v="2025-02-03T00:00:00"/>
    <s v="YES"/>
    <s v="N/A"/>
    <s v="N/A"/>
    <m/>
    <m/>
    <m/>
    <m/>
  </r>
  <r>
    <s v="180 bis"/>
    <d v="2025-02-01T10:09:51"/>
    <d v="2025-02-01T10:12:59"/>
    <s v="anonymous"/>
    <m/>
    <x v="59"/>
    <s v="Ciobanu Elena "/>
    <x v="0"/>
    <s v="Schimbul 1 / Shift 1"/>
    <x v="0"/>
    <x v="0"/>
    <s v="Suportul pt mașina de tavi capace sa nu mai fie folosit de laminare când avem curățenie "/>
    <s v="De respect acest lucru "/>
    <x v="0"/>
    <d v="2025-04-30T00:00:00"/>
    <s v="Neinceput / Not started"/>
    <s v="Nu / No"/>
    <x v="1"/>
    <x v="3"/>
    <d v="2025-04-30T00:00:00"/>
    <d v="2025-04-30T00:00:00"/>
    <s v="YES"/>
    <s v="N/A"/>
    <s v="N/A"/>
    <m/>
    <m/>
    <m/>
    <m/>
  </r>
  <r>
    <s v="179 bis"/>
    <d v="2025-02-01T01:52:00"/>
    <d v="2025-02-01T01:53:06"/>
    <s v="anonymous"/>
    <m/>
    <x v="60"/>
    <s v="Cherciu Mariana "/>
    <x v="0"/>
    <s v="Schimbul 3 / Shift 3"/>
    <x v="1"/>
    <x v="5"/>
    <s v="În camera de rebut este întuneric "/>
    <s v="Montarea unui neon și a unui întrerupător "/>
    <x v="3"/>
    <d v="2025-04-30T00:00:00"/>
    <s v="Neinceput / Not started"/>
    <s v="Da / Yes"/>
    <x v="1"/>
    <x v="3"/>
    <d v="2025-04-30T00:00:00"/>
    <d v="2025-04-30T00:00:00"/>
    <s v="YES"/>
    <s v="N/A"/>
    <s v="N/A"/>
    <m/>
    <m/>
    <m/>
    <m/>
  </r>
  <r>
    <s v="178 bis"/>
    <d v="2025-01-31T22:03:00"/>
    <d v="2025-01-31T22:05:28"/>
    <s v="anonymous"/>
    <m/>
    <x v="60"/>
    <s v="Păduraru Cornelia "/>
    <x v="0"/>
    <s v="Schimbul 2 / Shift 2"/>
    <x v="1"/>
    <x v="7"/>
    <s v="Nu se face curățenie "/>
    <s v="Curățenie "/>
    <x v="5"/>
    <d v="2025-01-31T00:00:00"/>
    <s v="Neinceput / Not started"/>
    <s v="Da / Yes"/>
    <x v="1"/>
    <x v="3"/>
    <d v="2025-01-31T00:00:00"/>
    <d v="2025-01-31T00:00:00"/>
    <s v="YES"/>
    <s v="N/A"/>
    <s v="N/A"/>
    <m/>
    <m/>
    <m/>
    <m/>
  </r>
  <r>
    <s v="177 bis"/>
    <d v="2025-01-31T21:02:08"/>
    <d v="2025-01-31T21:05:37"/>
    <s v="anonymous"/>
    <m/>
    <x v="60"/>
    <s v="Nicolae Constanta"/>
    <x v="0"/>
    <s v="Schimbul 2 / Shift 2"/>
    <x v="0"/>
    <x v="0"/>
    <s v="Urcă până sus ,se blochează și apoi rupe folia"/>
    <s v="Să-l repare să putem lucra cu el"/>
    <x v="3"/>
    <d v="2025-02-03T00:00:00"/>
    <s v="Neinceput / Not started"/>
    <s v="Da / Yes"/>
    <x v="1"/>
    <x v="3"/>
    <d v="2025-02-03T00:00:00"/>
    <d v="2025-02-03T00:00:00"/>
    <s v="YES"/>
    <s v="N/A"/>
    <s v="N/A"/>
    <m/>
    <m/>
    <m/>
    <m/>
  </r>
  <r>
    <s v="176 bis"/>
    <d v="2025-01-31T19:55:56"/>
    <d v="2025-01-31T19:57:43"/>
    <s v="anonymous"/>
    <m/>
    <x v="60"/>
    <s v="Filip Andrei "/>
    <x v="0"/>
    <s v="Schimbul 2 / Shift 2"/>
    <x v="1"/>
    <x v="2"/>
    <s v="Pistolul de spumă răsuflă "/>
    <s v="Schimbare pistol"/>
    <x v="3"/>
    <d v="2025-02-07T00:00:00"/>
    <s v="Neinceput / Not started"/>
    <s v="Nu / No"/>
    <x v="1"/>
    <x v="3"/>
    <d v="2025-02-07T00:00:00"/>
    <d v="2025-02-07T00:00:00"/>
    <s v="YES"/>
    <s v="N/A"/>
    <s v="N/A"/>
    <m/>
    <m/>
    <m/>
    <m/>
  </r>
  <r>
    <s v="175 bis"/>
    <d v="2025-01-31T15:47:14"/>
    <d v="2025-01-31T15:48:50"/>
    <s v="anonymous"/>
    <m/>
    <x v="59"/>
    <s v="Stan Elena "/>
    <x v="0"/>
    <s v="Schimbul 2 / Shift 2"/>
    <x v="1"/>
    <x v="5"/>
    <s v="Liză defectă "/>
    <s v="Liză nouă "/>
    <x v="2"/>
    <d v="2025-04-30T00:00:00"/>
    <s v="Neinceput / Not started"/>
    <s v="Da / Yes"/>
    <x v="1"/>
    <x v="3"/>
    <d v="2025-04-30T00:00:00"/>
    <d v="2025-04-30T00:00:00"/>
    <s v="YES"/>
    <s v="N/A"/>
    <s v="N/A"/>
    <m/>
    <m/>
    <m/>
    <m/>
  </r>
  <r>
    <s v="174 bis"/>
    <d v="2025-01-31T10:48:42"/>
    <d v="2025-01-31T10:55:07"/>
    <s v="anonymous"/>
    <m/>
    <x v="60"/>
    <s v="Cristea Adrian "/>
    <x v="0"/>
    <s v="Schimbul 1 / Shift 1"/>
    <x v="1"/>
    <x v="19"/>
    <s v="Țeava prin care trece cablul de alimentare șnec zahăr e lipita cu scoci de balustradă."/>
    <s v="Sa fie sudata de balustradă "/>
    <x v="2"/>
    <d v="2025-01-31T00:00:00"/>
    <s v="Neinceput / Not started"/>
    <s v="Da / Yes"/>
    <x v="2"/>
    <x v="1"/>
    <d v="2025-01-31T00:00:00"/>
    <m/>
    <s v="N/A"/>
    <n v="-195"/>
    <s v="Delayed"/>
    <m/>
    <m/>
    <m/>
    <m/>
  </r>
  <r>
    <s v="173 bis"/>
    <d v="2025-01-31T09:52:04"/>
    <d v="2025-01-31T09:57:52"/>
    <s v="anonymous"/>
    <m/>
    <x v="60"/>
    <s v="Ciobanu Elena "/>
    <x v="0"/>
    <s v="Schimbul 1 / Shift 1"/>
    <x v="0"/>
    <x v="0"/>
    <s v="Sunt probleme cu acest lot de folie de robot care este în depozit produs finit este creată se rupe și nu are suficient lipici "/>
    <s v=" De remediat acestă problema "/>
    <x v="4"/>
    <d v="2025-04-30T00:00:00"/>
    <s v="Neinceput / Not started"/>
    <s v="Nu / No"/>
    <x v="1"/>
    <x v="3"/>
    <d v="2025-04-30T00:00:00"/>
    <d v="2025-04-30T00:00:00"/>
    <s v="YES"/>
    <s v="N/A"/>
    <s v="N/A"/>
    <m/>
    <m/>
    <m/>
    <m/>
  </r>
  <r>
    <s v="172 bis"/>
    <d v="2025-01-31T06:48:25"/>
    <d v="2025-01-31T06:49:45"/>
    <s v="anonymous"/>
    <m/>
    <x v="60"/>
    <s v="Păun Ana Maria"/>
    <x v="0"/>
    <s v="Schimbul 1 / Shift 1"/>
    <x v="0"/>
    <x v="6"/>
    <s v="Stiva paleți prea inalta"/>
    <s v="Așezare paleți corespunzător "/>
    <x v="4"/>
    <d v="2025-04-30T00:00:00"/>
    <s v="Finalizat/ Completed"/>
    <s v="Da / Yes"/>
    <x v="1"/>
    <x v="3"/>
    <d v="2025-04-30T00:00:00"/>
    <d v="2025-04-30T00:00:00"/>
    <s v="YES"/>
    <s v="N/A"/>
    <s v="N/A"/>
    <m/>
    <m/>
    <m/>
    <m/>
  </r>
  <r>
    <s v="171 bis"/>
    <d v="2025-01-31T06:46:17"/>
    <d v="2025-01-31T06:48:23"/>
    <s v="anonymous"/>
    <m/>
    <x v="60"/>
    <s v="Păun Ana Maria"/>
    <x v="0"/>
    <s v="Schimbul 1 / Shift 1"/>
    <x v="0"/>
    <x v="6"/>
    <s v="Stingător blocat "/>
    <s v="Eliberare zona"/>
    <x v="4"/>
    <d v="2025-04-30T00:00:00"/>
    <s v="Finalizat/ Completed"/>
    <s v="Da / Yes"/>
    <x v="1"/>
    <x v="3"/>
    <d v="2025-04-30T00:00:00"/>
    <d v="2025-04-30T00:00:00"/>
    <s v="YES"/>
    <s v="N/A"/>
    <s v="N/A"/>
    <m/>
    <m/>
    <m/>
    <m/>
  </r>
  <r>
    <s v="170 bis"/>
    <d v="2025-01-31T06:45:33"/>
    <d v="2025-01-31T06:46:15"/>
    <s v="anonymous"/>
    <m/>
    <x v="60"/>
    <s v="Păun Ana Maria"/>
    <x v="0"/>
    <s v="Schimbul 1 / Shift 1"/>
    <x v="0"/>
    <x v="6"/>
    <s v="Stivuire incorecta "/>
    <s v="Mutare paleți "/>
    <x v="4"/>
    <d v="2025-04-30T00:00:00"/>
    <s v="Finalizat/ Completed"/>
    <s v="Da / Yes"/>
    <x v="1"/>
    <x v="3"/>
    <d v="2025-04-30T00:00:00"/>
    <d v="2025-04-30T00:00:00"/>
    <s v="YES"/>
    <s v="N/A"/>
    <s v="N/A"/>
    <m/>
    <m/>
    <m/>
    <m/>
  </r>
  <r>
    <s v="169 bis"/>
    <d v="2025-01-31T06:44:03"/>
    <d v="2025-01-31T06:45:31"/>
    <s v="anonymous"/>
    <m/>
    <x v="60"/>
    <s v="Păun Ana Maria"/>
    <x v="0"/>
    <s v="Schimbul 1 / Shift 1"/>
    <x v="0"/>
    <x v="13"/>
    <s v="Camera plina până la tavan cu deșeu opp , acoperă aparatul de insecte"/>
    <s v="De băgat la presa opp"/>
    <x v="5"/>
    <d v="2025-04-30T00:00:00"/>
    <s v="Neinceput / Not started"/>
    <s v="Da / Yes"/>
    <x v="1"/>
    <x v="3"/>
    <d v="2025-04-30T00:00:00"/>
    <d v="2025-04-30T00:00:00"/>
    <s v="YES"/>
    <s v="N/A"/>
    <s v="N/A"/>
    <m/>
    <m/>
    <m/>
    <m/>
  </r>
  <r>
    <s v="168 bis"/>
    <d v="2025-01-30T23:08:09"/>
    <d v="2025-01-30T23:09:35"/>
    <s v="anonymous"/>
    <m/>
    <x v="61"/>
    <s v="Cherciu Mariana "/>
    <x v="0"/>
    <s v="Schimbul 3 / Shift 3"/>
    <x v="1"/>
    <x v="5"/>
    <s v="În camera de rebut este întuneric "/>
    <s v="Montarea unui neon și a unui întrerupător "/>
    <x v="3"/>
    <d v="2025-04-30T00:00:00"/>
    <s v="Neinceput / Not started"/>
    <s v="Da / Yes"/>
    <x v="1"/>
    <x v="3"/>
    <d v="2025-04-30T00:00:00"/>
    <d v="2025-04-30T00:00:00"/>
    <s v="YES"/>
    <s v="N/A"/>
    <s v="N/A"/>
    <m/>
    <m/>
    <m/>
    <m/>
  </r>
  <r>
    <s v="167 bis"/>
    <d v="2025-01-30T22:07:11"/>
    <d v="2025-01-30T22:09:31"/>
    <s v="anonymous"/>
    <m/>
    <x v="61"/>
    <s v="Alexandros Michalatos"/>
    <x v="0"/>
    <s v="Schimbul 2 / Shift 2"/>
    <x v="1"/>
    <x v="4"/>
    <s v="Drivers were in the surrounding area waiting next to the track and not in the designated area"/>
    <s v="training and marking"/>
    <x v="4"/>
    <d v="2025-01-31T00:00:00"/>
    <s v="In lucru / In progress"/>
    <s v="Da / Yes"/>
    <x v="1"/>
    <x v="3"/>
    <d v="2025-01-31T00:00:00"/>
    <d v="2025-01-31T00:00:00"/>
    <s v="YES"/>
    <s v="N/A"/>
    <s v="N/A"/>
    <m/>
    <m/>
    <m/>
    <m/>
  </r>
  <r>
    <s v="166 bis"/>
    <d v="2025-01-30T14:37:25"/>
    <d v="2025-01-30T14:39:26"/>
    <s v="anonymous"/>
    <m/>
    <x v="61"/>
    <s v="Olimpia Radu "/>
    <x v="1"/>
    <s v="Schimbul 2 / Shift 2"/>
    <x v="1"/>
    <x v="2"/>
    <s v="Apa de la tevi/instalație AC"/>
    <s v="Remediere "/>
    <x v="2"/>
    <d v="2025-01-30T00:00:00"/>
    <s v="Neinceput / Not started"/>
    <s v="Da / Yes"/>
    <x v="1"/>
    <x v="3"/>
    <d v="2025-01-30T00:00:00"/>
    <d v="2025-01-30T00:00:00"/>
    <s v="YES"/>
    <s v="N/A"/>
    <s v="N/A"/>
    <m/>
    <m/>
    <m/>
    <m/>
  </r>
  <r>
    <s v="165 bis"/>
    <d v="2025-01-30T12:34:29"/>
    <d v="2025-01-30T12:40:03"/>
    <s v="anonymous"/>
    <m/>
    <x v="61"/>
    <s v="Vâlcu Danut "/>
    <x v="0"/>
    <s v="Schimbul 1 / Shift 1"/>
    <x v="4"/>
    <x v="15"/>
    <s v="Ca la distrusa"/>
    <s v="Da"/>
    <x v="9"/>
    <d v="2025-01-31T00:00:00"/>
    <s v="Neinceput / Not started"/>
    <s v="Da / Yes"/>
    <x v="1"/>
    <x v="3"/>
    <d v="2025-01-31T00:00:00"/>
    <d v="2025-01-31T00:00:00"/>
    <s v="YES"/>
    <s v="N/A"/>
    <s v="N/A"/>
    <m/>
    <m/>
    <m/>
    <m/>
  </r>
  <r>
    <s v="164 bis"/>
    <d v="2025-01-30T09:10:06"/>
    <d v="2025-01-30T09:16:38"/>
    <s v="anonymous"/>
    <m/>
    <x v="61"/>
    <s v="Ciobanu Elena "/>
    <x v="0"/>
    <s v="Schimbul 1 / Shift 1"/>
    <x v="0"/>
    <x v="0"/>
    <s v="Unde avem sageata jos la robot acolo este lanțul de lucrul acolo se pune piciorul din obisnuintă. (Si intra în eroare robot și nu mai putem lucra)"/>
    <s v="Ceva suporta pt a nu se mai pune piciorul. "/>
    <x v="7"/>
    <d v="2025-04-30T00:00:00"/>
    <s v="Neinceput / Not started"/>
    <s v="Da / Yes"/>
    <x v="1"/>
    <x v="3"/>
    <d v="2025-04-30T00:00:00"/>
    <d v="2025-04-30T00:00:00"/>
    <s v="YES"/>
    <s v="N/A"/>
    <s v="N/A"/>
    <m/>
    <m/>
    <m/>
    <m/>
  </r>
  <r>
    <s v="163 bis"/>
    <d v="2025-01-30T05:09:35"/>
    <d v="2025-01-30T05:13:38"/>
    <s v="anonymous"/>
    <m/>
    <x v="62"/>
    <s v="Puiu Marian "/>
    <x v="0"/>
    <s v="Schimbul 3 / Shift 3"/>
    <x v="0"/>
    <x v="1"/>
    <s v="Problema suiciuri"/>
    <s v=" "/>
    <x v="0"/>
    <d v="2025-04-30T00:00:00"/>
    <s v="Neinceput / Not started"/>
    <s v="Da / Yes"/>
    <x v="1"/>
    <x v="3"/>
    <d v="2025-04-30T00:00:00"/>
    <d v="2025-04-30T00:00:00"/>
    <s v="YES"/>
    <s v="N/A"/>
    <s v="N/A"/>
    <m/>
    <m/>
    <m/>
    <m/>
  </r>
  <r>
    <s v="162 bis"/>
    <d v="2025-01-30T02:30:54"/>
    <d v="2025-01-30T02:35:30"/>
    <s v="anonymous"/>
    <m/>
    <x v="62"/>
    <s v="Puiu Marian "/>
    <x v="0"/>
    <s v="Schimbul 3 / Shift 3"/>
    <x v="0"/>
    <x v="1"/>
    <s v="Este foarte cald pe sectie nu functioneaza nici ventilatia nici aparatele de racire dupa pereți "/>
    <s v="   "/>
    <x v="3"/>
    <d v="2025-04-30T00:00:00"/>
    <s v="Neinceput / Not started"/>
    <s v="Da / Yes"/>
    <x v="1"/>
    <x v="3"/>
    <d v="2025-04-30T00:00:00"/>
    <d v="2025-04-30T00:00:00"/>
    <s v="YES"/>
    <s v="N/A"/>
    <s v="N/A"/>
    <m/>
    <m/>
    <m/>
    <m/>
  </r>
  <r>
    <s v="161 bis"/>
    <d v="2025-01-30T02:18:08"/>
    <d v="2025-01-30T02:19:26"/>
    <s v="anonymous"/>
    <m/>
    <x v="62"/>
    <s v="Puiu Marian "/>
    <x v="0"/>
    <s v="Schimbul 3 / Shift 3"/>
    <x v="0"/>
    <x v="1"/>
    <s v="Ulei pe podea"/>
    <s v=" "/>
    <x v="0"/>
    <d v="2025-04-30T00:00:00"/>
    <s v="Neinceput / Not started"/>
    <s v="Da / Yes"/>
    <x v="1"/>
    <x v="3"/>
    <d v="2025-04-30T00:00:00"/>
    <d v="2025-04-30T00:00:00"/>
    <s v="YES"/>
    <s v="N/A"/>
    <s v="N/A"/>
    <m/>
    <m/>
    <m/>
    <m/>
  </r>
  <r>
    <s v="160 bis"/>
    <d v="2025-01-29T23:47:52"/>
    <d v="2025-01-29T23:49:25"/>
    <s v="anonymous"/>
    <m/>
    <x v="62"/>
    <s v="Cherciu Mariana "/>
    <x v="0"/>
    <s v="Schimbul 3 / Shift 3"/>
    <x v="1"/>
    <x v="5"/>
    <s v="Camera de rebut întuneric "/>
    <s v="Montarea unui întrerupător și  a unui neon "/>
    <x v="3"/>
    <d v="2025-04-30T00:00:00"/>
    <s v="Neinceput / Not started"/>
    <s v="Da / Yes"/>
    <x v="1"/>
    <x v="3"/>
    <d v="2025-04-30T00:00:00"/>
    <d v="2025-04-30T00:00:00"/>
    <s v="YES"/>
    <s v="N/A"/>
    <s v="N/A"/>
    <m/>
    <m/>
    <m/>
    <m/>
  </r>
  <r>
    <s v="159 bis"/>
    <d v="2025-01-29T22:24:51"/>
    <d v="2025-01-29T22:32:53"/>
    <s v="anonymous"/>
    <m/>
    <x v="62"/>
    <s v="Ciobotaru iuliana "/>
    <x v="0"/>
    <s v="Schimbul 3 / Shift 3"/>
    <x v="0"/>
    <x v="1"/>
    <s v="Palet cu cartoane foarte înalt,risc accident."/>
    <s v="Așezare pe palet,medie"/>
    <x v="5"/>
    <d v="2025-02-28T00:00:00"/>
    <s v="Neinceput / Not started"/>
    <s v="Da / Yes"/>
    <x v="1"/>
    <x v="3"/>
    <d v="2025-02-28T00:00:00"/>
    <d v="2025-02-28T00:00:00"/>
    <s v="YES"/>
    <s v="N/A"/>
    <s v="N/A"/>
    <m/>
    <m/>
    <m/>
    <m/>
  </r>
  <r>
    <s v="158 bis"/>
    <d v="2025-01-29T21:52:19"/>
    <d v="2025-01-29T21:54:07"/>
    <s v="anonymous"/>
    <m/>
    <x v="62"/>
    <s v="Palade Cătălin "/>
    <x v="0"/>
    <s v="Schimbul 2 / Shift 2"/>
    <x v="1"/>
    <x v="2"/>
    <s v="Scurgerea pt condens este infundata și este apa in permanenta langa tunel"/>
    <s v="Înlocuirea scurgerii."/>
    <x v="3"/>
    <d v="2025-02-28T00:00:00"/>
    <s v="Neinceput / Not started"/>
    <s v="Da / Yes"/>
    <x v="1"/>
    <x v="0"/>
    <d v="2025-02-28T00:00:00"/>
    <d v="2025-02-28T00:00:00"/>
    <s v="YES"/>
    <s v="N/A"/>
    <s v="N/A"/>
    <m/>
    <m/>
    <m/>
    <m/>
  </r>
  <r>
    <s v="157 bis"/>
    <d v="2025-01-29T17:35:40"/>
    <d v="2025-01-29T17:39:12"/>
    <s v="anonymous"/>
    <m/>
    <x v="62"/>
    <s v="Lita Cristian"/>
    <x v="0"/>
    <s v="Schimbul 2 / Shift 2"/>
    <x v="1"/>
    <x v="2"/>
    <s v="S a desprins podeaua "/>
    <s v="Schimbată "/>
    <x v="2"/>
    <d v="2025-01-29T00:00:00"/>
    <s v="Neinceput / Not started"/>
    <s v="Da / Yes"/>
    <x v="1"/>
    <x v="3"/>
    <d v="2025-01-29T00:00:00"/>
    <d v="2025-01-29T00:00:00"/>
    <s v="YES"/>
    <s v="N/A"/>
    <s v="N/A"/>
    <m/>
    <m/>
    <m/>
    <m/>
  </r>
  <r>
    <s v="156 bis"/>
    <d v="2025-01-29T17:23:43"/>
    <d v="2025-01-29T17:27:08"/>
    <s v="anonymous"/>
    <m/>
    <x v="62"/>
    <s v="Alexandros Michalatos"/>
    <x v="0"/>
    <s v="Schimbul 1 / Shift 1"/>
    <x v="4"/>
    <x v="15"/>
    <s v="in section A./ Pack material WH there is a ,cross section between personnel walkway and pallet flow.. this cross road must be highlighted / painted and marked"/>
    <s v="this cross road must be highlighted / painted and marked"/>
    <x v="4"/>
    <d v="2025-02-14T00:00:00"/>
    <s v="Neinceput / Not started"/>
    <s v="Da / Yes"/>
    <x v="1"/>
    <x v="3"/>
    <d v="2025-02-14T00:00:00"/>
    <d v="2025-02-14T00:00:00"/>
    <s v="YES"/>
    <s v="N/A"/>
    <s v="N/A"/>
    <m/>
    <m/>
    <m/>
    <m/>
  </r>
  <r>
    <s v="155 bis"/>
    <d v="2025-01-29T16:54:56"/>
    <d v="2025-01-29T16:56:54"/>
    <s v="anonymous"/>
    <m/>
    <x v="62"/>
    <s v="Stan Elena "/>
    <x v="0"/>
    <s v="Schimbul 2 / Shift 2"/>
    <x v="1"/>
    <x v="5"/>
    <s v="Liză defectă "/>
    <s v="Liză nouă "/>
    <x v="2"/>
    <d v="2025-04-30T00:00:00"/>
    <s v="Neinceput / Not started"/>
    <s v="Da / Yes"/>
    <x v="1"/>
    <x v="3"/>
    <d v="2025-04-30T00:00:00"/>
    <d v="2025-04-30T00:00:00"/>
    <s v="YES"/>
    <s v="N/A"/>
    <s v="N/A"/>
    <m/>
    <m/>
    <m/>
    <m/>
  </r>
  <r>
    <s v="154 bis"/>
    <d v="2025-01-29T09:16:30"/>
    <d v="2025-01-29T09:18:48"/>
    <s v="anonymous"/>
    <m/>
    <x v="62"/>
    <s v="Preoteasa Violeta"/>
    <x v="0"/>
    <s v="Schimbul 1 / Shift 1"/>
    <x v="0"/>
    <x v="0"/>
    <s v="Curge apă din chiller. Risc de alunecare "/>
    <s v="Verificare/ reparare "/>
    <x v="3"/>
    <d v="2025-04-30T00:00:00"/>
    <s v="Neinceput / Not started"/>
    <s v="Da / Yes"/>
    <x v="1"/>
    <x v="3"/>
    <d v="2025-04-30T00:00:00"/>
    <d v="2025-04-30T00:00:00"/>
    <s v="YES"/>
    <s v="N/A"/>
    <s v="N/A"/>
    <m/>
    <m/>
    <m/>
    <m/>
  </r>
  <r>
    <s v="153 bis"/>
    <d v="2025-01-29T09:12:41"/>
    <d v="2025-01-29T09:18:24"/>
    <s v="anonymous"/>
    <m/>
    <x v="62"/>
    <s v="Ionescu Simona"/>
    <x v="0"/>
    <s v="Schimbul 1 / Shift 1"/>
    <x v="0"/>
    <x v="13"/>
    <s v="Clanta este în pozitie inversa, poate genera accidente"/>
    <s v="Reparatie"/>
    <x v="3"/>
    <d v="2025-01-30T00:00:00"/>
    <s v="Neinceput / Not started"/>
    <s v="Nu / No"/>
    <x v="1"/>
    <x v="3"/>
    <d v="2025-01-30T00:00:00"/>
    <d v="2025-01-30T00:00:00"/>
    <s v="YES"/>
    <s v="N/A"/>
    <s v="N/A"/>
    <m/>
    <m/>
    <m/>
    <m/>
  </r>
  <r>
    <s v="152 bis"/>
    <d v="2025-01-29T07:39:18"/>
    <d v="2025-01-29T07:47:26"/>
    <s v="anonymous"/>
    <m/>
    <x v="62"/>
    <s v="Ciobanu Elena "/>
    <x v="0"/>
    <s v="Schimbul 1 / Shift 1"/>
    <x v="0"/>
    <x v="0"/>
    <s v="Valabil pt toată lumea "/>
    <s v="Se scaate cu ata"/>
    <x v="0"/>
    <d v="2025-01-29T00:00:00"/>
    <s v="Neinceput / Not started"/>
    <s v="Nu / No"/>
    <x v="1"/>
    <x v="3"/>
    <d v="2025-01-29T00:00:00"/>
    <d v="2025-01-29T00:00:00"/>
    <s v="YES"/>
    <s v="N/A"/>
    <s v="N/A"/>
    <m/>
    <m/>
    <m/>
    <m/>
  </r>
  <r>
    <s v="151 bis"/>
    <d v="2025-01-29T07:22:55"/>
    <d v="2025-01-29T07:25:36"/>
    <s v="anonymous"/>
    <m/>
    <x v="62"/>
    <s v="Pătrașcu Marius Gabriel "/>
    <x v="0"/>
    <s v="Schimbul 1 / Shift 1"/>
    <x v="1"/>
    <x v="2"/>
    <s v="Piston de susținere uzat "/>
    <s v="Înlocuirea acestuia "/>
    <x v="2"/>
    <d v="2025-01-29T00:00:00"/>
    <s v="Neinceput / Not started"/>
    <s v="Da / Yes"/>
    <x v="1"/>
    <x v="3"/>
    <d v="2025-01-29T00:00:00"/>
    <d v="2025-01-29T00:00:00"/>
    <s v="YES"/>
    <s v="N/A"/>
    <s v="N/A"/>
    <m/>
    <m/>
    <m/>
    <m/>
  </r>
  <r>
    <s v="150 bis"/>
    <d v="2025-01-29T00:04:16"/>
    <d v="2025-01-29T00:06:11"/>
    <s v="anonymous"/>
    <m/>
    <x v="63"/>
    <s v="Cherciu Mariana "/>
    <x v="0"/>
    <s v="Schimbul 3 / Shift 3"/>
    <x v="1"/>
    <x v="5"/>
    <s v="Întuneric în camera de rebut "/>
    <s v="Punerea unui neon și întrerupător în camera de rebut "/>
    <x v="3"/>
    <d v="2025-04-30T00:00:00"/>
    <s v="Neinceput / Not started"/>
    <s v="Da / Yes"/>
    <x v="1"/>
    <x v="3"/>
    <d v="2025-04-30T00:00:00"/>
    <d v="2025-04-30T00:00:00"/>
    <s v="YES"/>
    <s v="N/A"/>
    <s v="N/A"/>
    <m/>
    <m/>
    <m/>
    <m/>
  </r>
  <r>
    <s v="149 bis"/>
    <d v="2025-01-28T21:44:06"/>
    <d v="2025-01-28T21:46:44"/>
    <s v="anonymous"/>
    <m/>
    <x v="63"/>
    <s v="Ivan paul "/>
    <x v="0"/>
    <s v="Schimbul 2 / Shift 2"/>
    <x v="1"/>
    <x v="5"/>
    <s v="Senzor de nivel la cuva 1  face  figuri de ne  lasă fără crema în cuva "/>
    <s v="Trebuie schimbat "/>
    <x v="5"/>
    <d v="2025-04-30T00:00:00"/>
    <s v="Neinceput / Not started"/>
    <s v="Da / Yes"/>
    <x v="1"/>
    <x v="3"/>
    <d v="2025-04-30T00:00:00"/>
    <d v="2025-04-30T00:00:00"/>
    <s v="YES"/>
    <s v="N/A"/>
    <s v="N/A"/>
    <m/>
    <m/>
    <m/>
    <m/>
  </r>
  <r>
    <s v="148 bis"/>
    <d v="2025-01-28T20:44:19"/>
    <d v="2025-01-28T20:47:22"/>
    <s v="anonymous"/>
    <m/>
    <x v="63"/>
    <s v="Ivan paul "/>
    <x v="0"/>
    <s v="Schimbul 2 / Shift 2"/>
    <x v="1"/>
    <x v="5"/>
    <s v="La porțile de la hota mică cuptor este posibil să ne accidentam la  Main "/>
    <s v="Trebuie sa se facă ceva "/>
    <x v="5"/>
    <d v="2025-04-30T00:00:00"/>
    <s v="Neinceput / Not started"/>
    <s v="Da / Yes"/>
    <x v="1"/>
    <x v="3"/>
    <d v="2025-04-30T00:00:00"/>
    <d v="2025-04-30T00:00:00"/>
    <s v="YES"/>
    <s v="N/A"/>
    <s v="N/A"/>
    <m/>
    <m/>
    <m/>
    <m/>
  </r>
  <r>
    <s v="147 bis"/>
    <d v="2025-01-28T20:16:54"/>
    <d v="2025-01-28T20:19:19"/>
    <s v="anonymous"/>
    <m/>
    <x v="63"/>
    <s v="alexandros michalatos"/>
    <x v="0"/>
    <s v="Schimbul 2 / Shift 2"/>
    <x v="1"/>
    <x v="2"/>
    <s v="Walkway in packaging area were blocked with trolleys with unpacked products.. in case of emergency no ability to move"/>
    <s v="define the areas for storing the trolleys with provision for not blocking walkways"/>
    <x v="5"/>
    <d v="2025-01-31T00:00:00"/>
    <s v="In lucru / In progress"/>
    <s v="Da / Yes"/>
    <x v="1"/>
    <x v="3"/>
    <d v="2025-01-31T00:00:00"/>
    <d v="2025-01-31T00:00:00"/>
    <s v="YES"/>
    <s v="N/A"/>
    <s v="N/A"/>
    <m/>
    <m/>
    <m/>
    <m/>
  </r>
  <r>
    <s v="146 bis"/>
    <d v="2025-01-28T15:52:09"/>
    <d v="2025-01-28T15:53:45"/>
    <s v="anonymous"/>
    <m/>
    <x v="63"/>
    <s v="Stan Elena "/>
    <x v="0"/>
    <s v="Schimbul 2 / Shift 2"/>
    <x v="1"/>
    <x v="5"/>
    <s v="Liză defectă "/>
    <s v="Liză nouă "/>
    <x v="2"/>
    <d v="2025-04-30T00:00:00"/>
    <s v="Neinceput / Not started"/>
    <s v="Da / Yes"/>
    <x v="1"/>
    <x v="3"/>
    <d v="2025-04-30T00:00:00"/>
    <d v="2025-04-30T00:00:00"/>
    <s v="YES"/>
    <s v="N/A"/>
    <s v="N/A"/>
    <m/>
    <m/>
    <m/>
    <m/>
  </r>
  <r>
    <s v="145 bis"/>
    <d v="2025-01-28T13:36:33"/>
    <d v="2025-01-28T13:42:04"/>
    <s v="anonymous"/>
    <m/>
    <x v="63"/>
    <s v="Ciobanu Iulian"/>
    <x v="0"/>
    <s v="Schimbul 1 / Shift 1"/>
    <x v="4"/>
    <x v="15"/>
    <s v="Liza cu numărul 1,suportul luminos a fost agățat de grinda,ceea ce a produs la ruperea acestuia."/>
    <s v="Inlocuire suport de iluminat."/>
    <x v="9"/>
    <d v="2025-02-28T00:00:00"/>
    <s v="Neinceput / Not started"/>
    <s v="Da / Yes"/>
    <x v="1"/>
    <x v="3"/>
    <d v="2025-02-28T00:00:00"/>
    <d v="2025-02-28T00:00:00"/>
    <s v="YES"/>
    <s v="N/A"/>
    <s v="N/A"/>
    <m/>
    <m/>
    <m/>
    <m/>
  </r>
  <r>
    <s v="144 bis"/>
    <d v="2025-01-28T09:50:10"/>
    <d v="2025-01-28T09:55:06"/>
    <s v="anonymous"/>
    <m/>
    <x v="63"/>
    <s v="Rasu Lucian"/>
    <x v="1"/>
    <s v="Schimbul 1 / Shift 1"/>
    <x v="1"/>
    <x v="2"/>
    <s v="Tablou comanda spart."/>
    <s v="Schimbat"/>
    <x v="2"/>
    <d v="2025-04-30T00:00:00"/>
    <s v="Neinceput / Not started"/>
    <s v="Da / Yes"/>
    <x v="2"/>
    <x v="1"/>
    <d v="2025-04-30T00:00:00"/>
    <m/>
    <s v="N/A"/>
    <n v="-106"/>
    <s v="Delayed"/>
    <m/>
    <m/>
    <m/>
    <m/>
  </r>
  <r>
    <s v="143 bis"/>
    <d v="2025-01-28T07:17:44"/>
    <d v="2025-01-28T07:23:12"/>
    <s v="anonymous"/>
    <m/>
    <x v="63"/>
    <s v="Ciobanu Elena "/>
    <x v="0"/>
    <s v="Schimbul 1 / Shift 1"/>
    <x v="0"/>
    <x v="0"/>
    <s v="Aplicatorul când nu se folosește trebuie scos (este foarte puțin spațiul intre el și banda și este  risc de accident "/>
    <s v="Pus într-un loc sigur fără sa fim încurcati. "/>
    <x v="0"/>
    <d v="2025-04-30T00:00:00"/>
    <s v="Neinceput / Not started"/>
    <s v="Nu / No"/>
    <x v="1"/>
    <x v="3"/>
    <d v="2025-04-30T00:00:00"/>
    <d v="2025-04-30T00:00:00"/>
    <s v="YES"/>
    <s v="N/A"/>
    <s v="N/A"/>
    <m/>
    <m/>
    <m/>
    <m/>
  </r>
  <r>
    <s v="142 bis"/>
    <d v="2025-01-28T07:06:44"/>
    <d v="2025-01-28T07:09:32"/>
    <s v="anonymous"/>
    <m/>
    <x v="63"/>
    <s v="Duță Florina Oana "/>
    <x v="1"/>
    <s v="Schimbul 1 / Shift 1"/>
    <x v="0"/>
    <x v="1"/>
    <s v="Scurgeri de ulei in permanență de la 2 tancuri"/>
    <s v="Reparatii urgente "/>
    <x v="2"/>
    <d v="2025-01-28T00:00:00"/>
    <s v="Neinceput / Not started"/>
    <s v="Da / Yes"/>
    <x v="1"/>
    <x v="0"/>
    <d v="2025-01-28T00:00:00"/>
    <d v="2025-01-28T00:00:00"/>
    <s v="YES"/>
    <s v="N/A"/>
    <s v="N/A"/>
    <m/>
    <m/>
    <m/>
    <m/>
  </r>
  <r>
    <s v="141 bis"/>
    <d v="2025-01-28T04:51:57"/>
    <d v="2025-01-28T04:56:05"/>
    <s v="anonymous"/>
    <m/>
    <x v="64"/>
    <s v="Puiu Marian "/>
    <x v="0"/>
    <s v="Schimbul 3 / Shift 3"/>
    <x v="0"/>
    <x v="1"/>
    <s v="Este foarte cald in  sectie , aerul este  sufocant fara pic de ventilatie"/>
    <s v="Izolarea tubulaturi pentru a putea folosi climatizarea"/>
    <x v="3"/>
    <d v="2025-04-30T00:00:00"/>
    <s v="Neinceput / Not started"/>
    <s v="Da / Yes"/>
    <x v="1"/>
    <x v="3"/>
    <d v="2025-04-30T00:00:00"/>
    <d v="2025-04-30T00:00:00"/>
    <s v="YES"/>
    <s v="N/A"/>
    <s v="N/A"/>
    <m/>
    <m/>
    <m/>
    <m/>
  </r>
  <r>
    <s v="140 bis"/>
    <d v="2025-01-28T03:39:04"/>
    <d v="2025-01-28T03:43:04"/>
    <s v="anonymous"/>
    <m/>
    <x v="64"/>
    <s v="Zanet Sonia "/>
    <x v="0"/>
    <s v="Schimbul 3 / Shift 3"/>
    <x v="0"/>
    <x v="17"/>
    <s v="Tablou electric blocat de paleți cu  materiale"/>
    <s v="Reinstruire personal"/>
    <x v="0"/>
    <d v="2025-01-27T00:00:00"/>
    <s v="Finalizat/ Completed"/>
    <s v="Da / Yes"/>
    <x v="1"/>
    <x v="3"/>
    <d v="2025-01-27T00:00:00"/>
    <d v="2025-01-27T00:00:00"/>
    <s v="YES"/>
    <s v="N/A"/>
    <s v="N/A"/>
    <m/>
    <m/>
    <m/>
    <m/>
  </r>
  <r>
    <s v="139 bis"/>
    <d v="2025-01-28T00:21:21"/>
    <d v="2025-01-28T00:29:26"/>
    <s v="anonymous"/>
    <m/>
    <x v="64"/>
    <s v="Mirea Alecsandra "/>
    <x v="0"/>
    <s v="Schimbul 3 / Shift 3"/>
    <x v="0"/>
    <x v="1"/>
    <s v="Este foarte cald pe linie, se simte zăpușeală in special in zona ambalării, termometrul din aceasta zona indicând 32 °C. (afara fiind iarna )._x000a_Se simte disconfort la persoanele tinere, dar la cele mai bătrâne sau cu ceva probleme de sănătate...._x000a_"/>
    <s v="Aer condiționat cu tubulatura izolata pentru a nu se forma condens ."/>
    <x v="2"/>
    <d v="2025-04-30T00:00:00"/>
    <s v="Neinceput / Not started"/>
    <s v="Nu / No"/>
    <x v="1"/>
    <x v="3"/>
    <d v="2025-04-30T00:00:00"/>
    <d v="2025-04-30T00:00:00"/>
    <s v="YES"/>
    <s v="N/A"/>
    <s v="N/A"/>
    <m/>
    <m/>
    <m/>
    <m/>
  </r>
  <r>
    <s v="138 bis"/>
    <d v="2025-01-27T23:19:06"/>
    <d v="2025-01-27T23:20:29"/>
    <s v="anonymous"/>
    <m/>
    <x v="64"/>
    <s v="Cherciu Mariana "/>
    <x v="0"/>
    <s v="Schimbul 3 / Shift 3"/>
    <x v="1"/>
    <x v="5"/>
    <s v="Ușa de la mașina de gheață este ruptă "/>
    <s v="Schimbarea uși "/>
    <x v="2"/>
    <d v="2025-04-30T00:00:00"/>
    <s v="Neinceput / Not started"/>
    <s v="Da / Yes"/>
    <x v="1"/>
    <x v="3"/>
    <d v="2025-04-30T00:00:00"/>
    <d v="2025-04-30T00:00:00"/>
    <s v="YES"/>
    <s v="N/A"/>
    <s v="N/A"/>
    <m/>
    <m/>
    <m/>
    <m/>
  </r>
  <r>
    <s v="137 bis"/>
    <d v="2025-01-27T18:33:09"/>
    <d v="2025-01-27T18:36:21"/>
    <s v="anonymous"/>
    <m/>
    <x v="64"/>
    <s v="Dogaru Ion"/>
    <x v="0"/>
    <s v="Schimbul 2 / Shift 2"/>
    <x v="1"/>
    <x v="5"/>
    <s v="Tabla de la ușă lift este ruptă din sudura "/>
    <s v="Sudarea acesteia"/>
    <x v="2"/>
    <d v="2025-02-14T00:00:00"/>
    <s v="Neinceput / Not started"/>
    <s v="Da / Yes"/>
    <x v="1"/>
    <x v="3"/>
    <d v="2025-02-14T00:00:00"/>
    <d v="2025-02-14T00:00:00"/>
    <s v="YES"/>
    <s v="N/A"/>
    <s v="N/A"/>
    <m/>
    <m/>
    <m/>
    <m/>
  </r>
  <r>
    <s v="136 bis"/>
    <d v="2025-01-27T15:11:12"/>
    <d v="2025-01-27T15:12:20"/>
    <s v="anonymous"/>
    <m/>
    <x v="64"/>
    <s v="Stan Elena "/>
    <x v="0"/>
    <s v="Schimbul 2 / Shift 2"/>
    <x v="1"/>
    <x v="5"/>
    <s v="Liză defectă "/>
    <s v="Liză nouă "/>
    <x v="2"/>
    <d v="2025-04-30T00:00:00"/>
    <s v="Neinceput / Not started"/>
    <s v="Da / Yes"/>
    <x v="1"/>
    <x v="3"/>
    <d v="2025-04-30T00:00:00"/>
    <d v="2025-04-30T00:00:00"/>
    <s v="YES"/>
    <s v="N/A"/>
    <s v="N/A"/>
    <m/>
    <m/>
    <m/>
    <m/>
  </r>
  <r>
    <s v="132 bis"/>
    <d v="2025-01-27T10:49:36"/>
    <d v="2025-01-27T10:56:36"/>
    <s v="anonymous"/>
    <m/>
    <x v="64"/>
    <s v="Ivan dumitra"/>
    <x v="0"/>
    <s v="Schimbul 1 / Shift 1"/>
    <x v="0"/>
    <x v="1"/>
    <s v="S-a scurs ulei pe jos"/>
    <s v="-"/>
    <x v="0"/>
    <d v="2025-04-30T00:00:00"/>
    <s v="Finalizat/ Completed"/>
    <s v="Da / Yes"/>
    <x v="1"/>
    <x v="3"/>
    <d v="2025-04-30T00:00:00"/>
    <d v="2025-04-30T00:00:00"/>
    <s v="YES"/>
    <s v="N/A"/>
    <s v="N/A"/>
    <m/>
    <m/>
    <m/>
    <m/>
  </r>
  <r>
    <s v="133 bis"/>
    <d v="2025-01-27T10:49:30"/>
    <d v="2025-01-27T10:56:44"/>
    <s v="anonymous"/>
    <m/>
    <x v="64"/>
    <s v="Ion Cornelia "/>
    <x v="0"/>
    <s v="Schimbul 1 / Shift 1"/>
    <x v="0"/>
    <x v="0"/>
    <s v="Cabluri pe jos"/>
    <s v="Să fie pe sus sau mai lungi"/>
    <x v="7"/>
    <d v="2025-04-30T00:00:00"/>
    <s v="In lucru / In progress"/>
    <s v="Nu / No"/>
    <x v="1"/>
    <x v="3"/>
    <d v="2025-04-30T00:00:00"/>
    <d v="2025-04-30T00:00:00"/>
    <s v="YES"/>
    <s v="N/A"/>
    <s v="N/A"/>
    <m/>
    <m/>
    <m/>
    <m/>
  </r>
  <r>
    <s v="131 bis"/>
    <d v="2025-01-27T10:48:46"/>
    <d v="2025-01-27T10:56:35"/>
    <s v="anonymous"/>
    <m/>
    <x v="64"/>
    <s v="Busuioc Mirela "/>
    <x v="0"/>
    <s v="Schimbul 1 / Shift 1"/>
    <x v="0"/>
    <x v="1"/>
    <s v="Sa scurs ulei pe jos"/>
    <s v="_"/>
    <x v="0"/>
    <d v="2025-04-30T00:00:00"/>
    <s v="Finalizat/ Completed"/>
    <s v="Da / Yes"/>
    <x v="1"/>
    <x v="3"/>
    <d v="2025-04-30T00:00:00"/>
    <d v="2025-04-30T00:00:00"/>
    <s v="YES"/>
    <s v="N/A"/>
    <s v="N/A"/>
    <m/>
    <m/>
    <m/>
    <m/>
  </r>
  <r>
    <s v="135 bis"/>
    <d v="2025-01-27T10:48:36"/>
    <d v="2025-01-27T11:03:06"/>
    <s v="anonymous"/>
    <m/>
    <x v="64"/>
    <s v="Ciobanu Elena "/>
    <x v="0"/>
    <s v="Schimbul 1 / Shift 1"/>
    <x v="0"/>
    <x v="20"/>
    <s v="Cabluri pe jos "/>
    <s v="Schelet de susținere pt cabluri "/>
    <x v="0"/>
    <d v="2025-04-30T00:00:00"/>
    <s v="Neinceput / Not started"/>
    <s v="Nu / No"/>
    <x v="1"/>
    <x v="3"/>
    <d v="2025-04-30T00:00:00"/>
    <d v="2025-04-30T00:00:00"/>
    <s v="YES"/>
    <s v="N/A"/>
    <s v="N/A"/>
    <m/>
    <m/>
    <m/>
    <m/>
  </r>
  <r>
    <s v="134 bis"/>
    <d v="2025-01-27T10:06:12"/>
    <d v="2025-01-27T10:57:00"/>
    <s v="anonymous"/>
    <m/>
    <x v="64"/>
    <s v="Ionescu Simona"/>
    <x v="0"/>
    <s v="Schimbul 1 / Shift 1"/>
    <x v="0"/>
    <x v="10"/>
    <s v="Carucior lasat in dreapta usii, in zona de acces catre frigider cantina"/>
    <s v="Stabilire loc fix, fara a prezenta risc de lovire"/>
    <x v="4"/>
    <d v="2025-01-29T00:00:00"/>
    <s v="In lucru / In progress"/>
    <s v="Nu / No"/>
    <x v="1"/>
    <x v="3"/>
    <d v="2025-01-29T00:00:00"/>
    <d v="2025-01-29T00:00:00"/>
    <s v="YES"/>
    <s v="N/A"/>
    <s v="N/A"/>
    <m/>
    <m/>
    <m/>
    <m/>
  </r>
  <r>
    <s v="130 bis"/>
    <d v="2025-01-27T09:03:10"/>
    <d v="2025-01-27T09:08:49"/>
    <s v="anonymous"/>
    <m/>
    <x v="64"/>
    <s v="Rasu Lucian"/>
    <x v="0"/>
    <s v="Schimbul 1 / Shift 1"/>
    <x v="1"/>
    <x v="2"/>
    <s v="Amortizoare capace defecte."/>
    <s v="Înlocuire."/>
    <x v="2"/>
    <d v="2025-04-30T00:00:00"/>
    <s v="Neinceput / Not started"/>
    <s v="Da / Yes"/>
    <x v="1"/>
    <x v="3"/>
    <d v="2025-04-30T00:00:00"/>
    <d v="2025-04-30T00:00:00"/>
    <s v="YES"/>
    <s v="N/A"/>
    <s v="N/A"/>
    <m/>
    <m/>
    <m/>
    <m/>
  </r>
  <r>
    <s v="129 bis"/>
    <d v="2025-01-27T08:53:19"/>
    <d v="2025-01-27T08:56:50"/>
    <s v="anonymous"/>
    <m/>
    <x v="64"/>
    <s v="Cristea Nicusor "/>
    <x v="0"/>
    <s v="Schimbul 1 / Shift 1"/>
    <x v="4"/>
    <x v="15"/>
    <s v="Cablul prelungitor deteriorat rau"/>
    <s v="Schimbare cablu"/>
    <x v="2"/>
    <d v="2025-01-31T00:00:00"/>
    <s v="Neinceput / Not started"/>
    <s v="Da / Yes"/>
    <x v="1"/>
    <x v="3"/>
    <d v="2025-01-31T00:00:00"/>
    <d v="2025-01-31T00:00:00"/>
    <s v="YES"/>
    <s v="N/A"/>
    <s v="N/A"/>
    <m/>
    <m/>
    <m/>
    <m/>
  </r>
  <r>
    <s v="128 bis"/>
    <d v="2025-01-27T07:14:10"/>
    <d v="2025-01-27T07:17:57"/>
    <s v="anonymous"/>
    <m/>
    <x v="64"/>
    <s v="Păun Ana Maria"/>
    <x v="0"/>
    <s v="Schimbul 1 / Shift 1"/>
    <x v="0"/>
    <x v="13"/>
    <s v="Semnal luminos hidrant defect "/>
    <s v="Reparație "/>
    <x v="3"/>
    <d v="2025-04-30T00:00:00"/>
    <s v="Neinceput / Not started"/>
    <s v="Da / Yes"/>
    <x v="1"/>
    <x v="3"/>
    <d v="2025-04-30T00:00:00"/>
    <d v="2025-04-30T00:00:00"/>
    <s v="YES"/>
    <s v="N/A"/>
    <s v="N/A"/>
    <m/>
    <m/>
    <m/>
    <m/>
  </r>
  <r>
    <s v="127 bis"/>
    <d v="2025-01-27T07:13:06"/>
    <d v="2025-01-27T07:13:57"/>
    <s v="anonymous"/>
    <m/>
    <x v="64"/>
    <s v="Păun Ana Maria "/>
    <x v="0"/>
    <s v="Schimbul 1 / Shift 1"/>
    <x v="0"/>
    <x v="13"/>
    <s v="Stingător blocat cu liza electrica"/>
    <s v="Mutare Liza "/>
    <x v="0"/>
    <d v="2025-04-30T00:00:00"/>
    <s v="Finalizat/ Completed"/>
    <s v="Da / Yes"/>
    <x v="1"/>
    <x v="3"/>
    <d v="2025-04-30T00:00:00"/>
    <d v="2025-04-30T00:00:00"/>
    <s v="YES"/>
    <s v="N/A"/>
    <s v="N/A"/>
    <m/>
    <m/>
    <m/>
    <m/>
  </r>
  <r>
    <s v="126 bis"/>
    <d v="2025-01-27T07:12:14"/>
    <d v="2025-01-27T07:13:03"/>
    <s v="anonymous"/>
    <m/>
    <x v="64"/>
    <s v="Păun Ana Maria"/>
    <x v="0"/>
    <s v="Schimbul 1 / Shift 1"/>
    <x v="0"/>
    <x v="6"/>
    <s v="Stivuire incorecta la capăt de rând "/>
    <s v="Mutare palet"/>
    <x v="0"/>
    <d v="2025-04-30T00:00:00"/>
    <s v="Finalizat/ Completed"/>
    <s v="Da / Yes"/>
    <x v="1"/>
    <x v="3"/>
    <d v="2025-04-30T00:00:00"/>
    <d v="2025-04-30T00:00:00"/>
    <s v="YES"/>
    <s v="N/A"/>
    <s v="N/A"/>
    <m/>
    <m/>
    <m/>
    <m/>
  </r>
  <r>
    <s v="125 bis"/>
    <d v="2025-01-27T06:42:05"/>
    <d v="2025-01-27T06:48:00"/>
    <s v="anonymous"/>
    <m/>
    <x v="64"/>
    <s v="Preoteasa Violeta "/>
    <x v="0"/>
    <s v="Schimbul 1 / Shift 1"/>
    <x v="0"/>
    <x v="1"/>
    <s v="Risc de alunecare. _x000a_Ulei pe jos "/>
    <s v="Curățenie. Verificare tancuri "/>
    <x v="0"/>
    <d v="2025-04-30T00:00:00"/>
    <s v="Neinceput / Not started"/>
    <s v="Da / Yes"/>
    <x v="1"/>
    <x v="3"/>
    <d v="2025-04-30T00:00:00"/>
    <d v="2025-04-30T00:00:00"/>
    <s v="YES"/>
    <s v="N/A"/>
    <s v="N/A"/>
    <m/>
    <m/>
    <m/>
    <m/>
  </r>
  <r>
    <s v="124 bis"/>
    <d v="2025-01-27T06:39:43"/>
    <d v="2025-01-27T06:41:08"/>
    <s v="anonymous"/>
    <m/>
    <x v="64"/>
    <s v="Băeților Sebastian "/>
    <x v="1"/>
    <s v="Schimbul 1 / Shift 1"/>
    <x v="0"/>
    <x v="1"/>
    <s v="Ulei pe jos, risc de alunecare "/>
    <s v="Curățenie "/>
    <x v="0"/>
    <d v="2025-04-30T00:00:00"/>
    <s v="Neinceput / Not started"/>
    <s v="Da / Yes"/>
    <x v="1"/>
    <x v="3"/>
    <d v="2025-04-30T00:00:00"/>
    <d v="2025-04-30T00:00:00"/>
    <s v="YES"/>
    <s v="N/A"/>
    <s v="N/A"/>
    <m/>
    <m/>
    <m/>
    <m/>
  </r>
  <r>
    <s v="123 bis"/>
    <d v="2025-01-26T21:11:23"/>
    <d v="2025-01-26T21:12:33"/>
    <s v="anonymous"/>
    <m/>
    <x v="65"/>
    <s v="Filip Andrei "/>
    <x v="0"/>
    <s v="Schimbul 2 / Shift 2"/>
    <x v="1"/>
    <x v="2"/>
    <s v="De la montarea sistemului de răcire tunel nu mai avem spațiu pentru curățarea unei role"/>
    <s v="Mutarea pompei"/>
    <x v="7"/>
    <d v="2025-01-26T00:00:00"/>
    <s v="Neinceput / Not started"/>
    <s v="Da / Yes"/>
    <x v="3"/>
    <x v="1"/>
    <d v="2025-01-26T00:00:00"/>
    <m/>
    <s v="N/A"/>
    <n v="-200"/>
    <s v="Delayed"/>
    <m/>
    <m/>
    <m/>
    <m/>
  </r>
  <r>
    <s v="122 bis"/>
    <d v="2025-01-26T21:09:33"/>
    <d v="2025-01-26T21:11:20"/>
    <s v="anonymous"/>
    <m/>
    <x v="65"/>
    <s v="Filip Andrei "/>
    <x v="0"/>
    <s v="Schimbul 2 / Shift 2"/>
    <x v="1"/>
    <x v="2"/>
    <s v="De la schimbarea benzilor de ambalare nu mai avem pe unde să duceam rolele la mașini trebuie să urcăm și să coborâm cu ele pe pasarelă "/>
    <s v=" "/>
    <x v="5"/>
    <d v="2025-01-31T00:00:00"/>
    <s v="Neinceput / Not started"/>
    <s v="Da / Yes"/>
    <x v="1"/>
    <x v="3"/>
    <d v="2025-01-31T00:00:00"/>
    <d v="2025-01-31T00:00:00"/>
    <s v="YES"/>
    <s v="N/A"/>
    <s v="N/A"/>
    <m/>
    <m/>
    <m/>
    <m/>
  </r>
  <r>
    <s v="121 bis"/>
    <d v="2025-01-26T21:06:44"/>
    <d v="2025-01-26T21:09:15"/>
    <s v="anonymous"/>
    <m/>
    <x v="65"/>
    <s v="Filip Andrei "/>
    <x v="0"/>
    <s v="Schimbul 2 / Shift 2"/>
    <x v="1"/>
    <x v="2"/>
    <s v="Fire de curent rămase de la îndepărtarea vechii ambalări "/>
    <s v="Îndepărtarea firelor"/>
    <x v="2"/>
    <d v="2025-01-31T00:00:00"/>
    <s v="Neinceput / Not started"/>
    <s v="Da / Yes"/>
    <x v="1"/>
    <x v="3"/>
    <d v="2025-01-31T00:00:00"/>
    <d v="2025-01-31T00:00:00"/>
    <s v="YES"/>
    <s v="N/A"/>
    <s v="N/A"/>
    <m/>
    <m/>
    <m/>
    <m/>
  </r>
  <r>
    <s v="120 bis"/>
    <d v="2025-01-26T11:19:47"/>
    <d v="2025-01-26T11:24:05"/>
    <s v="anonymous"/>
    <m/>
    <x v="65"/>
    <s v="Alesu petrica"/>
    <x v="0"/>
    <s v="Schimbul 1 / Shift 1"/>
    <x v="1"/>
    <x v="2"/>
    <s v="Trebuie o apărătoare "/>
    <s v="Sa se monteze o apărătoare ceva    ca exista riscul de a se accidenta persoanele care curata banda"/>
    <x v="2"/>
    <d v="2025-04-30T00:00:00"/>
    <s v="Neinceput / Not started"/>
    <s v="Da / Yes"/>
    <x v="1"/>
    <x v="3"/>
    <d v="2025-04-30T00:00:00"/>
    <d v="2025-04-30T00:00:00"/>
    <s v="YES"/>
    <s v="N/A"/>
    <s v="N/A"/>
    <m/>
    <m/>
    <m/>
    <m/>
  </r>
  <r>
    <s v="119 bis"/>
    <d v="2025-01-24T01:07:30"/>
    <d v="2025-01-24T01:08:38"/>
    <s v="anonymous"/>
    <m/>
    <x v="66"/>
    <s v="Pătrașcu victoria "/>
    <x v="0"/>
    <s v="Schimbul 3 / Shift 3"/>
    <x v="1"/>
    <x v="5"/>
    <s v="Liza defectă "/>
    <s v="Liza defectă "/>
    <x v="2"/>
    <d v="2025-04-30T00:00:00"/>
    <s v="Neinceput / Not started"/>
    <s v="Da / Yes"/>
    <x v="1"/>
    <x v="3"/>
    <d v="2025-04-30T00:00:00"/>
    <d v="2025-04-30T00:00:00"/>
    <s v="YES"/>
    <s v="N/A"/>
    <s v="N/A"/>
    <m/>
    <m/>
    <m/>
    <m/>
  </r>
  <r>
    <s v="118 bis"/>
    <d v="2025-01-23T22:33:27"/>
    <d v="2025-01-23T22:35:02"/>
    <s v="anonymous"/>
    <m/>
    <x v="67"/>
    <s v="Stan Elena "/>
    <x v="0"/>
    <s v="Schimbul 3 / Shift 3"/>
    <x v="1"/>
    <x v="5"/>
    <s v="Liză defectă "/>
    <s v="Liză nouă "/>
    <x v="2"/>
    <d v="2025-04-30T00:00:00"/>
    <s v="Neinceput / Not started"/>
    <s v="Da / Yes"/>
    <x v="1"/>
    <x v="3"/>
    <d v="2025-04-30T00:00:00"/>
    <d v="2025-04-30T00:00:00"/>
    <s v="YES"/>
    <s v="N/A"/>
    <s v="N/A"/>
    <m/>
    <m/>
    <m/>
    <m/>
  </r>
  <r>
    <s v="117 bis"/>
    <d v="2025-01-23T12:54:07"/>
    <d v="2025-01-23T12:55:47"/>
    <s v="anonymous"/>
    <m/>
    <x v="67"/>
    <s v="Puiu Marian "/>
    <x v="0"/>
    <s v="Schimbul 1 / Shift 1"/>
    <x v="0"/>
    <x v="1"/>
    <s v="Podea umeda nesemnalizata "/>
    <s v="    "/>
    <x v="0"/>
    <d v="2025-04-30T00:00:00"/>
    <s v="Finalizat/ Completed"/>
    <s v="Da / Yes"/>
    <x v="1"/>
    <x v="3"/>
    <d v="2025-04-30T00:00:00"/>
    <d v="2025-04-30T00:00:00"/>
    <s v="YES"/>
    <s v="N/A"/>
    <s v="N/A"/>
    <m/>
    <m/>
    <m/>
    <m/>
  </r>
  <r>
    <s v="116 bis"/>
    <d v="2025-01-23T12:49:27"/>
    <d v="2025-01-23T12:53:17"/>
    <s v="anonymous"/>
    <m/>
    <x v="67"/>
    <s v="Istudor Daniel "/>
    <x v="0"/>
    <s v="Schimbul 1 / Shift 1"/>
    <x v="1"/>
    <x v="2"/>
    <s v="Lanțurile modulare nu au protecție și dacă te apoi fără sa vrei sau fără sa îți dai seama te poate agața"/>
    <s v="Trebuie făcute niște protecții sau sa scurtam lanțurile modulare sa nu mai ai acces aprope de ele "/>
    <x v="2"/>
    <d v="2025-04-30T00:00:00"/>
    <s v="Neinceput / Not started"/>
    <s v="Nu / No"/>
    <x v="1"/>
    <x v="1"/>
    <d v="2025-04-30T00:00:00"/>
    <d v="2025-04-30T00:00:00"/>
    <s v="YES"/>
    <s v="N/A"/>
    <s v="N/A"/>
    <m/>
    <m/>
    <m/>
    <m/>
  </r>
  <r>
    <s v="115 bis"/>
    <d v="2025-01-23T11:55:00"/>
    <d v="2025-01-23T11:58:51"/>
    <s v="anonymous"/>
    <m/>
    <x v="67"/>
    <s v="Covercă Maria-Emilia "/>
    <x v="0"/>
    <s v="Schimbul 1 / Shift 1"/>
    <x v="1"/>
    <x v="2"/>
    <s v="Cui în pardoseala"/>
    <s v="Șlefuirea surubului rămas de după taiere"/>
    <x v="2"/>
    <d v="2025-01-24T00:00:00"/>
    <s v="Neinceput / Not started"/>
    <s v="Da / Yes"/>
    <x v="1"/>
    <x v="3"/>
    <d v="2025-01-24T00:00:00"/>
    <d v="2025-01-24T00:00:00"/>
    <s v="YES"/>
    <s v="N/A"/>
    <s v="N/A"/>
    <m/>
    <m/>
    <m/>
    <m/>
  </r>
  <r>
    <s v="114 bis"/>
    <d v="2025-01-23T08:00:14"/>
    <d v="2025-01-23T08:06:30"/>
    <s v="anonymous"/>
    <m/>
    <x v="68"/>
    <s v="Nicolae Constanta"/>
    <x v="0"/>
    <s v="Schimbul 3 / Shift 3"/>
    <x v="0"/>
    <x v="0"/>
    <s v="Este în trei locuri fisurat"/>
    <s v="Trebuie făcut să nu pățim ceva,izolat "/>
    <x v="0"/>
    <d v="2025-01-23T00:00:00"/>
    <s v="In lucru / In progress"/>
    <s v="Da / Yes"/>
    <x v="1"/>
    <x v="3"/>
    <d v="2025-01-23T00:00:00"/>
    <d v="2025-01-23T00:00:00"/>
    <s v="YES"/>
    <s v="N/A"/>
    <s v="N/A"/>
    <m/>
    <m/>
    <m/>
    <m/>
  </r>
  <r>
    <s v="113 bis"/>
    <d v="2025-01-23T07:56:01"/>
    <d v="2025-01-23T07:57:45"/>
    <s v="anonymous"/>
    <m/>
    <x v="67"/>
    <s v="Olimpia Radu "/>
    <x v="0"/>
    <s v="Schimbul 1 / Shift 1"/>
    <x v="1"/>
    <x v="2"/>
    <s v="Tanc stocare palmoleina"/>
    <s v="Remediere"/>
    <x v="2"/>
    <d v="2025-01-24T00:00:00"/>
    <s v="Neinceput / Not started"/>
    <s v="Da / Yes"/>
    <x v="1"/>
    <x v="3"/>
    <d v="2025-01-24T00:00:00"/>
    <d v="2025-01-24T00:00:00"/>
    <s v="YES"/>
    <s v="N/A"/>
    <s v="N/A"/>
    <m/>
    <m/>
    <m/>
    <m/>
  </r>
  <r>
    <s v="112 bis"/>
    <d v="2025-01-23T07:05:45"/>
    <d v="2025-01-23T07:07:31"/>
    <s v="anonymous"/>
    <m/>
    <x v="67"/>
    <s v="Cherciu Mariana "/>
    <x v="0"/>
    <s v="Schimbul 1 / Shift 1"/>
    <x v="1"/>
    <x v="5"/>
    <s v="Balamaua ruptă la ușa de la mașina de gheață "/>
    <s v="Repararea balamalei "/>
    <x v="2"/>
    <d v="2025-04-30T00:00:00"/>
    <s v="Neinceput / Not started"/>
    <s v="Da / Yes"/>
    <x v="1"/>
    <x v="3"/>
    <d v="2025-04-30T00:00:00"/>
    <d v="2025-04-30T00:00:00"/>
    <s v="YES"/>
    <s v="N/A"/>
    <s v="N/A"/>
    <m/>
    <m/>
    <m/>
    <m/>
  </r>
  <r>
    <s v="111 bis"/>
    <d v="2025-01-23T00:10:50"/>
    <d v="2025-01-23T00:12:13"/>
    <s v="anonymous"/>
    <m/>
    <x v="67"/>
    <s v="Stan Elena "/>
    <x v="0"/>
    <s v="Schimbul 3 / Shift 3"/>
    <x v="1"/>
    <x v="5"/>
    <s v="Liză defectă "/>
    <s v="Liză nouă"/>
    <x v="2"/>
    <d v="2025-04-30T00:00:00"/>
    <s v="Neinceput / Not started"/>
    <s v="Da / Yes"/>
    <x v="1"/>
    <x v="3"/>
    <d v="2025-04-30T00:00:00"/>
    <d v="2025-04-30T00:00:00"/>
    <s v="YES"/>
    <s v="N/A"/>
    <s v="N/A"/>
    <m/>
    <m/>
    <m/>
    <m/>
  </r>
  <r>
    <s v="110 bis"/>
    <d v="2025-01-22T22:52:30"/>
    <d v="2025-01-22T22:54:52"/>
    <s v="anonymous"/>
    <m/>
    <x v="68"/>
    <s v="Radu Gina "/>
    <x v="0"/>
    <s v="Schimbul 3 / Shift 3"/>
    <x v="1"/>
    <x v="5"/>
    <s v="Liză defectă "/>
    <s v="Liză nouă "/>
    <x v="2"/>
    <d v="2025-04-30T00:00:00"/>
    <s v="Neinceput / Not started"/>
    <s v="Da / Yes"/>
    <x v="1"/>
    <x v="3"/>
    <d v="2025-04-30T00:00:00"/>
    <d v="2025-04-30T00:00:00"/>
    <s v="YES"/>
    <s v="N/A"/>
    <s v="N/A"/>
    <m/>
    <m/>
    <m/>
    <m/>
  </r>
  <r>
    <s v="109 bis"/>
    <d v="2025-01-22T20:32:34"/>
    <d v="2025-01-22T20:33:32"/>
    <s v="anonymous"/>
    <m/>
    <x v="68"/>
    <s v="Pătrașcu victoria "/>
    <x v="0"/>
    <s v="Schimbul 3 / Shift 3"/>
    <x v="1"/>
    <x v="5"/>
    <s v="Lisa defectă "/>
    <s v="Liza noua"/>
    <x v="2"/>
    <d v="2025-04-30T00:00:00"/>
    <s v="Neinceput / Not started"/>
    <s v="Da / Yes"/>
    <x v="1"/>
    <x v="3"/>
    <d v="2025-04-30T00:00:00"/>
    <d v="2025-04-30T00:00:00"/>
    <s v="YES"/>
    <s v="N/A"/>
    <s v="N/A"/>
    <m/>
    <m/>
    <m/>
    <m/>
  </r>
  <r>
    <s v="108 bis"/>
    <d v="2025-01-22T19:40:12"/>
    <d v="2025-01-22T19:47:11"/>
    <s v="anonymous"/>
    <m/>
    <x v="68"/>
    <s v="Ciobanu Elena "/>
    <x v="0"/>
    <s v="Schimbul 2 / Shift 2"/>
    <x v="0"/>
    <x v="0"/>
    <s v="Rebut folie robot dacă folia este lovita sau ciupita nu mai le pune-ți în depozit "/>
    <s v="Se desface cu kutterul pana ajunge la normal si funcționează pe robot "/>
    <x v="0"/>
    <d v="2025-04-30T00:00:00"/>
    <s v="Neinceput / Not started"/>
    <s v="Nu / No"/>
    <x v="1"/>
    <x v="3"/>
    <d v="2025-04-30T00:00:00"/>
    <d v="2025-04-30T00:00:00"/>
    <s v="YES"/>
    <s v="N/A"/>
    <s v="N/A"/>
    <m/>
    <m/>
    <m/>
    <m/>
  </r>
  <r>
    <s v="107 bis"/>
    <d v="2025-01-22T12:37:03"/>
    <d v="2025-01-22T12:44:35"/>
    <s v="anonymous"/>
    <m/>
    <x v="68"/>
    <s v="Puiu Marian "/>
    <x v="0"/>
    <s v="Schimbul 1 / Shift 1"/>
    <x v="0"/>
    <x v="1"/>
    <s v="Pentru alimentarea cu separatoare se foloseste o banca pe care se urca fetele pentru aprovizionare, acea banca nui foarte sigura si nici exercitiul de uracat/ coborat nui deloc in regula exista riscul de alunecare a bancii  sau  alte pericole in timpul urcarii si coborâri. "/>
    <s v="Este necesar o scara cu trei trepte !"/>
    <x v="0"/>
    <d v="2025-04-30T00:00:00"/>
    <s v="Neinceput / Not started"/>
    <s v="Da / Yes"/>
    <x v="1"/>
    <x v="3"/>
    <d v="2025-04-30T00:00:00"/>
    <d v="2025-04-30T00:00:00"/>
    <s v="YES"/>
    <s v="N/A"/>
    <s v="N/A"/>
    <m/>
    <m/>
    <m/>
    <m/>
  </r>
  <r>
    <s v="106 bis"/>
    <d v="2025-01-22T12:00:20"/>
    <d v="2025-01-22T12:08:15"/>
    <s v="anonymous"/>
    <m/>
    <x v="68"/>
    <s v="Puiu Marian "/>
    <x v="0"/>
    <s v="Schimbul 1 / Shift 1"/>
    <x v="0"/>
    <x v="1"/>
    <s v="In zona detectorului este foarte aglomerat cu paleti si carucioare de gunoi, ingreunandumi adesea activitatea in timp ce fac detectorul deoarece se blochiaza si usa acestuia"/>
    <s v="  "/>
    <x v="0"/>
    <d v="2025-04-30T00:00:00"/>
    <s v="Neinceput / Not started"/>
    <s v="Da / Yes"/>
    <x v="1"/>
    <x v="3"/>
    <d v="2025-04-30T00:00:00"/>
    <d v="2025-04-30T00:00:00"/>
    <s v="YES"/>
    <s v="N/A"/>
    <s v="N/A"/>
    <m/>
    <m/>
    <m/>
    <m/>
  </r>
  <r>
    <s v="105 bis"/>
    <d v="2025-01-22T10:36:37"/>
    <d v="2025-01-22T10:41:27"/>
    <s v="anonymous"/>
    <m/>
    <x v="68"/>
    <s v="Istudor Daniel "/>
    <x v="0"/>
    <s v="Schimbul 1 / Shift 1"/>
    <x v="1"/>
    <x v="2"/>
    <s v="Se pote produce un acciden !_x000a_Te poți curenta !"/>
    <s v="Înlocuire"/>
    <x v="2"/>
    <d v="2025-04-30T00:00:00"/>
    <s v="Neinceput / Not started"/>
    <s v="Nu / No"/>
    <x v="1"/>
    <x v="3"/>
    <d v="2025-04-30T00:00:00"/>
    <d v="2025-04-30T00:00:00"/>
    <s v="YES"/>
    <s v="N/A"/>
    <s v="N/A"/>
    <m/>
    <m/>
    <m/>
    <m/>
  </r>
  <r>
    <s v="104 bis"/>
    <d v="2025-01-22T09:06:33"/>
    <d v="2025-01-22T09:09:01"/>
    <s v="anonymous"/>
    <m/>
    <x v="68"/>
    <s v="Cherciu Mariana "/>
    <x v="0"/>
    <s v="Schimbul 1 / Shift 1"/>
    <x v="1"/>
    <x v="5"/>
    <s v="Cilerul de apă  nu mai răcește apa "/>
    <s v="Repararea  urgentă "/>
    <x v="3"/>
    <d v="2025-04-30T00:00:00"/>
    <s v="Neinceput / Not started"/>
    <s v="Da / Yes"/>
    <x v="1"/>
    <x v="3"/>
    <d v="2025-04-30T00:00:00"/>
    <d v="2025-04-30T00:00:00"/>
    <s v="YES"/>
    <s v="N/A"/>
    <s v="N/A"/>
    <m/>
    <m/>
    <m/>
    <m/>
  </r>
  <r>
    <s v="103 bis"/>
    <d v="2025-01-22T08:41:45"/>
    <d v="2025-01-22T08:50:05"/>
    <s v="anonymous"/>
    <m/>
    <x v="68"/>
    <s v="Mirea Alecsandra "/>
    <x v="0"/>
    <s v="Schimbul 1 / Shift 1"/>
    <x v="0"/>
    <x v="1"/>
    <s v="Sunt multe frimituri care cad de pe benzile transportoare și aluneci pe ele"/>
    <s v="Sa se îmbunătățească traseul sa numai cada, și până se rezolva, sa se mature mai des"/>
    <x v="2"/>
    <d v="2025-04-30T00:00:00"/>
    <s v="Neinceput / Not started"/>
    <s v="Da / Yes"/>
    <x v="1"/>
    <x v="3"/>
    <d v="2025-04-30T00:00:00"/>
    <d v="2025-04-30T00:00:00"/>
    <s v="YES"/>
    <s v="N/A"/>
    <s v="N/A"/>
    <m/>
    <m/>
    <m/>
    <m/>
  </r>
  <r>
    <s v="102 bis"/>
    <d v="2025-01-22T04:59:30"/>
    <d v="2025-01-22T05:04:59"/>
    <s v="anonymous"/>
    <m/>
    <x v="69"/>
    <s v="Palade Cătălin "/>
    <x v="0"/>
    <s v="Schimbul 3 / Shift 3"/>
    <x v="1"/>
    <x v="2"/>
    <s v="Nu se poate aplica Loto, butonul pt general este rupt."/>
    <s v="Înlocuirea butonului general"/>
    <x v="2"/>
    <d v="2025-01-31T00:00:00"/>
    <s v="In lucru / In progress"/>
    <s v="Da / Yes"/>
    <x v="1"/>
    <x v="3"/>
    <d v="2025-01-31T00:00:00"/>
    <d v="2025-01-31T00:00:00"/>
    <s v="YES"/>
    <s v="N/A"/>
    <s v="N/A"/>
    <m/>
    <m/>
    <m/>
    <m/>
  </r>
  <r>
    <s v="101 bis"/>
    <d v="2025-01-22T04:06:53"/>
    <d v="2025-01-22T04:07:58"/>
    <s v="anonymous"/>
    <m/>
    <x v="69"/>
    <s v="Anghel Daniel "/>
    <x v="0"/>
    <s v="Schimbul 3 / Shift 3"/>
    <x v="1"/>
    <x v="2"/>
    <s v="Nu avem pe unde să ducem rolele de film la mașini "/>
    <s v=" "/>
    <x v="5"/>
    <d v="2025-01-31T00:00:00"/>
    <s v="Neinceput / Not started"/>
    <s v="Da / Yes"/>
    <x v="1"/>
    <x v="3"/>
    <d v="2025-01-31T00:00:00"/>
    <d v="2025-01-31T00:00:00"/>
    <s v="YES"/>
    <s v="N/A"/>
    <s v="N/A"/>
    <m/>
    <m/>
    <m/>
    <m/>
  </r>
  <r>
    <s v="100 bis"/>
    <d v="2025-01-22T04:05:40"/>
    <d v="2025-01-22T04:06:43"/>
    <s v="anonymous"/>
    <m/>
    <x v="69"/>
    <s v="Filip Andrei "/>
    <x v="0"/>
    <s v="Schimbul 3 / Shift 3"/>
    <x v="1"/>
    <x v="2"/>
    <s v="Nu avem pe unde să ducem role la mașini urcăm pe scări cu ele"/>
    <s v=" "/>
    <x v="5"/>
    <d v="2025-01-31T00:00:00"/>
    <s v="Neinceput / Not started"/>
    <s v="Da / Yes"/>
    <x v="1"/>
    <x v="3"/>
    <d v="2025-01-31T00:00:00"/>
    <d v="2025-01-31T00:00:00"/>
    <s v="YES"/>
    <s v="N/A"/>
    <s v="N/A"/>
    <m/>
    <m/>
    <m/>
    <m/>
  </r>
  <r>
    <s v="99 bis"/>
    <d v="2025-01-22T03:53:01"/>
    <d v="2025-01-22T03:56:23"/>
    <s v="anonymous"/>
    <m/>
    <x v="68"/>
    <s v="Stan Elena "/>
    <x v="0"/>
    <s v="Schimbul 3 / Shift 3"/>
    <x v="1"/>
    <x v="5"/>
    <s v="Liză defectă "/>
    <s v="Liză nouă"/>
    <x v="2"/>
    <d v="2025-04-30T00:00:00"/>
    <s v="Neinceput / Not started"/>
    <s v="Da / Yes"/>
    <x v="1"/>
    <x v="3"/>
    <d v="2025-04-30T00:00:00"/>
    <d v="2025-04-30T00:00:00"/>
    <s v="YES"/>
    <s v="N/A"/>
    <s v="N/A"/>
    <m/>
    <m/>
    <m/>
    <m/>
  </r>
  <r>
    <s v="98 bis"/>
    <d v="2025-01-22T02:20:12"/>
    <d v="2025-01-22T02:23:28"/>
    <s v="anonymous"/>
    <m/>
    <x v="69"/>
    <s v="Păduraru Cornelia "/>
    <x v="1"/>
    <s v="Schimbul 3 / Shift 3"/>
    <x v="1"/>
    <x v="7"/>
    <s v="Ușa se deschide greu"/>
    <s v="."/>
    <x v="5"/>
    <d v="2025-01-22T00:00:00"/>
    <s v="Neinceput / Not started"/>
    <s v="Da / Yes"/>
    <x v="1"/>
    <x v="3"/>
    <d v="2025-01-22T00:00:00"/>
    <d v="2025-01-22T00:00:00"/>
    <s v="YES"/>
    <s v="N/A"/>
    <s v="N/A"/>
    <m/>
    <m/>
    <m/>
    <m/>
  </r>
  <r>
    <s v="97 bis"/>
    <d v="2025-01-22T01:33:09"/>
    <d v="2025-01-22T01:49:47"/>
    <s v="anonymous"/>
    <m/>
    <x v="68"/>
    <s v="Dogaru Ion"/>
    <x v="0"/>
    <s v="Schimbul 3 / Shift 3"/>
    <x v="1"/>
    <x v="5"/>
    <s v="Axurile pinion nu au protectie laterala"/>
    <s v="Montarea unor apărători sau capace"/>
    <x v="2"/>
    <d v="2025-02-28T00:00:00"/>
    <s v="Neinceput / Not started"/>
    <s v="Da / Yes"/>
    <x v="1"/>
    <x v="3"/>
    <d v="2025-02-28T00:00:00"/>
    <d v="2025-02-28T00:00:00"/>
    <s v="YES"/>
    <s v="N/A"/>
    <s v="N/A"/>
    <m/>
    <m/>
    <m/>
    <m/>
  </r>
  <r>
    <s v="96 bis"/>
    <d v="2025-01-22T00:05:26"/>
    <d v="2025-01-22T00:07:31"/>
    <s v="anonymous"/>
    <m/>
    <x v="69"/>
    <s v="Pătrașcu victoria "/>
    <x v="0"/>
    <s v="Schimbul 3 / Shift 3"/>
    <x v="1"/>
    <x v="5"/>
    <s v="Liza defectă "/>
    <s v="Liza nouă "/>
    <x v="2"/>
    <d v="2025-04-30T00:00:00"/>
    <s v="Neinceput / Not started"/>
    <s v="Da / Yes"/>
    <x v="1"/>
    <x v="3"/>
    <d v="2025-04-30T00:00:00"/>
    <d v="2025-04-30T00:00:00"/>
    <s v="YES"/>
    <s v="N/A"/>
    <s v="N/A"/>
    <m/>
    <m/>
    <m/>
    <m/>
  </r>
  <r>
    <s v="95 bis"/>
    <d v="2025-01-21T22:46:30"/>
    <d v="2025-01-21T22:49:42"/>
    <s v="anonymous"/>
    <m/>
    <x v="69"/>
    <s v="Ene Angelica "/>
    <x v="0"/>
    <s v="Schimbul 3 / Shift 3"/>
    <x v="1"/>
    <x v="5"/>
    <s v="Liză defectă "/>
    <s v="Liză nouă "/>
    <x v="2"/>
    <d v="2025-04-30T00:00:00"/>
    <s v="Neinceput / Not started"/>
    <s v="Da / Yes"/>
    <x v="1"/>
    <x v="3"/>
    <d v="2025-04-30T00:00:00"/>
    <d v="2025-04-30T00:00:00"/>
    <s v="YES"/>
    <s v="N/A"/>
    <s v="N/A"/>
    <m/>
    <m/>
    <m/>
    <m/>
  </r>
  <r>
    <s v="94 bis"/>
    <d v="2025-01-21T12:28:29"/>
    <d v="2025-01-21T12:36:48"/>
    <s v="anonymous"/>
    <m/>
    <x v="69"/>
    <s v="Mirea Alecsandra "/>
    <x v="0"/>
    <s v="Schimbul 1 / Shift 1"/>
    <x v="0"/>
    <x v="0"/>
    <s v="De-a lungul culoarului între cuptor și perete, deasupra solului la 4 metri înălțime, este o țeavă albastra care prezintă condens, acesta picurand produce risc de alunecare ."/>
    <s v="In primul rand sa se pună semnul de atenționare."/>
    <x v="0"/>
    <d v="2025-01-21T00:00:00"/>
    <s v="Neinceput / Not started"/>
    <s v="Da / Yes"/>
    <x v="1"/>
    <x v="3"/>
    <d v="2025-01-21T00:00:00"/>
    <d v="2025-01-21T00:00:00"/>
    <s v="YES"/>
    <s v="N/A"/>
    <s v="N/A"/>
    <m/>
    <m/>
    <m/>
    <m/>
  </r>
  <r>
    <s v="93 bis"/>
    <d v="2025-01-21T08:30:39"/>
    <d v="2025-01-21T08:34:15"/>
    <s v="anonymous"/>
    <m/>
    <x v="69"/>
    <s v="Puiu Marian "/>
    <x v="0"/>
    <s v="Schimbul 1 / Shift 1"/>
    <x v="0"/>
    <x v="1"/>
    <s v="Se foloseste foarte mult detartrant/ clor  mirosul iti taie respiratia_x000a_"/>
    <s v="Instruirea personalului de la curatenie in legatura cu dozarea solutiilor chimice "/>
    <x v="0"/>
    <d v="2025-04-30T00:00:00"/>
    <s v="Neinceput / Not started"/>
    <s v="Da / Yes"/>
    <x v="1"/>
    <x v="3"/>
    <d v="2025-04-30T00:00:00"/>
    <d v="2025-04-30T00:00:00"/>
    <s v="YES"/>
    <s v="N/A"/>
    <s v="N/A"/>
    <m/>
    <m/>
    <m/>
    <m/>
  </r>
  <r>
    <s v="92 bis"/>
    <d v="2025-01-21T08:06:35"/>
    <d v="2025-01-21T08:08:53"/>
    <s v="anonymous"/>
    <m/>
    <x v="69"/>
    <s v="Cherciu Mariana "/>
    <x v="0"/>
    <s v="Schimbul 1 / Shift 1"/>
    <x v="1"/>
    <x v="5"/>
    <s v="Cilerul de apă nu mai răcește apa cum trebuie "/>
    <s v="Repararea cât mai repede "/>
    <x v="3"/>
    <d v="2025-04-30T00:00:00"/>
    <s v="Neinceput / Not started"/>
    <s v="Da / Yes"/>
    <x v="1"/>
    <x v="3"/>
    <d v="2025-04-30T00:00:00"/>
    <d v="2025-04-30T00:00:00"/>
    <s v="YES"/>
    <s v="N/A"/>
    <s v="N/A"/>
    <m/>
    <m/>
    <m/>
    <m/>
  </r>
  <r>
    <s v="91 bis"/>
    <d v="2025-01-21T03:11:41"/>
    <d v="2025-01-21T03:19:21"/>
    <s v="anonymous"/>
    <m/>
    <x v="70"/>
    <s v="Dogaru Ion"/>
    <x v="0"/>
    <s v="Schimbul 3 / Shift 3"/>
    <x v="1"/>
    <x v="5"/>
    <s v="Apărătoarea de la arzătoare este agățată în suruburi pericol accidentare"/>
    <s v="Fixare ei în balamale ori în suruburi fixe"/>
    <x v="2"/>
    <d v="2025-01-31T00:00:00"/>
    <s v="Neinceput / Not started"/>
    <s v="Da / Yes"/>
    <x v="1"/>
    <x v="3"/>
    <d v="2025-01-31T00:00:00"/>
    <d v="2025-01-31T00:00:00"/>
    <s v="YES"/>
    <s v="N/A"/>
    <s v="N/A"/>
    <m/>
    <m/>
    <m/>
    <m/>
  </r>
  <r>
    <s v="90 bis"/>
    <d v="2025-01-20T22:04:52"/>
    <d v="2025-01-20T22:06:57"/>
    <s v="anonymous"/>
    <m/>
    <x v="70"/>
    <s v="Anghel Daniel "/>
    <x v="0"/>
    <s v="Schimbul 3 / Shift 3"/>
    <x v="1"/>
    <x v="2"/>
    <s v="Nu avem pe unde să scoatem rolele de film dintre mașini "/>
    <s v=" "/>
    <x v="5"/>
    <d v="2025-01-23T00:00:00"/>
    <s v="Neinceput / Not started"/>
    <s v="Da / Yes"/>
    <x v="1"/>
    <x v="3"/>
    <d v="2025-01-23T00:00:00"/>
    <d v="2025-01-23T00:00:00"/>
    <s v="YES"/>
    <s v="N/A"/>
    <s v="N/A"/>
    <m/>
    <m/>
    <m/>
    <m/>
  </r>
  <r>
    <s v="89 bis"/>
    <d v="2025-01-20T22:02:49"/>
    <d v="2025-01-20T22:04:19"/>
    <s v="anonymous"/>
    <m/>
    <x v="70"/>
    <s v="Filip Andrei "/>
    <x v="0"/>
    <s v="Schimbul 3 / Shift 3"/>
    <x v="1"/>
    <x v="2"/>
    <s v="Nu avem pe unde să băgăm și să scoatem rolele de film dintre mașinile orizontale"/>
    <s v=" "/>
    <x v="5"/>
    <d v="2025-01-24T00:00:00"/>
    <s v="Neinceput / Not started"/>
    <s v="Da / Yes"/>
    <x v="1"/>
    <x v="3"/>
    <d v="2025-01-24T00:00:00"/>
    <d v="2025-01-24T00:00:00"/>
    <s v="YES"/>
    <s v="N/A"/>
    <s v="N/A"/>
    <m/>
    <m/>
    <m/>
    <m/>
  </r>
  <r>
    <s v="88 bis"/>
    <d v="2025-01-20T15:05:55"/>
    <d v="2025-01-20T15:09:18"/>
    <s v="anonymous"/>
    <m/>
    <x v="70"/>
    <s v="Băeților Sebastian "/>
    <x v="1"/>
    <s v="Schimbul 2 / Shift 2"/>
    <x v="0"/>
    <x v="1"/>
    <s v="Pică apa din aerul condiționat. Risc de alunecare, fețele de la paleti utilizează această zonă pentru a transporta paleții, se pot accidenta mai ales având și greutatea paletului."/>
    <s v="Reparare aer condiționat ( să nu mai stăm cu găleata pe linie ca pică) "/>
    <x v="3"/>
    <d v="2025-04-30T00:00:00"/>
    <s v="Neinceput / Not started"/>
    <s v="Da / Yes"/>
    <x v="1"/>
    <x v="3"/>
    <d v="2025-04-30T00:00:00"/>
    <d v="2025-04-30T00:00:00"/>
    <s v="YES"/>
    <s v="N/A"/>
    <s v="N/A"/>
    <m/>
    <m/>
    <m/>
    <m/>
  </r>
  <r>
    <s v="85 bis"/>
    <d v="2025-01-20T11:07:49"/>
    <d v="2025-01-20T11:09:06"/>
    <s v="anonymous"/>
    <m/>
    <x v="70"/>
    <s v="Tiganila Georgeta"/>
    <x v="0"/>
    <s v="Schimbul 1 / Shift 1"/>
    <x v="0"/>
    <x v="1"/>
    <s v="Teava AC infundata"/>
    <s v=" "/>
    <x v="3"/>
    <d v="2025-04-30T00:00:00"/>
    <s v="Neinceput / Not started"/>
    <s v="Da / Yes"/>
    <x v="1"/>
    <x v="3"/>
    <d v="2025-04-30T00:00:00"/>
    <d v="2025-04-30T00:00:00"/>
    <s v="YES"/>
    <s v="N/A"/>
    <s v="N/A"/>
    <m/>
    <m/>
    <m/>
    <m/>
  </r>
  <r>
    <s v="84 bis"/>
    <d v="2025-01-20T11:02:52"/>
    <d v="2025-01-20T11:08:41"/>
    <s v="anonymous"/>
    <m/>
    <x v="70"/>
    <s v="BUCUR STEFANIA"/>
    <x v="0"/>
    <s v="Schimbul 1 / Shift 1"/>
    <x v="1"/>
    <x v="19"/>
    <s v="CABLURI ELECTRICE CARE NU MAI SUNT UTILIZATE ,DAR SUNT LASATE ATARNATE SI PARTIAL IZOLATE"/>
    <s v="ELIMINARE DACA NU MAI SUNT DE ACTUALITATE"/>
    <x v="2"/>
    <d v="2025-01-23T00:00:00"/>
    <s v="Neinceput / Not started"/>
    <s v="Da / Yes"/>
    <x v="1"/>
    <x v="3"/>
    <d v="2025-01-23T00:00:00"/>
    <d v="2025-01-23T00:00:00"/>
    <s v="YES"/>
    <s v="N/A"/>
    <s v="N/A"/>
    <m/>
    <m/>
    <m/>
    <m/>
  </r>
  <r>
    <s v="83 bis"/>
    <d v="2025-01-20T11:02:25"/>
    <d v="2025-01-20T11:05:16"/>
    <s v="anonymous"/>
    <m/>
    <x v="70"/>
    <s v="Olimpia Radu "/>
    <x v="0"/>
    <s v="Schimbul 1 / Shift 1"/>
    <x v="1"/>
    <x v="5"/>
    <s v="Condens/ulei pe pardoseala"/>
    <s v="Remediere"/>
    <x v="5"/>
    <d v="2025-01-20T00:00:00"/>
    <s v="Neinceput / Not started"/>
    <s v="Da / Yes"/>
    <x v="1"/>
    <x v="3"/>
    <d v="2025-01-20T00:00:00"/>
    <d v="2025-01-20T00:00:00"/>
    <s v="YES"/>
    <s v="N/A"/>
    <s v="N/A"/>
    <m/>
    <m/>
    <m/>
    <m/>
  </r>
  <r>
    <s v="82 bis"/>
    <d v="2025-01-20T08:24:53"/>
    <d v="2025-01-20T08:25:57"/>
    <s v="anonymous"/>
    <m/>
    <x v="70"/>
    <s v="Cherciu Mariana "/>
    <x v="1"/>
    <s v="Schimbul 1 / Shift 1"/>
    <x v="1"/>
    <x v="5"/>
    <s v="Mixerul de rebut se deplasează de pe loc "/>
    <s v="Fixarea în pardoseală "/>
    <x v="2"/>
    <d v="2025-04-30T00:00:00"/>
    <s v="Neinceput / Not started"/>
    <s v="Da / Yes"/>
    <x v="1"/>
    <x v="3"/>
    <d v="2025-04-30T00:00:00"/>
    <d v="2025-04-30T00:00:00"/>
    <s v="YES"/>
    <s v="N/A"/>
    <s v="N/A"/>
    <m/>
    <m/>
    <m/>
    <m/>
  </r>
  <r>
    <s v="81 bis"/>
    <d v="2025-01-20T07:56:47"/>
    <d v="2025-01-20T07:58:02"/>
    <s v="anonymous"/>
    <m/>
    <x v="69"/>
    <s v="Puiu Marian "/>
    <x v="0"/>
    <s v="Schimbul 1 / Shift 1"/>
    <x v="0"/>
    <x v="1"/>
    <s v="Capace rezemate de balustrada"/>
    <s v=" "/>
    <x v="0"/>
    <d v="2025-04-30T00:00:00"/>
    <s v="Finalizat/ Completed"/>
    <s v="Da / Yes"/>
    <x v="1"/>
    <x v="3"/>
    <d v="2025-04-30T00:00:00"/>
    <d v="2025-04-30T00:00:00"/>
    <s v="YES"/>
    <s v="N/A"/>
    <s v="N/A"/>
    <m/>
    <m/>
    <m/>
    <m/>
  </r>
  <r>
    <s v="80 bis"/>
    <d v="2025-01-20T07:54:40"/>
    <d v="2025-01-20T07:56:36"/>
    <s v="anonymous"/>
    <m/>
    <x v="70"/>
    <s v="Puiu Marian "/>
    <x v="0"/>
    <s v="Schimbul 1 / Shift 1"/>
    <x v="0"/>
    <x v="10"/>
    <s v="Palet rezemat in fata automatelor de băuturi si gustări _x000a_"/>
    <s v="Mai multa responsabilitate din partea firmei de curatenie"/>
    <x v="0"/>
    <d v="2025-04-30T00:00:00"/>
    <s v="Finalizat/ Completed"/>
    <s v="Nu / No"/>
    <x v="1"/>
    <x v="3"/>
    <d v="2025-04-30T00:00:00"/>
    <d v="2025-04-30T00:00:00"/>
    <s v="YES"/>
    <s v="N/A"/>
    <s v="N/A"/>
    <m/>
    <m/>
    <m/>
    <m/>
  </r>
  <r>
    <s v="79 bis"/>
    <d v="2025-01-20T07:49:40"/>
    <d v="2025-01-20T07:53:08"/>
    <s v="anonymous"/>
    <m/>
    <x v="70"/>
    <s v="Puiu Marian "/>
    <x v="0"/>
    <s v="Schimbul 1 / Shift 1"/>
    <x v="0"/>
    <x v="1"/>
    <s v="Furtun aer lasat pe jos_x000a_Există risc major  de impiedicare "/>
    <s v=" "/>
    <x v="0"/>
    <d v="2025-04-30T00:00:00"/>
    <s v="Finalizat/ Completed"/>
    <s v="Da / Yes"/>
    <x v="1"/>
    <x v="3"/>
    <d v="2025-04-30T00:00:00"/>
    <d v="2025-04-30T00:00:00"/>
    <s v="YES"/>
    <s v="N/A"/>
    <s v="N/A"/>
    <m/>
    <m/>
    <m/>
    <m/>
  </r>
  <r>
    <s v="78 bis"/>
    <d v="2025-01-20T07:49:23"/>
    <d v="2025-01-20T07:52:34"/>
    <s v="anonymous"/>
    <m/>
    <x v="70"/>
    <s v="Ion Eugenia Mihaela "/>
    <x v="1"/>
    <s v="Schimbul 1 / Shift 1"/>
    <x v="1"/>
    <x v="7"/>
    <s v="Rotile de la peria de apă mobilă nu mai sunt bune rotile "/>
    <s v="Vrem roți noi"/>
    <x v="2"/>
    <d v="2025-01-20T00:00:00"/>
    <s v="In lucru / In progress"/>
    <s v="Da / Yes"/>
    <x v="1"/>
    <x v="3"/>
    <d v="2025-01-20T00:00:00"/>
    <d v="2025-01-20T00:00:00"/>
    <s v="YES"/>
    <s v="N/A"/>
    <s v="N/A"/>
    <m/>
    <m/>
    <m/>
    <m/>
  </r>
  <r>
    <s v="77 bis"/>
    <d v="2025-01-18T03:42:04"/>
    <d v="2025-01-18T03:44:46"/>
    <s v="anonymous"/>
    <m/>
    <x v="71"/>
    <s v="Ciobanu Elena "/>
    <x v="0"/>
    <s v="Schimbul 3 / Shift 3"/>
    <x v="0"/>
    <x v="0"/>
    <s v="Nu mai avem cu ce sa spalam masina de tavi pt ca sau stricat 2 karcher defecate "/>
    <s v="De verificat "/>
    <x v="2"/>
    <d v="2025-04-30T00:00:00"/>
    <s v="Neinceput / Not started"/>
    <s v="Nu / No"/>
    <x v="1"/>
    <x v="0"/>
    <d v="2025-04-30T00:00:00"/>
    <d v="2025-04-30T00:00:00"/>
    <s v="YES"/>
    <s v="N/A"/>
    <s v="N/A"/>
    <m/>
    <m/>
    <m/>
    <m/>
  </r>
  <r>
    <s v="76 bis"/>
    <d v="2025-01-17T12:26:20"/>
    <d v="2025-01-17T12:30:32"/>
    <s v="anonymous"/>
    <m/>
    <x v="72"/>
    <s v="ZAMFIR MARIANA "/>
    <x v="0"/>
    <s v="Schimbul 1 / Shift 1"/>
    <x v="0"/>
    <x v="0"/>
    <s v="Risc de cazut tăvile după rastel in timpul  mutarii acestuia dintr un loc în altul "/>
    <s v="Sa fie facute in ada fel in cat sa nu poata aluneca după rastel "/>
    <x v="0"/>
    <d v="2025-04-30T00:00:00"/>
    <s v="Neinceput / Not started"/>
    <s v="Nu / No"/>
    <x v="1"/>
    <x v="3"/>
    <d v="2025-04-30T00:00:00"/>
    <d v="2025-04-30T00:00:00"/>
    <s v="YES"/>
    <s v="N/A"/>
    <s v="N/A"/>
    <m/>
    <m/>
    <m/>
    <m/>
  </r>
  <r>
    <s v="75 bis"/>
    <d v="2025-01-17T11:16:22"/>
    <d v="2025-01-17T11:18:33"/>
    <s v="anonymous"/>
    <m/>
    <x v="72"/>
    <s v="Puiu Marian "/>
    <x v="0"/>
    <s v="Schimbul 1 / Shift 1"/>
    <x v="1"/>
    <x v="2"/>
    <s v="Bara  stalpi sistinere banda"/>
    <s v="   "/>
    <x v="2"/>
    <d v="2025-04-30T00:00:00"/>
    <s v="Neinceput / Not started"/>
    <s v="Da / Yes"/>
    <x v="1"/>
    <x v="3"/>
    <d v="2025-04-30T00:00:00"/>
    <d v="2025-04-30T00:00:00"/>
    <s v="YES"/>
    <s v="N/A"/>
    <s v="N/A"/>
    <m/>
    <m/>
    <m/>
    <m/>
  </r>
  <r>
    <s v="74 bis"/>
    <d v="2025-01-17T09:55:35"/>
    <d v="2025-01-17T09:58:56"/>
    <s v="anonymous"/>
    <m/>
    <x v="72"/>
    <s v="Dogaru Ion"/>
    <x v="0"/>
    <s v="Schimbul 1 / Shift 1"/>
    <x v="1"/>
    <x v="5"/>
    <s v="Iluminat insuficient"/>
    <s v="Mutare senzor mișcare cat mai aproape de ușă intrare"/>
    <x v="2"/>
    <d v="2025-01-31T00:00:00"/>
    <s v="Neinceput / Not started"/>
    <s v="Da / Yes"/>
    <x v="1"/>
    <x v="3"/>
    <d v="2025-01-31T00:00:00"/>
    <d v="2025-01-31T00:00:00"/>
    <s v="YES"/>
    <s v="N/A"/>
    <s v="N/A"/>
    <m/>
    <m/>
    <m/>
    <m/>
  </r>
  <r>
    <s v="72 bis"/>
    <d v="2025-01-17T09:44:30"/>
    <d v="2025-01-17T09:47:52"/>
    <s v="anonymous"/>
    <m/>
    <x v="72"/>
    <s v="Dogaru Ion"/>
    <x v="0"/>
    <s v="Schimbul 1 / Shift 1"/>
    <x v="1"/>
    <x v="5"/>
    <s v="Comutator general nu funcțiioneaza"/>
    <s v="Înlocuirea lui"/>
    <x v="2"/>
    <d v="2025-01-17T00:00:00"/>
    <s v="Neinceput / Not started"/>
    <s v="Da / Yes"/>
    <x v="1"/>
    <x v="3"/>
    <d v="2025-01-17T00:00:00"/>
    <d v="2025-01-17T00:00:00"/>
    <s v="YES"/>
    <s v="N/A"/>
    <s v="N/A"/>
    <m/>
    <m/>
    <m/>
    <m/>
  </r>
  <r>
    <s v="73 bis"/>
    <d v="2025-01-17T09:42:09"/>
    <d v="2025-01-17T09:54:04"/>
    <s v="anonymous"/>
    <m/>
    <x v="72"/>
    <s v="Ivan paul "/>
    <x v="0"/>
    <s v="Schimbul 1 / Shift 1"/>
    <x v="1"/>
    <x v="5"/>
    <s v="Trebuie înlocuit "/>
    <s v="Trebuie înlocuit "/>
    <x v="2"/>
    <d v="2025-04-30T00:00:00"/>
    <s v="Neinceput / Not started"/>
    <s v="Da / Yes"/>
    <x v="1"/>
    <x v="3"/>
    <d v="2025-04-30T00:00:00"/>
    <d v="2025-04-30T00:00:00"/>
    <s v="YES"/>
    <s v="N/A"/>
    <s v="N/A"/>
    <m/>
    <m/>
    <m/>
    <m/>
  </r>
  <r>
    <s v="71 bis"/>
    <d v="2025-01-17T07:49:58"/>
    <d v="2025-01-17T07:52:38"/>
    <s v="anonymous"/>
    <m/>
    <x v="72"/>
    <s v="Stan Elena "/>
    <x v="0"/>
    <s v="Schimbul 1 / Shift 1"/>
    <x v="1"/>
    <x v="5"/>
    <s v="Liză defectă"/>
    <s v="Liză nouă"/>
    <x v="2"/>
    <d v="2025-04-30T00:00:00"/>
    <s v="Neinceput / Not started"/>
    <s v="Da / Yes"/>
    <x v="1"/>
    <x v="3"/>
    <d v="2025-04-30T00:00:00"/>
    <d v="2025-04-30T00:00:00"/>
    <s v="YES"/>
    <s v="N/A"/>
    <s v="N/A"/>
    <m/>
    <m/>
    <m/>
    <m/>
  </r>
  <r>
    <s v="70 bis"/>
    <d v="2025-01-16T11:23:35"/>
    <d v="2025-01-16T11:28:38"/>
    <s v="anonymous"/>
    <m/>
    <x v="73"/>
    <s v="Jeldujer Denisia"/>
    <x v="0"/>
    <s v="Schimbul 1 / Shift 1"/>
    <x v="1"/>
    <x v="2"/>
    <s v="Pedestrial area"/>
    <s v="Personnel guidance, rethink of robot position."/>
    <x v="5"/>
    <d v="2025-02-28T00:00:00"/>
    <s v="Neinceput / Not started"/>
    <s v="Nu / No"/>
    <x v="1"/>
    <x v="3"/>
    <d v="2025-02-28T00:00:00"/>
    <d v="2025-02-28T00:00:00"/>
    <s v="YES"/>
    <s v="N/A"/>
    <s v="N/A"/>
    <m/>
    <m/>
    <m/>
    <m/>
  </r>
  <r>
    <s v="69 bis"/>
    <d v="2025-01-16T08:56:12"/>
    <d v="2025-01-16T09:01:23"/>
    <s v="anonymous"/>
    <m/>
    <x v="73"/>
    <s v="Ene Angelica "/>
    <x v="0"/>
    <s v="Schimbul 1 / Shift 1"/>
    <x v="1"/>
    <x v="5"/>
    <s v="Liză defectă "/>
    <s v=". "/>
    <x v="2"/>
    <d v="2025-04-30T00:00:00"/>
    <s v="Neinceput / Not started"/>
    <s v="Da / Yes"/>
    <x v="1"/>
    <x v="3"/>
    <d v="2025-04-30T00:00:00"/>
    <d v="2025-04-30T00:00:00"/>
    <s v="YES"/>
    <s v="N/A"/>
    <s v="N/A"/>
    <m/>
    <m/>
    <m/>
    <m/>
  </r>
  <r>
    <s v="68 bis"/>
    <d v="2025-01-16T08:46:43"/>
    <d v="2025-01-16T08:51:17"/>
    <s v="anonymous"/>
    <m/>
    <x v="73"/>
    <s v="Dogaru Ion"/>
    <x v="0"/>
    <s v="Schimbul 1 / Shift 1"/>
    <x v="1"/>
    <x v="5"/>
    <s v="La schimb de noapte lumina insuficienta datorita faptui că senzor mișcare este departe de ușă intrare când sa schimbat poziție ușă nu sa mutat și senzorul"/>
    <s v="Montare senzor la intrare vestiar"/>
    <x v="2"/>
    <d v="2025-01-31T00:00:00"/>
    <s v="Neinceput / Not started"/>
    <s v="Da / Yes"/>
    <x v="1"/>
    <x v="3"/>
    <d v="2025-01-31T00:00:00"/>
    <d v="2025-01-31T00:00:00"/>
    <s v="YES"/>
    <s v="N/A"/>
    <s v="N/A"/>
    <m/>
    <m/>
    <m/>
    <m/>
  </r>
  <r>
    <s v="67 bis"/>
    <d v="2025-01-15T17:50:05"/>
    <d v="2025-01-15T18:03:12"/>
    <s v="anonymous"/>
    <m/>
    <x v="74"/>
    <s v="Ureche florin "/>
    <x v="0"/>
    <s v="Schimbul 2 / Shift 2"/>
    <x v="4"/>
    <x v="15"/>
    <s v="Aeroterme defecte"/>
    <s v="Repararea aerotermlor "/>
    <x v="9"/>
    <d v="2025-02-15T00:00:00"/>
    <s v="In lucru / In progress"/>
    <s v="Da / Yes"/>
    <x v="1"/>
    <x v="3"/>
    <d v="2025-02-15T00:00:00"/>
    <d v="2025-02-15T00:00:00"/>
    <s v="YES"/>
    <s v="N/A"/>
    <s v="N/A"/>
    <m/>
    <m/>
    <m/>
    <m/>
  </r>
  <r>
    <s v="66 bis"/>
    <d v="2025-01-15T16:37:05"/>
    <d v="2025-01-15T16:41:04"/>
    <s v="anonymous"/>
    <m/>
    <x v="74"/>
    <s v="Ninel istudor "/>
    <x v="1"/>
    <s v="Schimbul 2 / Shift 2"/>
    <x v="1"/>
    <x v="7"/>
    <s v="Curge popa "/>
    <s v="Schimbata sau reparata"/>
    <x v="3"/>
    <d v="2025-01-21T00:00:00"/>
    <s v="Finalizat/ Completed"/>
    <s v="Da / Yes"/>
    <x v="1"/>
    <x v="3"/>
    <d v="2025-01-21T00:00:00"/>
    <d v="2025-01-21T00:00:00"/>
    <s v="YES"/>
    <s v="N/A"/>
    <s v="N/A"/>
    <m/>
    <m/>
    <m/>
    <m/>
  </r>
  <r>
    <s v="65 bis"/>
    <d v="2025-01-15T15:30:42"/>
    <d v="2025-01-15T15:35:27"/>
    <s v="anonymous"/>
    <m/>
    <x v="74"/>
    <s v="Puiu Marian "/>
    <x v="0"/>
    <s v="Schimbul 2 / Shift 2"/>
    <x v="1"/>
    <x v="2"/>
    <s v="Sustinere benii de transport display  ne semnaleizata coresunzator la partea de jos _x000a_Estista riscul de a se impiedica cineva in timpul tanzitului deoarece  exista semnalizare pe stalpii laterali find o distanta destul de mare între acestia ori ce persoana ce nu cunoaste linia se poate impiedica "/>
    <s v=" "/>
    <x v="2"/>
    <d v="2025-04-30T00:00:00"/>
    <s v="Neinceput / Not started"/>
    <s v="Da / Yes"/>
    <x v="1"/>
    <x v="3"/>
    <d v="2025-04-30T00:00:00"/>
    <d v="2025-04-30T00:00:00"/>
    <s v="YES"/>
    <s v="N/A"/>
    <s v="N/A"/>
    <m/>
    <m/>
    <m/>
    <m/>
  </r>
  <r>
    <s v="64 bis"/>
    <d v="2025-01-15T14:08:59"/>
    <d v="2025-01-15T14:11:35"/>
    <s v="anonymous"/>
    <m/>
    <x v="74"/>
    <s v="Neacșu Adrian "/>
    <x v="0"/>
    <s v="Schimbul 2 / Shift 2"/>
    <x v="1"/>
    <x v="7"/>
    <s v="Mîner acționare rupt "/>
    <s v="Înlocuirea acesteia "/>
    <x v="2"/>
    <d v="2025-01-17T00:00:00"/>
    <s v="Neinceput / Not started"/>
    <s v="Da / Yes"/>
    <x v="1"/>
    <x v="3"/>
    <d v="2025-01-17T00:00:00"/>
    <d v="2025-01-17T00:00:00"/>
    <s v="YES"/>
    <s v="N/A"/>
    <s v="N/A"/>
    <m/>
    <m/>
    <m/>
    <m/>
  </r>
  <r>
    <s v="63 bis"/>
    <d v="2025-01-15T14:07:04"/>
    <d v="2025-01-15T14:09:50"/>
    <s v="anonymous"/>
    <m/>
    <x v="74"/>
    <s v="Ion Eugenia Mihaela "/>
    <x v="0"/>
    <s v="Schimbul 2 / Shift 2"/>
    <x v="1"/>
    <x v="7"/>
    <s v="Geamul de lângă cutie din spate este spart"/>
    <s v="Vrem altul nou"/>
    <x v="2"/>
    <d v="2025-01-15T00:00:00"/>
    <s v="In lucru / In progress"/>
    <s v="Da / Yes"/>
    <x v="1"/>
    <x v="3"/>
    <d v="2025-01-15T00:00:00"/>
    <d v="2025-01-15T00:00:00"/>
    <s v="YES"/>
    <s v="N/A"/>
    <s v="N/A"/>
    <m/>
    <m/>
    <m/>
    <m/>
  </r>
  <r>
    <s v="62 bis"/>
    <d v="2025-01-15T10:39:00"/>
    <d v="2025-01-15T10:44:13"/>
    <s v="anonymous"/>
    <m/>
    <x v="74"/>
    <s v="Dogaru Ion"/>
    <x v="0"/>
    <s v="Schimbul 1 / Shift 1"/>
    <x v="1"/>
    <x v="5"/>
    <s v="Nu se aude suneria de alarmare lipsa tavi"/>
    <s v="Mutarea lui langa liftul de incarcare"/>
    <x v="2"/>
    <d v="2025-01-31T00:00:00"/>
    <s v="Neinceput / Not started"/>
    <s v="Da / Yes"/>
    <x v="1"/>
    <x v="3"/>
    <d v="2025-01-31T00:00:00"/>
    <d v="2025-01-31T00:00:00"/>
    <s v="YES"/>
    <s v="N/A"/>
    <s v="N/A"/>
    <m/>
    <m/>
    <m/>
    <m/>
  </r>
  <r>
    <s v="61 bis"/>
    <d v="2025-01-15T10:16:46"/>
    <d v="2025-01-15T10:19:10"/>
    <s v="anonymous"/>
    <m/>
    <x v="74"/>
    <s v="Radu Gina "/>
    <x v="0"/>
    <s v="Schimbul 1 / Shift 1"/>
    <x v="1"/>
    <x v="5"/>
    <s v="Vrem liza noua "/>
    <s v="Liza nouă la paletizare linia 1"/>
    <x v="2"/>
    <d v="2025-04-30T00:00:00"/>
    <s v="Neinceput / Not started"/>
    <s v="Da / Yes"/>
    <x v="1"/>
    <x v="3"/>
    <d v="2025-04-30T00:00:00"/>
    <d v="2025-04-30T00:00:00"/>
    <s v="YES"/>
    <s v="N/A"/>
    <s v="N/A"/>
    <m/>
    <m/>
    <m/>
    <m/>
  </r>
  <r>
    <s v="60 bis"/>
    <d v="2025-01-14T16:30:10"/>
    <d v="2025-01-14T16:32:49"/>
    <s v="anonymous"/>
    <m/>
    <x v="75"/>
    <s v="Neacșu Adrian "/>
    <x v="1"/>
    <s v="Schimbul 2 / Shift 2"/>
    <x v="1"/>
    <x v="7"/>
    <s v="Mîner defect ușă "/>
    <s v="Înlocuirea acesteia. "/>
    <x v="2"/>
    <d v="2025-01-17T00:00:00"/>
    <s v="Neinceput / Not started"/>
    <s v="Da / Yes"/>
    <x v="1"/>
    <x v="3"/>
    <d v="2025-01-17T00:00:00"/>
    <d v="2025-01-17T00:00:00"/>
    <s v="YES"/>
    <s v="N/A"/>
    <s v="N/A"/>
    <m/>
    <m/>
    <m/>
    <m/>
  </r>
  <r>
    <s v="59 bis"/>
    <d v="2025-01-14T12:15:47"/>
    <d v="2025-01-14T12:19:48"/>
    <s v="anonymous"/>
    <m/>
    <x v="75"/>
    <s v="Bobe Ionel "/>
    <x v="0"/>
    <s v="Schimbul 1 / Shift 1"/>
    <x v="4"/>
    <x v="15"/>
    <s v="Exista riscul de eletocutare țeavă robinet pică apă calorifer "/>
    <s v="Reparare "/>
    <x v="3"/>
    <d v="2025-01-15T00:00:00"/>
    <s v="Neinceput / Not started"/>
    <s v="Da / Yes"/>
    <x v="1"/>
    <x v="3"/>
    <d v="2025-01-15T00:00:00"/>
    <d v="2025-01-15T00:00:00"/>
    <s v="YES"/>
    <s v="N/A"/>
    <s v="N/A"/>
    <m/>
    <m/>
    <m/>
    <m/>
  </r>
  <r>
    <s v="58 bis"/>
    <d v="2025-01-14T11:55:32"/>
    <d v="2025-01-14T12:03:11"/>
    <s v="anonymous"/>
    <m/>
    <x v="75"/>
    <s v="Leca Alexandra "/>
    <x v="0"/>
    <s v="Schimbul 1 / Shift 1"/>
    <x v="0"/>
    <x v="0"/>
    <s v="Scaunele sunt defecte. "/>
    <s v="Schimbarea cu altele noi."/>
    <x v="0"/>
    <d v="2025-02-02T00:00:00"/>
    <s v="Neinceput / Not started"/>
    <s v="Da / Yes"/>
    <x v="1"/>
    <x v="3"/>
    <d v="2025-02-02T00:00:00"/>
    <d v="2025-02-02T00:00:00"/>
    <s v="YES"/>
    <s v="N/A"/>
    <s v="N/A"/>
    <m/>
    <m/>
    <m/>
    <m/>
  </r>
  <r>
    <s v="57 bis"/>
    <d v="2025-01-14T11:24:31"/>
    <d v="2025-01-14T11:29:17"/>
    <s v="anonymous"/>
    <m/>
    <x v="75"/>
    <s v="Dogaru Ion"/>
    <x v="0"/>
    <s v="Schimbul 1 / Shift 1"/>
    <x v="1"/>
    <x v="5"/>
    <s v="Treptele Sint tot timpul umede pericol alunenare"/>
    <s v="Montarea unor trepte din grătare în așa fel că apa să se scurgea in niște tavi"/>
    <x v="2"/>
    <d v="2025-01-31T00:00:00"/>
    <s v="Neinceput / Not started"/>
    <s v="Da / Yes"/>
    <x v="1"/>
    <x v="3"/>
    <d v="2025-01-31T00:00:00"/>
    <d v="2025-01-31T00:00:00"/>
    <s v="YES"/>
    <s v="N/A"/>
    <s v="N/A"/>
    <m/>
    <m/>
    <m/>
    <m/>
  </r>
  <r>
    <s v="56 bis"/>
    <d v="2025-01-14T09:10:12"/>
    <d v="2025-01-14T09:21:33"/>
    <s v="anonymous"/>
    <m/>
    <x v="75"/>
    <s v="Năstase Mihaela "/>
    <x v="1"/>
    <s v="Schimbul 1 / Shift 1"/>
    <x v="1"/>
    <x v="7"/>
    <s v="Margine racitorului deteriorat: pericol de taiere,zgârieturi "/>
    <s v=" A se netezi suprafața, a se finisa_x000a_"/>
    <x v="2"/>
    <d v="2025-04-30T00:00:00"/>
    <s v="Neinceput / Not started"/>
    <s v="Da / Yes"/>
    <x v="1"/>
    <x v="3"/>
    <d v="2025-04-30T00:00:00"/>
    <d v="2025-04-30T00:00:00"/>
    <s v="YES"/>
    <s v="N/A"/>
    <s v="N/A"/>
    <m/>
    <m/>
    <m/>
    <m/>
  </r>
  <r>
    <s v="55 bis"/>
    <d v="2025-01-14T08:57:04"/>
    <d v="2025-01-14T08:59:50"/>
    <s v="anonymous"/>
    <m/>
    <x v="75"/>
    <s v="Pătrașcu victoria "/>
    <x v="0"/>
    <s v="Schimbul 1 / Shift 1"/>
    <x v="1"/>
    <x v="5"/>
    <s v="Liza defectă "/>
    <s v="Înlocuirea lizei"/>
    <x v="2"/>
    <d v="2025-04-30T00:00:00"/>
    <s v="Neinceput / Not started"/>
    <s v="Da / Yes"/>
    <x v="1"/>
    <x v="3"/>
    <d v="2025-04-30T00:00:00"/>
    <d v="2025-04-30T00:00:00"/>
    <s v="YES"/>
    <s v="N/A"/>
    <s v="N/A"/>
    <m/>
    <m/>
    <m/>
    <m/>
  </r>
  <r>
    <s v="54 bis"/>
    <d v="2025-01-14T05:31:53"/>
    <d v="2025-01-14T05:36:04"/>
    <s v="anonymous"/>
    <m/>
    <x v="76"/>
    <s v="Busuioc Georgiana"/>
    <x v="1"/>
    <s v="Schimbul 3 / Shift 3"/>
    <x v="1"/>
    <x v="7"/>
    <s v="Era sa imi sara in ochi..."/>
    <s v="Schimbat furtun pistol"/>
    <x v="2"/>
    <d v="2025-01-14T00:00:00"/>
    <s v="Neinceput / Not started"/>
    <s v="Da / Yes"/>
    <x v="1"/>
    <x v="3"/>
    <d v="2025-01-14T00:00:00"/>
    <d v="2025-01-14T00:00:00"/>
    <s v="YES"/>
    <s v="N/A"/>
    <s v="N/A"/>
    <m/>
    <m/>
    <m/>
    <m/>
  </r>
  <r>
    <s v="53 bis"/>
    <d v="2025-01-14T05:17:47"/>
    <d v="2025-01-14T05:21:57"/>
    <s v="anonymous"/>
    <m/>
    <x v="75"/>
    <s v="Ciobanu Elena "/>
    <x v="0"/>
    <s v="Schimbul 3 / Shift 3"/>
    <x v="0"/>
    <x v="0"/>
    <s v="Liza electrică de la L 4  nu este în depozit ."/>
    <s v="Doresc sa fie adus înapoi "/>
    <x v="2"/>
    <d v="2025-04-30T00:00:00"/>
    <s v="Neinceput / Not started"/>
    <s v="Nu / No"/>
    <x v="1"/>
    <x v="3"/>
    <d v="2025-04-30T00:00:00"/>
    <d v="2025-04-30T00:00:00"/>
    <s v="YES"/>
    <s v="N/A"/>
    <s v="N/A"/>
    <m/>
    <m/>
    <m/>
    <m/>
  </r>
  <r>
    <s v="52 bis"/>
    <d v="2025-01-14T04:54:02"/>
    <d v="2025-01-14T05:01:18"/>
    <s v="anonymous"/>
    <m/>
    <x v="76"/>
    <s v="Velciu Claudiu "/>
    <x v="0"/>
    <s v="Schimbul 3 / Shift 3"/>
    <x v="0"/>
    <x v="1"/>
    <s v="Cutia cu mănuși de sub platformă trebuie schimbată poziția, te poți lovi de panoul electric și de patul de cablu din zonă . "/>
    <s v="Mutată poziția a cutiei pentru a avea acces mai bun."/>
    <x v="2"/>
    <d v="2025-04-30T00:00:00"/>
    <s v="Neinceput / Not started"/>
    <s v="Da / Yes"/>
    <x v="1"/>
    <x v="0"/>
    <d v="2025-04-30T00:00:00"/>
    <d v="2025-04-30T00:00:00"/>
    <s v="YES"/>
    <s v="N/A"/>
    <s v="N/A"/>
    <m/>
    <m/>
    <m/>
    <m/>
  </r>
  <r>
    <s v="51 bis"/>
    <d v="2025-01-13T23:19:48"/>
    <d v="2025-01-13T23:20:37"/>
    <s v="anonymous"/>
    <m/>
    <x v="76"/>
    <s v="Cherciu Mariana "/>
    <x v="0"/>
    <s v="Schimbul 2 / Shift 2"/>
    <x v="1"/>
    <x v="5"/>
    <s v="Mixerul de rebut se deplasează de pe loc "/>
    <s v="Fixarea în pardoseală "/>
    <x v="2"/>
    <d v="2025-04-30T00:00:00"/>
    <s v="Neinceput / Not started"/>
    <s v="Da / Yes"/>
    <x v="1"/>
    <x v="3"/>
    <d v="2025-04-30T00:00:00"/>
    <d v="2025-04-30T00:00:00"/>
    <s v="YES"/>
    <s v="N/A"/>
    <s v="N/A"/>
    <m/>
    <m/>
    <m/>
    <m/>
  </r>
  <r>
    <s v="50 bis"/>
    <d v="2025-01-13T21:04:49"/>
    <d v="2025-01-13T21:06:23"/>
    <s v="anonymous"/>
    <m/>
    <x v="76"/>
    <s v="Puiu Marian "/>
    <x v="0"/>
    <s v="Schimbul 2 / Shift 2"/>
    <x v="0"/>
    <x v="1"/>
    <s v="Scaun rupt "/>
    <s v="  "/>
    <x v="0"/>
    <d v="2025-04-30T00:00:00"/>
    <s v="Neinceput / Not started"/>
    <s v="Da / Yes"/>
    <x v="1"/>
    <x v="3"/>
    <d v="2025-04-30T00:00:00"/>
    <d v="2025-04-30T00:00:00"/>
    <s v="YES"/>
    <s v="N/A"/>
    <s v="N/A"/>
    <m/>
    <m/>
    <m/>
    <m/>
  </r>
  <r>
    <s v="49 bis"/>
    <d v="2025-01-13T14:01:46"/>
    <d v="2025-01-13T14:04:35"/>
    <s v="anonymous"/>
    <m/>
    <x v="76"/>
    <s v="Ion Eugenia Mihaela "/>
    <x v="0"/>
    <s v="Schimbul 2 / Shift 2"/>
    <x v="1"/>
    <x v="7"/>
    <s v="Banda de la razuiala nu funcționează "/>
    <s v="Nu porneste"/>
    <x v="2"/>
    <d v="2025-04-30T00:00:00"/>
    <s v="In lucru / In progress"/>
    <s v="Da / Yes"/>
    <x v="1"/>
    <x v="3"/>
    <d v="2025-04-30T00:00:00"/>
    <d v="2025-04-30T00:00:00"/>
    <s v="YES"/>
    <s v="N/A"/>
    <s v="N/A"/>
    <m/>
    <m/>
    <m/>
    <m/>
  </r>
  <r>
    <s v="48 bis"/>
    <d v="2025-01-13T11:51:22"/>
    <d v="2025-01-13T11:54:24"/>
    <s v="anonymous"/>
    <m/>
    <x v="76"/>
    <s v="Banu razvan"/>
    <x v="0"/>
    <s v="Schimbul 1 / Shift 1"/>
    <x v="0"/>
    <x v="0"/>
    <s v="Usa de la spatiu fumatorii ramane deschisa"/>
    <s v=" "/>
    <x v="0"/>
    <d v="2025-01-13T00:00:00"/>
    <s v="Neinceput / Not started"/>
    <s v="Da / Yes"/>
    <x v="1"/>
    <x v="3"/>
    <d v="2025-01-13T00:00:00"/>
    <d v="2025-01-13T00:00:00"/>
    <s v="YES"/>
    <s v="N/A"/>
    <s v="N/A"/>
    <m/>
    <m/>
    <m/>
    <m/>
  </r>
  <r>
    <s v="47 bis"/>
    <d v="2025-01-13T10:52:01"/>
    <d v="2025-01-13T10:53:48"/>
    <s v="anonymous"/>
    <m/>
    <x v="76"/>
    <s v="Buterez Adriana "/>
    <x v="0"/>
    <s v="Schimbul 1 / Shift 1"/>
    <x v="1"/>
    <x v="5"/>
    <s v="Neoane defecte deasupra mașinilor de ambalat "/>
    <s v="Înlocuire neoane "/>
    <x v="3"/>
    <d v="2025-04-30T00:00:00"/>
    <s v="Neinceput / Not started"/>
    <s v="Da / Yes"/>
    <x v="1"/>
    <x v="3"/>
    <d v="2025-04-30T00:00:00"/>
    <d v="2025-04-30T00:00:00"/>
    <s v="YES"/>
    <s v="N/A"/>
    <s v="N/A"/>
    <m/>
    <m/>
    <m/>
    <m/>
  </r>
  <r>
    <s v="46 bis"/>
    <d v="2025-01-13T09:47:08"/>
    <d v="2025-01-13T09:54:46"/>
    <s v="anonymous"/>
    <m/>
    <x v="76"/>
    <s v="Dumitru Ciprian "/>
    <x v="0"/>
    <s v="Schimbul 1 / Shift 1"/>
    <x v="1"/>
    <x v="2"/>
    <s v="La capacul de la cilindrii de gramaj pe laminarorul de borseto , nu are amortizor"/>
    <s v="De montat un amortizor "/>
    <x v="2"/>
    <d v="2025-04-30T00:00:00"/>
    <s v="Neinceput / Not started"/>
    <s v="Da / Yes"/>
    <x v="1"/>
    <x v="3"/>
    <d v="2025-04-30T00:00:00"/>
    <d v="2025-04-30T00:00:00"/>
    <s v="YES"/>
    <s v="N/A"/>
    <s v="N/A"/>
    <m/>
    <m/>
    <m/>
    <m/>
  </r>
  <r>
    <s v="45 bis"/>
    <d v="2025-01-13T07:57:47"/>
    <d v="2025-01-13T08:00:00"/>
    <s v="anonymous"/>
    <m/>
    <x v="76"/>
    <s v="Ioniță Mihaela "/>
    <x v="0"/>
    <s v="Schimbul 1 / Shift 1"/>
    <x v="1"/>
    <x v="5"/>
    <s v="Neoane arse "/>
    <s v="Înlocuirea lor cu unele bune. "/>
    <x v="3"/>
    <d v="2025-04-30T00:00:00"/>
    <s v="Neinceput / Not started"/>
    <s v="Da / Yes"/>
    <x v="1"/>
    <x v="3"/>
    <d v="2025-04-30T00:00:00"/>
    <d v="2025-04-30T00:00:00"/>
    <s v="YES"/>
    <s v="N/A"/>
    <s v="N/A"/>
    <m/>
    <m/>
    <m/>
    <m/>
  </r>
  <r>
    <s v="44 bis"/>
    <d v="2025-01-13T07:45:15"/>
    <d v="2025-01-13T07:47:36"/>
    <s v="anonymous"/>
    <m/>
    <x v="76"/>
    <s v="Dogaru Ion"/>
    <x v="0"/>
    <s v="Schimbul 1 / Shift 1"/>
    <x v="1"/>
    <x v="5"/>
    <s v="Rastele defecte pericol accidentare"/>
    <s v="Repararea lor"/>
    <x v="2"/>
    <d v="2025-01-31T00:00:00"/>
    <s v="Neinceput / Not started"/>
    <s v="Da / Yes"/>
    <x v="1"/>
    <x v="3"/>
    <d v="2025-01-31T00:00:00"/>
    <d v="2025-01-31T00:00:00"/>
    <s v="YES"/>
    <s v="N/A"/>
    <s v="N/A"/>
    <m/>
    <m/>
    <m/>
    <m/>
  </r>
  <r>
    <s v="43 bis"/>
    <d v="2025-01-11T12:40:29"/>
    <d v="2025-01-11T12:44:38"/>
    <s v="anonymous"/>
    <m/>
    <x v="77"/>
    <s v="Busuioc Georgiana"/>
    <x v="0"/>
    <s v="Schimbul 1 / Shift 1"/>
    <x v="1"/>
    <x v="7"/>
    <s v="Linia Mare,banda 1 de la toate cele 4 masini de ambalare nu sta ridicată!!!!!!"/>
    <s v="Refacere sistem!"/>
    <x v="2"/>
    <d v="2025-01-15T00:00:00"/>
    <s v="Neinceput / Not started"/>
    <s v="Da / Yes"/>
    <x v="1"/>
    <x v="3"/>
    <d v="2025-01-15T00:00:00"/>
    <d v="2025-01-15T00:00:00"/>
    <s v="YES"/>
    <s v="N/A"/>
    <s v="N/A"/>
    <m/>
    <m/>
    <m/>
    <m/>
  </r>
  <r>
    <s v="42 bis"/>
    <d v="2025-01-11T12:39:26"/>
    <d v="2025-01-11T12:43:20"/>
    <s v="anonymous"/>
    <m/>
    <x v="77"/>
    <s v="Dinca Liviu "/>
    <x v="0"/>
    <s v="Schimbul 1 / Shift 1"/>
    <x v="1"/>
    <x v="7"/>
    <s v="Banda 1 de la mașinile de ambalare (sistemul de susținere este defect)"/>
    <s v="Înlocuire sistem de susținere "/>
    <x v="2"/>
    <d v="2025-01-14T00:00:00"/>
    <s v="Neinceput / Not started"/>
    <s v="Da / Yes"/>
    <x v="1"/>
    <x v="3"/>
    <d v="2025-01-14T00:00:00"/>
    <d v="2025-01-14T00:00:00"/>
    <s v="YES"/>
    <s v="N/A"/>
    <s v="N/A"/>
    <m/>
    <m/>
    <m/>
    <m/>
  </r>
  <r>
    <s v="41 bis"/>
    <d v="2025-01-11T12:02:13"/>
    <d v="2025-01-11T12:07:38"/>
    <s v="anonymous"/>
    <m/>
    <x v="77"/>
    <s v="Solomon Cristina "/>
    <x v="0"/>
    <s v="Schimbul 1 / Shift 1"/>
    <x v="1"/>
    <x v="7"/>
    <s v="Suspensie defecta risc de cădere la curatenie"/>
    <s v="Înlocuire sistem de prindere"/>
    <x v="2"/>
    <d v="2025-01-17T00:00:00"/>
    <s v="Neinceput / Not started"/>
    <s v="Da / Yes"/>
    <x v="1"/>
    <x v="3"/>
    <d v="2025-01-17T00:00:00"/>
    <d v="2025-01-17T00:00:00"/>
    <s v="YES"/>
    <s v="N/A"/>
    <s v="N/A"/>
    <m/>
    <m/>
    <m/>
    <m/>
  </r>
  <r>
    <s v="40 bis"/>
    <d v="2025-01-11T08:58:54"/>
    <d v="2025-01-11T09:02:10"/>
    <s v="anonymous"/>
    <m/>
    <x v="77"/>
    <s v="Tudor Stefan / Tanase Cristian"/>
    <x v="0"/>
    <s v="Schimbul 1 / Shift 1"/>
    <x v="1"/>
    <x v="7"/>
    <s v="Banda transportatoare prajituri . Suspendata, piedica nu functioneaza corespunzator. Nu se blocheaza. "/>
    <s v="Schimbare sistem piedici"/>
    <x v="2"/>
    <d v="2025-01-17T00:00:00"/>
    <s v="Neinceput / Not started"/>
    <s v="Da / Yes"/>
    <x v="1"/>
    <x v="3"/>
    <d v="2025-01-17T00:00:00"/>
    <d v="2025-01-17T00:00:00"/>
    <s v="YES"/>
    <s v="N/A"/>
    <s v="N/A"/>
    <m/>
    <m/>
    <m/>
    <m/>
  </r>
  <r>
    <s v="39 bis"/>
    <d v="2025-01-11T04:10:54"/>
    <d v="2025-01-11T04:18:19"/>
    <s v="anonymous"/>
    <m/>
    <x v="78"/>
    <s v="Puiu Marian "/>
    <x v="0"/>
    <s v="Schimbul 3 / Shift 3"/>
    <x v="0"/>
    <x v="1"/>
    <s v="Paletii cu cartoane rupti/ partea de jos lipsa_x000a_"/>
    <s v="Pentru a evita situațiile neplacute, manipulanti din depozit trebuie sa evalueze vizual starea paletilor  ce trebuiesc adusi pe liniile de producție, in cazul observarii neregulilor  materialele vor fi mutate pe un alt palet, in acest mod reducem riscul de accident!"/>
    <x v="0"/>
    <d v="2025-04-30T00:00:00"/>
    <s v="In lucru / In progress"/>
    <s v="Da / Yes"/>
    <x v="1"/>
    <x v="3"/>
    <d v="2025-04-30T00:00:00"/>
    <d v="2025-04-30T00:00:00"/>
    <s v="YES"/>
    <s v="N/A"/>
    <s v="N/A"/>
    <m/>
    <m/>
    <m/>
    <m/>
  </r>
  <r>
    <s v="38 bis"/>
    <d v="2025-01-11T00:21:25"/>
    <d v="2025-01-11T00:22:13"/>
    <s v="anonymous"/>
    <m/>
    <x v="78"/>
    <s v="Cherciu Mariana "/>
    <x v="0"/>
    <s v="Schimbul 3 / Shift 3"/>
    <x v="1"/>
    <x v="5"/>
    <s v="Mixerul de rebut se deplasează de pe loc "/>
    <s v="Fixarea în pardoseală "/>
    <x v="2"/>
    <d v="2025-04-30T00:00:00"/>
    <s v="Neinceput / Not started"/>
    <s v="Da / Yes"/>
    <x v="1"/>
    <x v="3"/>
    <d v="2025-04-30T00:00:00"/>
    <d v="2025-04-30T00:00:00"/>
    <s v="YES"/>
    <s v="N/A"/>
    <s v="N/A"/>
    <m/>
    <m/>
    <m/>
    <m/>
  </r>
  <r>
    <s v="37 bis"/>
    <d v="2025-01-10T18:55:53"/>
    <d v="2025-01-10T18:59:02"/>
    <s v="anonymous"/>
    <m/>
    <x v="78"/>
    <s v="Burcescu Mirela Violeta "/>
    <x v="0"/>
    <s v="Schimbul 2 / Shift 2"/>
    <x v="1"/>
    <x v="5"/>
    <s v="Nu este aer între mașini , este foarte cald  ventilația nu funcționează "/>
    <s v="."/>
    <x v="3"/>
    <d v="2025-01-17T00:00:00"/>
    <s v="Neinceput / Not started"/>
    <s v="Da / Yes"/>
    <x v="1"/>
    <x v="3"/>
    <d v="2025-01-17T00:00:00"/>
    <d v="2025-01-17T00:00:00"/>
    <s v="YES"/>
    <s v="N/A"/>
    <s v="N/A"/>
    <m/>
    <m/>
    <m/>
    <m/>
  </r>
  <r>
    <s v="36 bis"/>
    <d v="2025-01-10T18:46:38"/>
    <d v="2025-01-10T18:48:46"/>
    <s v="anonymous"/>
    <m/>
    <x v="78"/>
    <s v="Oprea Nicoleta "/>
    <x v="0"/>
    <s v="Schimbul 2 / Shift 2"/>
    <x v="1"/>
    <x v="5"/>
    <s v="Foarte cald între masini "/>
    <s v="Sa se intervină "/>
    <x v="3"/>
    <d v="2025-04-30T00:00:00"/>
    <s v="Neinceput / Not started"/>
    <s v="Da / Yes"/>
    <x v="1"/>
    <x v="3"/>
    <d v="2025-04-30T00:00:00"/>
    <d v="2025-04-30T00:00:00"/>
    <s v="YES"/>
    <s v="N/A"/>
    <s v="N/A"/>
    <m/>
    <m/>
    <m/>
    <m/>
  </r>
  <r>
    <s v="35 bis"/>
    <d v="2025-01-10T18:22:48"/>
    <d v="2025-01-10T18:24:10"/>
    <s v="anonymous"/>
    <m/>
    <x v="78"/>
    <s v="Toma Adriana "/>
    <x v="0"/>
    <s v="Schimbul 2 / Shift 2"/>
    <x v="1"/>
    <x v="5"/>
    <s v="Neoane defecte deasupra mașinilor de ambalat "/>
    <s v="Înlocuire neoane "/>
    <x v="3"/>
    <d v="2025-04-30T00:00:00"/>
    <s v="Neinceput / Not started"/>
    <s v="Da / Yes"/>
    <x v="1"/>
    <x v="3"/>
    <d v="2025-04-30T00:00:00"/>
    <d v="2025-04-30T00:00:00"/>
    <s v="YES"/>
    <s v="N/A"/>
    <s v="N/A"/>
    <m/>
    <m/>
    <m/>
    <m/>
  </r>
  <r>
    <s v="34 bis"/>
    <d v="2025-01-10T18:20:23"/>
    <d v="2025-01-10T18:22:41"/>
    <s v="anonymous"/>
    <m/>
    <x v="78"/>
    <s v="Toma Adriana "/>
    <x v="0"/>
    <s v="Schimbul 2 / Shift 2"/>
    <x v="1"/>
    <x v="5"/>
    <s v="Este foarte cald între mașinile de ambalare "/>
    <s v="Verificare sistem de ventilație "/>
    <x v="3"/>
    <d v="2025-04-30T00:00:00"/>
    <s v="Neinceput / Not started"/>
    <s v="Da / Yes"/>
    <x v="1"/>
    <x v="3"/>
    <d v="2025-04-30T00:00:00"/>
    <d v="2025-04-30T00:00:00"/>
    <s v="YES"/>
    <s v="N/A"/>
    <s v="N/A"/>
    <m/>
    <m/>
    <m/>
    <m/>
  </r>
  <r>
    <s v="33 bis"/>
    <d v="2025-01-10T16:50:41"/>
    <d v="2025-01-10T16:59:58"/>
    <s v="anonymous"/>
    <m/>
    <x v="78"/>
    <s v="Burcea Daniela "/>
    <x v="0"/>
    <s v="Schimbul 2 / Shift 2"/>
    <x v="1"/>
    <x v="5"/>
    <s v="De înlocuit roțile la cărucioarele de maia merge foarte greu. "/>
    <s v="De înlocuit roțile"/>
    <x v="5"/>
    <d v="2025-04-30T00:00:00"/>
    <s v="Neinceput / Not started"/>
    <s v="Da / Yes"/>
    <x v="1"/>
    <x v="3"/>
    <d v="2025-04-30T00:00:00"/>
    <d v="2025-04-30T00:00:00"/>
    <s v="YES"/>
    <s v="N/A"/>
    <s v="N/A"/>
    <m/>
    <m/>
    <m/>
    <m/>
  </r>
  <r>
    <s v="32 bis"/>
    <d v="2025-01-10T16:41:19"/>
    <d v="2025-01-10T16:45:40"/>
    <s v="anonymous"/>
    <m/>
    <x v="78"/>
    <s v="Ioniță Mihaela "/>
    <x v="0"/>
    <s v="Schimbul 2 / Shift 2"/>
    <x v="1"/>
    <x v="5"/>
    <s v="Neoane defecte deasupra mașini ambalare "/>
    <s v="Schimbare neoane "/>
    <x v="3"/>
    <d v="2025-04-30T00:00:00"/>
    <s v="Neinceput / Not started"/>
    <s v="Da / Yes"/>
    <x v="1"/>
    <x v="3"/>
    <d v="2025-04-30T00:00:00"/>
    <d v="2025-04-30T00:00:00"/>
    <s v="YES"/>
    <s v="N/A"/>
    <s v="N/A"/>
    <m/>
    <m/>
    <m/>
    <m/>
  </r>
  <r>
    <s v="30 bis"/>
    <d v="2025-01-10T16:31:53"/>
    <d v="2025-01-10T16:34:33"/>
    <s v="anonymous"/>
    <m/>
    <x v="78"/>
    <s v="Ciubotaru Nicolae "/>
    <x v="0"/>
    <s v="Schimbul 2 / Shift 2"/>
    <x v="1"/>
    <x v="5"/>
    <s v="Neoane defecte deasupra mașinilor de ambalat "/>
    <s v="Schimbare neoane "/>
    <x v="3"/>
    <d v="2025-01-16T00:00:00"/>
    <s v="Neinceput / Not started"/>
    <s v="Da / Yes"/>
    <x v="1"/>
    <x v="3"/>
    <d v="2025-01-16T00:00:00"/>
    <d v="2025-01-16T00:00:00"/>
    <s v="YES"/>
    <s v="N/A"/>
    <s v="N/A"/>
    <m/>
    <m/>
    <m/>
    <m/>
  </r>
  <r>
    <s v="31 bis"/>
    <d v="2025-01-10T16:27:25"/>
    <d v="2025-01-10T16:39:29"/>
    <s v="anonymous"/>
    <m/>
    <x v="78"/>
    <s v="Dumbrava vasilica"/>
    <x v="0"/>
    <s v="Schimbul 2 / Shift 2"/>
    <x v="1"/>
    <x v="5"/>
    <s v="Intre banda 1 si banda2. Sa puna o tija de protectie care  duce coca in cuva2_x000a_"/>
    <s v="O tija de protectie pentru ax- exista pericolul de accidentare, poate sa dea cu capul in ax"/>
    <x v="5"/>
    <d v="2025-01-17T00:00:00"/>
    <s v="Neinceput / Not started"/>
    <s v="Da / Yes"/>
    <x v="1"/>
    <x v="3"/>
    <d v="2025-01-17T00:00:00"/>
    <d v="2025-01-17T00:00:00"/>
    <s v="YES"/>
    <s v="N/A"/>
    <s v="N/A"/>
    <m/>
    <m/>
    <m/>
    <m/>
  </r>
  <r>
    <s v="29 bis"/>
    <d v="2025-01-10T12:15:28"/>
    <d v="2025-01-10T12:16:56"/>
    <s v="anonymous"/>
    <m/>
    <x v="78"/>
    <s v="Ciobanu Elena "/>
    <x v="0"/>
    <s v="Schimbul 1 / Shift 1"/>
    <x v="0"/>
    <x v="0"/>
    <s v="Nu toate chiuvetele sunt funcționale "/>
    <s v="Verificare "/>
    <x v="3"/>
    <d v="2025-04-30T00:00:00"/>
    <s v="Neinceput / Not started"/>
    <s v="Nu / No"/>
    <x v="1"/>
    <x v="3"/>
    <d v="2025-04-30T00:00:00"/>
    <d v="2025-04-30T00:00:00"/>
    <s v="YES"/>
    <s v="N/A"/>
    <s v="N/A"/>
    <m/>
    <m/>
    <m/>
    <m/>
  </r>
  <r>
    <s v="28 bis"/>
    <d v="2025-01-10T08:22:49"/>
    <d v="2025-01-10T08:27:41"/>
    <s v="anonymous"/>
    <m/>
    <x v="78"/>
    <s v="Vlad Alexandru "/>
    <x v="0"/>
    <s v="Schimbul 1 / Shift 1"/>
    <x v="1"/>
    <x v="4"/>
    <s v="Cand ploua Apa  se strange in parcare si la Intrare/iesirea  din parcare, iarna posibilitate de inghet si producere accident prin cadere, plus din cauza apei stranse nu se foloseste pietonala si exista riscuri."/>
    <s v="Scurgere pluviala Mai eficienta"/>
    <x v="3"/>
    <d v="2025-04-30T00:00:00"/>
    <s v="Neinceput / Not started"/>
    <s v="Nu / No"/>
    <x v="0"/>
    <x v="0"/>
    <d v="2025-04-30T00:00:00"/>
    <d v="2025-04-30T00:00:00"/>
    <s v="N/A"/>
    <s v="N/A"/>
    <s v="N/A"/>
    <m/>
    <m/>
    <m/>
    <m/>
  </r>
  <r>
    <s v="27 bis"/>
    <d v="2025-01-10T07:27:37"/>
    <d v="2025-01-10T07:43:18"/>
    <s v="anonymous"/>
    <m/>
    <x v="78"/>
    <s v="Radu GH Marius Daniel"/>
    <x v="0"/>
    <s v="Schimbul 1 / Shift 1"/>
    <x v="0"/>
    <x v="1"/>
    <s v="Manometrul stingatorului de tip P50 , indica  presiunea scazuta sub nivelul recomandat . Astfel , acesta poate fi ineficient  in cazul unui posibil incendiu."/>
    <s v="Inlocuirea acestuia"/>
    <x v="3"/>
    <d v="2025-01-10T00:00:00"/>
    <s v="Neinceput / Not started"/>
    <s v="Nu / No"/>
    <x v="1"/>
    <x v="3"/>
    <d v="2025-01-10T00:00:00"/>
    <d v="2025-01-10T00:00:00"/>
    <s v="YES"/>
    <s v="N/A"/>
    <s v="N/A"/>
    <m/>
    <m/>
    <m/>
    <m/>
  </r>
  <r>
    <s v="26 bis"/>
    <d v="2025-01-10T02:36:36"/>
    <d v="2025-01-10T02:37:34"/>
    <s v="anonymous"/>
    <m/>
    <x v="79"/>
    <s v="Cherciu Mariana "/>
    <x v="0"/>
    <s v="Schimbul 3 / Shift 3"/>
    <x v="1"/>
    <x v="5"/>
    <s v="Mixerul de rebut se deplasează de pe loc "/>
    <s v="Fixarea în pardoseală "/>
    <x v="2"/>
    <d v="2025-04-30T00:00:00"/>
    <s v="Neinceput / Not started"/>
    <s v="Da / Yes"/>
    <x v="1"/>
    <x v="3"/>
    <d v="2025-04-30T00:00:00"/>
    <d v="2025-04-30T00:00:00"/>
    <s v="YES"/>
    <s v="N/A"/>
    <s v="N/A"/>
    <m/>
    <m/>
    <m/>
    <m/>
  </r>
  <r>
    <s v="25 bis"/>
    <d v="2025-01-09T19:00:12"/>
    <d v="2025-01-09T19:04:55"/>
    <s v="anonymous"/>
    <m/>
    <x v="79"/>
    <s v="Cismaru Adrian"/>
    <x v="0"/>
    <s v="Schimbul 2 / Shift 2"/>
    <x v="4"/>
    <x v="15"/>
    <s v="Nu este lumina in cabinele de toaleta"/>
    <s v="Puneti becuri "/>
    <x v="2"/>
    <d v="2025-02-10T00:00:00"/>
    <s v="Neinceput / Not started"/>
    <s v="Da / Yes"/>
    <x v="1"/>
    <x v="3"/>
    <d v="2025-02-10T00:00:00"/>
    <d v="2025-02-10T00:00:00"/>
    <s v="YES"/>
    <s v="N/A"/>
    <s v="N/A"/>
    <m/>
    <m/>
    <m/>
    <m/>
  </r>
  <r>
    <s v="24 bis"/>
    <d v="2025-01-09T13:32:54"/>
    <d v="2025-01-09T13:41:13"/>
    <s v="anonymous"/>
    <m/>
    <x v="79"/>
    <s v="Ciobanu Elena "/>
    <x v="0"/>
    <s v="Schimbul 1 / Shift 1"/>
    <x v="0"/>
    <x v="0"/>
    <s v="o priză nu face contact cu ștecherul de la robot) am fost nevoit sa caut o soluție sa pot rezolva funcționare robotului. Am scos ștecherul de la lampa de muște sa pot lucra.  "/>
    <s v="De verificat priza ."/>
    <x v="2"/>
    <d v="2025-04-30T00:00:00"/>
    <s v="Neinceput / Not started"/>
    <s v="Nu / No"/>
    <x v="1"/>
    <x v="3"/>
    <d v="2025-04-30T00:00:00"/>
    <d v="2025-04-30T00:00:00"/>
    <s v="YES"/>
    <s v="N/A"/>
    <s v="N/A"/>
    <m/>
    <m/>
    <m/>
    <m/>
  </r>
  <r>
    <s v="23 bis"/>
    <d v="2025-01-09T10:12:31"/>
    <d v="2025-01-09T10:15:10"/>
    <s v="anonymous"/>
    <m/>
    <x v="79"/>
    <s v="Liliana"/>
    <x v="0"/>
    <s v="Schimbul 1 / Shift 1"/>
    <x v="0"/>
    <x v="3"/>
    <s v="Usa de la birou nu se inchide bine, ramane deschisa, se pierde caldura."/>
    <s v="Un arc mai puternic."/>
    <x v="2"/>
    <d v="2025-04-30T00:00:00"/>
    <s v="Neinceput / Not started"/>
    <s v="Nu / No"/>
    <x v="1"/>
    <x v="3"/>
    <d v="2025-04-30T00:00:00"/>
    <d v="2025-04-30T00:00:00"/>
    <s v="YES"/>
    <s v="N/A"/>
    <s v="N/A"/>
    <m/>
    <m/>
    <m/>
    <m/>
  </r>
  <r>
    <s v="22 bis"/>
    <d v="2025-01-09T04:52:56"/>
    <d v="2025-01-09T04:55:09"/>
    <s v="anonymous"/>
    <m/>
    <x v="79"/>
    <s v="Neacșu Adrian "/>
    <x v="0"/>
    <s v="Schimbul 3 / Shift 3"/>
    <x v="1"/>
    <x v="7"/>
    <s v="Rotile de deplasare la modul sunt rupte "/>
    <s v="Înlocuirea acestora "/>
    <x v="2"/>
    <d v="2025-01-31T00:00:00"/>
    <s v="Neinceput / Not started"/>
    <s v="Da / Yes"/>
    <x v="1"/>
    <x v="3"/>
    <d v="2025-01-31T00:00:00"/>
    <d v="2025-01-31T00:00:00"/>
    <s v="YES"/>
    <s v="N/A"/>
    <s v="N/A"/>
    <m/>
    <m/>
    <m/>
    <m/>
  </r>
  <r>
    <s v="21 bis"/>
    <d v="2025-01-09T00:19:42"/>
    <d v="2025-01-09T00:20:37"/>
    <s v="anonymous"/>
    <m/>
    <x v="80"/>
    <s v="Cherciu Mariana "/>
    <x v="0"/>
    <s v="Schimbul 3 / Shift 3"/>
    <x v="1"/>
    <x v="5"/>
    <s v="Banda dintre cele două cuve dificil de curățat "/>
    <s v="Eliminarea benzi "/>
    <x v="1"/>
    <d v="2025-04-30T00:00:00"/>
    <s v="Neinceput / Not started"/>
    <s v="Da / Yes"/>
    <x v="2"/>
    <x v="0"/>
    <d v="2025-04-30T00:00:00"/>
    <m/>
    <s v="N/A"/>
    <n v="-106"/>
    <s v="Delayed"/>
    <m/>
    <m/>
    <m/>
    <m/>
  </r>
  <r>
    <s v="20 bis"/>
    <d v="2025-01-08T18:00:40"/>
    <d v="2025-01-08T18:11:35"/>
    <s v="anonymous"/>
    <m/>
    <x v="80"/>
    <s v="Dogaru Ion"/>
    <x v="0"/>
    <s v="Schimbul 2 / Shift 2"/>
    <x v="1"/>
    <x v="5"/>
    <s v="Rastele defecte:2Largi 4 lipsa  lamele 8lamele stambe 9 suport roti rupt 41 roti blocate total 64 defecte"/>
    <s v="Repararea lor"/>
    <x v="2"/>
    <d v="2025-01-31T00:00:00"/>
    <s v="Neinceput / Not started"/>
    <s v="Da / Yes"/>
    <x v="1"/>
    <x v="3"/>
    <d v="2025-01-31T00:00:00"/>
    <d v="2025-01-31T00:00:00"/>
    <s v="YES"/>
    <s v="N/A"/>
    <s v="N/A"/>
    <m/>
    <m/>
    <m/>
    <m/>
  </r>
  <r>
    <s v="19 bis"/>
    <d v="2025-01-08T08:16:55"/>
    <d v="2025-01-08T08:19:23"/>
    <s v="anonymous"/>
    <m/>
    <x v="80"/>
    <s v="Ciobanu Elena "/>
    <x v="0"/>
    <s v="Schimbul 1 / Shift 1"/>
    <x v="0"/>
    <x v="0"/>
    <s v="Caloriderul nu baga căldură constant denclaseaza singur "/>
    <s v="De verificat "/>
    <x v="3"/>
    <d v="2025-04-30T00:00:00"/>
    <s v="Neinceput / Not started"/>
    <s v="Nu / No"/>
    <x v="1"/>
    <x v="3"/>
    <d v="2025-04-30T00:00:00"/>
    <d v="2025-04-30T00:00:00"/>
    <s v="YES"/>
    <s v="N/A"/>
    <s v="N/A"/>
    <m/>
    <m/>
    <m/>
    <m/>
  </r>
  <r>
    <s v="18 bis"/>
    <d v="2025-01-08T06:50:58"/>
    <d v="2025-01-08T06:51:35"/>
    <s v="anonymous"/>
    <m/>
    <x v="80"/>
    <s v="Păun Ana Maria"/>
    <x v="0"/>
    <s v="Schimbul 1 / Shift 1"/>
    <x v="0"/>
    <x v="13"/>
    <s v="Palet de cartoane stivuit incorect"/>
    <s v="Mutare palet"/>
    <x v="0"/>
    <d v="2025-04-30T00:00:00"/>
    <s v="Finalizat/ Completed"/>
    <s v="Da / Yes"/>
    <x v="1"/>
    <x v="3"/>
    <d v="2025-04-30T00:00:00"/>
    <d v="2025-04-30T00:00:00"/>
    <s v="YES"/>
    <s v="N/A"/>
    <s v="N/A"/>
    <m/>
    <m/>
    <m/>
    <m/>
  </r>
  <r>
    <s v="17 bis"/>
    <d v="2025-01-08T06:50:18"/>
    <d v="2025-01-08T06:50:56"/>
    <s v="anonymous"/>
    <m/>
    <x v="80"/>
    <s v="Păun Ana Maria"/>
    <x v="0"/>
    <s v="Schimbul 1 / Shift 1"/>
    <x v="0"/>
    <x v="13"/>
    <s v="Stingător blocat"/>
    <s v="Eliberare zona"/>
    <x v="0"/>
    <d v="2025-04-30T00:00:00"/>
    <s v="Finalizat/ Completed"/>
    <s v="Da / Yes"/>
    <x v="1"/>
    <x v="3"/>
    <d v="2025-04-30T00:00:00"/>
    <d v="2025-04-30T00:00:00"/>
    <s v="YES"/>
    <s v="N/A"/>
    <s v="N/A"/>
    <m/>
    <m/>
    <m/>
    <m/>
  </r>
  <r>
    <s v="16 bis"/>
    <d v="2025-01-05T22:21:18"/>
    <d v="2025-01-05T22:23:38"/>
    <s v="anonymous"/>
    <m/>
    <x v="81"/>
    <s v="Ciuciu Silviu Catalin "/>
    <x v="1"/>
    <s v="Schimbul 3 / Shift 3"/>
    <x v="1"/>
    <x v="5"/>
    <s v="Țeavă fisurata "/>
    <s v="."/>
    <x v="3"/>
    <d v="2025-04-30T00:00:00"/>
    <s v="Neinceput / Not started"/>
    <s v="Da / Yes"/>
    <x v="1"/>
    <x v="3"/>
    <d v="2025-04-30T00:00:00"/>
    <d v="2025-04-30T00:00:00"/>
    <s v="YES"/>
    <s v="N/A"/>
    <s v="N/A"/>
    <m/>
    <m/>
    <m/>
    <m/>
  </r>
  <r>
    <s v="15 bis"/>
    <d v="2025-01-05T14:55:33"/>
    <d v="2025-01-05T15:02:46"/>
    <s v="anonymous"/>
    <m/>
    <x v="81"/>
    <s v="Palii Dorina "/>
    <x v="0"/>
    <s v="Schimbul 2 / Shift 2"/>
    <x v="1"/>
    <x v="7"/>
    <s v="Lămpile de iluminat  nu sunt  toate  functionabile. "/>
    <s v="Schimbarea lămpilor "/>
    <x v="3"/>
    <d v="2025-01-14T00:00:00"/>
    <s v="Neinceput / Not started"/>
    <s v="Da / Yes"/>
    <x v="1"/>
    <x v="3"/>
    <d v="2025-01-14T00:00:00"/>
    <d v="2025-01-14T00:00:00"/>
    <s v="YES"/>
    <s v="N/A"/>
    <s v="N/A"/>
    <m/>
    <m/>
    <m/>
    <m/>
  </r>
  <r>
    <s v="14 bis"/>
    <d v="2025-01-05T11:51:03"/>
    <d v="2025-01-05T11:52:00"/>
    <s v="anonymous"/>
    <m/>
    <x v="81"/>
    <s v="Cherciu Mariana "/>
    <x v="0"/>
    <s v="Schimbul 1 / Shift 1"/>
    <x v="1"/>
    <x v="5"/>
    <s v="Banda dintre cele două cuve dificil de curățat "/>
    <s v="Eliminarea benzi "/>
    <x v="5"/>
    <d v="2025-04-30T00:00:00"/>
    <s v="Neinceput / Not started"/>
    <s v="Da / Yes"/>
    <x v="1"/>
    <x v="3"/>
    <d v="2025-04-30T00:00:00"/>
    <d v="2025-04-30T00:00:00"/>
    <s v="YES"/>
    <s v="N/A"/>
    <s v="N/A"/>
    <m/>
    <m/>
    <m/>
    <m/>
  </r>
  <r>
    <s v="13 bis"/>
    <d v="2025-01-05T11:49:49"/>
    <d v="2025-01-05T11:50:34"/>
    <s v="anonymous"/>
    <m/>
    <x v="82"/>
    <s v="Cherciu Mariana "/>
    <x v="0"/>
    <s v="Schimbul 1 / Shift 1"/>
    <x v="1"/>
    <x v="5"/>
    <s v="Mixerul de rebut se deplasează de pe loc "/>
    <s v="Fixarea în pardoseală "/>
    <x v="2"/>
    <d v="2025-04-30T00:00:00"/>
    <s v="Neinceput / Not started"/>
    <s v="Da / Yes"/>
    <x v="1"/>
    <x v="3"/>
    <d v="2025-04-30T00:00:00"/>
    <d v="2025-04-30T00:00:00"/>
    <s v="YES"/>
    <s v="N/A"/>
    <s v="N/A"/>
    <m/>
    <m/>
    <m/>
    <m/>
  </r>
  <r>
    <s v="12 bis"/>
    <d v="2025-01-05T03:22:37"/>
    <d v="2025-01-05T03:27:50"/>
    <s v="anonymous"/>
    <m/>
    <x v="82"/>
    <s v="Palade Catalin"/>
    <x v="0"/>
    <s v="Schimbul 3 / Shift 3"/>
    <x v="1"/>
    <x v="2"/>
    <s v="Sunt foarte multe rastele cu roti blocate sau cu roti lipsa , exista riscul de a se rasturna."/>
    <s v="Înlocuirea roților defecte și sudarea rastelelor rupte."/>
    <x v="2"/>
    <d v="2025-01-19T00:00:00"/>
    <s v="Neinceput / Not started"/>
    <s v="Da / Yes"/>
    <x v="1"/>
    <x v="3"/>
    <d v="2025-01-19T00:00:00"/>
    <d v="2025-01-19T00:00:00"/>
    <s v="YES"/>
    <s v="N/A"/>
    <s v="N/A"/>
    <m/>
    <m/>
    <m/>
    <m/>
  </r>
  <r>
    <s v="11 bis"/>
    <d v="2025-01-05T01:50:34"/>
    <d v="2025-01-05T01:52:06"/>
    <s v="anonymous"/>
    <m/>
    <x v="82"/>
    <s v="Păduraru Cornelia "/>
    <x v="1"/>
    <s v="Schimbul 3 / Shift 3"/>
    <x v="1"/>
    <x v="7"/>
    <s v="Scaune rupte"/>
    <s v="Scaune noi"/>
    <x v="5"/>
    <d v="2025-01-08T00:00:00"/>
    <s v="Neinceput / Not started"/>
    <s v="Da / Yes"/>
    <x v="1"/>
    <x v="3"/>
    <d v="2025-01-08T00:00:00"/>
    <d v="2025-01-08T00:00:00"/>
    <s v="YES"/>
    <s v="N/A"/>
    <s v="N/A"/>
    <m/>
    <m/>
    <m/>
    <m/>
  </r>
  <r>
    <s v="10 bis"/>
    <d v="2025-01-05T01:46:26"/>
    <d v="2025-01-05T01:48:50"/>
    <s v="anonymous"/>
    <m/>
    <x v="82"/>
    <s v="Palade Catalin"/>
    <x v="0"/>
    <s v="Schimbul 3 / Shift 3"/>
    <x v="1"/>
    <x v="2"/>
    <s v="Colturi ascuțite la nivelul capului pe traseul cutiilor &quot;open top&quot;"/>
    <s v="Înlocuirea barelor și confecționat în forma de semicerc"/>
    <x v="8"/>
    <d v="2025-01-08T00:00:00"/>
    <s v="Neinceput / Not started"/>
    <s v="Da / Yes"/>
    <x v="1"/>
    <x v="3"/>
    <d v="2025-01-08T00:00:00"/>
    <d v="2025-01-08T00:00:00"/>
    <s v="YES"/>
    <s v="N/A"/>
    <s v="N/A"/>
    <m/>
    <m/>
    <m/>
    <m/>
  </r>
  <r>
    <s v="9 bis"/>
    <d v="2025-01-05T00:57:47"/>
    <d v="2025-01-05T01:12:47"/>
    <s v="anonymous"/>
    <m/>
    <x v="82"/>
    <s v="Dogaru Ion"/>
    <x v="0"/>
    <s v="Schimbul 3 / Shift 3"/>
    <x v="1"/>
    <x v="5"/>
    <s v="Apărătoare partea stângă de la paleta  care împinge tavile este fixa atunci când paleta rămâne blocată  nu exista oprire de urgenta "/>
    <s v="Montarea unor balamale și a unui senzor de oprire  "/>
    <x v="2"/>
    <d v="2025-01-25T00:00:00"/>
    <s v="Neinceput / Not started"/>
    <s v="Da / Yes"/>
    <x v="3"/>
    <x v="1"/>
    <d v="2025-01-25T00:00:00"/>
    <m/>
    <s v="N/A"/>
    <n v="-201"/>
    <s v="Delayed"/>
    <m/>
    <m/>
    <m/>
    <m/>
  </r>
  <r>
    <s v="8 bis"/>
    <d v="2025-01-04T03:31:48"/>
    <d v="2025-01-04T03:34:13"/>
    <s v="anonymous"/>
    <m/>
    <x v="83"/>
    <s v="Dogaru Ion"/>
    <x v="0"/>
    <s v="Schimbul 3 / Shift 3"/>
    <x v="1"/>
    <x v="5"/>
    <s v="Ușă dospitor ruptă pericol accidendare"/>
    <s v="Înlocuire balamale"/>
    <x v="2"/>
    <d v="2025-01-03T00:00:00"/>
    <s v="Finalizat/ Completed"/>
    <s v="Da / Yes"/>
    <x v="1"/>
    <x v="3"/>
    <d v="2025-01-03T00:00:00"/>
    <d v="2025-01-03T00:00:00"/>
    <s v="YES"/>
    <s v="N/A"/>
    <s v="N/A"/>
    <m/>
    <m/>
    <m/>
    <m/>
  </r>
  <r>
    <s v="7 bis"/>
    <d v="2025-01-03T16:09:14"/>
    <d v="2025-01-03T16:10:43"/>
    <s v="anonymous"/>
    <m/>
    <x v="83"/>
    <s v="Păun Ana Maria"/>
    <x v="0"/>
    <s v="Schimbul 2 / Shift 2"/>
    <x v="0"/>
    <x v="4"/>
    <s v="Bucăți de policarbonat desprinse din gard"/>
    <s v="Reparatii"/>
    <x v="2"/>
    <d v="2025-01-07T00:00:00"/>
    <s v="Neinceput / Not started"/>
    <s v="Da / Yes"/>
    <x v="1"/>
    <x v="3"/>
    <d v="2025-01-07T00:00:00"/>
    <d v="2025-01-07T00:00:00"/>
    <s v="YES"/>
    <s v="N/A"/>
    <s v="N/A"/>
    <m/>
    <m/>
    <m/>
    <m/>
  </r>
  <r>
    <s v="6 bis"/>
    <d v="2025-01-03T15:18:43"/>
    <d v="2025-01-03T15:19:53"/>
    <s v="anonymous"/>
    <m/>
    <x v="83"/>
    <s v="Păun Ana Maria"/>
    <x v="0"/>
    <s v="Schimbul 1 / Shift 1"/>
    <x v="0"/>
    <x v="13"/>
    <s v="Stingător blocat"/>
    <s v="Deblocare"/>
    <x v="0"/>
    <d v="2025-01-07T00:00:00"/>
    <s v="Finalizat/ Completed"/>
    <s v="Da / Yes"/>
    <x v="1"/>
    <x v="3"/>
    <d v="2025-01-07T00:00:00"/>
    <d v="2025-01-07T00:00:00"/>
    <s v="YES"/>
    <s v="N/A"/>
    <s v="N/A"/>
    <m/>
    <m/>
    <m/>
    <m/>
  </r>
  <r>
    <s v="5 bis"/>
    <d v="2025-01-03T15:16:47"/>
    <d v="2025-01-03T15:18:39"/>
    <s v="anonymous"/>
    <m/>
    <x v="83"/>
    <s v="Păun Ana Maria"/>
    <x v="0"/>
    <s v="Schimbul 2 / Shift 2"/>
    <x v="0"/>
    <x v="13"/>
    <s v="Foarte multe fiare lăsate pe jos / blocare  culoar pietonal la ieșirea de urgență "/>
    <s v="Mutare"/>
    <x v="2"/>
    <d v="2025-01-07T00:00:00"/>
    <s v="Neinceput / Not started"/>
    <s v="Da / Yes"/>
    <x v="1"/>
    <x v="3"/>
    <d v="2025-01-07T00:00:00"/>
    <d v="2025-01-07T00:00:00"/>
    <s v="YES"/>
    <s v="N/A"/>
    <s v="N/A"/>
    <m/>
    <m/>
    <m/>
    <m/>
  </r>
  <r>
    <s v="4 bis"/>
    <d v="2025-01-03T15:14:58"/>
    <d v="2025-01-03T15:16:45"/>
    <s v="anonymous"/>
    <m/>
    <x v="83"/>
    <s v="Păun Ana Maria"/>
    <x v="0"/>
    <s v="Schimbul 2 / Shift 2"/>
    <x v="0"/>
    <x v="13"/>
    <s v="Cablu electric de la presa de cartoane îmbrăcat în sac de plastic pentru a proteja priza de apa /ploaie "/>
    <s v="Suport protecție priză "/>
    <x v="2"/>
    <d v="2025-01-07T00:00:00"/>
    <s v="Neinceput / Not started"/>
    <s v="Da / Yes"/>
    <x v="1"/>
    <x v="3"/>
    <d v="2025-01-07T00:00:00"/>
    <d v="2025-01-07T00:00:00"/>
    <s v="YES"/>
    <s v="N/A"/>
    <s v="N/A"/>
    <m/>
    <m/>
    <m/>
    <m/>
  </r>
  <r>
    <s v="3 bis"/>
    <d v="2025-01-03T09:10:31"/>
    <d v="2025-01-03T09:17:47"/>
    <s v="anonymous"/>
    <m/>
    <x v="83"/>
    <s v="Puiu Marian "/>
    <x v="0"/>
    <s v="Schimbul 1 / Shift 1"/>
    <x v="0"/>
    <x v="1"/>
    <s v="Cablu electric pe pardoseală "/>
    <s v="Cablurile tebuiesc prinse cu arici in zona destinata acestora, in asa fel minimizam riscul de accident"/>
    <x v="2"/>
    <d v="2025-01-07T00:00:00"/>
    <s v="Neinceput / Not started"/>
    <s v="Da / Yes"/>
    <x v="1"/>
    <x v="3"/>
    <d v="2025-01-07T00:00:00"/>
    <d v="2025-01-07T00:00:00"/>
    <s v="YES"/>
    <s v="N/A"/>
    <s v="N/A"/>
    <m/>
    <m/>
    <m/>
    <m/>
  </r>
  <r>
    <s v="2 bis"/>
    <d v="2025-01-03T08:24:15"/>
    <d v="2025-01-03T08:26:10"/>
    <s v="anonymous"/>
    <m/>
    <x v="83"/>
    <s v="Cherciu Mariana "/>
    <x v="0"/>
    <s v="Schimbul 1 / Shift 1"/>
    <x v="1"/>
    <x v="5"/>
    <s v="Banda dintre cele două cuve dificil de curățat "/>
    <s v="Eliminarea benzi și a unei  cuve "/>
    <x v="5"/>
    <d v="2025-01-07T00:00:00"/>
    <s v="Neinceput / Not started"/>
    <s v="Da / Yes"/>
    <x v="1"/>
    <x v="3"/>
    <d v="2025-01-07T00:00:00"/>
    <d v="2025-01-07T00:00:00"/>
    <s v="YES"/>
    <s v="N/A"/>
    <s v="N/A"/>
    <m/>
    <m/>
    <m/>
    <m/>
  </r>
  <r>
    <n v="1"/>
    <d v="2025-04-04T15:08:05"/>
    <d v="2025-04-04T15:09:41"/>
    <s v="anonymous"/>
    <n v="0"/>
    <x v="7"/>
    <s v="Baldovin Grigore"/>
    <x v="0"/>
    <s v="Schimbul 2 / Shift 2"/>
    <x v="1"/>
    <x v="3"/>
    <s v="creare formular nou de raportare"/>
    <s v="formular nou cu acces limitat (de prezentat schimbarea in PLT)"/>
    <x v="6"/>
    <d v="2025-04-11T00:00:00"/>
    <s v="In lucru / In progress"/>
    <s v="Nu / No"/>
    <x v="1"/>
    <x v="1"/>
    <d v="2025-04-11T00:00:00"/>
    <d v="2025-04-14T00:00:00"/>
    <s v="NO"/>
    <s v="N/A"/>
    <s v="N/A"/>
    <m/>
    <m/>
    <m/>
    <m/>
  </r>
  <r>
    <n v="2"/>
    <d v="2025-04-11T08:05:35"/>
    <d v="2025-04-11T08:07:44"/>
    <s v="=Sheet1!D101"/>
    <s v="=Sheet1!E101"/>
    <x v="2"/>
    <s v="Baldovin Grigore"/>
    <x v="0"/>
    <s v="Schimbul 1 / Shift 1"/>
    <x v="1"/>
    <x v="13"/>
    <s v="Pedestrians path separation fence has one access door out of hinge"/>
    <s v="put it back on (contact supplier for warranty)"/>
    <x v="2"/>
    <d v="2025-04-15T00:00:00"/>
    <s v="Neînceput / Not started"/>
    <s v="Da / Yes"/>
    <x v="1"/>
    <x v="3"/>
    <d v="2025-04-15T00:00:00"/>
    <d v="2025-04-15T00:00:00"/>
    <s v="YES"/>
    <s v="N/A"/>
    <s v="N/A"/>
    <m/>
    <m/>
    <m/>
    <m/>
  </r>
  <r>
    <n v="3"/>
    <d v="2025-04-14T10:59:58"/>
    <d v="2025-04-14T11:01:36"/>
    <s v="=Sheet1!D102"/>
    <s v="=Sheet1!E102"/>
    <x v="84"/>
    <s v="Diaconeasa Madalin"/>
    <x v="0"/>
    <s v="Schimbul 1 / Shift 1"/>
    <x v="1"/>
    <x v="5"/>
    <s v="Usa de la iesire zona rosie nu are geam"/>
    <s v="Sa se schimbe cu o usa cu geam"/>
    <x v="2"/>
    <d v="2025-06-30T00:00:00"/>
    <s v="Neînceput / Not started"/>
    <s v="Da / Yes"/>
    <x v="1"/>
    <x v="0"/>
    <d v="2025-06-30T00:00:00"/>
    <d v="2025-06-06T00:00:00"/>
    <s v="YES"/>
    <s v="N/A"/>
    <s v="N/A"/>
    <m/>
    <m/>
    <m/>
    <m/>
  </r>
  <r>
    <n v="4"/>
    <d v="2025-04-14T12:12:25"/>
    <d v="2025-04-14T12:14:02"/>
    <s v="=Sheet1!D103"/>
    <s v="=Sheet1!E103"/>
    <x v="84"/>
    <s v="Ionescu Dumitru"/>
    <x v="0"/>
    <s v="Schimbul 1 / Shift 1"/>
    <x v="1"/>
    <x v="7"/>
    <s v="Scaune deteriorate               "/>
    <s v="Schimbate                   "/>
    <x v="2"/>
    <d v="2025-04-23T00:00:00"/>
    <s v="Neînceput / Not started"/>
    <s v="Da / Yes"/>
    <x v="1"/>
    <x v="3"/>
    <d v="2025-04-23T00:00:00"/>
    <d v="2025-04-23T00:00:00"/>
    <s v="YES"/>
    <s v="N/A"/>
    <s v="N/A"/>
    <m/>
    <m/>
    <m/>
    <m/>
  </r>
  <r>
    <n v="5"/>
    <d v="2025-04-14T12:14:04"/>
    <d v="2025-04-14T12:14:40"/>
    <s v="=Sheet1!D104"/>
    <s v="=Sheet1!E104"/>
    <x v="84"/>
    <s v="Cringasu Gabriel"/>
    <x v="0"/>
    <s v="Schimbul 1 / Shift 1"/>
    <x v="1"/>
    <x v="7"/>
    <s v="Scaune defecte             "/>
    <s v="Inlocuire              "/>
    <x v="2"/>
    <d v="2025-04-15T00:00:00"/>
    <s v="Neînceput / Not started"/>
    <s v="Da / Yes"/>
    <x v="0"/>
    <x v="3"/>
    <d v="2025-04-15T00:00:00"/>
    <d v="2025-04-15T00:00:00"/>
    <s v="N/A"/>
    <s v="N/A"/>
    <s v="N/A"/>
    <m/>
    <m/>
    <m/>
    <m/>
  </r>
  <r>
    <n v="6"/>
    <d v="2025-04-14T12:14:42"/>
    <d v="2025-04-14T12:15:24"/>
    <s v="=Sheet1!D105"/>
    <s v="=Sheet1!E105"/>
    <x v="84"/>
    <s v="Neacsu Adrian"/>
    <x v="0"/>
    <s v="Schimbul 1 / Shift 1"/>
    <x v="1"/>
    <x v="7"/>
    <s v="SCAUNE RUPTE          "/>
    <s v="INLOCUITE                      "/>
    <x v="2"/>
    <d v="2025-04-17T00:00:00"/>
    <s v="Neînceput / Not started"/>
    <s v="Da / Yes"/>
    <x v="0"/>
    <x v="3"/>
    <d v="2025-04-17T00:00:00"/>
    <d v="2025-04-17T00:00:00"/>
    <s v="N/A"/>
    <s v="N/A"/>
    <s v="N/A"/>
    <m/>
    <m/>
    <m/>
    <m/>
  </r>
  <r>
    <n v="7"/>
    <d v="2025-04-14T12:15:28"/>
    <d v="2025-04-14T12:17:23"/>
    <s v="=Sheet1!D106"/>
    <s v="=Sheet1!E106"/>
    <x v="84"/>
    <s v="Ciobanu Mihai"/>
    <x v="0"/>
    <s v="Schimbul 1 / Shift 1"/>
    <x v="1"/>
    <x v="7"/>
    <s v="Scaune rupte            "/>
    <s v="Inlocuire scaune                 "/>
    <x v="2"/>
    <d v="2025-04-29T00:00:00"/>
    <s v="Neînceput / Not started"/>
    <s v="Da / Yes"/>
    <x v="0"/>
    <x v="3"/>
    <d v="2025-04-29T00:00:00"/>
    <d v="2025-04-29T00:00:00"/>
    <s v="N/A"/>
    <s v="N/A"/>
    <s v="N/A"/>
    <m/>
    <m/>
    <m/>
    <m/>
  </r>
  <r>
    <n v="8"/>
    <d v="2025-04-14T12:17:25"/>
    <d v="2025-04-14T12:17:53"/>
    <s v="=Sheet1!D107"/>
    <s v="=Sheet1!E107"/>
    <x v="84"/>
    <s v="Nicolae Nicolae "/>
    <x v="0"/>
    <s v="Schimbul 1 / Shift 1"/>
    <x v="1"/>
    <x v="7"/>
    <s v="Scaune rupte               "/>
    <s v="Inlocuire scaune            "/>
    <x v="2"/>
    <d v="2025-04-23T00:00:00"/>
    <s v="Neînceput / Not started"/>
    <s v="Da / Yes"/>
    <x v="0"/>
    <x v="3"/>
    <d v="2025-04-23T00:00:00"/>
    <d v="2025-04-23T00:00:00"/>
    <s v="N/A"/>
    <s v="N/A"/>
    <s v="N/A"/>
    <m/>
    <m/>
    <m/>
    <m/>
  </r>
  <r>
    <n v="9"/>
    <d v="2025-04-14T12:17:54"/>
    <d v="2025-04-14T12:18:34"/>
    <s v="=Sheet1!D108"/>
    <s v="=Sheet1!E108"/>
    <x v="84"/>
    <s v="Istudor Ninel"/>
    <x v="0"/>
    <s v="Schimbul 1 / Shift 1"/>
    <x v="1"/>
    <x v="7"/>
    <s v="Scaune rupte           "/>
    <s v="Inlocuire scaune                 ambalare"/>
    <x v="2"/>
    <d v="2025-04-14T00:00:00"/>
    <s v="Neînceput / Not started"/>
    <s v="Da / Yes"/>
    <x v="0"/>
    <x v="3"/>
    <d v="2025-04-14T00:00:00"/>
    <d v="2025-04-14T00:00:00"/>
    <s v="N/A"/>
    <s v="N/A"/>
    <s v="N/A"/>
    <m/>
    <m/>
    <m/>
    <m/>
  </r>
  <r>
    <n v="10"/>
    <d v="2025-04-14T12:50:03"/>
    <d v="2025-04-14T13:07:40"/>
    <s v="=Sheet1!D109"/>
    <s v="=Sheet1!E109"/>
    <x v="84"/>
    <s v="Mirea Alecsandra "/>
    <x v="0"/>
    <s v="Schimbul 1 / Shift 1"/>
    <x v="0"/>
    <x v="1"/>
    <s v="Pe camera de maturare 1 se montează ventilatoare, iar când cele 2 persoane de la firma externa &quot; profigo&quot; făceau o mica pauza și erau așezați, domnul Stan Mario stătea pe o bară metalică la marginea plafonului . L-am rugat sa se de-a 30 -40 cm mai in interiom și a refuzat. Marginea este semnalizata cu un lanț de plastic. Permisul de lucru este făcut de Neaga Andrei"/>
    <s v="Training când i se face permis de lucru"/>
    <x v="6"/>
    <d v="2025-04-15T00:00:00"/>
    <s v="Neînceput / Not started"/>
    <s v="Da / Yes"/>
    <x v="1"/>
    <x v="1"/>
    <d v="2025-04-15T00:00:00"/>
    <d v="2025-04-15T00:00:00"/>
    <s v="YES"/>
    <s v="N/A"/>
    <s v="N/A"/>
    <m/>
    <m/>
    <m/>
    <m/>
  </r>
  <r>
    <n v="11"/>
    <d v="2025-04-14T22:31:09"/>
    <d v="2025-04-14T22:33:41"/>
    <s v="=Sheet1!D110"/>
    <s v="=Sheet1!E110"/>
    <x v="84"/>
    <s v="Iordache Adrian "/>
    <x v="0"/>
    <s v="Schimbul 3 / Shift 3"/>
    <x v="0"/>
    <x v="0"/>
    <s v="Suport. Pentru bratul de ace la injectare"/>
    <s v="Suport pentru bratul de ace injectare"/>
    <x v="0"/>
    <d v="2025-05-14T00:00:00"/>
    <s v="Neînceput / Not started"/>
    <s v="Da / Yes"/>
    <x v="0"/>
    <x v="3"/>
    <d v="2025-05-14T00:00:00"/>
    <d v="2025-05-14T00:00:00"/>
    <s v="N/A"/>
    <s v="N/A"/>
    <s v="N/A"/>
    <m/>
    <m/>
    <m/>
    <m/>
  </r>
  <r>
    <n v="12"/>
    <d v="2025-04-14T22:50:54"/>
    <d v="2025-04-14T22:57:57"/>
    <s v="=Sheet1!D111"/>
    <s v="=Sheet1!E111"/>
    <x v="84"/>
    <s v="Andreea Niculae"/>
    <x v="0"/>
    <s v="Schimbul 1 / Shift 1"/>
    <x v="0"/>
    <x v="11"/>
    <s v="Calculator linie Caotech este într-o zona greu accesibila si cu zgomot mare. "/>
    <s v="Mutarea lui in afara zonei "/>
    <x v="2"/>
    <d v="2025-05-31T00:00:00"/>
    <s v="Neînceput / Not started"/>
    <s v="Da / Yes"/>
    <x v="1"/>
    <x v="0"/>
    <d v="2025-05-31T00:00:00"/>
    <m/>
    <s v="YES"/>
    <s v="N/A"/>
    <s v="N/A"/>
    <m/>
    <m/>
    <m/>
    <m/>
  </r>
  <r>
    <n v="13"/>
    <d v="2025-04-15T10:31:03"/>
    <d v="2025-04-15T10:33:59"/>
    <s v="=Sheet1!D112"/>
    <s v="=Sheet1!E112"/>
    <x v="85"/>
    <s v="Ovedenie Razvan"/>
    <x v="0"/>
    <s v="Schimbul 1 / Shift 1"/>
    <x v="1"/>
    <x v="13"/>
    <s v="Holul principal de acces blocat cu paleti de tavi"/>
    <s v="Deblocarea culoarului"/>
    <x v="5"/>
    <d v="2025-04-15T00:00:00"/>
    <s v="Finalizat/ Completed"/>
    <s v="Nu / No"/>
    <x v="1"/>
    <x v="3"/>
    <d v="2025-04-15T00:00:00"/>
    <d v="2025-04-15T00:00:00"/>
    <s v="YES"/>
    <s v="N/A"/>
    <s v="N/A"/>
    <m/>
    <m/>
    <m/>
    <m/>
  </r>
  <r>
    <n v="14"/>
    <d v="2025-04-15T15:32:52"/>
    <d v="2025-04-15T15:35:31"/>
    <s v="=Sheet1!D113"/>
    <s v="=Sheet1!E113"/>
    <x v="85"/>
    <s v="Georgeta Penes"/>
    <x v="0"/>
    <s v="Schimbul 2 / Shift 2"/>
    <x v="2"/>
    <x v="4"/>
    <s v="Denivelari pe traseul pietonal intee A si B"/>
    <s v="Reasfaltare intregii portiuni"/>
    <x v="3"/>
    <d v="2025-05-30T00:00:00"/>
    <s v="Neînceput / Not started"/>
    <s v="Nu / No"/>
    <x v="1"/>
    <x v="1"/>
    <d v="2025-05-30T00:00:00"/>
    <m/>
    <s v="YES"/>
    <s v="N/A"/>
    <s v="N/A"/>
    <m/>
    <m/>
    <m/>
    <m/>
  </r>
  <r>
    <n v="15"/>
    <d v="2025-04-16T08:23:16"/>
    <d v="2025-04-16T08:31:53"/>
    <s v="=Sheet1!D114"/>
    <s v="=Sheet1!E114"/>
    <x v="86"/>
    <s v="Niculae Oana Roxana"/>
    <x v="0"/>
    <s v="Schimbul 1 / Shift 1"/>
    <x v="1"/>
    <x v="5"/>
    <s v="Lipsa unei roți a suportului mobil de ustensile pentru curățenie din zona de ambalare, pericol de accidentare. Suportul poate cădea în orice moment "/>
    <s v="Trebuie montată altă roată pentru  a fi stabil suportul "/>
    <x v="2"/>
    <d v="2025-04-17T00:00:00"/>
    <s v="Neînceput / Not started"/>
    <s v="Da / Yes"/>
    <x v="1"/>
    <x v="3"/>
    <d v="2025-04-17T00:00:00"/>
    <d v="2025-04-17T00:00:00"/>
    <s v="YES"/>
    <s v="N/A"/>
    <s v="N/A"/>
    <m/>
    <m/>
    <m/>
    <m/>
  </r>
  <r>
    <n v="16"/>
    <d v="2025-04-16T08:25:16"/>
    <d v="2025-04-16T08:31:53"/>
    <s v="=Sheet1!D115"/>
    <s v="=Sheet1!E115"/>
    <x v="86"/>
    <s v="Olimpia Radu"/>
    <x v="0"/>
    <s v="Schimbul 1 / Shift 1"/>
    <x v="1"/>
    <x v="2"/>
    <s v="Laminator -pompa recupero-ulei pe jos"/>
    <s v="Remediere/izolare/igienizare"/>
    <x v="5"/>
    <d v="2025-04-18T00:00:00"/>
    <s v="Neînceput / Not started"/>
    <s v="Da / Yes"/>
    <x v="1"/>
    <x v="3"/>
    <d v="2025-04-18T00:00:00"/>
    <d v="2025-04-18T00:00:00"/>
    <s v="YES"/>
    <s v="N/A"/>
    <s v="N/A"/>
    <m/>
    <m/>
    <m/>
    <m/>
  </r>
  <r>
    <n v="17"/>
    <d v="2025-04-17T08:32:25"/>
    <d v="2025-04-17T08:35:02"/>
    <s v="=Sheet1!D116"/>
    <s v="=Sheet1!E116"/>
    <x v="86"/>
    <s v="Dumitru George"/>
    <x v="0"/>
    <s v="Schimbul 1 / Shift 1"/>
    <x v="0"/>
    <x v="1"/>
    <s v="scarile de pe platforma ICA au protectiile de la picioare dintr un material antiaderent si aluneca pe platforma metalica"/>
    <s v="Schimbarea protectiilor"/>
    <x v="0"/>
    <d v="2025-04-30T00:00:00"/>
    <s v="Neînceput / Not started"/>
    <s v="Da / Yes"/>
    <x v="1"/>
    <x v="1"/>
    <d v="2025-04-30T00:00:00"/>
    <d v="2025-06-15T00:00:00"/>
    <s v="NO"/>
    <s v="N/A"/>
    <s v="N/A"/>
    <m/>
    <m/>
    <m/>
    <m/>
  </r>
  <r>
    <n v="19"/>
    <d v="2025-04-17T17:01:16"/>
    <d v="2025-04-17T17:02:42"/>
    <s v="=Sheet1!D117"/>
    <s v="=Sheet1!E117"/>
    <x v="86"/>
    <s v=".."/>
    <x v="0"/>
    <s v="Schimbul 2 / Shift 2"/>
    <x v="1"/>
    <x v="5"/>
    <s v="Nefunctionarea senzor crema cuva la mașină 3 și 4 "/>
    <s v="Înlocuire senzori și calibrarea acestora "/>
    <x v="2"/>
    <d v="2025-04-22T00:00:00"/>
    <s v="Neînceput / Not started"/>
    <s v="Da / Yes"/>
    <x v="1"/>
    <x v="1"/>
    <d v="2025-04-22T00:00:00"/>
    <m/>
    <s v="YES"/>
    <s v="N/A"/>
    <s v="N/A"/>
    <m/>
    <m/>
    <m/>
    <m/>
  </r>
  <r>
    <n v="20"/>
    <d v="2025-04-17T17:02:47"/>
    <d v="2025-04-17T17:04:39"/>
    <s v="=Sheet1!D118"/>
    <s v="=Sheet1!E118"/>
    <x v="87"/>
    <s v="..."/>
    <x v="0"/>
    <s v="Schimbul 2 / Shift 2"/>
    <x v="1"/>
    <x v="5"/>
    <s v="Nefunctionarea senzor crema mașinilor 3 și 4 "/>
    <s v="Înlocuirea și calibrarea acestora "/>
    <x v="2"/>
    <d v="2025-04-22T00:00:00"/>
    <s v="Neînceput / Not started"/>
    <s v="Da / Yes"/>
    <x v="0"/>
    <x v="3"/>
    <d v="2025-04-22T00:00:00"/>
    <d v="2025-04-22T00:00:00"/>
    <s v="N/A"/>
    <s v="N/A"/>
    <s v="N/A"/>
    <m/>
    <m/>
    <m/>
    <m/>
  </r>
  <r>
    <n v="21"/>
    <d v="2025-04-22T06:28:42"/>
    <d v="2025-04-22T06:32:52"/>
    <s v="=Sheet1!D119"/>
    <s v="=Sheet1!E119"/>
    <x v="88"/>
    <s v="Badea Victor "/>
    <x v="0"/>
    <s v="Schimbul 1 / Shift 1"/>
    <x v="1"/>
    <x v="5"/>
    <s v="......................"/>
    <s v="......................"/>
    <x v="5"/>
    <d v="2025-04-22T00:00:00"/>
    <s v="Neînceput / Not started"/>
    <s v="Nu / No"/>
    <x v="0"/>
    <x v="3"/>
    <d v="2025-04-22T00:00:00"/>
    <d v="2025-04-22T00:00:00"/>
    <s v="N/A"/>
    <s v="N/A"/>
    <s v="N/A"/>
    <m/>
    <m/>
    <m/>
    <m/>
  </r>
  <r>
    <n v="22"/>
    <d v="2025-04-22T11:35:37"/>
    <d v="2025-04-22T11:44:43"/>
    <s v="=Sheet1!D120"/>
    <s v="=Sheet1!E120"/>
    <x v="88"/>
    <s v="Trandafir Alexandru "/>
    <x v="0"/>
    <s v="Schimbul 1 / Shift 1"/>
    <x v="5"/>
    <x v="15"/>
    <s v="Cele 2 cale de la rampa 2 și 6 sunt montate gresit "/>
    <s v="Remediere ,montare corecta!"/>
    <x v="2"/>
    <d v="2025-05-22T00:00:00"/>
    <s v="Neînceput / Not started"/>
    <s v="Da / Yes"/>
    <x v="2"/>
    <x v="0"/>
    <d v="2025-05-22T00:00:00"/>
    <m/>
    <s v="N/A"/>
    <n v="-84"/>
    <s v="Delayed"/>
    <m/>
    <m/>
    <m/>
    <m/>
  </r>
  <r>
    <n v="23"/>
    <d v="2025-04-23T08:17:22"/>
    <d v="2025-04-23T08:21:07"/>
    <s v="=Sheet1!D121"/>
    <s v="=Sheet1!E121"/>
    <x v="89"/>
    <s v="Ciobanu Elena "/>
    <x v="1"/>
    <s v="Schimbul 1 / Shift 1"/>
    <x v="1"/>
    <x v="0"/>
    <s v="Probleme la ușa de acces (ambalare) ramane blocata "/>
    <s v="A se verifica.          "/>
    <x v="2"/>
    <d v="2025-04-23T00:00:00"/>
    <s v="Neînceput / Not started"/>
    <s v="Nu / No"/>
    <x v="1"/>
    <x v="0"/>
    <d v="2025-04-23T00:00:00"/>
    <d v="2025-04-23T00:00:00"/>
    <s v="YES"/>
    <s v="N/A"/>
    <s v="N/A"/>
    <m/>
    <m/>
    <m/>
    <m/>
  </r>
  <r>
    <n v="24"/>
    <d v="2025-04-23T10:15:20"/>
    <d v="2025-04-23T10:16:58"/>
    <s v="=Sheet1!D122"/>
    <s v="=Sheet1!E122"/>
    <x v="89"/>
    <s v="Diaconeasa Madalin"/>
    <x v="0"/>
    <s v="Schimbul 1 / Shift 1"/>
    <x v="1"/>
    <x v="5"/>
    <s v="Ușă de acces nu are geam "/>
    <s v="Sa se schimbe ușa, cu una cu geam "/>
    <x v="2"/>
    <d v="2025-06-30T00:00:00"/>
    <s v="Neînceput / Not started"/>
    <s v="Da / Yes"/>
    <x v="0"/>
    <x v="0"/>
    <d v="2025-06-30T00:00:00"/>
    <m/>
    <s v="N/A"/>
    <s v="N/A"/>
    <s v="N/A"/>
    <m/>
    <m/>
    <m/>
    <m/>
  </r>
  <r>
    <n v="25"/>
    <d v="2025-04-24T08:20:22"/>
    <d v="2025-04-24T08:27:44"/>
    <s v="=Sheet1!D123"/>
    <s v="=Sheet1!E123"/>
    <x v="90"/>
    <s v="Ciobanu Elena "/>
    <x v="0"/>
    <s v="Schimbul 1 / Shift 1"/>
    <x v="0"/>
    <x v="0"/>
    <s v="Carton pt paletizare sunt  așezate pe jos"/>
    <s v="Suport pt a pune separatorele "/>
    <x v="0"/>
    <d v="2025-04-28T00:00:00"/>
    <s v="Neînceput / Not started"/>
    <s v="Nu / No"/>
    <x v="0"/>
    <x v="3"/>
    <d v="2025-04-28T00:00:00"/>
    <d v="2025-04-28T00:00:00"/>
    <s v="N/A"/>
    <s v="N/A"/>
    <s v="N/A"/>
    <m/>
    <m/>
    <m/>
    <m/>
  </r>
  <r>
    <n v="26"/>
    <d v="2025-04-24T09:43:59"/>
    <d v="2025-04-24T09:46:27"/>
    <s v="=Sheet1!D124"/>
    <s v="=Sheet1!E124"/>
    <x v="90"/>
    <s v="Maftei Oana"/>
    <x v="0"/>
    <s v="Schimbul 1 / Shift 1"/>
    <x v="1"/>
    <x v="2"/>
    <s v="Protecție laminator borseto strâmba, risc de accidentare "/>
    <s v="Îndreptare protecție și înșurubare corespunzătoare "/>
    <x v="2"/>
    <d v="2025-04-24T00:00:00"/>
    <s v="Neînceput / Not started"/>
    <s v="Da / Yes"/>
    <x v="1"/>
    <x v="1"/>
    <d v="2025-04-24T00:00:00"/>
    <d v="2025-04-30T00:00:00"/>
    <s v="NO"/>
    <s v="N/A"/>
    <s v="N/A"/>
    <m/>
    <m/>
    <m/>
    <m/>
  </r>
  <r>
    <n v="27"/>
    <d v="2025-04-24T10:26:47"/>
    <d v="2025-04-24T10:29:33"/>
    <s v="=Sheet1!D125"/>
    <s v="=Sheet1!E125"/>
    <x v="90"/>
    <s v="Băeților Sebastian "/>
    <x v="0"/>
    <s v="Schimbul 1 / Shift 1"/>
    <x v="0"/>
    <x v="1"/>
    <s v="Grilaj scurgere rupt în cameră de maturare 1 BR. Acesta este ridicat în sus și te poți împiedica sau zgâria de el."/>
    <s v="Schimbare grilaj / tăiere bucată ruptă "/>
    <x v="2"/>
    <d v="2025-04-25T00:00:00"/>
    <s v="Neînceput / Not started"/>
    <s v="Da / Yes"/>
    <x v="1"/>
    <x v="1"/>
    <d v="2025-04-25T00:00:00"/>
    <d v="2025-04-25T00:00:00"/>
    <s v="YES"/>
    <s v="N/A"/>
    <s v="N/A"/>
    <m/>
    <m/>
    <m/>
    <m/>
  </r>
  <r>
    <n v="28"/>
    <d v="2025-04-24T11:09:00"/>
    <d v="2025-04-24T11:11:59"/>
    <s v="=Sheet1!D126"/>
    <s v="=Sheet1!E126"/>
    <x v="90"/>
    <s v="Ovedenie Razvan"/>
    <x v="0"/>
    <s v="Schimbul 1 / Shift 1"/>
    <x v="1"/>
    <x v="2"/>
    <s v="Cale de acces blocata cu rastele"/>
    <s v="Deblocarea culoarului cu rastele"/>
    <x v="5"/>
    <d v="2025-04-24T00:00:00"/>
    <s v="In lucru / In progress"/>
    <s v="Da / Yes"/>
    <x v="1"/>
    <x v="0"/>
    <d v="2025-04-24T00:00:00"/>
    <d v="2025-04-24T00:00:00"/>
    <s v="YES"/>
    <s v="N/A"/>
    <s v="N/A"/>
    <m/>
    <m/>
    <m/>
    <m/>
  </r>
  <r>
    <n v="29"/>
    <d v="2025-04-24T11:33:03"/>
    <d v="2025-04-24T11:35:06"/>
    <s v="=Sheet1!D127"/>
    <s v="=Sheet1!E127"/>
    <x v="90"/>
    <s v="Dumitru George"/>
    <x v="0"/>
    <s v="Schimbul 1 / Shift 1"/>
    <x v="5"/>
    <x v="15"/>
    <s v="Pe capetele randurilor paleti care nu permit vizibilitatea la iesirea de pe rand"/>
    <s v="Relocarea acestor paleti"/>
    <x v="9"/>
    <d v="2025-04-25T00:00:00"/>
    <s v="In lucru / In progress"/>
    <s v="Da / Yes"/>
    <x v="1"/>
    <x v="1"/>
    <d v="2025-04-25T00:00:00"/>
    <d v="2025-06-06T00:00:00"/>
    <s v="NO"/>
    <s v="N/A"/>
    <s v="N/A"/>
    <m/>
    <m/>
    <m/>
    <m/>
  </r>
  <r>
    <n v="30"/>
    <d v="2025-04-24T12:28:39"/>
    <d v="2025-04-24T12:30:22"/>
    <s v="=Sheet1!D128"/>
    <s v="=Sheet1!E128"/>
    <x v="90"/>
    <s v="Ciobanu Elena "/>
    <x v="0"/>
    <s v="Schimbul 1 / Shift 1"/>
    <x v="0"/>
    <x v="10"/>
    <s v="Dozatorul de apa este mereu înfundat "/>
    <s v="De verificat.        "/>
    <x v="0"/>
    <d v="2025-04-24T00:00:00"/>
    <s v="Neînceput / Not started"/>
    <s v="Nu / No"/>
    <x v="1"/>
    <x v="1"/>
    <d v="2025-04-24T00:00:00"/>
    <d v="2025-04-24T00:00:00"/>
    <s v="YES"/>
    <s v="N/A"/>
    <s v="N/A"/>
    <m/>
    <m/>
    <m/>
    <m/>
  </r>
  <r>
    <n v="31"/>
    <d v="2025-04-25T13:05:36"/>
    <d v="2025-04-25T13:09:02"/>
    <s v="=Sheet1!D129"/>
    <s v="=Sheet1!E129"/>
    <x v="91"/>
    <s v="Tecuceanu Victorita Gabriela "/>
    <x v="0"/>
    <s v="Schimbul 1 / Shift 1"/>
    <x v="0"/>
    <x v="0"/>
    <s v="Cărucioarele de maia sunt deteriorate,nu mai au corniere pe care stau cuvele de maia "/>
    <s v="Cărucioare noi.        "/>
    <x v="0"/>
    <d v="2025-05-31T00:00:00"/>
    <s v="Neînceput / Not started"/>
    <s v="Da / Yes"/>
    <x v="1"/>
    <x v="1"/>
    <d v="2025-05-31T00:00:00"/>
    <m/>
    <s v="YES"/>
    <s v="N/A"/>
    <s v="N/A"/>
    <m/>
    <m/>
    <m/>
    <m/>
  </r>
  <r>
    <n v="32"/>
    <d v="2025-04-28T10:20:51"/>
    <d v="2025-04-28T10:23:42"/>
    <s v="=Sheet1!D130"/>
    <s v="=Sheet1!E130"/>
    <x v="91"/>
    <s v="Baldovin Grigore"/>
    <x v="0"/>
    <s v="Schimbul 1 / Shift 1"/>
    <x v="1"/>
    <x v="2"/>
    <s v="cable protection with sharp edge, right next to the handrail"/>
    <s v="add cover on the sharp edge or bend the edge"/>
    <x v="2"/>
    <d v="2025-05-09T00:00:00"/>
    <s v="Neînceput / Not started"/>
    <s v="Da / Yes"/>
    <x v="0"/>
    <x v="1"/>
    <d v="2025-05-09T00:00:00"/>
    <m/>
    <s v="N/A"/>
    <s v="N/A"/>
    <s v="N/A"/>
    <m/>
    <m/>
    <m/>
    <m/>
  </r>
  <r>
    <n v="33"/>
    <d v="2025-04-28T17:48:01"/>
    <d v="2025-04-28T17:55:05"/>
    <s v="=Sheet1!D131"/>
    <s v="=Sheet1!E131"/>
    <x v="92"/>
    <s v="Ioniță Silica "/>
    <x v="0"/>
    <s v="Schimbul 2 / Shift 2"/>
    <x v="1"/>
    <x v="7"/>
    <s v="La aparatura de la Nielsen, balamalele de la capac sunt stricate. "/>
    <s v="Schimbate toate balamale. "/>
    <x v="5"/>
    <d v="2025-04-28T00:00:00"/>
    <s v="In lucru / In progress"/>
    <s v="Da / Yes"/>
    <x v="1"/>
    <x v="2"/>
    <d v="2025-04-28T00:00:00"/>
    <d v="2025-04-30T00:00:00"/>
    <s v="NO"/>
    <s v="N/A"/>
    <s v="N/A"/>
    <m/>
    <m/>
    <m/>
    <m/>
  </r>
  <r>
    <n v="34"/>
    <d v="2025-04-28T20:45:48"/>
    <d v="2025-04-28T20:55:25"/>
    <s v="=Sheet1!D132"/>
    <s v="=Sheet1!E132"/>
    <x v="92"/>
    <s v="Mirea Alecsandra "/>
    <x v="0"/>
    <s v="Schimbul 2 / Shift 2"/>
    <x v="0"/>
    <x v="1"/>
    <s v="Ușa dintre BR( camera maturare) și linie 4 se deschide greu din cauza balamalei de sus,  care are o parte din tija scoasă din suportul ei. Daca se agravează, ușa poate cadea"/>
    <s v="Acest lucru se întâmplă des, la câteva zile. Sa se intervină sa numai iasă "/>
    <x v="2"/>
    <d v="2025-05-04T00:00:00"/>
    <s v="Neînceput / Not started"/>
    <s v="Da / Yes"/>
    <x v="1"/>
    <x v="0"/>
    <d v="2025-05-04T00:00:00"/>
    <d v="2025-05-04T00:00:00"/>
    <s v="YES"/>
    <s v="N/A"/>
    <s v="N/A"/>
    <m/>
    <m/>
    <m/>
    <m/>
  </r>
  <r>
    <n v="35"/>
    <d v="2025-04-29T12:13:10"/>
    <d v="2025-04-29T12:22:45"/>
    <s v="=Sheet1!D133"/>
    <s v="=Sheet1!E133"/>
    <x v="93"/>
    <s v="Dumbrava Vasilica"/>
    <x v="0"/>
    <s v="Schimbul 1 / Shift 1"/>
    <x v="1"/>
    <x v="5"/>
    <s v="Cutiile de inox sint ft  grele iar capacul are miner,iar cele de calciu  nu au miner si are capacul la care nu trebuie."/>
    <s v="Mai usoare.Fara minere"/>
    <x v="1"/>
    <d v="2025-05-04T00:00:00"/>
    <s v="Neînceput / Not started"/>
    <s v="Da / Yes"/>
    <x v="1"/>
    <x v="0"/>
    <d v="2025-05-04T00:00:00"/>
    <d v="2025-05-04T00:00:00"/>
    <s v="YES"/>
    <s v="N/A"/>
    <s v="N/A"/>
    <m/>
    <m/>
    <m/>
    <m/>
  </r>
  <r>
    <n v="36"/>
    <d v="2025-04-29T14:28:50"/>
    <d v="2025-04-29T14:36:07"/>
    <s v="=Sheet1!D134"/>
    <s v="=Sheet1!E134"/>
    <x v="93"/>
    <s v="Ioniță Silica "/>
    <x v="0"/>
    <s v="Schimbul 2 / Shift 2"/>
    <x v="1"/>
    <x v="7"/>
    <s v="Lampa de luminat la decor pe lina mare nu Funcționează. "/>
    <s v="Lampa trebuie verificată de electrician. "/>
    <x v="5"/>
    <d v="2025-04-29T00:00:00"/>
    <s v="In lucru / In progress"/>
    <s v="Da / Yes"/>
    <x v="1"/>
    <x v="0"/>
    <d v="2025-04-29T00:00:00"/>
    <d v="2025-04-29T00:00:00"/>
    <s v="YES"/>
    <s v="N/A"/>
    <s v="N/A"/>
    <m/>
    <m/>
    <m/>
    <m/>
  </r>
  <r>
    <n v="37"/>
    <d v="2025-04-30T01:08:18"/>
    <d v="2025-04-30T01:12:44"/>
    <s v="=Sheet1!D135"/>
    <s v="=Sheet1!E135"/>
    <x v="94"/>
    <s v="Ciobanu Elena "/>
    <x v="0"/>
    <s v="Schimbul 3 / Shift 3"/>
    <x v="0"/>
    <x v="0"/>
    <s v="Etichete pt baxuri sunt așezate în vestiarul cu echipamentele de unica folosita.  "/>
    <s v="Dulap, vestiar ce se poate, doar pt asa ceva . "/>
    <x v="5"/>
    <d v="2025-05-05T00:00:00"/>
    <s v="Neînceput / Not started"/>
    <s v="Nu / No"/>
    <x v="1"/>
    <x v="0"/>
    <d v="2025-05-05T00:00:00"/>
    <d v="2025-05-05T00:00:00"/>
    <s v="YES"/>
    <s v="N/A"/>
    <s v="N/A"/>
    <m/>
    <m/>
    <m/>
    <m/>
  </r>
  <r>
    <n v="38"/>
    <d v="2025-04-30T12:06:03"/>
    <d v="2025-04-30T12:18:34"/>
    <s v="=Sheet1!D136"/>
    <s v="=Sheet1!E136"/>
    <x v="94"/>
    <s v="Dorobanțu Elena "/>
    <x v="0"/>
    <s v="Schimbul 1 / Shift 1"/>
    <x v="1"/>
    <x v="7"/>
    <s v=" buton viteze Morcos,defect."/>
    <s v="Inlocuirea lui  ,pe panoul extern"/>
    <x v="2"/>
    <d v="2025-05-09T00:00:00"/>
    <s v="Neînceput / Not started"/>
    <s v="Da / Yes"/>
    <x v="1"/>
    <x v="0"/>
    <d v="2025-05-09T00:00:00"/>
    <d v="2025-06-06T00:00:00"/>
    <s v="NO"/>
    <s v="N/A"/>
    <s v="N/A"/>
    <m/>
    <m/>
    <m/>
    <m/>
  </r>
  <r>
    <n v="39"/>
    <d v="2025-04-30T14:05:37"/>
    <d v="2025-04-30T14:08:29"/>
    <s v="=Sheet1!D137"/>
    <s v="=Sheet1!E137"/>
    <x v="94"/>
    <s v="Bitire Adrian "/>
    <x v="0"/>
    <s v="Schimbul 1 / Shift 1"/>
    <x v="1"/>
    <x v="3"/>
    <s v="Cablurile  de la DVR sunt desfăcute neizolate "/>
    <s v="Instalare dulăpior safety pentru DVR și cabluri"/>
    <x v="2"/>
    <d v="2025-05-04T00:00:00"/>
    <s v="Finalizat/ Completed"/>
    <s v="Nu / No"/>
    <x v="1"/>
    <x v="1"/>
    <d v="2025-05-04T00:00:00"/>
    <d v="2025-05-04T00:00:00"/>
    <s v="YES"/>
    <s v="N/A"/>
    <s v="N/A"/>
    <m/>
    <m/>
    <m/>
    <m/>
  </r>
  <r>
    <n v="40"/>
    <d v="2025-04-30T15:19:58"/>
    <d v="2025-04-30T15:23:01"/>
    <s v="=Sheet1!D138"/>
    <s v="=Sheet1!E138"/>
    <x v="94"/>
    <s v="Dumitru George"/>
    <x v="0"/>
    <s v="Schimbul 1 / Shift 1"/>
    <x v="1"/>
    <x v="18"/>
    <s v="Pe usile vestiarelor nu exista indicatie corecta"/>
    <s v="sa fie precizat vestiar barbati respectiv vestiar femei"/>
    <x v="3"/>
    <d v="2025-05-14T00:00:00"/>
    <s v="Neînceput / Not started"/>
    <s v="Da / Yes"/>
    <x v="1"/>
    <x v="0"/>
    <d v="2025-05-14T00:00:00"/>
    <d v="2025-05-14T00:00:00"/>
    <s v="YES"/>
    <s v="N/A"/>
    <s v="N/A"/>
    <m/>
    <m/>
    <m/>
    <m/>
  </r>
  <r>
    <n v="41"/>
    <d v="2025-05-01T04:05:32"/>
    <d v="2025-05-01T04:09:38"/>
    <s v="=Sheet1!D139"/>
    <s v="=Sheet1!E139"/>
    <x v="95"/>
    <s v="Ciobanu Elena "/>
    <x v="0"/>
    <s v="Schimbul 3 / Shift 3"/>
    <x v="0"/>
    <x v="0"/>
    <s v="Lipsa găleți de spălat pe jos "/>
    <s v="7, 10 găleți pe linie sa se poată lucra la locul de muncă "/>
    <x v="0"/>
    <d v="2025-05-05T00:00:00"/>
    <s v="Neînceput / Not started"/>
    <s v="Nu / No"/>
    <x v="1"/>
    <x v="0"/>
    <d v="2025-05-05T00:00:00"/>
    <d v="2025-05-05T00:00:00"/>
    <s v="YES"/>
    <s v="N/A"/>
    <s v="N/A"/>
    <m/>
    <m/>
    <m/>
    <m/>
  </r>
  <r>
    <n v="42"/>
    <d v="2025-05-04T15:16:12"/>
    <d v="2025-05-04T15:21:28"/>
    <s v="=Sheet1!D140"/>
    <s v="=Sheet1!E140"/>
    <x v="96"/>
    <s v="Zamfir S Mariana"/>
    <x v="0"/>
    <s v="Schimbul 2 / Shift 2"/>
    <x v="1"/>
    <x v="5"/>
    <s v="Sunt sub tratament epileptic existând riscul de producere sau vătămare corporală din cauza crizelor  "/>
    <s v="Rog schimbarea locului de munca de pe linie la spălătorie "/>
    <x v="5"/>
    <d v="2025-05-31T00:00:00"/>
    <s v="Neînceput / Not started"/>
    <s v="Da / Yes"/>
    <x v="1"/>
    <x v="2"/>
    <d v="2025-05-31T00:00:00"/>
    <d v="2025-05-31T00:00:00"/>
    <s v="YES"/>
    <s v="N/A"/>
    <s v="N/A"/>
    <m/>
    <m/>
    <m/>
    <m/>
  </r>
  <r>
    <n v="43"/>
    <d v="2025-05-05T10:37:12"/>
    <d v="2025-05-05T10:40:15"/>
    <s v="=Sheet1!D141"/>
    <s v="=Sheet1!E141"/>
    <x v="97"/>
    <s v="Andreea Niculae "/>
    <x v="0"/>
    <s v="Schimbul 1 / Shift 1"/>
    <x v="0"/>
    <x v="8"/>
    <s v="La laborator B nu funcționează sistemul de blocare usa si citire card acces"/>
    <s v="Verificare defecțiune "/>
    <x v="2"/>
    <d v="2025-05-06T00:00:00"/>
    <s v="Neînceput / Not started"/>
    <s v="Da / Yes"/>
    <x v="1"/>
    <x v="0"/>
    <d v="2025-05-06T00:00:00"/>
    <d v="2025-05-06T00:00:00"/>
    <s v="YES"/>
    <s v="N/A"/>
    <s v="N/A"/>
    <m/>
    <m/>
    <m/>
    <m/>
  </r>
  <r>
    <n v="44"/>
    <d v="2025-05-05T10:58:21"/>
    <d v="2025-05-05T11:04:15"/>
    <s v="=Sheet1!D142"/>
    <s v="=Sheet1!E142"/>
    <x v="97"/>
    <s v="Olimpia Radu "/>
    <x v="0"/>
    <s v="Schimbul 1 / Shift 1"/>
    <x v="1"/>
    <x v="2"/>
    <s v="Apa pietonala acces linia 3"/>
    <s v="Remediere/reparare-inlocuire"/>
    <x v="2"/>
    <d v="2025-05-06T00:00:00"/>
    <s v="Neînceput / Not started"/>
    <s v="Da / Yes"/>
    <x v="1"/>
    <x v="0"/>
    <d v="2025-05-06T00:00:00"/>
    <d v="2025-05-06T00:00:00"/>
    <s v="YES"/>
    <s v="N/A"/>
    <s v="N/A"/>
    <m/>
    <m/>
    <m/>
    <m/>
  </r>
  <r>
    <n v="45"/>
    <d v="2025-05-05T17:54:21"/>
    <d v="2025-05-05T17:56:44"/>
    <s v="=Sheet1!D143"/>
    <s v="=Sheet1!E143"/>
    <x v="97"/>
    <s v="Duță Florina Oana "/>
    <x v="0"/>
    <s v="Schimbul 2 / Shift 2"/>
    <x v="0"/>
    <x v="1"/>
    <s v="Liza cu cântar de la arcal nu funcționează "/>
    <s v="Înlocuirea lizei cu una nouă "/>
    <x v="0"/>
    <d v="2025-05-31T00:00:00"/>
    <s v="Neînceput / Not started"/>
    <s v="Da / Yes"/>
    <x v="1"/>
    <x v="1"/>
    <d v="2025-05-31T00:00:00"/>
    <d v="2025-05-31T00:00:00"/>
    <s v="YES"/>
    <s v="N/A"/>
    <s v="N/A"/>
    <m/>
    <m/>
    <m/>
    <m/>
  </r>
  <r>
    <n v="46"/>
    <d v="2025-05-07T02:42:09"/>
    <d v="2025-05-07T02:44:32"/>
    <s v="=Sheet1!D144"/>
    <s v="=Sheet1!E144"/>
    <x v="98"/>
    <s v="Păduraru Cornelia "/>
    <x v="0"/>
    <s v="Schimbul 3 / Shift 3"/>
    <x v="1"/>
    <x v="2"/>
    <s v="Banda de la cartoane nu merge "/>
    <s v="Să se schimbe /repare banda de la cutii"/>
    <x v="2"/>
    <d v="2025-05-07T00:00:00"/>
    <s v="Neînceput / Not started"/>
    <s v="Da / Yes"/>
    <x v="1"/>
    <x v="1"/>
    <d v="2025-05-07T00:00:00"/>
    <d v="2025-05-07T00:00:00"/>
    <s v="YES"/>
    <s v="N/A"/>
    <s v="N/A"/>
    <m/>
    <m/>
    <m/>
    <m/>
  </r>
  <r>
    <n v="47"/>
    <d v="2025-05-07T15:13:10"/>
    <d v="2025-05-07T15:18:28"/>
    <s v="=Sheet1!D145"/>
    <s v="=Sheet1!E145"/>
    <x v="99"/>
    <s v="Ciobanu Elena "/>
    <x v="0"/>
    <s v="Schimbul 2 / Shift 2"/>
    <x v="0"/>
    <x v="0"/>
    <s v="Lipsă aer.            "/>
    <s v="Schimbare filtre, sau spălarea tubulaturi         "/>
    <x v="3"/>
    <d v="2025-05-31T00:00:00"/>
    <s v="Neînceput / Not started"/>
    <s v="Nu / No"/>
    <x v="1"/>
    <x v="0"/>
    <d v="2025-05-31T00:00:00"/>
    <d v="2025-05-31T00:00:00"/>
    <s v="YES"/>
    <s v="N/A"/>
    <s v="N/A"/>
    <m/>
    <m/>
    <m/>
    <m/>
  </r>
  <r>
    <n v="48"/>
    <d v="2025-05-07T15:32:38"/>
    <d v="2025-05-07T15:34:07"/>
    <s v="=Sheet1!D146"/>
    <s v="=Sheet1!E146"/>
    <x v="99"/>
    <s v="Anton Ecaterina "/>
    <x v="0"/>
    <s v="Schimbul 2 / Shift 2"/>
    <x v="0"/>
    <x v="0"/>
    <s v="Lipsa aer             "/>
    <s v="De remediat         "/>
    <x v="3"/>
    <d v="2025-05-30T00:00:00"/>
    <s v="Neînceput / Not started"/>
    <s v="Nu / No"/>
    <x v="0"/>
    <x v="3"/>
    <d v="2025-05-30T00:00:00"/>
    <d v="2025-05-30T00:00:00"/>
    <s v="N/A"/>
    <s v="N/A"/>
    <s v="N/A"/>
    <m/>
    <m/>
    <m/>
    <m/>
  </r>
  <r>
    <n v="49"/>
    <d v="2025-05-07T15:34:37"/>
    <d v="2025-05-07T15:37:46"/>
    <s v="=Sheet1!D147"/>
    <s v="=Sheet1!E147"/>
    <x v="99"/>
    <s v="Baciu Nicoleta "/>
    <x v="0"/>
    <s v="Schimbul 2 / Shift 2"/>
    <x v="0"/>
    <x v="0"/>
    <s v="Rastele cu garnituri fisurate la roți foarte greu de manipulat la lifturi și dospitor  "/>
    <s v="Să se schimbe rotile la rastele "/>
    <x v="0"/>
    <d v="2025-05-30T00:00:00"/>
    <s v="Neînceput / Not started"/>
    <s v="Da / Yes"/>
    <x v="1"/>
    <x v="1"/>
    <d v="2025-05-30T00:00:00"/>
    <d v="2025-05-30T00:00:00"/>
    <s v="YES"/>
    <s v="N/A"/>
    <s v="N/A"/>
    <m/>
    <m/>
    <m/>
    <m/>
  </r>
  <r>
    <n v="50"/>
    <d v="2025-05-07T15:37:39"/>
    <d v="2025-05-07T15:38:51"/>
    <s v="=Sheet1!D148"/>
    <s v="=Sheet1!E148"/>
    <x v="99"/>
    <s v="Tauc Stelica "/>
    <x v="0"/>
    <s v="Schimbul 2 / Shift 2"/>
    <x v="0"/>
    <x v="0"/>
    <s v="Lipsă aer.           "/>
    <s v="De remediat.        "/>
    <x v="3"/>
    <d v="2025-05-30T00:00:00"/>
    <s v="Neînceput / Not started"/>
    <s v="Nu / No"/>
    <x v="0"/>
    <x v="3"/>
    <d v="2025-05-30T00:00:00"/>
    <d v="2025-05-30T00:00:00"/>
    <s v="N/A"/>
    <s v="N/A"/>
    <s v="N/A"/>
    <m/>
    <m/>
    <m/>
    <m/>
  </r>
  <r>
    <n v="51"/>
    <d v="2025-05-08T09:10:26"/>
    <d v="2025-05-08T09:13:19"/>
    <s v="=Sheet1!D149"/>
    <s v="=Sheet1!E149"/>
    <x v="100"/>
    <s v="Vlad Traian Mihai "/>
    <x v="0"/>
    <s v="Schimbul 1 / Shift 1"/>
    <x v="5"/>
    <x v="15"/>
    <s v="Șuruburi lipsa rafturi la protecție rafturi"/>
    <s v="Înlocuire șuruburi sau schimbare"/>
    <x v="9"/>
    <d v="2025-06-30T00:00:00"/>
    <s v="Neînceput / Not started"/>
    <s v="Da / Yes"/>
    <x v="1"/>
    <x v="2"/>
    <d v="2025-06-30T00:00:00"/>
    <d v="2025-07-28T00:00:00"/>
    <s v="NO"/>
    <s v="N/A"/>
    <s v="N/A"/>
    <m/>
    <m/>
    <m/>
    <m/>
  </r>
  <r>
    <n v="52"/>
    <d v="2025-05-08T11:07:49"/>
    <d v="2025-05-08T11:12:11"/>
    <s v="=Sheet1!D150"/>
    <s v="=Sheet1!E150"/>
    <x v="100"/>
    <s v="Moldoveanu Florentina "/>
    <x v="0"/>
    <s v="Schimbul 1 / Shift 1"/>
    <x v="0"/>
    <x v="8"/>
    <s v="Accesul în laboratorul cu cartela nu mai funcționează! "/>
    <s v="Accesul în laboratorul cu cartela trebuie reparat / remediata problema "/>
    <x v="1"/>
    <d v="2025-05-09T00:00:00"/>
    <s v="Neînceput / Not started"/>
    <s v="Nu / No"/>
    <x v="1"/>
    <x v="0"/>
    <d v="2025-05-09T00:00:00"/>
    <d v="2025-05-09T00:00:00"/>
    <s v="YES"/>
    <s v="N/A"/>
    <s v="N/A"/>
    <m/>
    <m/>
    <m/>
    <m/>
  </r>
  <r>
    <n v="53"/>
    <d v="2025-05-08T12:51:24"/>
    <d v="2025-05-08T12:55:39"/>
    <s v="=Sheet1!D151"/>
    <s v="=Sheet1!E151"/>
    <x v="100"/>
    <s v="Iacovache Ionut Paul"/>
    <x v="0"/>
    <s v="Schimbul 1 / Shift 1"/>
    <x v="5"/>
    <x v="15"/>
    <s v="Cablul conectat la stecherul(380v) care alimenteaza redresorul Stivuitorului este avariat"/>
    <s v="Schimbarea/inlocuirea cablului/stecherului."/>
    <x v="2"/>
    <d v="2025-05-23T00:00:00"/>
    <s v="Neînceput / Not started"/>
    <s v="Da / Yes"/>
    <x v="1"/>
    <x v="4"/>
    <d v="2025-07-23T00:00:00"/>
    <d v="2025-07-23T00:00:00"/>
    <s v="YES"/>
    <s v="N/A"/>
    <s v="N/A"/>
    <m/>
    <m/>
    <m/>
    <m/>
  </r>
  <r>
    <n v="54"/>
    <d v="2025-05-08T20:16:28"/>
    <d v="2025-05-08T20:19:41"/>
    <s v="=Sheet1!D152"/>
    <s v="=Sheet1!E152"/>
    <x v="100"/>
    <s v="Busuioc Georgiana"/>
    <x v="1"/>
    <s v="Schimbul 2 / Shift 2"/>
    <x v="2"/>
    <x v="13"/>
    <s v="La peria de spalat picioare"/>
    <s v="Antiderapante instalate"/>
    <x v="2"/>
    <d v="2025-05-30T00:00:00"/>
    <s v="Neînceput / Not started"/>
    <s v="Nu / No"/>
    <x v="0"/>
    <x v="1"/>
    <d v="2025-05-30T00:00:00"/>
    <m/>
    <s v="N/A"/>
    <s v="N/A"/>
    <s v="N/A"/>
    <m/>
    <m/>
    <m/>
    <m/>
  </r>
  <r>
    <n v="55"/>
    <d v="2025-05-09T06:23:24"/>
    <d v="2025-05-09T06:26:37"/>
    <s v="=Sheet1!D153"/>
    <s v="=Sheet1!E153"/>
    <x v="101"/>
    <s v="Mirea Alecsandra "/>
    <x v="0"/>
    <s v="Schimbul 1 / Shift 1"/>
    <x v="0"/>
    <x v="0"/>
    <s v="Ușa dintre BR maturare și L4 . Balamale de la această ușă în fiecare zi este lăsată , deoarece iese bontul din balamaua de sus. Ușa se deschide foarte greu și poate cadea"/>
    <s v="Schimbare balama.   "/>
    <x v="2"/>
    <d v="2025-05-13T00:00:00"/>
    <s v="Neînceput / Not started"/>
    <s v="Da / Yes"/>
    <x v="1"/>
    <x v="0"/>
    <d v="2025-05-13T00:00:00"/>
    <d v="2025-05-13T00:00:00"/>
    <s v="YES"/>
    <s v="N/A"/>
    <s v="N/A"/>
    <m/>
    <m/>
    <m/>
    <m/>
  </r>
  <r>
    <n v="56"/>
    <d v="2025-05-09T08:18:08"/>
    <d v="2025-05-09T08:21:24"/>
    <s v="=Sheet1!D154"/>
    <s v="=Sheet1!E154"/>
    <x v="101"/>
    <s v="Georgeta Penes"/>
    <x v="1"/>
    <s v="Schimbul 1 / Shift 1"/>
    <x v="0"/>
    <x v="1"/>
    <s v="in timpul dozarii fainii la mixare iese faina pe langa garnitura -partea stanga"/>
    <s v="verificare si inlocuire garnitura"/>
    <x v="2"/>
    <d v="2025-05-23T00:00:00"/>
    <s v="Neînceput / Not started"/>
    <s v="Nu / No"/>
    <x v="1"/>
    <x v="2"/>
    <d v="2025-06-15T00:00:00"/>
    <d v="2025-05-29T00:00:00"/>
    <s v="YES"/>
    <s v="N/A"/>
    <s v="N/A"/>
    <m/>
    <m/>
    <m/>
    <m/>
  </r>
  <r>
    <n v="57"/>
    <d v="2025-05-09T08:25:54"/>
    <d v="2025-05-09T08:28:03"/>
    <s v="=Sheet1!D155"/>
    <s v="=Sheet1!E155"/>
    <x v="101"/>
    <s v="Georgeta Penes"/>
    <x v="0"/>
    <s v="Schimbul 1 / Shift 1"/>
    <x v="0"/>
    <x v="1"/>
    <s v="apa acumulata pe pardoseala in zona C1 lateral stanga la sistem abur boiler"/>
    <s v="verificare si remedierr"/>
    <x v="3"/>
    <d v="2025-05-16T00:00:00"/>
    <s v="Neînceput / Not started"/>
    <s v="Nu / No"/>
    <x v="1"/>
    <x v="1"/>
    <d v="2025-05-16T00:00:00"/>
    <d v="2025-05-16T00:00:00"/>
    <s v="YES"/>
    <s v="N/A"/>
    <s v="N/A"/>
    <m/>
    <m/>
    <m/>
    <m/>
  </r>
  <r>
    <n v="58"/>
    <d v="2025-05-09T10:26:17"/>
    <d v="2025-05-09T10:29:14"/>
    <s v="=Sheet1!D156"/>
    <s v="=Sheet1!E156"/>
    <x v="101"/>
    <s v="Moldoveanu Florentina "/>
    <x v="0"/>
    <s v="Schimbul 1 / Shift 1"/>
    <x v="0"/>
    <x v="9"/>
    <s v="Întrare producție - perie igienizat bocancii, viteza periei este prea mare, cu apa prea multa și perie prea ridicata. "/>
    <s v="Modificarea înălțimii  periei - mai mica. Modificare cantitate apa. Modificarea vitezei periei."/>
    <x v="1"/>
    <d v="2025-05-09T00:00:00"/>
    <s v="Neînceput / Not started"/>
    <s v="Nu / No"/>
    <x v="1"/>
    <x v="1"/>
    <d v="2025-05-09T00:00:00"/>
    <d v="2025-07-10T00:00:00"/>
    <s v="NO"/>
    <s v="N/A"/>
    <s v="N/A"/>
    <m/>
    <m/>
    <m/>
    <m/>
  </r>
  <r>
    <n v="59"/>
    <d v="2025-05-09T15:56:51"/>
    <d v="2025-05-09T16:28:26"/>
    <s v="=Sheet1!D157"/>
    <s v="=Sheet1!E157"/>
    <x v="101"/>
    <s v="Coman Daniela "/>
    <x v="1"/>
    <s v="Schimbul 2 / Shift 2"/>
    <x v="0"/>
    <x v="10"/>
    <s v="După ce mi-am luat cafea de la aparat , am trecut prin fața frigiderului în care ne depozita mâncarea de acasă, am alunecat pe apa scursa de la frigider."/>
    <s v="Remediată defecțiunea frigiderului."/>
    <x v="3"/>
    <d v="2025-05-09T00:00:00"/>
    <s v="Neînceput / Not started"/>
    <s v="Da / Yes"/>
    <x v="1"/>
    <x v="1"/>
    <d v="2025-05-09T00:00:00"/>
    <d v="2025-05-09T00:00:00"/>
    <s v="YES"/>
    <s v="N/A"/>
    <s v="N/A"/>
    <m/>
    <m/>
    <m/>
    <m/>
  </r>
  <r>
    <n v="60"/>
    <d v="2025-05-09T17:07:53"/>
    <d v="2025-05-09T17:14:16"/>
    <s v="=Sheet1!D158"/>
    <s v="=Sheet1!E158"/>
    <x v="101"/>
    <s v="Ciobanu Elena "/>
    <x v="0"/>
    <s v="Schimbul 2 / Shift 2"/>
    <x v="0"/>
    <x v="10"/>
    <s v="Multă apă pe jos probleme la frigider și dozatorul de apa risc de accident "/>
    <s v="De remediat și pe viitor sa nu mai găsim apa "/>
    <x v="0"/>
    <d v="2025-05-09T00:00:00"/>
    <s v="Neînceput / Not started"/>
    <s v="Nu / No"/>
    <x v="1"/>
    <x v="1"/>
    <d v="2025-05-09T00:00:00"/>
    <d v="2025-05-09T00:00:00"/>
    <s v="YES"/>
    <s v="N/A"/>
    <s v="N/A"/>
    <m/>
    <m/>
    <m/>
    <m/>
  </r>
  <r>
    <n v="61"/>
    <d v="2025-05-12T09:09:33"/>
    <d v="2025-05-12T09:11:49"/>
    <s v="=Sheet1!D159"/>
    <s v="=Sheet1!E159"/>
    <x v="102"/>
    <s v="Ion Cornelia "/>
    <x v="0"/>
    <s v="Schimbul 1 / Shift 1"/>
    <x v="0"/>
    <x v="0"/>
    <s v="Blocare ușă intrare l4"/>
    <s v="De verificat             "/>
    <x v="0"/>
    <d v="2025-05-12T00:00:00"/>
    <s v="Neînceput / Not started"/>
    <s v="Nu / No"/>
    <x v="1"/>
    <x v="0"/>
    <d v="2025-05-12T00:00:00"/>
    <d v="2025-05-12T00:00:00"/>
    <s v="YES"/>
    <s v="N/A"/>
    <s v="N/A"/>
    <m/>
    <m/>
    <m/>
    <m/>
  </r>
  <r>
    <n v="62"/>
    <d v="2025-05-12T09:43:17"/>
    <d v="2025-05-12T09:47:31"/>
    <s v="=Sheet1!D160"/>
    <s v="=Sheet1!E160"/>
    <x v="102"/>
    <s v="Ovedenie Razvan"/>
    <x v="0"/>
    <s v="Schimbul 1 / Shift 1"/>
    <x v="1"/>
    <x v="10"/>
    <s v="La spalatoria pentru ingienizare incaltaminte de protectie o treapta nu are profil antiderapant "/>
    <s v="Montare profil antiderapant "/>
    <x v="2"/>
    <d v="2025-05-30T00:00:00"/>
    <s v="Neînceput / Not started"/>
    <s v="Da / Yes"/>
    <x v="1"/>
    <x v="1"/>
    <d v="2025-05-30T00:00:00"/>
    <d v="2025-06-06T00:00:00"/>
    <s v="NO"/>
    <s v="N/A"/>
    <s v="N/A"/>
    <m/>
    <m/>
    <m/>
    <m/>
  </r>
  <r>
    <n v="63"/>
    <d v="2025-05-12T09:47:47"/>
    <d v="2025-05-12T09:51:44"/>
    <s v="=Sheet1!D161"/>
    <s v="=Sheet1!E161"/>
    <x v="102"/>
    <s v="Ovedenie Razvan "/>
    <x v="0"/>
    <s v="Schimbul 1 / Shift 1"/>
    <x v="1"/>
    <x v="5"/>
    <s v="rastele rupte, cu lamele desfacute, roti rupte - risc de accidentare"/>
    <s v="Schimbare roti si reparare"/>
    <x v="2"/>
    <d v="2025-05-29T00:00:00"/>
    <s v="Neînceput / Not started"/>
    <s v="Da / Yes"/>
    <x v="0"/>
    <x v="1"/>
    <d v="2025-05-29T00:00:00"/>
    <m/>
    <s v="N/A"/>
    <s v="N/A"/>
    <s v="N/A"/>
    <m/>
    <m/>
    <m/>
    <m/>
  </r>
  <r>
    <n v="64"/>
    <d v="2025-05-12T10:11:36"/>
    <d v="2025-05-12T10:13:39"/>
    <s v="=Sheet1!D162"/>
    <s v="=Sheet1!E162"/>
    <x v="102"/>
    <s v="Dumitru George"/>
    <x v="0"/>
    <s v="Schimbul 1 / Shift 1"/>
    <x v="0"/>
    <x v="17"/>
    <s v="Hidrant blocat cu detector metale dezafectat"/>
    <s v="indepartarea utilajului care blocheaza hidrantul si training personal"/>
    <x v="0"/>
    <d v="2025-05-12T00:00:00"/>
    <s v="Finalizat/ Completed"/>
    <s v="Da / Yes"/>
    <x v="1"/>
    <x v="0"/>
    <d v="2025-05-12T00:00:00"/>
    <d v="2025-05-12T00:00:00"/>
    <s v="YES"/>
    <s v="N/A"/>
    <s v="N/A"/>
    <m/>
    <m/>
    <m/>
    <m/>
  </r>
  <r>
    <n v="65"/>
    <d v="2025-05-12T13:25:34"/>
    <d v="2025-05-12T13:30:20"/>
    <s v="=Sheet1!D163"/>
    <s v="=Sheet1!E163"/>
    <x v="102"/>
    <s v="Ciobanu Elena "/>
    <x v="0"/>
    <s v="Schimbul 1 / Shift 1"/>
    <x v="0"/>
    <x v="0"/>
    <s v="Camd se ia Mașina de tavi la spalat se spala pereții laminare si cuptor sunt lăsați murdari de cremă fiecare sch și persoanele care lucrează sa fie mai atente"/>
    <s v="Sa nu se mai întâmplă "/>
    <x v="0"/>
    <d v="2025-05-12T00:00:00"/>
    <s v="Neînceput / Not started"/>
    <s v="Nu / No"/>
    <x v="1"/>
    <x v="1"/>
    <d v="2025-05-12T00:00:00"/>
    <d v="2025-05-12T00:00:00"/>
    <s v="YES"/>
    <s v="N/A"/>
    <s v="N/A"/>
    <m/>
    <m/>
    <m/>
    <m/>
  </r>
  <r>
    <n v="66"/>
    <d v="2025-05-12T16:10:02"/>
    <d v="2025-05-12T16:14:08"/>
    <s v="=Sheet1!D164"/>
    <s v="=Sheet1!E164"/>
    <x v="102"/>
    <s v="Gutu luminita "/>
    <x v="0"/>
    <s v="Schimbul 2 / Shift 2"/>
    <x v="1"/>
    <x v="18"/>
    <s v="La vestiar  fete dela aer curge apa direct pe scari"/>
    <s v=" Reparații  de cei în cauză "/>
    <x v="1"/>
    <d v="2025-05-12T00:00:00"/>
    <s v="Neînceput / Not started"/>
    <s v="Da / Yes"/>
    <x v="0"/>
    <x v="1"/>
    <d v="2025-05-12T00:00:00"/>
    <m/>
    <s v="N/A"/>
    <s v="N/A"/>
    <s v="N/A"/>
    <m/>
    <m/>
    <m/>
    <m/>
  </r>
  <r>
    <n v="67"/>
    <d v="2025-05-12T20:12:56"/>
    <d v="2025-05-12T20:15:26"/>
    <s v="=Sheet1!D165"/>
    <s v="=Sheet1!E165"/>
    <x v="102"/>
    <s v="Păduraru Cornelia "/>
    <x v="0"/>
    <s v="Schimbul 2 / Shift 2"/>
    <x v="1"/>
    <x v="18"/>
    <s v="Curge apă din aparatul de aer condiționat "/>
    <s v="Reparat cât de curând "/>
    <x v="2"/>
    <d v="2025-05-13T00:00:00"/>
    <s v="Neînceput / Not started"/>
    <s v="Nu / No"/>
    <x v="1"/>
    <x v="1"/>
    <d v="2025-05-13T00:00:00"/>
    <d v="2025-07-28T00:00:00"/>
    <s v="NO"/>
    <s v="N/A"/>
    <s v="N/A"/>
    <m/>
    <m/>
    <m/>
    <m/>
  </r>
  <r>
    <n v="68"/>
    <d v="2025-05-12T21:42:46"/>
    <d v="2025-05-12T21:46:22"/>
    <s v="=Sheet1!D166"/>
    <s v="=Sheet1!E166"/>
    <x v="102"/>
    <s v="Andreea Niculae "/>
    <x v="0"/>
    <s v="Schimbul 1 / Shift 1"/>
    <x v="0"/>
    <x v="3"/>
    <s v="Toaleta defecta, scurgere infundata"/>
    <s v="Canalizare/ scurgere de desfundat"/>
    <x v="3"/>
    <d v="2025-05-16T00:00:00"/>
    <s v="Neînceput / Not started"/>
    <s v="Da / Yes"/>
    <x v="1"/>
    <x v="0"/>
    <d v="2025-05-16T00:00:00"/>
    <d v="2025-05-16T00:00:00"/>
    <s v="YES"/>
    <s v="N/A"/>
    <s v="N/A"/>
    <m/>
    <m/>
    <m/>
    <m/>
  </r>
  <r>
    <n v="69"/>
    <d v="2025-05-12T21:46:26"/>
    <d v="2025-05-12T21:53:15"/>
    <s v="=Sheet1!D167"/>
    <s v="=Sheet1!E167"/>
    <x v="102"/>
    <s v="Andreea "/>
    <x v="0"/>
    <s v="Schimbul 1 / Shift 1"/>
    <x v="0"/>
    <x v="8"/>
    <s v="La camera de contraprobe laborator este nevoie de lumina pentru zona de la  intrare scari. "/>
    <s v="Conectare lumina pentru zona de intrare scari"/>
    <x v="2"/>
    <d v="2025-05-31T00:00:00"/>
    <s v="Neînceput / Not started"/>
    <s v="Da / Yes"/>
    <x v="0"/>
    <x v="0"/>
    <d v="2025-05-31T00:00:00"/>
    <m/>
    <s v="N/A"/>
    <s v="N/A"/>
    <s v="N/A"/>
    <m/>
    <m/>
    <m/>
    <m/>
  </r>
  <r>
    <n v="70"/>
    <d v="2025-05-12T23:07:07"/>
    <d v="2025-05-12T23:11:14"/>
    <s v="=Sheet1!D168"/>
    <s v="=Sheet1!E168"/>
    <x v="102"/>
    <s v="Ioniță Silica "/>
    <x v="0"/>
    <s v="Schimbul 3 / Shift 3"/>
    <x v="1"/>
    <x v="7"/>
    <s v="Balamale stricate la capacul de la Nielsen de ciocolată. "/>
    <s v="Balamalele trebuiesc schimbate. "/>
    <x v="2"/>
    <d v="2025-05-12T00:00:00"/>
    <s v="In lucru / In progress"/>
    <s v="Da / Yes"/>
    <x v="1"/>
    <x v="2"/>
    <d v="2025-05-12T00:00:00"/>
    <d v="2025-06-06T00:00:00"/>
    <s v="NO"/>
    <s v="N/A"/>
    <s v="N/A"/>
    <m/>
    <m/>
    <m/>
    <m/>
  </r>
  <r>
    <n v="71"/>
    <d v="2025-05-13T04:28:24"/>
    <d v="2025-05-13T04:38:26"/>
    <s v="=Sheet1!D169"/>
    <s v="=Sheet1!E169"/>
    <x v="102"/>
    <s v="Ion Eugenia Mihaela "/>
    <x v="0"/>
    <s v="Schimbul 3 / Shift 3"/>
    <x v="1"/>
    <x v="7"/>
    <s v="Plobleme cu aierul la Ghilotina "/>
    <s v="Nu putem să stam la temperatura asta Este foarte cald"/>
    <x v="2"/>
    <d v="2025-05-12T00:00:00"/>
    <s v="In lucru / In progress"/>
    <s v="Da / Yes"/>
    <x v="1"/>
    <x v="1"/>
    <d v="2025-05-12T00:00:00"/>
    <d v="2025-07-28T00:00:00"/>
    <s v="NO"/>
    <s v="N/A"/>
    <s v="N/A"/>
    <m/>
    <m/>
    <m/>
    <m/>
  </r>
  <r>
    <n v="72"/>
    <d v="2025-05-13T05:14:08"/>
    <d v="2025-05-13T05:20:06"/>
    <s v="=Sheet1!D170"/>
    <s v="=Sheet1!E170"/>
    <x v="102"/>
    <s v="Ioniță Silica "/>
    <x v="0"/>
    <s v="Schimbul 3 / Shift 3"/>
    <x v="1"/>
    <x v="7"/>
    <s v="Traseul de descărcare decor este înghețat, 2 sch a cărat ciocolată cu găleata. "/>
    <s v="Trebuie verificat traseul. "/>
    <x v="2"/>
    <d v="2025-05-13T00:00:00"/>
    <s v="In lucru / In progress"/>
    <s v="Da / Yes"/>
    <x v="1"/>
    <x v="1"/>
    <d v="2025-05-13T00:00:00"/>
    <d v="2025-05-13T00:00:00"/>
    <s v="YES"/>
    <s v="N/A"/>
    <s v="N/A"/>
    <m/>
    <m/>
    <m/>
    <m/>
  </r>
  <r>
    <n v="73"/>
    <d v="2025-05-13T07:09:23"/>
    <d v="2025-05-13T07:16:02"/>
    <s v="=Sheet1!D171"/>
    <s v="=Sheet1!E171"/>
    <x v="103"/>
    <s v="Ciobanu Elena "/>
    <x v="0"/>
    <s v="Schimbul 1 / Shift 1"/>
    <x v="0"/>
    <x v="0"/>
    <s v="Depozit finit l 4  palet rezemat de ușa de incendiu "/>
    <s v="Rezolvat.            "/>
    <x v="0"/>
    <d v="2025-05-13T00:00:00"/>
    <s v="Finalizat/ Completed"/>
    <s v="Da / Yes"/>
    <x v="1"/>
    <x v="0"/>
    <d v="2025-05-13T00:00:00"/>
    <d v="2025-05-13T00:00:00"/>
    <s v="YES"/>
    <s v="N/A"/>
    <s v="N/A"/>
    <m/>
    <m/>
    <m/>
    <m/>
  </r>
  <r>
    <n v="74"/>
    <d v="2025-05-13T10:26:31"/>
    <d v="2025-05-13T10:36:15"/>
    <s v="=Sheet1!D172"/>
    <s v="=Sheet1!E172"/>
    <x v="103"/>
    <s v="Dragomir Ionela "/>
    <x v="0"/>
    <s v="Schimbul 1 / Shift 1"/>
    <x v="1"/>
    <x v="7"/>
    <s v="Probleme  la sistemele de Milk și Prence,la fiecare spălare și sterilizare trebuie sa stam  cu cuve și găleți sub sisteme deoarece curge apă. "/>
    <s v="Verificarea fiecărui sistem în parte și inlocuirea celor defecte "/>
    <x v="2"/>
    <d v="2025-05-13T00:00:00"/>
    <s v="In lucru / In progress"/>
    <s v="Da / Yes"/>
    <x v="1"/>
    <x v="1"/>
    <d v="2025-05-13T00:00:00"/>
    <d v="2025-05-13T00:00:00"/>
    <s v="YES"/>
    <s v="N/A"/>
    <s v="N/A"/>
    <m/>
    <m/>
    <m/>
    <m/>
  </r>
  <r>
    <n v="75"/>
    <d v="2025-05-13T10:36:53"/>
    <d v="2025-05-13T10:41:44"/>
    <s v="=Sheet1!D173"/>
    <s v="=Sheet1!E173"/>
    <x v="103"/>
    <s v="Voicu Rada Rodica "/>
    <x v="0"/>
    <s v="Schimbul 1 / Shift 1"/>
    <x v="1"/>
    <x v="7"/>
    <s v="Motr temperează Nielsen "/>
    <s v="Rog verificarea garniturii și uleiului de la motor. "/>
    <x v="2"/>
    <d v="2025-05-13T00:00:00"/>
    <s v="In lucru / In progress"/>
    <s v="Da / Yes"/>
    <x v="1"/>
    <x v="0"/>
    <d v="2025-05-13T00:00:00"/>
    <d v="2025-06-06T00:00:00"/>
    <s v="NO"/>
    <s v="N/A"/>
    <s v="N/A"/>
    <m/>
    <m/>
    <m/>
    <m/>
  </r>
  <r>
    <n v="76"/>
    <d v="2025-05-13T14:37:24"/>
    <d v="2025-05-13T14:39:00"/>
    <s v="=Sheet1!D174"/>
    <s v="=Sheet1!E174"/>
    <x v="103"/>
    <s v="Baldovin Grigore"/>
    <x v="0"/>
    <s v="Schimbul 1 / Shift 1"/>
    <x v="2"/>
    <x v="14"/>
    <s v="opritor roti cu cala montata gresit"/>
    <s v="montare corecta a calei"/>
    <x v="4"/>
    <d v="2025-05-14T00:00:00"/>
    <s v="In lucru / In progress"/>
    <s v="Da / Yes"/>
    <x v="1"/>
    <x v="0"/>
    <d v="2025-05-14T00:00:00"/>
    <d v="2025-05-19T00:00:00"/>
    <s v="NO"/>
    <s v="N/A"/>
    <s v="N/A"/>
    <m/>
    <m/>
    <m/>
    <m/>
  </r>
  <r>
    <n v="77"/>
    <d v="2025-05-13T14:52:56"/>
    <d v="2025-05-13T14:55:51"/>
    <s v="=Sheet1!D175"/>
    <s v="=Sheet1!E175"/>
    <x v="103"/>
    <s v="Ivan paul "/>
    <x v="0"/>
    <s v="Schimbul 2 / Shift 2"/>
    <x v="1"/>
    <x v="5"/>
    <s v="Lipsă liza cu cantar "/>
    <s v="Trebuie să ne dă-ți liza cu cantar la injectare "/>
    <x v="5"/>
    <d v="2025-05-13T00:00:00"/>
    <s v="Neînceput / Not started"/>
    <s v="Da / Yes"/>
    <x v="0"/>
    <x v="1"/>
    <d v="2025-05-13T00:00:00"/>
    <m/>
    <s v="N/A"/>
    <s v="N/A"/>
    <s v="N/A"/>
    <m/>
    <m/>
    <m/>
    <m/>
  </r>
  <r>
    <n v="78"/>
    <d v="2025-05-13T19:59:53"/>
    <d v="2025-05-13T20:06:19"/>
    <s v="=Sheet1!D176"/>
    <s v="=Sheet1!E176"/>
    <x v="103"/>
    <s v="Vlasceanu Adela "/>
    <x v="0"/>
    <s v="Schimbul 2 / Shift 2"/>
    <x v="1"/>
    <x v="2"/>
    <s v="Cutiile aluneca  pe banda"/>
    <s v="Să o schimbe cu altă bandă "/>
    <x v="2"/>
    <d v="2025-05-19T00:00:00"/>
    <s v="Neînceput / Not started"/>
    <s v="Da / Yes"/>
    <x v="1"/>
    <x v="0"/>
    <d v="2025-05-19T00:00:00"/>
    <d v="2025-05-19T00:00:00"/>
    <s v="YES"/>
    <s v="N/A"/>
    <s v="N/A"/>
    <m/>
    <m/>
    <m/>
    <m/>
  </r>
  <r>
    <n v="79"/>
    <d v="2025-05-14T00:45:15"/>
    <d v="2025-05-14T00:48:17"/>
    <s v="=Sheet1!D177"/>
    <s v="=Sheet1!E177"/>
    <x v="103"/>
    <s v="Ioniță Silica "/>
    <x v="0"/>
    <s v="Schimbul 3 / Shift 3"/>
    <x v="1"/>
    <x v="7"/>
    <s v="Balamalele de la capacul de la Nielsen sunt stricate. "/>
    <s v="Balamalele trebuiesc schimbate. "/>
    <x v="2"/>
    <d v="2025-05-14T00:00:00"/>
    <s v="In lucru / In progress"/>
    <s v="Da / Yes"/>
    <x v="0"/>
    <x v="3"/>
    <d v="2025-05-14T00:00:00"/>
    <d v="2025-05-14T00:00:00"/>
    <s v="N/A"/>
    <s v="N/A"/>
    <s v="N/A"/>
    <m/>
    <m/>
    <m/>
    <m/>
  </r>
  <r>
    <n v="80"/>
    <d v="2025-05-14T09:05:06"/>
    <d v="2025-05-14T09:10:58"/>
    <s v="=Sheet1!D178"/>
    <s v="=Sheet1!E178"/>
    <x v="103"/>
    <s v="Andreea Niculae "/>
    <x v="0"/>
    <s v="Schimbul 1 / Shift 1"/>
    <x v="0"/>
    <x v="9"/>
    <s v="Zonele care sunt in lucru /mutare echpamente nu sunt marcata corespunzator"/>
    <s v="Sa fie marcate zonele in lucru. "/>
    <x v="0"/>
    <d v="2025-05-14T00:00:00"/>
    <s v="Finalizat/ Completed"/>
    <s v="Da / Yes"/>
    <x v="1"/>
    <x v="0"/>
    <d v="2025-05-14T00:00:00"/>
    <d v="2025-05-14T00:00:00"/>
    <s v="YES"/>
    <s v="N/A"/>
    <s v="N/A"/>
    <m/>
    <m/>
    <m/>
    <m/>
  </r>
  <r>
    <n v="81"/>
    <d v="2025-05-14T13:22:46"/>
    <d v="2025-05-14T13:26:38"/>
    <s v="=Sheet1!D179"/>
    <s v="=Sheet1!E179"/>
    <x v="104"/>
    <s v="Nicola Luminita "/>
    <x v="1"/>
    <s v="Schimbul 1 / Shift 1"/>
    <x v="1"/>
    <x v="5"/>
    <s v="Ușa de intrare zona roșie se deschide spre culoarul de trecere și am accidentat o peroana care trecea ."/>
    <s v="Schimbarea sensului de deschidere ."/>
    <x v="2"/>
    <d v="2025-05-31T00:00:00"/>
    <s v="In lucru / In progress"/>
    <s v="Nu / No"/>
    <x v="0"/>
    <x v="3"/>
    <d v="2025-05-31T00:00:00"/>
    <d v="2025-05-31T00:00:00"/>
    <s v="N/A"/>
    <s v="N/A"/>
    <s v="N/A"/>
    <m/>
    <m/>
    <m/>
    <m/>
  </r>
  <r>
    <n v="82"/>
    <d v="2025-05-14T13:34:55"/>
    <d v="2025-05-14T13:37:58"/>
    <s v="=Sheet1!D180"/>
    <s v="=Sheet1!E180"/>
    <x v="104"/>
    <s v="Maftei Oana"/>
    <x v="1"/>
    <s v="Schimbul 1 / Shift 1"/>
    <x v="1"/>
    <x v="5"/>
    <s v="La urcarea scării de lângă cartoneza, am alunecat cu tot cu scări "/>
    <s v="Prindere în podea sau atașare meterial antiderapant "/>
    <x v="2"/>
    <d v="2025-05-16T00:00:00"/>
    <s v="Neînceput / Not started"/>
    <s v="Da / Yes"/>
    <x v="0"/>
    <x v="1"/>
    <d v="2025-05-16T00:00:00"/>
    <m/>
    <s v="N/A"/>
    <s v="N/A"/>
    <s v="N/A"/>
    <m/>
    <m/>
    <m/>
    <m/>
  </r>
  <r>
    <n v="83"/>
    <d v="2025-05-14T15:19:48"/>
    <d v="2025-05-14T15:22:30"/>
    <s v="=Sheet1!D181"/>
    <s v="=Sheet1!E181"/>
    <x v="104"/>
    <s v="Diaconeasa Madalin"/>
    <x v="0"/>
    <s v="Schimbul 1 / Shift 1"/>
    <x v="1"/>
    <x v="5"/>
    <s v="Masina de baxat nu are sistem de oprire a benzii de cutii"/>
    <s v="Sa punem un sistem safe "/>
    <x v="5"/>
    <d v="2025-05-23T00:00:00"/>
    <s v="Neînceput / Not started"/>
    <s v="Da / Yes"/>
    <x v="1"/>
    <x v="1"/>
    <d v="2025-05-23T00:00:00"/>
    <d v="2025-05-23T00:00:00"/>
    <s v="YES"/>
    <s v="N/A"/>
    <s v="N/A"/>
    <m/>
    <m/>
    <m/>
    <m/>
  </r>
  <r>
    <n v="84"/>
    <d v="2025-05-15T00:38:55"/>
    <d v="2025-05-15T00:41:18"/>
    <s v="=Sheet1!D182"/>
    <s v="=Sheet1!E182"/>
    <x v="104"/>
    <s v="Ioniță Silica. "/>
    <x v="0"/>
    <s v="Schimbul 3 / Shift 3"/>
    <x v="1"/>
    <x v="7"/>
    <s v="La sistemul de la Nielsen balamalele de la capac sunt stricate. "/>
    <s v="Balamalele trebuiesc schimbate. "/>
    <x v="2"/>
    <d v="2025-05-14T00:00:00"/>
    <s v="In lucru / In progress"/>
    <s v="Da / Yes"/>
    <x v="0"/>
    <x v="3"/>
    <d v="2025-05-14T00:00:00"/>
    <d v="2025-05-14T00:00:00"/>
    <s v="N/A"/>
    <s v="N/A"/>
    <s v="N/A"/>
    <m/>
    <m/>
    <m/>
    <m/>
  </r>
  <r>
    <n v="85"/>
    <d v="2025-05-15T01:51:25"/>
    <d v="2025-05-15T01:55:08"/>
    <s v="=Sheet1!D183"/>
    <s v="=Sheet1!E183"/>
    <x v="105"/>
    <s v="Georgeta Penes"/>
    <x v="1"/>
    <s v="Schimbul 1 / Shift 1"/>
    <x v="2"/>
    <x v="4"/>
    <s v="accident usor microbuz"/>
    <s v="efectuare RCA"/>
    <x v="6"/>
    <d v="2025-05-30T00:00:00"/>
    <s v="Neînceput / Not started"/>
    <s v="Da / Yes"/>
    <x v="1"/>
    <x v="2"/>
    <d v="2025-06-06T00:00:00"/>
    <d v="2025-06-06T00:00:00"/>
    <s v="YES"/>
    <s v="N/A"/>
    <s v="N/A"/>
    <m/>
    <m/>
    <m/>
    <m/>
  </r>
  <r>
    <n v="86"/>
    <d v="2025-05-16T00:03:31"/>
    <d v="2025-05-16T00:06:46"/>
    <s v="=Sheet1!D184"/>
    <s v="=Sheet1!E184"/>
    <x v="106"/>
    <s v="Ciobanu Mihai"/>
    <x v="0"/>
    <s v="Schimbul 3 / Shift 3"/>
    <x v="1"/>
    <x v="7"/>
    <s v="Furtunurile de la linia de milk ( sweetthing) curg foarte rau ."/>
    <s v="Înlocuire furtunuri."/>
    <x v="2"/>
    <d v="2025-05-16T00:00:00"/>
    <s v="Neînceput / Not started"/>
    <s v="Da / Yes"/>
    <x v="1"/>
    <x v="1"/>
    <d v="2025-05-16T00:00:00"/>
    <d v="2025-06-06T00:00:00"/>
    <s v="NO"/>
    <s v="N/A"/>
    <s v="N/A"/>
    <m/>
    <m/>
    <m/>
    <m/>
  </r>
  <r>
    <n v="87"/>
    <d v="2025-05-16T11:15:20"/>
    <d v="2025-05-16T11:19:17"/>
    <s v="=Sheet1!D185"/>
    <s v="=Sheet1!E185"/>
    <x v="106"/>
    <s v="Voicu Rada Rodica "/>
    <x v="0"/>
    <s v="Schimbul 1 / Shift 1"/>
    <x v="1"/>
    <x v="7"/>
    <s v="Probleme ciocolata Nielsen"/>
    <s v="Rog verificare încălzire ciocolata"/>
    <x v="2"/>
    <d v="2025-05-16T00:00:00"/>
    <s v="In lucru / In progress"/>
    <s v="Da / Yes"/>
    <x v="0"/>
    <x v="3"/>
    <d v="2025-05-16T00:00:00"/>
    <d v="2025-05-16T00:00:00"/>
    <s v="N/A"/>
    <s v="N/A"/>
    <s v="N/A"/>
    <m/>
    <m/>
    <m/>
    <m/>
  </r>
  <r>
    <n v="88"/>
    <d v="2025-05-18T01:19:57"/>
    <d v="2025-05-18T01:29:16"/>
    <s v="=Sheet1!D186"/>
    <s v="=Sheet1!E186"/>
    <x v="107"/>
    <s v="Olteanu Nina "/>
    <x v="0"/>
    <s v="Schimbul 3 / Shift 3"/>
    <x v="1"/>
    <x v="5"/>
    <s v="Se aduc foarte multi paleți rupți pe secție.."/>
    <s v="Să se sorteze paleți in depozit înainte de a fi aduși pe linie mulțumesc.."/>
    <x v="4"/>
    <d v="2025-05-17T00:00:00"/>
    <s v="Neînceput / Not started"/>
    <s v="Da / Yes"/>
    <x v="1"/>
    <x v="0"/>
    <d v="2025-05-17T00:00:00"/>
    <d v="2025-05-17T00:00:00"/>
    <s v="YES"/>
    <s v="N/A"/>
    <s v="N/A"/>
    <m/>
    <m/>
    <m/>
    <m/>
  </r>
  <r>
    <n v="89"/>
    <d v="2025-05-18T03:02:20"/>
    <d v="2025-05-18T03:06:07"/>
    <s v="=Sheet1!D187"/>
    <s v="=Sheet1!E187"/>
    <x v="108"/>
    <s v="Ciobanu Mihai "/>
    <x v="1"/>
    <s v="Schimbul 3 / Shift 3"/>
    <x v="1"/>
    <x v="7"/>
    <s v="Furtunuri dozare linii sweetthing sparte "/>
    <s v="Înlocuirea furtunurilor"/>
    <x v="2"/>
    <d v="2025-05-18T00:00:00"/>
    <n v="0"/>
    <s v="Da / Yes"/>
    <x v="0"/>
    <x v="3"/>
    <d v="2025-05-18T00:00:00"/>
    <d v="2025-05-18T00:00:00"/>
    <s v="N/A"/>
    <s v="N/A"/>
    <s v="N/A"/>
    <m/>
    <m/>
    <m/>
    <m/>
  </r>
  <r>
    <n v="90"/>
    <d v="2025-05-19T11:56:42"/>
    <d v="2025-05-19T11:59:02"/>
    <s v="=Sheet1!D188"/>
    <s v="=Sheet1!E188"/>
    <x v="109"/>
    <s v="Georgeta Penes"/>
    <x v="1"/>
    <s v="Schimbul 1 / Shift 1"/>
    <x v="0"/>
    <x v="1"/>
    <s v="arc electric in RF pe durata procesului de igienizare banda pentru inceperea productiei"/>
    <s v="schimbare banda revizuire proces igienizare revizuire parametrii proces reinstruire angajati"/>
    <x v="7"/>
    <d v="2025-06-28T00:00:00"/>
    <s v="Neînceput / Not started"/>
    <s v="Da / Yes"/>
    <x v="1"/>
    <x v="1"/>
    <d v="2025-06-28T00:00:00"/>
    <d v="2025-06-06T00:00:00"/>
    <s v="YES"/>
    <s v="N/A"/>
    <s v="N/A"/>
    <m/>
    <m/>
    <m/>
    <m/>
  </r>
  <r>
    <n v="91"/>
    <d v="2025-05-19T13:26:12"/>
    <d v="2025-05-19T13:28:52"/>
    <s v="=Sheet1!D189"/>
    <s v="=Sheet1!E189"/>
    <x v="109"/>
    <s v="Ovedenie Razvan "/>
    <x v="0"/>
    <s v="Schimbul 1 / Shift 1"/>
    <x v="1"/>
    <x v="12"/>
    <s v="Cabluri suapendate, neizolate de la fosta camera de contraprobe "/>
    <s v="Eliminare, nu mai sunt necesare"/>
    <x v="2"/>
    <d v="2025-05-30T00:00:00"/>
    <s v="Neînceput / Not started"/>
    <s v="Da / Yes"/>
    <x v="1"/>
    <x v="1"/>
    <d v="2025-05-30T00:00:00"/>
    <d v="2025-05-30T00:00:00"/>
    <s v="YES"/>
    <s v="N/A"/>
    <s v="N/A"/>
    <m/>
    <m/>
    <m/>
    <m/>
  </r>
  <r>
    <n v="92"/>
    <d v="2025-05-19T16:42:41"/>
    <d v="2025-05-19T16:44:34"/>
    <s v="=Sheet1!D190"/>
    <s v="=Sheet1!E190"/>
    <x v="109"/>
    <s v="Baldovin Grigore"/>
    <x v="0"/>
    <s v="Schimbul 1 / Shift 1"/>
    <x v="0"/>
    <x v="17"/>
    <s v="platform with uneven legs, unstable and gap between it and machine"/>
    <s v="as discussed, protect the gap and stabilize the platform leg"/>
    <x v="7"/>
    <d v="2025-05-31T00:00:00"/>
    <s v="Neînceput / Not started"/>
    <s v="Da / Yes"/>
    <x v="2"/>
    <x v="1"/>
    <d v="2025-05-31T00:00:00"/>
    <m/>
    <s v="N/A"/>
    <n v="-75"/>
    <s v="Delayed"/>
    <m/>
    <m/>
    <m/>
    <m/>
  </r>
  <r>
    <n v="93"/>
    <d v="2025-05-20T02:44:27"/>
    <d v="2025-05-20T02:46:23"/>
    <s v="=Sheet1!D191"/>
    <s v="=Sheet1!E191"/>
    <x v="109"/>
    <s v="Olteanu Nina "/>
    <x v="0"/>
    <s v="Schimbul 3 / Shift 3"/>
    <x v="1"/>
    <x v="5"/>
    <s v="Se aduc foarte multi paleți rupți.."/>
    <s v="Să se sorteze paleți in depozit înainte de a i aduce pe linie, mulțumesc.... "/>
    <x v="4"/>
    <d v="2025-05-23T00:00:00"/>
    <s v="Neînceput / Not started"/>
    <s v="Da / Yes"/>
    <x v="1"/>
    <x v="0"/>
    <d v="2025-05-23T00:00:00"/>
    <d v="2025-05-23T00:00:00"/>
    <s v="YES"/>
    <s v="N/A"/>
    <s v="N/A"/>
    <m/>
    <m/>
    <m/>
    <m/>
  </r>
  <r>
    <n v="94"/>
    <d v="2025-05-20T10:16:47"/>
    <d v="2025-05-20T10:20:40"/>
    <s v="=Sheet1!D192"/>
    <s v="=Sheet1!E192"/>
    <x v="110"/>
    <s v="Gheorghisor Mircea"/>
    <x v="0"/>
    <s v="Schimbul 1 / Shift 1"/>
    <x v="1"/>
    <x v="2"/>
    <s v="Curge apa de la instalatia de AC, de la intrarea in L3 dinspre depozit produs finit."/>
    <s v="Verificat instalatie."/>
    <x v="2"/>
    <d v="2025-05-26T00:00:00"/>
    <s v="Neînceput / Not started"/>
    <s v="Da / Yes"/>
    <x v="1"/>
    <x v="0"/>
    <d v="2025-05-26T00:00:00"/>
    <d v="2025-05-26T00:00:00"/>
    <s v="YES"/>
    <s v="N/A"/>
    <s v="N/A"/>
    <m/>
    <m/>
    <m/>
    <m/>
  </r>
  <r>
    <n v="95"/>
    <d v="2025-05-20T17:50:40"/>
    <d v="2025-05-20T17:53:36"/>
    <s v="=Sheet1!D193"/>
    <s v="=Sheet1!E193"/>
    <x v="110"/>
    <s v="Dumitru George"/>
    <x v="0"/>
    <s v="Schimbul 2 / Shift 2"/>
    <x v="0"/>
    <x v="11"/>
    <s v="Apa pe podea,risc de alunecare,zona nesemnalizata"/>
    <s v="Curatarea podelei si reinstruire referitor la semnalizarea zonei"/>
    <x v="0"/>
    <d v="2025-05-20T00:00:00"/>
    <s v="Finalizat/ Completed"/>
    <s v="Da / Yes"/>
    <x v="1"/>
    <x v="0"/>
    <d v="2025-05-20T00:00:00"/>
    <d v="2025-05-20T00:00:00"/>
    <s v="YES"/>
    <s v="N/A"/>
    <s v="N/A"/>
    <m/>
    <m/>
    <m/>
    <m/>
  </r>
  <r>
    <n v="96"/>
    <d v="2025-05-21T02:42:16"/>
    <d v="2025-05-21T02:48:44"/>
    <s v="=Sheet1!D194"/>
    <s v="=Sheet1!E194"/>
    <x v="111"/>
    <s v="Velciu Claudiu Valentin "/>
    <x v="0"/>
    <s v="Schimbul 3 / Shift 3"/>
    <x v="0"/>
    <x v="1"/>
    <s v="Mașina de feliat Grote "/>
    <s v="Înlocuirea tabelei din partea dreaptă a mașini cu o tablă perforată pentru eliminarea surplusului de frimituri."/>
    <x v="2"/>
    <d v="2025-05-31T00:00:00"/>
    <s v="Neînceput / Not started"/>
    <s v="Da / Yes"/>
    <x v="1"/>
    <x v="2"/>
    <d v="2025-05-31T00:00:00"/>
    <d v="2025-07-28T00:00:00"/>
    <s v="NO"/>
    <s v="N/A"/>
    <s v="N/A"/>
    <m/>
    <m/>
    <m/>
    <m/>
  </r>
  <r>
    <n v="97"/>
    <d v="2025-05-21T14:50:09"/>
    <d v="2025-05-21T14:56:30"/>
    <s v="=Sheet1!D195"/>
    <s v="=Sheet1!E195"/>
    <x v="111"/>
    <s v="Georgeta Penes"/>
    <x v="0"/>
    <s v="Schimbul 2 / Shift 2"/>
    <x v="0"/>
    <x v="0"/>
    <s v="usa de incendiu dinspre linia 4 spre dep produs finit este defecta"/>
    <s v="revizuire tehnica urgenta sau schimbare usa"/>
    <x v="3"/>
    <d v="2025-05-30T00:00:00"/>
    <s v="Neînceput / Not started"/>
    <s v="Nu / No"/>
    <x v="1"/>
    <x v="2"/>
    <d v="2025-05-30T00:00:00"/>
    <d v="2025-05-30T00:00:00"/>
    <s v="YES"/>
    <s v="N/A"/>
    <s v="N/A"/>
    <m/>
    <m/>
    <m/>
    <m/>
  </r>
  <r>
    <n v="98"/>
    <d v="2025-05-21T15:00:05"/>
    <d v="2025-05-21T15:04:28"/>
    <s v="=Sheet1!D196"/>
    <s v="=Sheet1!E196"/>
    <x v="111"/>
    <s v="Georgeta Penes"/>
    <x v="0"/>
    <s v="Schimbul 2 / Shift 2"/>
    <x v="0"/>
    <x v="1"/>
    <s v="cos de gunoi colectare plastic depozitata la mai putin de 50cm de RF"/>
    <s v="mutare imediata de langa RF si reinstruire angajati"/>
    <x v="0"/>
    <d v="2025-05-21T00:00:00"/>
    <s v="Finalizat/ Completed"/>
    <s v="Nu / No"/>
    <x v="1"/>
    <x v="1"/>
    <d v="2025-05-21T00:00:00"/>
    <d v="2025-05-21T00:00:00"/>
    <s v="YES"/>
    <s v="N/A"/>
    <s v="N/A"/>
    <m/>
    <m/>
    <m/>
    <m/>
  </r>
  <r>
    <n v="99"/>
    <d v="2025-05-21T16:13:44"/>
    <d v="2025-05-21T16:16:11"/>
    <s v="=Sheet1!D197"/>
    <s v="=Sheet1!E197"/>
    <x v="111"/>
    <s v="Baldovin Grigore"/>
    <x v="0"/>
    <s v="Schimbul 1 / Shift 1"/>
    <x v="1"/>
    <x v="2"/>
    <s v="Protectie metalica (plasa) de la laminator este rupta"/>
    <s v="inlocurie sau reparatie protectie"/>
    <x v="2"/>
    <d v="2025-05-23T00:00:00"/>
    <s v="Neînceput / Not started"/>
    <s v="Da / Yes"/>
    <x v="0"/>
    <x v="1"/>
    <d v="2025-05-23T00:00:00"/>
    <m/>
    <s v="N/A"/>
    <s v="N/A"/>
    <s v="N/A"/>
    <m/>
    <m/>
    <m/>
    <m/>
  </r>
  <r>
    <n v="100"/>
    <d v="2025-05-22T10:13:52"/>
    <d v="2025-05-22T10:15:16"/>
    <s v="=Sheet1!D198"/>
    <s v="=Sheet1!E198"/>
    <x v="112"/>
    <s v="Dumitru George"/>
    <x v="0"/>
    <s v="Schimbul 1 / Shift 1"/>
    <x v="0"/>
    <x v="0"/>
    <s v="Zona pietonala blocata partial cu palet ambalaje"/>
    <s v="Eliberarea caii de acces"/>
    <x v="0"/>
    <d v="2025-05-22T00:00:00"/>
    <s v="Finalizat/ Completed"/>
    <s v="Da / Yes"/>
    <x v="1"/>
    <x v="0"/>
    <d v="2025-05-22T00:00:00"/>
    <d v="2025-05-22T00:00:00"/>
    <s v="YES"/>
    <s v="N/A"/>
    <s v="N/A"/>
    <m/>
    <m/>
    <m/>
    <m/>
  </r>
  <r>
    <n v="101"/>
    <d v="2025-05-22T16:02:18"/>
    <d v="2025-05-22T16:08:43"/>
    <s v="=Sheet1!D199"/>
    <s v="=Sheet1!E199"/>
    <x v="112"/>
    <s v="Ovedenie Razvan "/>
    <x v="0"/>
    <s v="Schimbul 2 / Shift 2"/>
    <x v="1"/>
    <x v="2"/>
    <s v="In zona de laminare (traseu borseto) sunt capace fara amortizoare"/>
    <s v="Montare amortizoare pe traseu"/>
    <x v="2"/>
    <d v="2025-06-20T00:00:00"/>
    <s v="Neînceput / Not started"/>
    <s v="Da / Yes"/>
    <x v="1"/>
    <x v="0"/>
    <d v="2025-06-20T00:00:00"/>
    <d v="2025-06-06T00:00:00"/>
    <s v="YES"/>
    <s v="N/A"/>
    <s v="N/A"/>
    <m/>
    <m/>
    <m/>
    <m/>
  </r>
  <r>
    <n v="102"/>
    <d v="2025-05-22T19:39:47"/>
    <d v="2025-05-22T19:40:20"/>
    <s v="=Sheet1!D200"/>
    <s v="=Sheet1!E200"/>
    <x v="112"/>
    <s v="Constantin Cristian "/>
    <x v="0"/>
    <s v="Schimbul 2 / Shift 2"/>
    <x v="1"/>
    <x v="2"/>
    <s v="Aerul condiționat la ambalare nu funcționează (22.7grade el fiind setat la 10grade)grade)"/>
    <s v="Alimentarea cu freon "/>
    <x v="2"/>
    <d v="2025-05-30T00:00:00"/>
    <s v="Neînceput / Not started"/>
    <s v="Da / Yes"/>
    <x v="1"/>
    <x v="0"/>
    <d v="2025-05-30T00:00:00"/>
    <d v="2025-06-06T00:00:00"/>
    <s v="NO"/>
    <s v="N/A"/>
    <s v="N/A"/>
    <m/>
    <m/>
    <m/>
    <m/>
  </r>
  <r>
    <n v="103"/>
    <d v="2025-05-22T23:39:48"/>
    <d v="2025-05-22T23:42:27"/>
    <s v="=Sheet1!D201"/>
    <s v="=Sheet1!E201"/>
    <x v="112"/>
    <s v=", "/>
    <x v="0"/>
    <s v="Schimbul 3 / Shift 3"/>
    <x v="0"/>
    <x v="0"/>
    <s v="Întrarea la program în secție "/>
    <s v="Sa se respecte programul de întrare în secție sa nu se mai rămână în sala de mese și la țigară "/>
    <x v="0"/>
    <d v="2025-05-26T00:00:00"/>
    <s v="Neînceput / Not started"/>
    <s v="Da / Yes"/>
    <x v="0"/>
    <x v="0"/>
    <d v="2025-05-26T00:00:00"/>
    <d v="2025-05-26T00:00:00"/>
    <s v="N/A"/>
    <s v="N/A"/>
    <s v="N/A"/>
    <m/>
    <m/>
    <m/>
    <m/>
  </r>
  <r>
    <n v="104"/>
    <d v="2025-05-23T07:57:09"/>
    <d v="2025-05-23T07:59:44"/>
    <s v="=Sheet1!D202"/>
    <s v="=Sheet1!E202"/>
    <x v="113"/>
    <s v="Dobrin"/>
    <x v="0"/>
    <s v="Schimbul 1 / Shift 1"/>
    <x v="5"/>
    <x v="15"/>
    <s v="Lipsă șuruburi rafturi frigider!"/>
    <s v="Dacă s-ar putea cat mai repede!"/>
    <x v="9"/>
    <d v="2025-05-23T00:00:00"/>
    <s v="Neînceput / Not started"/>
    <s v="Da / Yes"/>
    <x v="1"/>
    <x v="1"/>
    <d v="2025-05-23T00:00:00"/>
    <d v="2025-06-06T00:00:00"/>
    <s v="NO"/>
    <s v="N/A"/>
    <s v="N/A"/>
    <m/>
    <m/>
    <m/>
    <m/>
  </r>
  <r>
    <n v="105"/>
    <d v="2025-05-23T08:33:54"/>
    <d v="2025-05-23T08:37:03"/>
    <s v="=Sheet1!D203"/>
    <s v="=Sheet1!E203"/>
    <x v="113"/>
    <s v="Georgeta Penes"/>
    <x v="0"/>
    <s v="Schimbul 1 / Shift 1"/>
    <x v="0"/>
    <x v="20"/>
    <s v="la C4 sistemele de spray pentru fanta de coca de la mandrina sunt defecte duze defecte"/>
    <s v="verificare tehnica si/sau achizitionare duze/ sistem de spray"/>
    <x v="2"/>
    <d v="2025-06-06T00:00:00"/>
    <s v="In lucru / In progress"/>
    <s v="Da / Yes"/>
    <x v="2"/>
    <x v="1"/>
    <d v="2025-06-06T00:00:00"/>
    <m/>
    <s v="N/A"/>
    <n v="-69"/>
    <s v="Delayed"/>
    <m/>
    <m/>
    <m/>
    <m/>
  </r>
  <r>
    <n v="106"/>
    <d v="2025-05-23T15:48:37"/>
    <d v="2025-05-23T15:52:52"/>
    <s v="=Sheet1!D204"/>
    <s v="=Sheet1!E204"/>
    <x v="114"/>
    <s v="Constantin Cristian "/>
    <x v="0"/>
    <s v="Schimbul 2 / Shift 2"/>
    <x v="1"/>
    <x v="2"/>
    <s v="Aer condiționat nu răcește (23,5grade el fiind setat la 23,5grade)"/>
    <s v="Alimentare cu freon."/>
    <x v="2"/>
    <d v="2025-05-30T00:00:00"/>
    <s v="Neînceput / Not started"/>
    <s v="Da / Yes"/>
    <x v="0"/>
    <x v="1"/>
    <d v="2025-05-30T00:00:00"/>
    <d v="2025-05-30T00:00:00"/>
    <s v="N/A"/>
    <s v="N/A"/>
    <s v="N/A"/>
    <m/>
    <m/>
    <m/>
    <m/>
  </r>
  <r>
    <n v="107"/>
    <d v="2025-05-24T17:11:44"/>
    <d v="2025-05-24T17:13:51"/>
    <s v="=Sheet1!D205"/>
    <s v="=Sheet1!E205"/>
    <x v="115"/>
    <s v="Ciobanu Mihai"/>
    <x v="0"/>
    <s v="Schimbul 2 / Shift 2"/>
    <x v="1"/>
    <x v="19"/>
    <s v="Capace spălare cip strâmbe "/>
    <s v="Schimbat sau  îndreptat ."/>
    <x v="2"/>
    <d v="2025-05-24T00:00:00"/>
    <s v="Neînceput / Not started"/>
    <s v="Da / Yes"/>
    <x v="1"/>
    <x v="0"/>
    <d v="2025-05-24T00:00:00"/>
    <d v="2025-07-23T00:00:00"/>
    <s v="NO"/>
    <s v="N/A"/>
    <s v="N/A"/>
    <m/>
    <m/>
    <m/>
    <m/>
  </r>
  <r>
    <n v="108"/>
    <d v="2025-05-26T06:51:35"/>
    <d v="2025-05-26T06:55:02"/>
    <s v="=Sheet1!D206"/>
    <s v="=Sheet1!E206"/>
    <x v="116"/>
    <s v="Ciobanu Mihai "/>
    <x v="0"/>
    <s v="Schimbul 1 / Shift 1"/>
    <x v="1"/>
    <x v="7"/>
    <s v="Suport butoane pompa sirop sparta"/>
    <s v="Înlocuire sau lipire "/>
    <x v="2"/>
    <d v="2025-05-26T00:00:00"/>
    <s v="Neînceput / Not started"/>
    <s v="Da / Yes"/>
    <x v="0"/>
    <x v="0"/>
    <d v="2025-05-26T00:00:00"/>
    <d v="2025-05-26T00:00:00"/>
    <s v="N/A"/>
    <s v="N/A"/>
    <s v="N/A"/>
    <m/>
    <m/>
    <m/>
    <m/>
  </r>
  <r>
    <n v="109"/>
    <d v="2025-05-26T08:20:31"/>
    <d v="2025-05-26T08:24:05"/>
    <s v="=Sheet1!D207"/>
    <s v="=Sheet1!E207"/>
    <x v="116"/>
    <s v="Ion Eugenia Mihaela "/>
    <x v="0"/>
    <s v="Schimbul 1 / Shift 1"/>
    <x v="1"/>
    <x v="7"/>
    <s v="La Ghilotina sunt plobleme cu aierul mai tot timpul"/>
    <s v="Plobleme cu aierul în fie care zi este foarte cald"/>
    <x v="5"/>
    <d v="2025-05-26T00:00:00"/>
    <s v="In lucru / In progress"/>
    <s v="Da / Yes"/>
    <x v="0"/>
    <x v="1"/>
    <d v="2025-05-26T00:00:00"/>
    <m/>
    <s v="N/A"/>
    <s v="N/A"/>
    <s v="N/A"/>
    <m/>
    <m/>
    <m/>
    <m/>
  </r>
  <r>
    <n v="110"/>
    <d v="2025-05-26T08:27:24"/>
    <d v="2025-05-26T08:30:45"/>
    <s v="=Sheet1!D208"/>
    <s v="=Sheet1!E208"/>
    <x v="116"/>
    <s v="Iancu Corina "/>
    <x v="0"/>
    <s v="Schimbul 1 / Shift 1"/>
    <x v="1"/>
    <x v="7"/>
    <s v="Ghilotina plobleme aier"/>
    <s v="Tot timpul este plobleme cu aierul"/>
    <x v="5"/>
    <d v="2025-05-26T00:00:00"/>
    <s v="In lucru / In progress"/>
    <s v="Da / Yes"/>
    <x v="0"/>
    <x v="1"/>
    <d v="2025-05-26T00:00:00"/>
    <d v="2025-05-26T00:00:00"/>
    <s v="N/A"/>
    <s v="N/A"/>
    <s v="N/A"/>
    <m/>
    <m/>
    <m/>
    <m/>
  </r>
  <r>
    <n v="111"/>
    <d v="2025-05-26T08:26:21"/>
    <d v="2025-05-26T08:32:00"/>
    <s v="=Sheet1!D209"/>
    <s v="=Sheet1!E209"/>
    <x v="116"/>
    <s v="Gheauru Mihaela "/>
    <x v="0"/>
    <s v="Schimbul 1 / Shift 1"/>
    <x v="1"/>
    <x v="7"/>
    <s v="La ghilotina avem probleme la aer"/>
    <s v="Sa se reparedefectiunea"/>
    <x v="2"/>
    <d v="2025-05-26T00:00:00"/>
    <s v="In lucru / In progress"/>
    <s v="Da / Yes"/>
    <x v="0"/>
    <x v="1"/>
    <d v="2025-05-27T00:00:00"/>
    <m/>
    <s v="N/A"/>
    <s v="N/A"/>
    <s v="N/A"/>
    <m/>
    <m/>
    <m/>
    <m/>
  </r>
  <r>
    <n v="112"/>
    <d v="2025-05-26T08:27:22"/>
    <d v="2025-05-26T08:34:11"/>
    <s v="=Sheet1!D210"/>
    <s v="=Sheet1!E210"/>
    <x v="116"/>
    <s v="Panoiu Florian "/>
    <x v="0"/>
    <s v="Schimbul 1 / Shift 1"/>
    <x v="1"/>
    <x v="7"/>
    <s v="Banda care transporta produsul semifinit de la mașina 3, cake bar- linia mica este exfoliata- pericol de corp străin în produs "/>
    <s v="Înlocuire banda exfoliata "/>
    <x v="5"/>
    <d v="2025-05-27T00:00:00"/>
    <s v="Neînceput / Not started"/>
    <s v="Da / Yes"/>
    <x v="1"/>
    <x v="1"/>
    <d v="2025-05-26T00:00:00"/>
    <d v="2025-07-28T00:00:00"/>
    <s v="NO"/>
    <s v="N/A"/>
    <s v="N/A"/>
    <m/>
    <m/>
    <m/>
    <m/>
  </r>
  <r>
    <n v="113"/>
    <d v="2025-05-26T08:46:20"/>
    <d v="2025-05-26T08:55:24"/>
    <s v="=Sheet1!D211"/>
    <s v="=Sheet1!E211"/>
    <x v="116"/>
    <s v="Ioniță Silica "/>
    <x v="0"/>
    <s v="Schimbul 1 / Shift 1"/>
    <x v="1"/>
    <x v="7"/>
    <s v="In Ghilotina  nu Funcționează Aerul Condiționat. "/>
    <s v="Trebuie verificat de. Electrician"/>
    <x v="2"/>
    <d v="2025-05-26T00:00:00"/>
    <s v="In lucru / In progress"/>
    <s v="Da / Yes"/>
    <x v="0"/>
    <x v="1"/>
    <d v="2025-05-26T00:00:00"/>
    <d v="2025-05-26T00:00:00"/>
    <s v="N/A"/>
    <s v="N/A"/>
    <s v="N/A"/>
    <m/>
    <m/>
    <m/>
    <m/>
  </r>
  <r>
    <n v="114"/>
    <d v="2025-05-26T09:56:15"/>
    <d v="2025-05-26T09:58:20"/>
    <s v="=Sheet1!D212"/>
    <s v="=Sheet1!E212"/>
    <x v="116"/>
    <s v="Georgeta Penes"/>
    <x v="0"/>
    <s v="Schimbul 1 / Shift 1"/>
    <x v="0"/>
    <x v="13"/>
    <s v="pardoseala in container fumatori foarte murdara"/>
    <s v="revizuire frecventa igienizare mai alea in periodele ploioase"/>
    <x v="1"/>
    <d v="2025-05-30T00:00:00"/>
    <s v="Neînceput / Not started"/>
    <s v="Nu / No"/>
    <x v="1"/>
    <x v="0"/>
    <d v="2025-05-30T00:00:00"/>
    <d v="2025-06-06T00:00:00"/>
    <s v="NO"/>
    <s v="N/A"/>
    <s v="N/A"/>
    <m/>
    <m/>
    <m/>
    <m/>
  </r>
  <r>
    <n v="115"/>
    <d v="2025-05-26T10:22:45"/>
    <d v="2025-05-26T10:24:52"/>
    <s v="=Sheet1!D213"/>
    <s v="=Sheet1!E213"/>
    <x v="116"/>
    <s v="Ioniță Silica "/>
    <x v="0"/>
    <s v="Schimbul 1 / Shift 1"/>
    <x v="1"/>
    <x v="7"/>
    <s v="Balamale rupte capac Nielsen. "/>
    <s v="Balamalele trebuiesc schimbate. "/>
    <x v="2"/>
    <d v="2025-05-26T00:00:00"/>
    <s v="In lucru / In progress"/>
    <s v="Da / Yes"/>
    <x v="1"/>
    <x v="1"/>
    <d v="2025-05-26T00:00:00"/>
    <d v="2025-05-26T00:00:00"/>
    <s v="YES"/>
    <s v="N/A"/>
    <s v="N/A"/>
    <m/>
    <m/>
    <m/>
    <m/>
  </r>
  <r>
    <n v="116"/>
    <d v="2025-05-26T11:50:15"/>
    <d v="2025-05-26T11:51:51"/>
    <s v="=Sheet1!D214"/>
    <s v="=Sheet1!E214"/>
    <x v="116"/>
    <s v="Trifu Andreea"/>
    <x v="0"/>
    <s v="Schimbul 1 / Shift 1"/>
    <x v="0"/>
    <x v="1"/>
    <s v="La zona de birouri in productie B.R curge apa din tavan "/>
    <s v="Reparare sau confectionare spatiu pentru birouri inchis "/>
    <x v="3"/>
    <d v="2025-06-01T00:00:00"/>
    <s v="Neînceput / Not started"/>
    <s v="Da / Yes"/>
    <x v="1"/>
    <x v="1"/>
    <d v="2025-06-01T00:00:00"/>
    <d v="2025-06-01T00:00:00"/>
    <s v="YES"/>
    <s v="N/A"/>
    <s v="N/A"/>
    <m/>
    <m/>
    <m/>
    <m/>
  </r>
  <r>
    <n v="117"/>
    <d v="2025-05-26T12:18:44"/>
    <d v="2025-05-26T12:24:13"/>
    <s v="=Sheet1!D215"/>
    <s v="=Sheet1!E215"/>
    <x v="116"/>
    <s v="Andreea Niculae "/>
    <x v="1"/>
    <s v="Schimbul 1 / Shift 1"/>
    <x v="2"/>
    <x v="4"/>
    <s v="Pe caile pietonale sunt acumulari de apa de ploaie (balti) si sunt situatii in care nu ai cum sa le ocolesti. "/>
    <s v="Evaluare sistem de scurgere, rigola, unghi inclinare pentru scurgere apa"/>
    <x v="9"/>
    <d v="2025-06-30T00:00:00"/>
    <s v="Neînceput / Not started"/>
    <s v="Da / Yes"/>
    <x v="2"/>
    <x v="1"/>
    <d v="2025-06-30T00:00:00"/>
    <m/>
    <s v="N/A"/>
    <n v="-45"/>
    <s v="Delayed"/>
    <m/>
    <m/>
    <m/>
    <m/>
  </r>
  <r>
    <n v="118"/>
    <d v="2025-05-26T12:24:17"/>
    <d v="2025-05-26T12:27:20"/>
    <s v="=Sheet1!D216"/>
    <s v="=Sheet1!E216"/>
    <x v="116"/>
    <s v="Andreea Niculae "/>
    <x v="1"/>
    <s v="Schimbul 1 / Shift 1"/>
    <x v="0"/>
    <x v="1"/>
    <s v="Zone unde ploua in fabrica. "/>
    <s v="Identificare zone si teparatie acoperis"/>
    <x v="3"/>
    <d v="2025-06-01T00:00:00"/>
    <s v="In lucru / In progress"/>
    <s v="Da / Yes"/>
    <x v="2"/>
    <x v="1"/>
    <d v="2025-06-01T00:00:00"/>
    <m/>
    <s v="N/A"/>
    <n v="-74"/>
    <s v="Delayed"/>
    <m/>
    <m/>
    <m/>
    <m/>
  </r>
  <r>
    <n v="119"/>
    <d v="2025-05-26T14:19:02"/>
    <d v="2025-05-26T14:20:26"/>
    <s v="=Sheet1!D217"/>
    <s v="=Sheet1!E217"/>
    <x v="116"/>
    <s v="Mureșan Sorin. "/>
    <x v="0"/>
    <s v="Schimbul 1 / Shift 1"/>
    <x v="1"/>
    <x v="5"/>
    <s v="Bara rupta spălător "/>
    <s v="Sudura bara spălător "/>
    <x v="2"/>
    <d v="2025-05-27T00:00:00"/>
    <s v="In lucru / In progress"/>
    <s v="Da / Yes"/>
    <x v="1"/>
    <x v="1"/>
    <d v="2025-05-27T00:00:00"/>
    <d v="2025-05-27T00:00:00"/>
    <s v="YES"/>
    <s v="N/A"/>
    <s v="N/A"/>
    <m/>
    <m/>
    <m/>
    <m/>
  </r>
  <r>
    <n v="120"/>
    <d v="2025-05-26T14:59:35"/>
    <d v="2025-05-26T15:04:40"/>
    <s v="=Sheet1!D218"/>
    <s v="=Sheet1!E218"/>
    <x v="116"/>
    <s v="Dragomir Ionela "/>
    <x v="0"/>
    <s v="Schimbul 2 / Shift 2"/>
    <x v="1"/>
    <x v="7"/>
    <s v="La tunelul de răcire din ghilotina curge apă în timpul producției."/>
    <s v="Verificare de către departamentul tehnic"/>
    <x v="2"/>
    <d v="2025-05-26T00:00:00"/>
    <s v="In lucru / In progress"/>
    <s v="Da / Yes"/>
    <x v="1"/>
    <x v="0"/>
    <d v="2025-05-26T00:00:00"/>
    <d v="2025-05-29T00:00:00"/>
    <s v="NO"/>
    <s v="N/A"/>
    <s v="N/A"/>
    <m/>
    <m/>
    <m/>
    <m/>
  </r>
  <r>
    <n v="121"/>
    <d v="2025-05-26T19:35:58"/>
    <d v="2025-05-26T19:46:07"/>
    <s v="=Sheet1!D219"/>
    <s v="=Sheet1!E219"/>
    <x v="116"/>
    <s v="Mirea Alecsandra "/>
    <x v="0"/>
    <s v="Schimbul 2 / Shift 2"/>
    <x v="2"/>
    <x v="4"/>
    <s v="Intre fabrici, in dreptul containerelor nu ai pe unde sa treci fara sa te uzi la picioare. La fiecare ploaie mai de durata se întâmplă acest lucru."/>
    <s v="Ori te uzi și stai programul de lucru cu picioarele ude, riscând să te îmbolnăvești, ori te grăbești și aluneci lovindu-te . Este necesar scurgere mai buna sau un loc mai înalt, pasarela, pe unde sa treci in siguranta"/>
    <x v="3"/>
    <d v="2025-06-20T00:00:00"/>
    <s v="Neînceput / Not started"/>
    <s v="Nu / No"/>
    <x v="1"/>
    <x v="0"/>
    <d v="2025-06-20T00:00:00"/>
    <d v="2025-06-02T00:00:00"/>
    <s v="YES"/>
    <s v="N/A"/>
    <s v="N/A"/>
    <m/>
    <m/>
    <m/>
    <m/>
  </r>
  <r>
    <n v="122"/>
    <d v="2025-05-27T06:14:01"/>
    <d v="2025-05-27T06:18:33"/>
    <s v="=Sheet1!D220"/>
    <s v="=Sheet1!E220"/>
    <x v="117"/>
    <s v="Ciobanu Mihai"/>
    <x v="1"/>
    <s v="Schimbul 1 / Shift 1"/>
    <x v="1"/>
    <x v="7"/>
    <s v="Furtunuri dozare  linia sweetthing fisurate ( curg foarte rau)"/>
    <s v="Înlocuire furtunuri "/>
    <x v="2"/>
    <d v="2025-05-27T00:00:00"/>
    <s v="Neînceput / Not started"/>
    <s v="Da / Yes"/>
    <x v="0"/>
    <x v="1"/>
    <d v="2025-05-27T00:00:00"/>
    <m/>
    <s v="N/A"/>
    <s v="N/A"/>
    <s v="N/A"/>
    <m/>
    <m/>
    <m/>
    <m/>
  </r>
  <r>
    <n v="123"/>
    <d v="2025-05-27T07:59:02"/>
    <d v="2025-05-27T08:13:13"/>
    <s v="=Sheet1!D221"/>
    <s v="=Sheet1!E221"/>
    <x v="117"/>
    <s v="Ion Eugenia Mihaela "/>
    <x v="0"/>
    <s v="Schimbul 1 / Shift 1"/>
    <x v="1"/>
    <x v="7"/>
    <s v="Sunt plobleme cu aierul la Ghilotina foarte cald"/>
    <s v="Nu se poate face nimic cu aierul "/>
    <x v="5"/>
    <d v="2025-05-27T00:00:00"/>
    <s v="In lucru / In progress"/>
    <s v="Da / Yes"/>
    <x v="0"/>
    <x v="1"/>
    <d v="2025-05-27T00:00:00"/>
    <m/>
    <s v="N/A"/>
    <s v="N/A"/>
    <s v="N/A"/>
    <m/>
    <m/>
    <m/>
    <m/>
  </r>
  <r>
    <n v="124"/>
    <d v="2025-05-27T08:10:32"/>
    <d v="2025-05-27T08:13:29"/>
    <s v="=Sheet1!D222"/>
    <s v="=Sheet1!E222"/>
    <x v="117"/>
    <s v="Ovedenie Razvan "/>
    <x v="0"/>
    <s v="Schimbul 1 / Shift 1"/>
    <x v="1"/>
    <x v="7"/>
    <s v="La intrare pe linia de productie trebuie mutata usa (pozitionare incorecta)"/>
    <s v="Trebuie mutata usa (cea galbena) in dreptul usii de la intrare personal "/>
    <x v="2"/>
    <d v="2025-05-30T00:00:00"/>
    <s v="Neînceput / Not started"/>
    <s v="Da / Yes"/>
    <x v="1"/>
    <x v="0"/>
    <d v="2025-05-27T00:00:00"/>
    <d v="2025-05-27T00:00:00"/>
    <s v="YES"/>
    <s v="N/A"/>
    <s v="N/A"/>
    <m/>
    <m/>
    <m/>
    <m/>
  </r>
  <r>
    <n v="125"/>
    <d v="2025-05-27T08:15:47"/>
    <d v="2025-05-27T08:18:16"/>
    <s v="=Sheet1!D223"/>
    <s v="=Sheet1!E223"/>
    <x v="117"/>
    <s v="Gheauru Mihaela "/>
    <x v="0"/>
    <s v="Schimbul 1 / Shift 1"/>
    <x v="1"/>
    <x v="7"/>
    <s v="La ghilotina nu functioneaza aerul"/>
    <s v="Sa se repare defecțiunea "/>
    <x v="2"/>
    <d v="2025-05-27T00:00:00"/>
    <s v="In lucru / In progress"/>
    <s v="Da / Yes"/>
    <x v="0"/>
    <x v="1"/>
    <d v="2025-05-30T00:00:00"/>
    <d v="2025-05-30T00:00:00"/>
    <s v="N/A"/>
    <s v="N/A"/>
    <s v="N/A"/>
    <m/>
    <m/>
    <m/>
    <m/>
  </r>
  <r>
    <n v="126"/>
    <d v="2025-05-27T08:13:52"/>
    <d v="2025-05-27T08:18:35"/>
    <s v="=Sheet1!D224"/>
    <s v="=Sheet1!E224"/>
    <x v="117"/>
    <s v="Ovedenie Razvan "/>
    <x v="0"/>
    <s v="Schimbul 1 / Shift 1"/>
    <x v="1"/>
    <x v="7"/>
    <s v="Protejarea zonei de birouri ( la intrare in productie)"/>
    <s v="In perimetrul biroului trebuie montata protectie metalica in cazul lovirii accidentale cu liza "/>
    <x v="2"/>
    <d v="2025-06-06T00:00:00"/>
    <s v="Neînceput / Not started"/>
    <s v="Da / Yes"/>
    <x v="1"/>
    <x v="0"/>
    <d v="2025-05-27T00:00:00"/>
    <d v="2025-07-25T00:00:00"/>
    <s v="NO"/>
    <s v="N/A"/>
    <s v="N/A"/>
    <m/>
    <m/>
    <m/>
    <m/>
  </r>
  <r>
    <n v="127"/>
    <d v="2025-05-27T08:18:48"/>
    <d v="2025-05-27T08:22:32"/>
    <s v="=Sheet1!D225"/>
    <s v="=Sheet1!E225"/>
    <x v="117"/>
    <s v="Ovedenie Razvan"/>
    <x v="0"/>
    <s v="Schimbul 1 / Shift 1"/>
    <x v="1"/>
    <x v="7"/>
    <s v="Pedestian la intrare in productie (zona birouri)"/>
    <s v="Trasarea unei alte rute care sa ocoleasca zona de birouri "/>
    <x v="7"/>
    <d v="2025-06-06T00:00:00"/>
    <s v="Neînceput / Not started"/>
    <s v="Da / Yes"/>
    <x v="1"/>
    <x v="1"/>
    <d v="2025-06-06T00:00:00"/>
    <d v="2025-06-06T00:00:00"/>
    <s v="YES"/>
    <s v="N/A"/>
    <s v="N/A"/>
    <m/>
    <m/>
    <m/>
    <m/>
  </r>
  <r>
    <n v="128"/>
    <d v="2025-05-27T09:15:36"/>
    <d v="2025-05-27T09:17:39"/>
    <s v="=Sheet1!D226"/>
    <s v="=Sheet1!E226"/>
    <x v="117"/>
    <s v="Ioniță Silica "/>
    <x v="0"/>
    <s v="Schimbul 1 / Shift 1"/>
    <x v="1"/>
    <x v="7"/>
    <s v="Aerul condiționat nu Funcționează în ghilotina. "/>
    <s v="Să-l verifice specialiști. "/>
    <x v="2"/>
    <d v="2025-05-27T00:00:00"/>
    <s v="In lucru / In progress"/>
    <s v="Da / Yes"/>
    <x v="0"/>
    <x v="1"/>
    <d v="2025-06-06T00:00:00"/>
    <d v="2025-06-06T00:00:00"/>
    <s v="N/A"/>
    <s v="N/A"/>
    <s v="N/A"/>
    <m/>
    <m/>
    <m/>
    <m/>
  </r>
  <r>
    <n v="129"/>
    <d v="2025-05-27T09:14:44"/>
    <d v="2025-05-27T09:18:49"/>
    <s v="=Sheet1!D227"/>
    <s v="=Sheet1!E227"/>
    <x v="117"/>
    <s v="Iancu Corina "/>
    <x v="0"/>
    <s v="Schimbul 1 / Shift 1"/>
    <x v="1"/>
    <x v="7"/>
    <s v="Sunt plobleme cu aierul la ghilotina "/>
    <s v="Vremea aier la ghilotina nu poate sa lucram în căldură "/>
    <x v="2"/>
    <d v="2025-05-27T00:00:00"/>
    <s v="In lucru / In progress"/>
    <s v="Da / Yes"/>
    <x v="0"/>
    <x v="1"/>
    <d v="2025-05-27T00:00:00"/>
    <d v="2025-05-27T00:00:00"/>
    <s v="N/A"/>
    <s v="N/A"/>
    <s v="N/A"/>
    <m/>
    <m/>
    <m/>
    <m/>
  </r>
  <r>
    <n v="130"/>
    <d v="2025-05-27T09:29:32"/>
    <d v="2025-05-27T09:32:28"/>
    <s v="=Sheet1!D228"/>
    <s v="=Sheet1!E228"/>
    <x v="117"/>
    <s v="Ioniță Silica "/>
    <x v="0"/>
    <s v="Schimbul 1 / Shift 1"/>
    <x v="1"/>
    <x v="7"/>
    <s v="Balamalele sunt rupte la capac Nielsen. "/>
    <s v="Balamalele trebuiesc schimbate. "/>
    <x v="2"/>
    <d v="2025-05-27T00:00:00"/>
    <s v="In lucru / In progress"/>
    <s v="Da / Yes"/>
    <x v="1"/>
    <x v="1"/>
    <d v="2025-05-27T00:00:00"/>
    <d v="2025-06-06T00:00:00"/>
    <s v="NO"/>
    <s v="N/A"/>
    <s v="N/A"/>
    <m/>
    <m/>
    <m/>
    <m/>
  </r>
  <r>
    <n v="131"/>
    <d v="2025-05-27T09:51:44"/>
    <d v="2025-05-27T09:58:10"/>
    <s v="=Sheet1!D229"/>
    <s v="=Sheet1!E229"/>
    <x v="117"/>
    <s v="Ciobanu Mihai"/>
    <x v="0"/>
    <s v="Schimbul 1 / Shift 1"/>
    <x v="1"/>
    <x v="7"/>
    <s v="Garnituri deteriorate traseu milk ( sweetthing)"/>
    <s v="Înlocuire garnituri "/>
    <x v="2"/>
    <d v="2025-05-27T00:00:00"/>
    <s v="Neînceput / Not started"/>
    <s v="Da / Yes"/>
    <x v="1"/>
    <x v="1"/>
    <d v="2025-05-27T00:00:00"/>
    <d v="2025-06-06T00:00:00"/>
    <s v="NO"/>
    <s v="N/A"/>
    <s v="N/A"/>
    <m/>
    <m/>
    <m/>
    <m/>
  </r>
  <r>
    <n v="132"/>
    <d v="2025-05-27T10:19:29"/>
    <d v="2025-05-27T10:47:56"/>
    <s v="=Sheet1!D230"/>
    <s v="=Sheet1!E230"/>
    <x v="117"/>
    <s v="Andreea Niculae "/>
    <x v="0"/>
    <s v="Schimbul 1 / Shift 1"/>
    <x v="0"/>
    <x v="3"/>
    <s v="In sala de sedinta Bake Rolls in B picura apa de ploaie iar placile de tavan aparent sunt deteriorate. "/>
    <s v="Schimbare placi tavan"/>
    <x v="3"/>
    <d v="2025-06-01T00:00:00"/>
    <s v="Neînceput / Not started"/>
    <s v="Da / Yes"/>
    <x v="1"/>
    <x v="1"/>
    <d v="2025-06-01T00:00:00"/>
    <d v="2025-07-15T00:00:00"/>
    <s v="NO"/>
    <s v="N/A"/>
    <s v="N/A"/>
    <m/>
    <m/>
    <m/>
    <m/>
  </r>
  <r>
    <n v="133"/>
    <d v="2025-05-27T11:58:46"/>
    <d v="2025-05-27T12:07:01"/>
    <s v="=Sheet1!D231"/>
    <s v="=Sheet1!E231"/>
    <x v="117"/>
    <s v="Ioniță Silica "/>
    <x v="0"/>
    <s v="Schimbul 1 / Shift 1"/>
    <x v="1"/>
    <x v="7"/>
    <s v="Cuva de la melcul de la Nielsen, este umflată în interior ."/>
    <s v="Trebuie verificată .Cuva poate bufni dacă atinge umflatura melcul. "/>
    <x v="2"/>
    <d v="2025-05-27T00:00:00"/>
    <s v="In lucru / In progress"/>
    <s v="Da / Yes"/>
    <x v="0"/>
    <x v="1"/>
    <d v="2025-05-27T00:00:00"/>
    <m/>
    <s v="N/A"/>
    <s v="N/A"/>
    <s v="N/A"/>
    <m/>
    <m/>
    <m/>
    <m/>
  </r>
  <r>
    <n v="134"/>
    <d v="2025-05-27T13:25:49"/>
    <d v="2025-05-27T13:28:25"/>
    <s v="=Sheet1!D232"/>
    <s v="=Sheet1!E232"/>
    <x v="117"/>
    <s v="Georgeta Penes"/>
    <x v="0"/>
    <s v="Schimbul 1 / Shift 1"/>
    <x v="0"/>
    <x v="20"/>
    <s v="lipseste stingator perete exterior langa cuptor 3"/>
    <s v="de adus stingator pulbere si de etichetat cu numer curent"/>
    <x v="3"/>
    <d v="2025-05-30T00:00:00"/>
    <s v="Neînceput / Not started"/>
    <s v="Nu / No"/>
    <x v="1"/>
    <x v="1"/>
    <d v="2025-05-30T00:00:00"/>
    <d v="2025-07-14T00:00:00"/>
    <s v="NO"/>
    <s v="N/A"/>
    <s v="N/A"/>
    <m/>
    <m/>
    <m/>
    <m/>
  </r>
  <r>
    <n v="135"/>
    <d v="2025-05-27T15:22:53"/>
    <d v="2025-05-27T15:26:19"/>
    <s v="=Sheet1!D233"/>
    <s v="=Sheet1!E233"/>
    <x v="117"/>
    <s v="Dragomir Ionela "/>
    <x v="0"/>
    <s v="Schimbul 2 / Shift 2"/>
    <x v="1"/>
    <x v="7"/>
    <s v="Curge apă la cilindru2de la instalația de prence"/>
    <s v="Verificare și eventual înlocuirea pieselor deteriorate"/>
    <x v="2"/>
    <d v="2025-05-27T00:00:00"/>
    <s v="In lucru / In progress"/>
    <s v="Da / Yes"/>
    <x v="1"/>
    <x v="0"/>
    <d v="2025-05-27T00:00:00"/>
    <d v="2025-06-06T00:00:00"/>
    <s v="NO"/>
    <s v="N/A"/>
    <s v="N/A"/>
    <m/>
    <m/>
    <m/>
    <m/>
  </r>
  <r>
    <n v="136"/>
    <d v="2025-05-27T15:40:17"/>
    <d v="2025-05-27T15:49:44"/>
    <s v="=Sheet1!D234"/>
    <s v="=Sheet1!E234"/>
    <x v="117"/>
    <s v="Olteanu Nina "/>
    <x v="0"/>
    <s v="Schimbul 2 / Shift 2"/>
    <x v="1"/>
    <x v="5"/>
    <s v="Se aduc foarte multi paleți rupți din 10 paleți 4,5sunt rupti"/>
    <s v="Să se sorteze paleți in depozit înainte de a fi aduși în producție "/>
    <x v="4"/>
    <d v="2025-05-28T00:00:00"/>
    <s v="Neînceput / Not started"/>
    <s v="Da / Yes"/>
    <x v="1"/>
    <x v="1"/>
    <d v="2025-05-28T00:00:00"/>
    <d v="2025-05-28T00:00:00"/>
    <s v="YES"/>
    <s v="N/A"/>
    <s v="N/A"/>
    <m/>
    <m/>
    <m/>
    <m/>
  </r>
  <r>
    <n v="137"/>
    <d v="2025-05-27T16:23:34"/>
    <d v="2025-05-27T16:29:30"/>
    <s v="=Sheet1!D235"/>
    <s v="=Sheet1!E235"/>
    <x v="117"/>
    <s v="Voicu Rada Rodica "/>
    <x v="0"/>
    <s v="Schimbul 2 / Shift 2"/>
    <x v="1"/>
    <x v="7"/>
    <s v="Filtru ciocolata retur S T. Lipsă garnitură "/>
    <s v="Rog montat garnitură la filtru de ciocolata cât mai urgent."/>
    <x v="2"/>
    <d v="2025-05-27T00:00:00"/>
    <s v="Neînceput / Not started"/>
    <s v="Da / Yes"/>
    <x v="1"/>
    <x v="0"/>
    <d v="2025-05-27T00:00:00"/>
    <d v="2025-05-27T00:00:00"/>
    <s v="YES"/>
    <s v="N/A"/>
    <s v="N/A"/>
    <m/>
    <m/>
    <m/>
    <m/>
  </r>
  <r>
    <n v="138"/>
    <d v="2025-05-28T06:24:54"/>
    <d v="2025-05-28T06:28:46"/>
    <s v="=Sheet1!D236"/>
    <s v="=Sheet1!E236"/>
    <x v="118"/>
    <s v="Gheauru Mihaela "/>
    <x v="0"/>
    <s v="Schimbul 1 / Shift 1"/>
    <x v="1"/>
    <x v="7"/>
    <s v="La ghilotina nu merge  aerul, am sunat electricianul si nu a raspuns si m-am dus dupa el"/>
    <s v="Sa vina sa repare defectiunea"/>
    <x v="2"/>
    <d v="2025-05-28T00:00:00"/>
    <s v="In lucru / In progress"/>
    <s v="Da / Yes"/>
    <x v="0"/>
    <x v="0"/>
    <d v="2025-05-28T00:00:00"/>
    <d v="2025-05-28T00:00:00"/>
    <s v="N/A"/>
    <s v="N/A"/>
    <s v="N/A"/>
    <m/>
    <m/>
    <m/>
    <m/>
  </r>
  <r>
    <n v="139"/>
    <d v="2025-05-28T06:30:10"/>
    <d v="2025-05-28T06:34:16"/>
    <s v="=Sheet1!D237"/>
    <s v="=Sheet1!E237"/>
    <x v="118"/>
    <s v="Iancu Corina "/>
    <x v="0"/>
    <s v="Schimbul 1 / Shift 1"/>
    <x v="1"/>
    <x v="7"/>
    <s v="Sunt plobleme cu aierul în fie care zi la ghilotina "/>
    <s v="Vrem aier nu sa stam în căldură "/>
    <x v="5"/>
    <d v="2025-05-28T00:00:00"/>
    <s v="In lucru / In progress"/>
    <s v="Da / Yes"/>
    <x v="0"/>
    <x v="0"/>
    <d v="2025-05-28T00:00:00"/>
    <d v="2025-05-28T00:00:00"/>
    <s v="N/A"/>
    <s v="N/A"/>
    <s v="N/A"/>
    <m/>
    <m/>
    <m/>
    <m/>
  </r>
  <r>
    <n v="140"/>
    <d v="2025-05-28T07:01:20"/>
    <d v="2025-05-28T07:04:19"/>
    <s v="=Sheet1!D238"/>
    <s v="=Sheet1!E238"/>
    <x v="118"/>
    <s v="Ciobanu Mihai "/>
    <x v="0"/>
    <s v="Schimbul 1 / Shift 1"/>
    <x v="1"/>
    <x v="7"/>
    <s v="Canal chiuveta înfundat .Apa curge pe jos "/>
    <s v="Desfundare canal sau înlocuire țeava "/>
    <x v="2"/>
    <d v="2025-05-28T00:00:00"/>
    <s v="Neînceput / Not started"/>
    <s v="Da / Yes"/>
    <x v="1"/>
    <x v="0"/>
    <d v="2025-05-28T00:00:00"/>
    <d v="2025-06-06T00:00:00"/>
    <s v="NO"/>
    <s v="N/A"/>
    <s v="N/A"/>
    <m/>
    <m/>
    <m/>
    <m/>
  </r>
  <r>
    <n v="141"/>
    <d v="2025-05-28T10:14:26"/>
    <d v="2025-05-28T10:16:35"/>
    <s v="=Sheet1!D239"/>
    <s v="=Sheet1!E239"/>
    <x v="118"/>
    <s v="Dumitru George"/>
    <x v="0"/>
    <s v="Schimbul 1 / Shift 1"/>
    <x v="0"/>
    <x v="4"/>
    <s v="Pe platforma tancurilor de superoleina este necesara curatenie"/>
    <s v="Curatarea zonei si marcarea ei pana la rezolvare"/>
    <x v="4"/>
    <d v="2025-05-29T00:00:00"/>
    <s v="Neînceput / Not started"/>
    <s v="Da / Yes"/>
    <x v="1"/>
    <x v="0"/>
    <d v="2025-05-29T00:00:00"/>
    <m/>
    <s v="YES"/>
    <s v="N/A"/>
    <s v="N/A"/>
    <m/>
    <m/>
    <m/>
    <m/>
  </r>
  <r>
    <n v="142"/>
    <d v="2025-05-28T20:34:04"/>
    <d v="2025-05-28T20:41:17"/>
    <s v="=Sheet1!D240"/>
    <s v="=Sheet1!E240"/>
    <x v="118"/>
    <s v="Dragomir Ionela "/>
    <x v="0"/>
    <s v="Schimbul 2 / Shift 2"/>
    <x v="1"/>
    <x v="7"/>
    <s v="Cuva de depozitare a sistemelor după  igienizare este greu de manipulat"/>
    <s v="Ideal ar  fi niște roți "/>
    <x v="2"/>
    <d v="2025-05-28T00:00:00"/>
    <s v="In lucru / In progress"/>
    <s v="Da / Yes"/>
    <x v="2"/>
    <x v="1"/>
    <d v="2025-05-28T00:00:00"/>
    <m/>
    <s v="N/A"/>
    <n v="-78"/>
    <s v="Delayed"/>
    <m/>
    <m/>
    <m/>
    <m/>
  </r>
  <r>
    <n v="143"/>
    <d v="2025-05-29T08:07:30"/>
    <d v="2025-05-29T08:09:20"/>
    <s v="=Sheet1!D241"/>
    <s v="=Sheet1!E241"/>
    <x v="119"/>
    <s v="Ciobanu Mihai "/>
    <x v="0"/>
    <s v="Schimbul 1 / Shift 1"/>
    <x v="1"/>
    <x v="7"/>
    <s v="Furtunuri spălare in sistem cip fisurate "/>
    <s v="Înlocuire furtunuri "/>
    <x v="2"/>
    <d v="2025-05-30T00:00:00"/>
    <s v="Neînceput / Not started"/>
    <s v="Da / Yes"/>
    <x v="0"/>
    <x v="1"/>
    <d v="2025-05-30T00:00:00"/>
    <m/>
    <s v="N/A"/>
    <s v="N/A"/>
    <s v="N/A"/>
    <m/>
    <m/>
    <m/>
    <m/>
  </r>
  <r>
    <n v="144"/>
    <d v="2025-05-29T17:15:16"/>
    <d v="2025-05-29T17:18:42"/>
    <s v="=Sheet1!D242"/>
    <s v="=Sheet1!E242"/>
    <x v="119"/>
    <s v="Pantilie Camelia "/>
    <x v="0"/>
    <s v="Schimbul 2 / Shift 2"/>
    <x v="1"/>
    <x v="7"/>
    <s v="Bună ziua Vă rog frumos și urgent să aduceți platformă la Creme nu se poate lucra așa mulțumesc "/>
    <s v="Dacă nu dați o electroliza "/>
    <x v="5"/>
    <d v="2025-05-29T00:00:00"/>
    <s v="Neînceput / Not started"/>
    <s v="Da / Yes"/>
    <x v="1"/>
    <x v="2"/>
    <d v="2025-05-29T00:00:00"/>
    <d v="2025-07-29T00:00:00"/>
    <s v="NO"/>
    <s v="N/A"/>
    <s v="N/A"/>
    <m/>
    <m/>
    <m/>
    <m/>
  </r>
  <r>
    <n v="145"/>
    <d v="2025-05-29T18:13:46"/>
    <d v="2025-05-29T18:16:35"/>
    <s v="=Sheet1!D243"/>
    <s v="=Sheet1!E243"/>
    <x v="119"/>
    <s v="Dragomir Ionela "/>
    <x v="0"/>
    <s v="Schimbul 2 / Shift 2"/>
    <x v="1"/>
    <x v="7"/>
    <s v="La fiecare spălare și sterilizare, curge apă la sistemele de crema Milk și Prence."/>
    <s v="Verificare și înlocuirea pieselor defecte."/>
    <x v="2"/>
    <d v="2025-05-29T00:00:00"/>
    <s v="In lucru / In progress"/>
    <s v="Da / Yes"/>
    <x v="0"/>
    <x v="1"/>
    <d v="2025-05-29T00:00:00"/>
    <m/>
    <s v="N/A"/>
    <s v="N/A"/>
    <s v="N/A"/>
    <m/>
    <m/>
    <m/>
    <m/>
  </r>
  <r>
    <n v="146"/>
    <d v="2025-05-29T18:55:52"/>
    <d v="2025-05-29T19:03:23"/>
    <s v="=Sheet1!D244"/>
    <s v="=Sheet1!E244"/>
    <x v="119"/>
    <s v="Pintilescu Tudora"/>
    <x v="0"/>
    <s v="Schimbul 2 / Shift 2"/>
    <x v="1"/>
    <x v="24"/>
    <s v="Plouă pe panoul electric"/>
    <s v="Repararea acoperișului "/>
    <x v="3"/>
    <d v="2025-05-30T00:00:00"/>
    <s v="Neînceput / Not started"/>
    <s v="Da / Yes"/>
    <x v="1"/>
    <x v="2"/>
    <d v="2025-05-30T00:00:00"/>
    <d v="2025-06-06T00:00:00"/>
    <s v="NO"/>
    <s v="N/A"/>
    <s v="N/A"/>
    <m/>
    <m/>
    <m/>
    <m/>
  </r>
  <r>
    <n v="147"/>
    <d v="2025-05-30T08:50:54"/>
    <d v="2025-05-30T08:54:32"/>
    <s v="=Sheet1!D245"/>
    <s v="=Sheet1!E245"/>
    <x v="114"/>
    <s v="Georgeta Penes"/>
    <x v="0"/>
    <s v="Schimbul 1 / Shift 1"/>
    <x v="2"/>
    <x v="4"/>
    <s v="improvizatie din paleti pt trecere din cauza apei in dreptul containere gunoi"/>
    <s v="verificare colectare apa ploaie si fol pompa"/>
    <x v="3"/>
    <d v="2025-05-30T00:00:00"/>
    <s v="Neînceput / Not started"/>
    <s v="Nu / No"/>
    <x v="1"/>
    <x v="0"/>
    <d v="2025-05-30T00:00:00"/>
    <d v="2025-05-30T00:00:00"/>
    <s v="YES"/>
    <s v="N/A"/>
    <s v="N/A"/>
    <m/>
    <m/>
    <m/>
    <m/>
  </r>
  <r>
    <n v="148"/>
    <d v="2025-05-30T11:13:15"/>
    <d v="2025-05-30T11:15:34"/>
    <s v="=Sheet1!D246"/>
    <s v="=Sheet1!E246"/>
    <x v="114"/>
    <s v="Ciobanu Mihai "/>
    <x v="0"/>
    <s v="Schimbul 1 / Shift 1"/>
    <x v="1"/>
    <x v="7"/>
    <s v="Protectia de la butoane pompa sirop ruptă "/>
    <s v="Înlocuire protecție "/>
    <x v="2"/>
    <d v="2025-05-30T00:00:00"/>
    <s v="Neînceput / Not started"/>
    <s v="Da / Yes"/>
    <x v="1"/>
    <x v="1"/>
    <d v="2025-05-30T00:00:00"/>
    <d v="2025-06-20T00:00:00"/>
    <s v="NO"/>
    <s v="N/A"/>
    <s v="N/A"/>
    <m/>
    <m/>
    <m/>
    <m/>
  </r>
  <r>
    <n v="149"/>
    <d v="2025-05-31T12:44:03"/>
    <d v="2025-05-31T12:47:14"/>
    <s v="=Sheet1!D247"/>
    <s v="=Sheet1!E247"/>
    <x v="120"/>
    <s v="MINDRESCU EMANUEL"/>
    <x v="0"/>
    <s v="Schimbul 1 / Shift 1"/>
    <x v="1"/>
    <x v="5"/>
    <s v="Pompa traseul vanilie defect, motor lovit(probabil de la manipularea rastelelor)"/>
    <s v="Montarea unei aparatori/ grilaj"/>
    <x v="2"/>
    <d v="2025-06-12T00:00:00"/>
    <s v="Neînceput / Not started"/>
    <s v="Da / Yes"/>
    <x v="1"/>
    <x v="1"/>
    <d v="2025-06-12T00:00:00"/>
    <d v="2025-07-25T00:00:00"/>
    <s v="NO"/>
    <s v="N/A"/>
    <s v="N/A"/>
    <m/>
    <m/>
    <m/>
    <m/>
  </r>
  <r>
    <n v="150"/>
    <d v="2025-06-02T08:27:18"/>
    <d v="2025-06-02T08:35:30"/>
    <s v="=Sheet1!D248"/>
    <s v="=Sheet1!E248"/>
    <x v="121"/>
    <s v="Ciolan Mihaela "/>
    <x v="0"/>
    <s v="Schimbul 1 / Shift 1"/>
    <x v="0"/>
    <x v="13"/>
    <s v="Am fost prezenta pe data de 01.06 la Fabrica B pentru închiderea de lună. Am solicitat formularele din producție de la sfârșitul lunii dar nu le-am primit și a trebuit sa mergem în producție sa le colectam, pe întuneric. Totul era oprit și toate luminile erau stinse. "/>
    <s v="Instruire pentru toate zonele din fabrica de unde sa aprindem luminile pentru situațiile în care colegii din producție nu ne ajuta cu colectarea formularelor."/>
    <x v="0"/>
    <d v="2025-06-30T00:00:00"/>
    <s v="Neînceput / Not started"/>
    <s v="Da / Yes"/>
    <x v="1"/>
    <x v="1"/>
    <d v="2025-06-30T00:00:00"/>
    <d v="2025-06-30T00:00:00"/>
    <s v="YES"/>
    <s v="N/A"/>
    <s v="N/A"/>
    <m/>
    <m/>
    <m/>
    <m/>
  </r>
  <r>
    <n v="151"/>
    <d v="2025-06-02T08:37:38"/>
    <d v="2025-06-02T08:43:15"/>
    <s v="=Sheet1!D249"/>
    <s v="=Sheet1!E249"/>
    <x v="121"/>
    <s v="Liliana Ilie"/>
    <x v="0"/>
    <s v="Schimbul 1 / Shift 1"/>
    <x v="0"/>
    <x v="0"/>
    <s v="Am avut nevoie de documentele din productie (laminare, injectare), iar peste tot erau luminile stinse, bezna totala."/>
    <s v="Lumini de veche mai multe, instruire cu personalul, de unde se pot aprinde in caz de urgenta."/>
    <x v="0"/>
    <d v="2025-06-30T00:00:00"/>
    <s v="Neînceput / Not started"/>
    <s v="Da / Yes"/>
    <x v="0"/>
    <x v="0"/>
    <d v="2025-06-30T00:00:00"/>
    <d v="2025-06-06T00:00:00"/>
    <s v="N/A"/>
    <s v="N/A"/>
    <s v="N/A"/>
    <m/>
    <m/>
    <m/>
    <m/>
  </r>
  <r>
    <n v="152"/>
    <d v="2025-06-02T09:14:48"/>
    <d v="2025-06-02T09:17:27"/>
    <s v="=Sheet1!D250"/>
    <s v="=Sheet1!E250"/>
    <x v="122"/>
    <s v="Georgeta Penes"/>
    <x v="0"/>
    <s v="Schimbul 1 / Shift 1"/>
    <x v="0"/>
    <x v="4"/>
    <s v="foarte multe echipamente depozitate langa gard exterior, neetichetate, neinfoliate, neizolate"/>
    <s v="gasirea unui loc de depozitare si infoliere coresponzatoare si etichetare"/>
    <x v="3"/>
    <d v="2025-06-06T00:00:00"/>
    <s v="Neînceput / Not started"/>
    <s v="Nu / No"/>
    <x v="1"/>
    <x v="0"/>
    <d v="2025-07-06T00:00:00"/>
    <d v="2025-07-06T00:00:00"/>
    <s v="YES"/>
    <s v="N/A"/>
    <s v="N/A"/>
    <m/>
    <m/>
    <m/>
    <m/>
  </r>
  <r>
    <n v="222"/>
    <d v="2025-06-27T22:48:16"/>
    <d v="2025-06-27T22:50:37"/>
    <s v="=Sheet1!D320"/>
    <s v="=Sheet1!E320"/>
    <x v="123"/>
    <s v="Ciobanu Mihai"/>
    <x v="0"/>
    <s v="Schimbul 3 / Shift 3"/>
    <x v="1"/>
    <x v="7"/>
    <s v="Pompa 217 (linie milk ) curge foarte rau"/>
    <s v="De schimbat oring și garnitura "/>
    <x v="2"/>
    <d v="2025-06-27T00:00:00"/>
    <s v="Neînceput / Not started"/>
    <s v="Da / Yes"/>
    <x v="1"/>
    <x v="1"/>
    <d v="2025-06-27T00:00:00"/>
    <d v="2025-06-27T00:00:00"/>
    <s v="YES"/>
    <s v="N/A"/>
    <s v="N/A"/>
    <m/>
    <m/>
    <m/>
    <m/>
  </r>
  <r>
    <n v="221"/>
    <d v="2025-06-27T15:48:01"/>
    <d v="2025-06-27T15:49:17"/>
    <s v="=Sheet1!D319"/>
    <s v="=Sheet1!E319"/>
    <x v="123"/>
    <s v="Ovedenie Razvan "/>
    <x v="0"/>
    <s v="Schimbul 2 / Shift 2"/>
    <x v="1"/>
    <x v="2"/>
    <s v="Rastele cu produs blocheaza calea pietonala si panoul electric "/>
    <s v="Deblocare acces cai pietonale"/>
    <x v="5"/>
    <d v="2025-06-27T00:00:00"/>
    <s v="Finalizat/ Completed"/>
    <s v="Da / Yes"/>
    <x v="1"/>
    <x v="0"/>
    <d v="2025-06-27T00:00:00"/>
    <d v="2025-06-27T00:00:00"/>
    <s v="YES"/>
    <s v="N/A"/>
    <s v="N/A"/>
    <m/>
    <m/>
    <m/>
    <m/>
  </r>
  <r>
    <n v="211"/>
    <d v="2025-06-26T11:41:07"/>
    <d v="2025-06-26T11:44:40"/>
    <s v="=Sheet1!D309"/>
    <s v="=Sheet1!E309"/>
    <x v="124"/>
    <s v="Pantilie Camelia "/>
    <x v="0"/>
    <s v="Schimbul 1 / Shift 1"/>
    <x v="1"/>
    <x v="7"/>
    <s v="La Creme CB o fisură la ghiuveta dedesubt picură apă "/>
    <s v="Vă rog urgent să reparații "/>
    <x v="5"/>
    <d v="2025-06-26T00:00:00"/>
    <s v="Neînceput / Not started"/>
    <s v="Da / Yes"/>
    <x v="1"/>
    <x v="1"/>
    <d v="2025-06-26T00:00:00"/>
    <d v="2025-06-27T00:00:00"/>
    <s v="NO"/>
    <s v="N/A"/>
    <s v="N/A"/>
    <m/>
    <m/>
    <m/>
    <m/>
  </r>
  <r>
    <n v="208"/>
    <d v="2025-06-24T15:01:33"/>
    <d v="2025-06-24T15:03:04"/>
    <s v="=Sheet1!D306"/>
    <s v="=Sheet1!E306"/>
    <x v="125"/>
    <s v="Dumitru George"/>
    <x v="0"/>
    <s v="Schimbul 1 / Shift 1"/>
    <x v="0"/>
    <x v="11"/>
    <s v="Cale pietonala blocata cu o scara"/>
    <s v="Eliberarea caii pietonale"/>
    <x v="0"/>
    <d v="2025-06-24T00:00:00"/>
    <s v="Finalizat/ Completed"/>
    <s v="Da / Yes"/>
    <x v="1"/>
    <x v="0"/>
    <d v="2025-06-24T00:00:00"/>
    <d v="2025-06-24T00:00:00"/>
    <s v="YES"/>
    <s v="N/A"/>
    <s v="N/A"/>
    <m/>
    <m/>
    <m/>
    <m/>
  </r>
  <r>
    <n v="157"/>
    <d v="2025-06-03T21:42:01"/>
    <d v="2025-06-03T21:44:17"/>
    <s v="=Sheet1!D255"/>
    <s v="=Sheet1!E255"/>
    <x v="126"/>
    <s v="Palade Catalin"/>
    <x v="0"/>
    <s v="Schimbul 2 / Shift 2"/>
    <x v="1"/>
    <x v="2"/>
    <s v="Tempereza Sollich are firul de alimentare cu 380 V pe jos"/>
    <s v="Un pat electric pentru cablurile  care alimenteaza temperatorul Sollich "/>
    <x v="1"/>
    <d v="2025-06-03T00:00:00"/>
    <s v="Neînceput / Not started"/>
    <s v="Da / Yes"/>
    <x v="0"/>
    <x v="2"/>
    <d v="2025-06-03T00:00:00"/>
    <m/>
    <s v="N/A"/>
    <s v="N/A"/>
    <s v="N/A"/>
    <m/>
    <m/>
    <m/>
    <m/>
  </r>
  <r>
    <n v="158"/>
    <d v="2025-06-03T21:44:55"/>
    <d v="2025-06-03T21:49:33"/>
    <s v="=Sheet1!D256"/>
    <s v="=Sheet1!E256"/>
    <x v="126"/>
    <s v="Palade Catalin"/>
    <x v="0"/>
    <s v="Schimbul 2 / Shift 2"/>
    <x v="1"/>
    <x v="2"/>
    <s v="Peste 20 de rastele de la dospitor sunt rupte si  cu rotile sparte, cad tavile si rastele peste noi."/>
    <s v="Inlocuirea rastelelor rupte si deformate, inlocuirea rotilor sparte"/>
    <x v="1"/>
    <d v="2025-06-03T00:00:00"/>
    <s v="Neînceput / Not started"/>
    <s v="Da / Yes"/>
    <x v="1"/>
    <x v="1"/>
    <d v="2025-06-03T00:00:00"/>
    <d v="2025-06-03T00:00:00"/>
    <s v="YES"/>
    <s v="N/A"/>
    <s v="N/A"/>
    <m/>
    <m/>
    <m/>
    <m/>
  </r>
  <r>
    <n v="207"/>
    <d v="2025-06-24T07:43:44"/>
    <d v="2025-06-24T07:45:12"/>
    <s v="=Sheet1!D305"/>
    <s v="=Sheet1!E305"/>
    <x v="127"/>
    <s v="Baldovin Grigore"/>
    <x v="0"/>
    <s v="Schimbul 2 / Shift 2"/>
    <x v="2"/>
    <x v="4"/>
    <s v="damaged pole on the outside pedestrian path"/>
    <s v="replace it with newer/stronger one"/>
    <x v="6"/>
    <d v="2025-06-30T00:00:00"/>
    <s v="In lucru / In progress"/>
    <s v="Da / Yes"/>
    <x v="1"/>
    <x v="0"/>
    <d v="2025-06-30T00:00:00"/>
    <d v="2025-06-24T00:00:00"/>
    <s v="YES"/>
    <s v="N/A"/>
    <s v="N/A"/>
    <m/>
    <m/>
    <m/>
    <m/>
  </r>
  <r>
    <n v="206"/>
    <d v="2025-06-24T04:23:27"/>
    <d v="2025-06-24T04:25:41"/>
    <s v="=Sheet1!D304"/>
    <s v="=Sheet1!E304"/>
    <x v="125"/>
    <s v="Ciobanu Mihai"/>
    <x v="0"/>
    <s v="Schimbul 3 / Shift 3"/>
    <x v="1"/>
    <x v="7"/>
    <s v="Scurgere chiuveta înfundată.Apa curge pe jos ,și este risc de alunecare"/>
    <s v="Desfundare canal ...."/>
    <x v="2"/>
    <d v="2025-06-24T00:00:00"/>
    <s v="Neînceput / Not started"/>
    <s v="Da / Yes"/>
    <x v="1"/>
    <x v="0"/>
    <d v="2025-06-24T00:00:00"/>
    <d v="2025-06-24T00:00:00"/>
    <s v="YES"/>
    <s v="N/A"/>
    <s v="N/A"/>
    <m/>
    <m/>
    <m/>
    <m/>
  </r>
  <r>
    <n v="161"/>
    <d v="2025-06-04T09:25:39"/>
    <d v="2025-06-04T09:33:02"/>
    <s v="=Sheet1!D259"/>
    <s v="=Sheet1!E259"/>
    <x v="126"/>
    <s v="Andreea Niculae "/>
    <x v="0"/>
    <s v="Schimbul 1 / Shift 1"/>
    <x v="0"/>
    <x v="1"/>
    <s v="Curge apa din sistemul de condens pentru abur la cuptor 1, cu abur oprit. "/>
    <s v="Verificare sistem abur"/>
    <x v="2"/>
    <d v="2025-06-06T00:00:00"/>
    <s v="In lucru / In progress"/>
    <s v="Da / Yes"/>
    <x v="0"/>
    <x v="0"/>
    <d v="2025-06-06T00:00:00"/>
    <m/>
    <s v="N/A"/>
    <s v="N/A"/>
    <s v="N/A"/>
    <m/>
    <m/>
    <m/>
    <m/>
  </r>
  <r>
    <n v="162"/>
    <d v="2025-06-04T09:27:58"/>
    <d v="2025-06-04T09:33:31"/>
    <s v="=Sheet1!D260"/>
    <s v="=Sheet1!E260"/>
    <x v="128"/>
    <s v="Stoica Mihai"/>
    <x v="0"/>
    <s v="Schimbul 1 / Shift 1"/>
    <x v="1"/>
    <x v="2"/>
    <s v="În zona tempereza de la decor,de pe acoperiș atunci când ploua,pica pe tempereza si pe chiler unde este tabloul electric "/>
    <s v="Sa se repare acoperisul"/>
    <x v="2"/>
    <d v="2025-06-13T00:00:00"/>
    <s v="Neînceput / Not started"/>
    <s v="Da / Yes"/>
    <x v="1"/>
    <x v="1"/>
    <d v="2025-06-13T00:00:00"/>
    <d v="2025-07-25T00:00:00"/>
    <s v="NO"/>
    <s v="N/A"/>
    <s v="N/A"/>
    <m/>
    <m/>
    <m/>
    <m/>
  </r>
  <r>
    <n v="203"/>
    <d v="2025-06-21T09:21:07"/>
    <d v="2025-06-21T09:24:10"/>
    <s v="=Sheet1!D301"/>
    <s v="=Sheet1!E301"/>
    <x v="129"/>
    <s v="Olteanu Nina "/>
    <x v="0"/>
    <s v="Schimbul 1 / Shift 1"/>
    <x v="1"/>
    <x v="5"/>
    <s v="Se aduc foarte multi paleti rupți in producție "/>
    <s v="Să se sorteze paleți rupți in depozit înainte de a fi aduși în producție mulțumesc "/>
    <x v="4"/>
    <d v="2025-06-23T00:00:00"/>
    <s v="Neînceput / Not started"/>
    <s v="Da / Yes"/>
    <x v="1"/>
    <x v="1"/>
    <d v="2025-06-23T00:00:00"/>
    <d v="2025-06-24T00:00:00"/>
    <s v="NO"/>
    <s v="N/A"/>
    <s v="N/A"/>
    <m/>
    <m/>
    <m/>
    <m/>
  </r>
  <r>
    <n v="198"/>
    <d v="2025-06-18T18:31:04"/>
    <d v="2025-06-18T18:33:14"/>
    <s v="=Sheet1!D296"/>
    <s v="=Sheet1!E296"/>
    <x v="130"/>
    <s v="Manea Petru"/>
    <x v="0"/>
    <s v="Schimbul 2 / Shift 2"/>
    <x v="1"/>
    <x v="2"/>
    <s v="In zona de Dospire/lift tavi, nu are benzi de protectie pentru cap."/>
    <s v="Aplicare benzi marcaj si protectie pentru accident."/>
    <x v="6"/>
    <d v="2025-06-19T00:00:00"/>
    <s v="Neînceput / Not started"/>
    <s v="Nu / No"/>
    <x v="1"/>
    <x v="0"/>
    <d v="2025-06-19T00:00:00"/>
    <d v="2025-06-19T00:00:00"/>
    <s v="YES"/>
    <s v="N/A"/>
    <s v="N/A"/>
    <m/>
    <m/>
    <m/>
    <m/>
  </r>
  <r>
    <n v="192"/>
    <d v="2025-06-16T09:38:46"/>
    <d v="2025-06-16T09:42:09"/>
    <s v="=Sheet1!D290"/>
    <s v="=Sheet1!E290"/>
    <x v="131"/>
    <s v="Gabriel Grigore"/>
    <x v="0"/>
    <s v="Schimbul 1 / Shift 1"/>
    <x v="2"/>
    <x v="4"/>
    <s v="+20 people were in the street in front of the truck gate "/>
    <s v="use the safe corridor to protect the people "/>
    <x v="6"/>
    <d v="2025-06-27T00:00:00"/>
    <s v="Neînceput / Not started"/>
    <s v="Da / Yes"/>
    <x v="1"/>
    <x v="1"/>
    <d v="2025-06-27T00:00:00"/>
    <d v="2025-06-24T00:00:00"/>
    <s v="YES"/>
    <s v="N/A"/>
    <s v="N/A"/>
    <m/>
    <m/>
    <m/>
    <m/>
  </r>
  <r>
    <n v="189"/>
    <d v="2025-06-13T18:04:14"/>
    <d v="2025-06-13T18:05:46"/>
    <s v="=Sheet1!D287"/>
    <s v="=Sheet1!E287"/>
    <x v="132"/>
    <s v="Ciobanu Mihai "/>
    <x v="0"/>
    <s v="Schimbul 2 / Shift 2"/>
    <x v="1"/>
    <x v="7"/>
    <s v="Pompa Linie  sweetthing cacao curge rau"/>
    <s v="Înlocuire garnitura ( oring ) pompa "/>
    <x v="2"/>
    <d v="2025-06-13T00:00:00"/>
    <s v="Neînceput / Not started"/>
    <s v="Da / Yes"/>
    <x v="3"/>
    <x v="1"/>
    <d v="2025-06-13T00:00:00"/>
    <m/>
    <s v="N/A"/>
    <n v="-62"/>
    <s v="Delayed"/>
    <m/>
    <m/>
    <m/>
    <m/>
  </r>
  <r>
    <n v="188"/>
    <d v="2025-06-13T09:38:52"/>
    <d v="2025-06-13T09:49:34"/>
    <s v="=Sheet1!D286"/>
    <s v="=Sheet1!E286"/>
    <x v="133"/>
    <s v="Dumitrache Daniela "/>
    <x v="1"/>
    <s v="Schimbul 1 / Shift 1"/>
    <x v="1"/>
    <x v="2"/>
    <s v="Gălețile de demodat sunt foarte unsuros alunecoase   ,la  răsturnarea găleți  ne aluneca și ne lovim"/>
    <s v=" Sa spele mai bine și sa le clădească "/>
    <x v="5"/>
    <d v="2025-06-05T00:00:00"/>
    <s v="Neînceput / Not started"/>
    <s v="Da / Yes"/>
    <x v="1"/>
    <x v="0"/>
    <d v="2025-06-18T00:00:00"/>
    <d v="2025-06-18T00:00:00"/>
    <s v="YES"/>
    <s v="N/A"/>
    <s v="N/A"/>
    <m/>
    <m/>
    <m/>
    <m/>
  </r>
  <r>
    <n v="185"/>
    <d v="2025-06-13T03:29:00"/>
    <d v="2025-06-13T03:41:17"/>
    <s v="=Sheet1!D283"/>
    <s v="=Sheet1!E283"/>
    <x v="134"/>
    <s v="Ciobanu Elena "/>
    <x v="0"/>
    <s v="Schimbul 3 / Shift 3"/>
    <x v="0"/>
    <x v="13"/>
    <s v="Ușa de la ieșirea din producție find usa se strica des din cauza vitezei "/>
    <s v="De înlocuit Frana de usa "/>
    <x v="0"/>
    <d v="2025-06-13T00:00:00"/>
    <s v="In lucru / In progress"/>
    <s v="Nu / No"/>
    <x v="1"/>
    <x v="1"/>
    <d v="2025-06-13T00:00:00"/>
    <d v="2025-06-13T00:00:00"/>
    <s v="YES"/>
    <s v="N/A"/>
    <s v="N/A"/>
    <m/>
    <m/>
    <m/>
    <m/>
  </r>
  <r>
    <n v="169"/>
    <d v="2025-06-06T07:13:33"/>
    <d v="2025-06-06T07:15:15"/>
    <s v="=Sheet1!D267"/>
    <s v="=Sheet1!E267"/>
    <x v="135"/>
    <s v="Radu Olimpia "/>
    <x v="0"/>
    <s v="Schimbul 1 / Shift 1"/>
    <x v="1"/>
    <x v="2"/>
    <s v="Apa de la aerul condiționat M5 ambalare "/>
    <s v="Remediere/izolare țeavă evacuare"/>
    <x v="2"/>
    <d v="2025-06-06T00:00:00"/>
    <s v="Neînceput / Not started"/>
    <s v="Da / Yes"/>
    <x v="1"/>
    <x v="1"/>
    <d v="2025-06-06T00:00:00"/>
    <d v="2025-07-25T00:00:00"/>
    <s v="NO"/>
    <s v="N/A"/>
    <s v="N/A"/>
    <m/>
    <m/>
    <m/>
    <m/>
  </r>
  <r>
    <n v="170"/>
    <d v="2025-06-06T08:33:20"/>
    <d v="2025-06-06T08:36:07"/>
    <s v="=Sheet1!D268"/>
    <s v="=Sheet1!E268"/>
    <x v="135"/>
    <s v="Radu GH Marius Daniel "/>
    <x v="0"/>
    <s v="Schimbul 1 / Shift 1"/>
    <x v="2"/>
    <x v="13"/>
    <s v="În timpul operațiunii de încărcare, am observat o gaură în podeaua camionului, care prezintă risc de accidentare (prinderea piciorului sau cădere). Incidentul a fost evitat, dar pericolul rămâne major."/>
    <s v="Verificarea podelei camioanelor înainte de încărcare și interzicerea utilizării celor cu defecțiuni grave."/>
    <x v="10"/>
    <d v="2025-06-06T00:00:00"/>
    <s v="Neînceput / Not started"/>
    <s v="Nu / No"/>
    <x v="1"/>
    <x v="1"/>
    <d v="2025-06-06T00:00:00"/>
    <d v="2025-07-28T00:00:00"/>
    <s v="NO"/>
    <s v="N/A"/>
    <s v="N/A"/>
    <m/>
    <m/>
    <m/>
    <m/>
  </r>
  <r>
    <n v="180"/>
    <d v="2025-06-11T12:36:27"/>
    <d v="2025-06-11T12:38:16"/>
    <s v="=Sheet1!D278"/>
    <s v="=Sheet1!E278"/>
    <x v="136"/>
    <s v="Dumitru George"/>
    <x v="0"/>
    <s v="Schimbul 1 / Shift 1"/>
    <x v="0"/>
    <x v="0"/>
    <s v="Personal paletizare fara sapca si ochelari la palet peste1.8m"/>
    <s v="Reinstruire personal"/>
    <x v="0"/>
    <d v="2025-06-12T00:00:00"/>
    <s v="In lucru / In progress"/>
    <s v="Da / Yes"/>
    <x v="1"/>
    <x v="0"/>
    <d v="2025-06-12T00:00:00"/>
    <d v="2025-06-12T00:00:00"/>
    <s v="YES"/>
    <s v="N/A"/>
    <s v="N/A"/>
    <m/>
    <m/>
    <m/>
    <m/>
  </r>
  <r>
    <n v="179"/>
    <d v="2025-06-11T12:28:21"/>
    <d v="2025-06-11T12:30:37"/>
    <s v="=Sheet1!D277"/>
    <s v="=Sheet1!E277"/>
    <x v="136"/>
    <s v="Dumitru George"/>
    <x v="0"/>
    <s v="Schimbul 1 / Shift 1"/>
    <x v="0"/>
    <x v="1"/>
    <s v="Cale pietonala blocata cu echipamente de catre contractori"/>
    <s v="Am oprit lucrarea pana cand au indepartat echipamentele,explicandu le care sunt riscurile"/>
    <x v="0"/>
    <d v="2025-06-11T00:00:00"/>
    <s v="Finalizat/ Completed"/>
    <s v="Da / Yes"/>
    <x v="1"/>
    <x v="0"/>
    <d v="2025-06-11T00:00:00"/>
    <d v="2025-06-11T00:00:00"/>
    <s v="YES"/>
    <s v="N/A"/>
    <s v="N/A"/>
    <m/>
    <m/>
    <m/>
    <m/>
  </r>
  <r>
    <n v="175"/>
    <d v="2025-06-10T11:07:31"/>
    <d v="2025-06-10T11:11:26"/>
    <s v="=Sheet1!D273"/>
    <s v="=Sheet1!E273"/>
    <x v="137"/>
    <s v="Ovedenie Razvan"/>
    <x v="0"/>
    <s v="Schimbul 1 / Shift 1"/>
    <x v="1"/>
    <x v="12"/>
    <s v="Acumulare de apa de la ploaie pe culoarul catre depozit ambalaje si intrare Linia 2"/>
    <s v="Semnalizare zona si colectare apa"/>
    <x v="4"/>
    <d v="2025-06-10T00:00:00"/>
    <s v="Finalizat/ Completed"/>
    <s v="Da / Yes"/>
    <x v="1"/>
    <x v="0"/>
    <d v="2025-06-10T00:00:00"/>
    <d v="2025-06-10T00:00:00"/>
    <s v="YES"/>
    <s v="N/A"/>
    <s v="N/A"/>
    <m/>
    <m/>
    <m/>
    <m/>
  </r>
  <r>
    <n v="174"/>
    <d v="2025-06-07T15:29:19"/>
    <d v="2025-06-07T15:37:13"/>
    <s v="=Sheet1!D272"/>
    <s v="=Sheet1!E272"/>
    <x v="138"/>
    <s v="Palade Catalin"/>
    <x v="0"/>
    <s v="Schimbul 2 / Shift 2"/>
    <x v="1"/>
    <x v="2"/>
    <s v="Cand avem caderi de tensiune agitatoarele de la tancurile de stocare pentru ciocolata Milka intra in avarie,pentru a le reseta este necesar sa ne urcam sus pe tanc numai ca la tancul nr 2 nu avem scara sau platforma."/>
    <s v="Mutarea butonelor penrtu resetare la o inaltime potrivita, fara sa mai fie nevoie sa vina un coleg de la echipa tehnica cu scara, butonul de la tancul 2 se afla la o inaltime de aproximativ 5 metri de la nivelul solului si la aproximativ 75m altutudine"/>
    <x v="5"/>
    <d v="2025-06-30T00:00:00"/>
    <s v="Neînceput / Not started"/>
    <s v="Da / Yes"/>
    <x v="3"/>
    <x v="1"/>
    <d v="2025-06-30T00:00:00"/>
    <m/>
    <s v="N/A"/>
    <n v="-45"/>
    <s v="Delayed"/>
    <m/>
    <m/>
    <m/>
    <m/>
  </r>
  <r>
    <n v="173"/>
    <d v="2025-06-07T08:08:39"/>
    <d v="2025-06-07T08:11:21"/>
    <s v="=Sheet1!D271"/>
    <s v="=Sheet1!E271"/>
    <x v="138"/>
    <s v="Duță Florina Oana "/>
    <x v="0"/>
    <s v="Schimbul 1 / Shift 1"/>
    <x v="0"/>
    <x v="1"/>
    <s v="Lucrez fără banda la dispenser 2 condiment -pizza"/>
    <s v="Sa se înlocuiască banda cat mai urgent "/>
    <x v="2"/>
    <d v="2025-06-07T00:00:00"/>
    <s v="Neînceput / Not started"/>
    <s v="Da / Yes"/>
    <x v="1"/>
    <x v="1"/>
    <d v="2025-06-07T00:00:00"/>
    <d v="2025-06-07T00:00:00"/>
    <s v="YES"/>
    <s v="N/A"/>
    <s v="N/A"/>
    <m/>
    <m/>
    <m/>
    <m/>
  </r>
  <r>
    <n v="176"/>
    <d v="2025-06-10T14:26:36"/>
    <d v="2025-06-10T14:28:22"/>
    <s v="=Sheet1!D274"/>
    <s v="=Sheet1!E274"/>
    <x v="137"/>
    <s v="Ciobanu Mihai"/>
    <x v="0"/>
    <s v="Schimbul 2 / Shift 2"/>
    <x v="1"/>
    <x v="7"/>
    <s v="Furtunuri dozare linie milk sparte"/>
    <s v="Înlocuire furtunuri "/>
    <x v="2"/>
    <d v="2025-06-10T00:00:00"/>
    <s v="Neînceput / Not started"/>
    <s v="Da / Yes"/>
    <x v="0"/>
    <x v="1"/>
    <d v="2025-06-30T00:00:00"/>
    <m/>
    <s v="N/A"/>
    <s v="N/A"/>
    <s v="N/A"/>
    <m/>
    <m/>
    <m/>
    <m/>
  </r>
  <r>
    <n v="177"/>
    <d v="2025-06-11T09:09:08"/>
    <d v="2025-06-11T09:12:05"/>
    <s v="=Sheet1!D275"/>
    <s v="=Sheet1!E275"/>
    <x v="136"/>
    <s v="Niculae Andreea "/>
    <x v="0"/>
    <s v="Schimbul 1 / Shift 1"/>
    <x v="0"/>
    <x v="9"/>
    <s v="La tubechiller curge apa pe pardoseala "/>
    <s v="Inlocuire garnituri sau trasee defecte"/>
    <x v="2"/>
    <d v="2025-06-20T00:00:00"/>
    <s v="Neînceput / Not started"/>
    <s v="Da / Yes"/>
    <x v="1"/>
    <x v="0"/>
    <d v="2025-06-20T00:00:00"/>
    <m/>
    <s v="YES"/>
    <s v="N/A"/>
    <s v="N/A"/>
    <m/>
    <m/>
    <m/>
    <m/>
  </r>
  <r>
    <n v="178"/>
    <d v="2025-06-11T09:12:14"/>
    <d v="2025-06-11T09:18:23"/>
    <s v="=Sheet1!D276"/>
    <s v="=Sheet1!E276"/>
    <x v="136"/>
    <s v="Andreea Niculae "/>
    <x v="0"/>
    <s v="Schimbul 1 / Shift 1"/>
    <x v="0"/>
    <x v="11"/>
    <s v="La Preparare instalatie de zahar noua, in lucru, are traseul neacoperit /teava este fara capac, dechisa. "/>
    <s v="Traseul trebuie sa fie acopirit / inchis "/>
    <x v="7"/>
    <d v="2025-06-13T00:00:00"/>
    <s v="In lucru / In progress"/>
    <s v="Da / Yes"/>
    <x v="1"/>
    <x v="1"/>
    <d v="2025-06-13T00:00:00"/>
    <d v="2025-06-13T00:00:00"/>
    <s v="YES"/>
    <s v="N/A"/>
    <s v="N/A"/>
    <m/>
    <m/>
    <m/>
    <m/>
  </r>
  <r>
    <n v="172"/>
    <d v="2025-06-06T12:14:23"/>
    <d v="2025-06-06T12:20:51"/>
    <s v="=Sheet1!D270"/>
    <s v="=Sheet1!E270"/>
    <x v="135"/>
    <s v="Duță Florina Oana "/>
    <x v="0"/>
    <s v="Schimbul 1 / Shift 1"/>
    <x v="0"/>
    <x v="1"/>
    <s v="Banda de la dispenser 2 (pizza) este ruptă ,cade foarte mult condiment in tavile de pardoseala și tava din spate cu roți pe"/>
    <s v="Sa schimbe banda de la dispenser 2 condiment "/>
    <x v="2"/>
    <d v="2025-06-06T00:00:00"/>
    <s v="Neînceput / Not started"/>
    <s v="Da / Yes"/>
    <x v="1"/>
    <x v="1"/>
    <d v="2025-06-06T00:00:00"/>
    <d v="2025-06-06T00:00:00"/>
    <s v="YES"/>
    <s v="N/A"/>
    <s v="N/A"/>
    <m/>
    <m/>
    <m/>
    <m/>
  </r>
  <r>
    <n v="171"/>
    <d v="2025-06-06T09:36:44"/>
    <d v="2025-06-06T09:39:18"/>
    <s v="=Sheet1!D269"/>
    <s v="=Sheet1!E269"/>
    <x v="135"/>
    <s v="Laura Musuroi"/>
    <x v="1"/>
    <s v="Schimbul 1 / Shift 1"/>
    <x v="1"/>
    <x v="12"/>
    <s v="palet cazut in raft risc de accidentare"/>
    <s v="paletul s-a coborat si stivuit corespunzator"/>
    <x v="4"/>
    <d v="2025-06-06T00:00:00"/>
    <s v="Finalizat/ Completed"/>
    <s v="Da / Yes"/>
    <x v="1"/>
    <x v="0"/>
    <d v="2025-06-06T00:00:00"/>
    <d v="2025-06-06T00:00:00"/>
    <s v="YES"/>
    <s v="N/A"/>
    <s v="N/A"/>
    <m/>
    <m/>
    <m/>
    <m/>
  </r>
  <r>
    <n v="181"/>
    <d v="2025-06-11T13:51:26"/>
    <d v="2025-06-11T13:53:35"/>
    <s v="=Sheet1!D279"/>
    <s v="=Sheet1!E279"/>
    <x v="136"/>
    <s v="Oancea Lucian"/>
    <x v="0"/>
    <s v="Schimbul 1 / Shift 1"/>
    <x v="2"/>
    <x v="3"/>
    <s v="In continuare aerul conditionat din biroul Planning nu functioneaza corespunzator. Este foate cald si nu avem nici aer proaspat. Toti colegii se plang de stari de ameteala si dureri de cap."/>
    <s v="Sa se cheme o firma specializata sa se remedieze problema"/>
    <x v="3"/>
    <d v="2025-06-12T00:00:00"/>
    <s v="Neînceput / Not started"/>
    <s v="Da / Yes"/>
    <x v="1"/>
    <x v="0"/>
    <d v="2025-06-12T00:00:00"/>
    <d v="2025-07-28T00:00:00"/>
    <s v="NO"/>
    <s v="N/A"/>
    <s v="N/A"/>
    <m/>
    <m/>
    <m/>
    <m/>
  </r>
  <r>
    <n v="182"/>
    <d v="2025-06-11T14:41:47"/>
    <d v="2025-06-11T14:45:01"/>
    <s v="=Sheet1!D280"/>
    <s v="=Sheet1!E280"/>
    <x v="136"/>
    <s v="Ciobanu Mihai"/>
    <x v="0"/>
    <s v="Schimbul 2 / Shift 2"/>
    <x v="1"/>
    <x v="7"/>
    <s v="Pompa dozare crema linia sweet curge "/>
    <s v="Schimbare oring ( garnitura )îmbinare țevi "/>
    <x v="2"/>
    <d v="2025-06-12T00:00:00"/>
    <s v="Neînceput / Not started"/>
    <s v="Da / Yes"/>
    <x v="0"/>
    <x v="1"/>
    <d v="2025-06-12T00:00:00"/>
    <m/>
    <s v="N/A"/>
    <s v="N/A"/>
    <s v="N/A"/>
    <m/>
    <m/>
    <m/>
    <m/>
  </r>
  <r>
    <n v="183"/>
    <d v="2025-06-11T17:51:59"/>
    <d v="2025-06-11T17:53:52"/>
    <s v="=Sheet1!D281"/>
    <s v="=Sheet1!E281"/>
    <x v="136"/>
    <s v="Covercă Maria-Emilia "/>
    <x v="1"/>
    <s v="Schimbul 2 / Shift 2"/>
    <x v="1"/>
    <x v="2"/>
    <s v="Masa de la calculator ciupește, curentează."/>
    <s v="Are împământare dar sa fie verificata"/>
    <x v="2"/>
    <d v="2025-06-12T00:00:00"/>
    <s v="Neînceput / Not started"/>
    <s v="Da / Yes"/>
    <x v="0"/>
    <x v="2"/>
    <d v="2025-06-12T00:00:00"/>
    <m/>
    <s v="N/A"/>
    <s v="N/A"/>
    <s v="N/A"/>
    <m/>
    <m/>
    <m/>
    <m/>
  </r>
  <r>
    <n v="184"/>
    <d v="2025-06-12T16:15:45"/>
    <d v="2025-06-12T16:20:54"/>
    <s v="=Sheet1!D282"/>
    <s v="=Sheet1!E282"/>
    <x v="133"/>
    <s v="Ciobanu Mihai"/>
    <x v="0"/>
    <s v="Schimbul 2 / Shift 2"/>
    <x v="1"/>
    <x v="7"/>
    <s v="Furtunuri sterilizare,dozare linie sweetthing fisurate "/>
    <s v="Schimbare furtunuri ."/>
    <x v="2"/>
    <d v="2025-06-12T00:00:00"/>
    <s v="Neînceput / Not started"/>
    <s v="Da / Yes"/>
    <x v="0"/>
    <x v="1"/>
    <d v="2025-06-12T00:00:00"/>
    <m/>
    <s v="N/A"/>
    <s v="N/A"/>
    <s v="N/A"/>
    <m/>
    <m/>
    <m/>
    <m/>
  </r>
  <r>
    <n v="168"/>
    <d v="2025-06-06T04:15:37"/>
    <d v="2025-06-06T04:16:44"/>
    <s v="=Sheet1!D266"/>
    <s v="=Sheet1!E266"/>
    <x v="139"/>
    <s v="Sima Dragos"/>
    <x v="0"/>
    <s v="Schimbul 3 / Shift 3"/>
    <x v="1"/>
    <x v="5"/>
    <s v="Temperatura ridicata in zona de ambalare"/>
    <s v="Verificare sistem climatizare"/>
    <x v="2"/>
    <d v="2025-06-23T00:00:00"/>
    <s v="Neînceput / Not started"/>
    <s v="Da / Yes"/>
    <x v="1"/>
    <x v="1"/>
    <d v="2025-06-23T00:00:00"/>
    <d v="2025-06-23T00:00:00"/>
    <s v="YES"/>
    <s v="N/A"/>
    <s v="N/A"/>
    <m/>
    <m/>
    <m/>
    <m/>
  </r>
  <r>
    <n v="186"/>
    <d v="2025-06-13T08:47:27"/>
    <d v="2025-06-13T08:51:53"/>
    <s v="=Sheet1!D284"/>
    <s v="=Sheet1!E284"/>
    <x v="133"/>
    <s v="Alesu petrica"/>
    <x v="0"/>
    <s v="Schimbul 1 / Shift 1"/>
    <x v="1"/>
    <x v="2"/>
    <s v="Patul de cabluri trebuie prins. Și pasarela, de la Zon a de ambalare este o tabla desprinsa"/>
    <s v="Prinse cu șurub sau sudata. Dacă este cazul"/>
    <x v="2"/>
    <d v="2025-06-15T00:00:00"/>
    <s v="Neînceput / Not started"/>
    <s v="Da / Yes"/>
    <x v="0"/>
    <x v="1"/>
    <d v="2025-06-15T00:00:00"/>
    <m/>
    <s v="N/A"/>
    <s v="N/A"/>
    <s v="N/A"/>
    <m/>
    <m/>
    <m/>
    <m/>
  </r>
  <r>
    <n v="187"/>
    <d v="2025-06-13T09:26:22"/>
    <d v="2025-06-13T09:33:22"/>
    <s v="=Sheet1!D285"/>
    <s v="=Sheet1!E285"/>
    <x v="133"/>
    <s v="Ionita Elena"/>
    <x v="0"/>
    <s v="Schimbul 1 / Shift 1"/>
    <x v="1"/>
    <x v="2"/>
    <s v="Gratar desfacut la CHILLER  APA"/>
    <s v="Sa  umblat la el si a ramas gratarul desfacut."/>
    <x v="2"/>
    <d v="2025-06-18T00:00:00"/>
    <s v="Neînceput / Not started"/>
    <s v="Da / Yes"/>
    <x v="0"/>
    <x v="1"/>
    <d v="2025-06-18T00:00:00"/>
    <m/>
    <s v="N/A"/>
    <s v="N/A"/>
    <s v="N/A"/>
    <m/>
    <m/>
    <m/>
    <m/>
  </r>
  <r>
    <n v="167"/>
    <d v="2025-06-06T02:04:52"/>
    <d v="2025-06-06T02:18:36"/>
    <s v="=Sheet1!D265"/>
    <s v="=Sheet1!E265"/>
    <x v="139"/>
    <s v="Pantazi Marian"/>
    <x v="0"/>
    <s v="Schimbul 3 / Shift 3"/>
    <x v="1"/>
    <x v="5"/>
    <s v="Pe L1 Producție,temperatura mediului ambiental este foarte ridicată ,"/>
    <s v="Înlocuirea instalației de frg existente vechi,cu instalații noi mai eficiente."/>
    <x v="7"/>
    <d v="2025-06-26T00:00:00"/>
    <s v="Neînceput / Not started"/>
    <s v="Da / Yes"/>
    <x v="1"/>
    <x v="1"/>
    <d v="2025-06-26T00:00:00"/>
    <d v="2025-06-26T00:00:00"/>
    <s v="YES"/>
    <s v="N/A"/>
    <s v="N/A"/>
    <m/>
    <m/>
    <m/>
    <m/>
  </r>
  <r>
    <n v="166"/>
    <d v="2025-06-05T06:00:10"/>
    <d v="2025-06-05T06:01:48"/>
    <s v="=Sheet1!D264"/>
    <s v="=Sheet1!E264"/>
    <x v="139"/>
    <s v="Gornistu Adina"/>
    <x v="0"/>
    <s v="Schimbul 1 / Shift 1"/>
    <x v="0"/>
    <x v="18"/>
    <s v="Curge ala din calorifer și ne udam la picioare "/>
    <s v="Caloriferul sa fie golit de apa "/>
    <x v="2"/>
    <d v="2025-06-06T00:00:00"/>
    <s v="Neînceput / Not started"/>
    <s v="Nu / No"/>
    <x v="1"/>
    <x v="0"/>
    <d v="2025-06-06T00:00:00"/>
    <d v="2025-06-06T00:00:00"/>
    <s v="YES"/>
    <s v="N/A"/>
    <s v="N/A"/>
    <m/>
    <m/>
    <m/>
    <m/>
  </r>
  <r>
    <n v="190"/>
    <d v="2025-06-16T07:30:04"/>
    <d v="2025-06-16T07:34:06"/>
    <s v="=Sheet1!D288"/>
    <s v="=Sheet1!E288"/>
    <x v="131"/>
    <s v="Mirea Marius "/>
    <x v="0"/>
    <s v="Schimbul 1 / Shift 1"/>
    <x v="1"/>
    <x v="5"/>
    <s v="Grătar rupt la role răcitor."/>
    <s v="De reparata, grătarul "/>
    <x v="5"/>
    <d v="2025-06-16T00:00:00"/>
    <s v="Neînceput / Not started"/>
    <s v="Da / Yes"/>
    <x v="1"/>
    <x v="1"/>
    <d v="2025-06-16T00:00:00"/>
    <d v="2025-07-28T00:00:00"/>
    <s v="NO"/>
    <s v="N/A"/>
    <s v="N/A"/>
    <m/>
    <m/>
    <m/>
    <m/>
  </r>
  <r>
    <n v="191"/>
    <d v="2025-06-16T08:48:21"/>
    <d v="2025-06-16T08:58:02"/>
    <s v="=Sheet1!D289"/>
    <s v="=Sheet1!E289"/>
    <x v="131"/>
    <s v="Grama Silviu"/>
    <x v="1"/>
    <s v="Schimbul 1 / Shift 1"/>
    <x v="1"/>
    <x v="13"/>
    <s v="Pe platforma vaporizatorului din exterior cladire A, un tehnician s-a urcat pe scara verticala cu o scandura in mana. La un moment dat a alunecat o treapta deoarece se folosea doar de mana dreapta pt a urca"/>
    <s v="respectarea normelor de protectia muncii privind lucrul la inaltime"/>
    <x v="2"/>
    <d v="2025-12-31T00:00:00"/>
    <s v="Neînceput / Not started"/>
    <s v="Nu / No"/>
    <x v="1"/>
    <x v="2"/>
    <d v="2025-12-31T00:00:00"/>
    <d v="2025-07-28T00:00:00"/>
    <s v="YES"/>
    <s v="N/A"/>
    <s v="N/A"/>
    <m/>
    <m/>
    <m/>
    <m/>
  </r>
  <r>
    <n v="165"/>
    <d v="2025-06-05T02:21:42"/>
    <d v="2025-06-05T02:23:41"/>
    <s v="=Sheet1!D263"/>
    <s v="=Sheet1!E263"/>
    <x v="128"/>
    <s v="Sima Dragos"/>
    <x v="0"/>
    <s v="Schimbul 3 / Shift 3"/>
    <x v="1"/>
    <x v="5"/>
    <s v="Cablu cu protectie rupta la linia 1- mixerul de rebut"/>
    <s v="Inlocuirea protectiei sau izolarea bucatii rupte"/>
    <x v="2"/>
    <d v="2025-06-23T00:00:00"/>
    <s v="Neînceput / Not started"/>
    <s v="Da / Yes"/>
    <x v="1"/>
    <x v="1"/>
    <d v="2025-06-23T00:00:00"/>
    <d v="2025-06-23T00:00:00"/>
    <s v="YES"/>
    <s v="N/A"/>
    <s v="N/A"/>
    <m/>
    <m/>
    <m/>
    <m/>
  </r>
  <r>
    <n v="193"/>
    <d v="2025-06-17T07:40:49"/>
    <d v="2025-06-17T07:45:58"/>
    <s v="=Sheet1!D291"/>
    <s v="=Sheet1!E291"/>
    <x v="140"/>
    <s v="Trifu Andreea "/>
    <x v="0"/>
    <s v="Schimbul 1 / Shift 1"/>
    <x v="0"/>
    <x v="10"/>
    <s v="Aparatul de colectare selectiva are 2/3 pedale defecte ceea ce infuenteaza oameni sa bage mana prin capac pentru a arunca gunoiul unde acolo au riscul de asi prinde degetele ,Iar sistemul de inchidere al usilor este defect si stau totimpul deschise "/>
    <s v="Schimbarea aparatului "/>
    <x v="2"/>
    <d v="2025-06-30T00:00:00"/>
    <s v="Neînceput / Not started"/>
    <s v="Da / Yes"/>
    <x v="0"/>
    <x v="0"/>
    <d v="2025-06-30T00:00:00"/>
    <m/>
    <s v="N/A"/>
    <s v="N/A"/>
    <s v="N/A"/>
    <m/>
    <m/>
    <m/>
    <m/>
  </r>
  <r>
    <n v="194"/>
    <d v="2025-06-17T10:43:17"/>
    <d v="2025-06-17T10:45:54"/>
    <s v="=Sheet1!D292"/>
    <s v="=Sheet1!E292"/>
    <x v="140"/>
    <s v="Georgeta Penes"/>
    <x v="0"/>
    <s v="Schimbul 1 / Shift 1"/>
    <x v="1"/>
    <x v="12"/>
    <s v="hidrant nr 22 hol acceess in linia 3 din dep mp este desigilat"/>
    <s v="sigulare si raportare incidente"/>
    <x v="3"/>
    <d v="2025-06-20T00:00:00"/>
    <s v="Neînceput / Not started"/>
    <s v="Nu / No"/>
    <x v="1"/>
    <x v="1"/>
    <d v="2025-06-20T00:00:00"/>
    <d v="2025-06-20T00:00:00"/>
    <s v="YES"/>
    <s v="N/A"/>
    <s v="N/A"/>
    <m/>
    <m/>
    <m/>
    <m/>
  </r>
  <r>
    <n v="195"/>
    <d v="2025-06-18T02:41:55"/>
    <d v="2025-06-18T02:52:15"/>
    <s v="=Sheet1!D293"/>
    <s v="=Sheet1!E293"/>
    <x v="130"/>
    <s v="Leca Alexandra "/>
    <x v="0"/>
    <s v="Schimbul 3 / Shift 3"/>
    <x v="0"/>
    <x v="0"/>
    <s v="Aer condiționat prea puternic. Este foarte curent. Risc de îmbolnăvire."/>
    <s v="1Punerea ciorapilor de aer condiționat "/>
    <x v="0"/>
    <d v="2025-06-21T00:00:00"/>
    <s v="Neînceput / Not started"/>
    <s v="Da / Yes"/>
    <x v="1"/>
    <x v="0"/>
    <d v="2025-06-21T00:00:00"/>
    <d v="2025-06-20T00:00:00"/>
    <s v="YES"/>
    <s v="N/A"/>
    <s v="N/A"/>
    <m/>
    <m/>
    <m/>
    <m/>
  </r>
  <r>
    <n v="196"/>
    <d v="2025-06-18T10:24:39"/>
    <d v="2025-06-18T10:29:13"/>
    <s v="=Sheet1!D294"/>
    <s v="=Sheet1!E294"/>
    <x v="130"/>
    <s v="Neacșu Adrian "/>
    <x v="0"/>
    <s v="Schimbul 1 / Shift 1"/>
    <x v="1"/>
    <x v="10"/>
    <s v="Broască deschidere ușă defectă ,usa se blochează și există riscul de accidente în situația unei evacuări rapide !"/>
    <s v="Schimbarea broaștei de către personalul tehnic."/>
    <x v="2"/>
    <d v="2025-06-18T00:00:00"/>
    <s v="Neînceput / Not started"/>
    <s v="Da / Yes"/>
    <x v="0"/>
    <x v="0"/>
    <d v="2025-06-18T00:00:00"/>
    <m/>
    <s v="N/A"/>
    <s v="N/A"/>
    <s v="N/A"/>
    <m/>
    <m/>
    <m/>
    <m/>
  </r>
  <r>
    <n v="197"/>
    <d v="2025-06-18T11:25:04"/>
    <d v="2025-06-18T11:27:07"/>
    <s v="=Sheet1!D295"/>
    <s v="=Sheet1!E295"/>
    <x v="140"/>
    <s v="Georgeta Penes"/>
    <x v="1"/>
    <s v="Schimbul 2 / Shift 2"/>
    <x v="0"/>
    <x v="25"/>
    <s v="mana dreapta contuzie la reglare folie stretch infoliator nou"/>
    <s v="RCA OPL gestionare mitigation"/>
    <x v="0"/>
    <d v="2025-06-27T00:00:00"/>
    <s v="In lucru / In progress"/>
    <s v="Da / Yes"/>
    <x v="1"/>
    <x v="1"/>
    <d v="2025-06-27T00:00:00"/>
    <d v="2025-06-20T00:00:00"/>
    <s v="YES"/>
    <s v="N/A"/>
    <s v="N/A"/>
    <m/>
    <m/>
    <m/>
    <m/>
  </r>
  <r>
    <n v="164"/>
    <d v="2025-06-04T09:43:31"/>
    <d v="2025-06-04T09:45:15"/>
    <s v="=Sheet1!D262"/>
    <s v="=Sheet1!E262"/>
    <x v="128"/>
    <s v="Ovedenie Razvan"/>
    <x v="0"/>
    <s v="Schimbul 1 / Shift 1"/>
    <x v="1"/>
    <x v="2"/>
    <s v="La iesire din linia 3 a curs ulei de la tanc si zona este alunecoasa, nesemnalizata"/>
    <s v="verificare tanc &amp; igienizare &amp; semnalizare zona "/>
    <x v="2"/>
    <d v="2025-06-06T00:00:00"/>
    <s v="In lucru / In progress"/>
    <s v="Da / Yes"/>
    <x v="1"/>
    <x v="0"/>
    <d v="2025-06-06T00:00:00"/>
    <d v="2025-06-20T00:00:00"/>
    <s v="NO"/>
    <s v="N/A"/>
    <s v="N/A"/>
    <m/>
    <m/>
    <m/>
    <m/>
  </r>
  <r>
    <n v="199"/>
    <d v="2025-06-19T01:43:28"/>
    <d v="2025-06-19T01:48:16"/>
    <s v="=Sheet1!D297"/>
    <s v="=Sheet1!E297"/>
    <x v="141"/>
    <s v="Caraiman Viorel "/>
    <x v="0"/>
    <s v="Schimbul 3 / Shift 3"/>
    <x v="2"/>
    <x v="13"/>
    <s v="Remorca Camionului IF11CPT are gaură în podea și este riscul căderii în ea cu Liza electrica."/>
    <s v="Rog reparație cat mai repede pentru a nu se produce vreun accident."/>
    <x v="4"/>
    <d v="2025-06-19T00:00:00"/>
    <s v="Neînceput / Not started"/>
    <s v="Da / Yes"/>
    <x v="3"/>
    <x v="2"/>
    <d v="2025-06-19T00:00:00"/>
    <m/>
    <s v="N/A"/>
    <n v="-56"/>
    <s v="Delayed"/>
    <m/>
    <m/>
    <m/>
    <m/>
  </r>
  <r>
    <n v="200"/>
    <d v="2025-06-20T03:33:58"/>
    <d v="2025-06-20T03:38:17"/>
    <s v="=Sheet1!D298"/>
    <s v="=Sheet1!E298"/>
    <x v="142"/>
    <s v="Caraiman Viorel"/>
    <x v="0"/>
    <s v="Schimbul 3 / Shift 3"/>
    <x v="2"/>
    <x v="13"/>
    <s v="Podeaua remorci IF11CPT are gaură și este riscul caderii în ea cu Liza electrica "/>
    <s v="Rog repararea găurii"/>
    <x v="4"/>
    <d v="2025-06-20T00:00:00"/>
    <s v="Neînceput / Not started"/>
    <s v="Da / Yes"/>
    <x v="0"/>
    <x v="2"/>
    <d v="2025-06-19T00:00:00"/>
    <m/>
    <s v="N/A"/>
    <s v="N/A"/>
    <s v="N/A"/>
    <m/>
    <m/>
    <m/>
    <m/>
  </r>
  <r>
    <n v="201"/>
    <d v="2025-06-20T11:48:55"/>
    <d v="2025-06-20T11:51:32"/>
    <s v="=Sheet1!D299"/>
    <s v="=Sheet1!E299"/>
    <x v="142"/>
    <s v="Georgeta Penes"/>
    <x v="0"/>
    <s v="Schimbul 1 / Shift 1"/>
    <x v="1"/>
    <x v="13"/>
    <s v="in sala de training A nu functioneaza AC"/>
    <s v="comunicare intre departamente pe a putea gestiona astfel de situatii in care sint prezente 29 de persoane"/>
    <x v="10"/>
    <d v="2025-06-27T00:00:00"/>
    <s v="Neînceput / Not started"/>
    <s v="Nu / No"/>
    <x v="1"/>
    <x v="0"/>
    <d v="2025-06-27T00:00:00"/>
    <d v="2025-06-27T00:00:00"/>
    <s v="YES"/>
    <s v="N/A"/>
    <s v="N/A"/>
    <m/>
    <m/>
    <m/>
    <m/>
  </r>
  <r>
    <n v="202"/>
    <d v="2025-06-21T09:11:09"/>
    <d v="2025-06-21T09:19:39"/>
    <s v="=Sheet1!D300"/>
    <s v="=Sheet1!E300"/>
    <x v="129"/>
    <s v="Olteanu Nina "/>
    <x v="0"/>
    <s v="Schimbul 1 / Shift 1"/>
    <x v="1"/>
    <x v="5"/>
    <s v="Capul de printare de la imprimanta pentru stickere este rupt"/>
    <s v="Să fie schimbat cat mai curând, pentru a fi evitate blocarea paletilor din productie"/>
    <x v="2"/>
    <d v="2025-06-23T00:00:00"/>
    <s v="Neînceput / Not started"/>
    <s v="Da / Yes"/>
    <x v="1"/>
    <x v="0"/>
    <d v="2025-06-23T00:00:00"/>
    <m/>
    <s v="YES"/>
    <s v="N/A"/>
    <s v="N/A"/>
    <m/>
    <m/>
    <m/>
    <m/>
  </r>
  <r>
    <n v="163"/>
    <d v="2025-06-04T09:41:32"/>
    <d v="2025-06-04T09:43:11"/>
    <s v="=Sheet1!D261"/>
    <s v="=Sheet1!E261"/>
    <x v="128"/>
    <s v="Ovedenie Razvan"/>
    <x v="0"/>
    <s v="Schimbul 1 / Shift 1"/>
    <x v="1"/>
    <x v="7"/>
    <s v="In noua camera de birouri din productie este foarte cald si nu poti respira"/>
    <s v="Montare aer conditionat"/>
    <x v="2"/>
    <d v="2025-06-13T00:00:00"/>
    <s v="Neînceput / Not started"/>
    <s v="Da / Yes"/>
    <x v="1"/>
    <x v="1"/>
    <d v="2025-06-13T00:00:00"/>
    <d v="2025-06-20T00:00:00"/>
    <s v="NO"/>
    <s v="N/A"/>
    <s v="N/A"/>
    <m/>
    <m/>
    <m/>
    <m/>
  </r>
  <r>
    <n v="204"/>
    <d v="2025-06-21T10:04:04"/>
    <d v="2025-06-21T10:06:08"/>
    <s v="=Sheet1!D302"/>
    <s v="=Sheet1!E302"/>
    <x v="129"/>
    <s v="Elena Stan "/>
    <x v="0"/>
    <s v="Schimbul 1 / Shift 1"/>
    <x v="1"/>
    <x v="5"/>
    <s v="Se aduc paleți  rupți  pe linie"/>
    <s v="Să se sorteze paleți "/>
    <x v="5"/>
    <d v="2025-06-21T00:00:00"/>
    <s v="Neînceput / Not started"/>
    <s v="Da / Yes"/>
    <x v="0"/>
    <x v="1"/>
    <d v="2025-06-21T00:00:00"/>
    <m/>
    <s v="N/A"/>
    <s v="N/A"/>
    <s v="N/A"/>
    <m/>
    <m/>
    <m/>
    <m/>
  </r>
  <r>
    <n v="205"/>
    <d v="2025-06-22T18:21:51"/>
    <d v="2025-06-22T18:26:54"/>
    <s v="=Sheet1!D303"/>
    <s v="=Sheet1!E303"/>
    <x v="143"/>
    <s v="Palade Catalin"/>
    <x v="1"/>
    <s v="Schimbul 2 / Shift 2"/>
    <x v="1"/>
    <x v="2"/>
    <s v="Capacul de la canalizare este mai jos cu 2 cm fata de gresie, sambata la schimbul 2 am rasturnat un rastel."/>
    <s v="Ridicarea capacului de la gura de canalizare la nivelu gresiei."/>
    <x v="5"/>
    <d v="2025-06-22T00:00:00"/>
    <s v="Neînceput / Not started"/>
    <s v="Nu / No"/>
    <x v="0"/>
    <x v="2"/>
    <d v="2025-06-22T00:00:00"/>
    <m/>
    <s v="N/A"/>
    <s v="N/A"/>
    <s v="N/A"/>
    <m/>
    <m/>
    <m/>
    <m/>
  </r>
  <r>
    <n v="160"/>
    <d v="2025-06-04T09:03:17"/>
    <d v="2025-06-04T09:06:42"/>
    <s v="=Sheet1!D258"/>
    <s v="=Sheet1!E258"/>
    <x v="128"/>
    <s v="Olteanu Nina "/>
    <x v="0"/>
    <s v="Schimbul 1 / Shift 1"/>
    <x v="1"/>
    <x v="5"/>
    <s v="Se aduc foarte multi paleti  rupți in pe linie și foarte murdari ,plus k au tot felul de gunoaie depozitate în stivă de paleți hârtie,pahare de cafea,etc..."/>
    <s v="Să se sorteze paletii in depozit înainte de a fi aduși în producție mulțumesc.."/>
    <x v="4"/>
    <d v="2025-06-05T00:00:00"/>
    <s v="Neînceput / Not started"/>
    <s v="Da / Yes"/>
    <x v="1"/>
    <x v="0"/>
    <d v="2025-06-05T00:00:00"/>
    <d v="2025-06-05T00:00:00"/>
    <s v="YES"/>
    <s v="N/A"/>
    <s v="N/A"/>
    <m/>
    <m/>
    <m/>
    <m/>
  </r>
  <r>
    <n v="159"/>
    <d v="2025-06-03T22:05:43"/>
    <d v="2025-06-03T22:07:06"/>
    <s v="=Sheet1!D257"/>
    <s v="=Sheet1!E257"/>
    <x v="126"/>
    <s v="Ciobanu Mihai"/>
    <x v="0"/>
    <s v="Schimbul 3 / Shift 3"/>
    <x v="1"/>
    <x v="7"/>
    <s v="Protecție butoane pompa sirop ruptă "/>
    <s v="Înlocuire protecție "/>
    <x v="2"/>
    <d v="2025-06-04T00:00:00"/>
    <s v="Neînceput / Not started"/>
    <s v="Da / Yes"/>
    <x v="1"/>
    <x v="0"/>
    <d v="2025-06-04T00:00:00"/>
    <d v="2025-06-04T00:00:00"/>
    <s v="YES"/>
    <s v="N/A"/>
    <s v="N/A"/>
    <m/>
    <m/>
    <m/>
    <m/>
  </r>
  <r>
    <n v="156"/>
    <d v="2025-06-03T11:43:24"/>
    <d v="2025-06-03T11:45:45"/>
    <s v="=Sheet1!D254"/>
    <s v="=Sheet1!E254"/>
    <x v="126"/>
    <s v="Stan Elena "/>
    <x v="0"/>
    <s v="Schimbul 1 / Shift 1"/>
    <x v="1"/>
    <x v="5"/>
    <s v="Se aduce  mulți paleți rupți"/>
    <s v="Să se  sorteze paletei în depozit"/>
    <x v="4"/>
    <d v="2025-06-04T00:00:00"/>
    <s v="Neînceput / Not started"/>
    <s v="Da / Yes"/>
    <x v="1"/>
    <x v="1"/>
    <d v="2025-06-04T00:00:00"/>
    <d v="2025-06-20T00:00:00"/>
    <s v="NO"/>
    <s v="N/A"/>
    <s v="N/A"/>
    <m/>
    <m/>
    <m/>
    <m/>
  </r>
  <r>
    <n v="209"/>
    <d v="2025-06-25T07:12:01"/>
    <d v="2025-06-25T07:15:17"/>
    <s v="=Sheet1!D307"/>
    <s v="=Sheet1!E307"/>
    <x v="144"/>
    <s v="Dragomir Ionela "/>
    <x v="0"/>
    <s v="Schimbul 1 / Shift 1"/>
    <x v="1"/>
    <x v="7"/>
    <s v="La tunelul de răcire din ghilotina curge apă tot timpul"/>
    <s v="Verificare și înlocuirea pieselor defecte"/>
    <x v="2"/>
    <d v="2025-06-25T00:00:00"/>
    <s v="In lucru / In progress"/>
    <s v="Da / Yes"/>
    <x v="0"/>
    <x v="1"/>
    <d v="2025-06-25T00:00:00"/>
    <m/>
    <s v="N/A"/>
    <s v="N/A"/>
    <s v="N/A"/>
    <m/>
    <m/>
    <m/>
    <m/>
  </r>
  <r>
    <n v="210"/>
    <d v="2025-06-26T09:24:12"/>
    <d v="2025-06-26T09:27:41"/>
    <s v="=Sheet1!D308"/>
    <s v="=Sheet1!E308"/>
    <x v="124"/>
    <s v="Dragomir Ionela "/>
    <x v="0"/>
    <s v="Schimbul 1 / Shift 1"/>
    <x v="1"/>
    <x v="7"/>
    <s v="Pompele de la sistemul de prence curg"/>
    <s v="Verificare și înlocuirea pieselor defecte"/>
    <x v="2"/>
    <d v="2025-06-26T00:00:00"/>
    <s v="In lucru / In progress"/>
    <s v="Da / Yes"/>
    <x v="1"/>
    <x v="1"/>
    <d v="2025-06-26T00:00:00"/>
    <d v="2025-07-28T00:00:00"/>
    <s v="NO"/>
    <s v="N/A"/>
    <s v="N/A"/>
    <m/>
    <m/>
    <m/>
    <m/>
  </r>
  <r>
    <n v="155"/>
    <d v="2025-06-03T10:04:56"/>
    <d v="2025-06-03T10:07:46"/>
    <s v="=Sheet1!D253"/>
    <s v="=Sheet1!E253"/>
    <x v="126"/>
    <s v="Radu Olimpia "/>
    <x v="0"/>
    <s v="Schimbul 1 / Shift 1"/>
    <x v="1"/>
    <x v="2"/>
    <s v="Tanc palmoleina RSPO"/>
    <s v="Remediere, înlocuire, reparare"/>
    <x v="2"/>
    <d v="2025-06-06T00:00:00"/>
    <s v="Neînceput / Not started"/>
    <s v="Da / Yes"/>
    <x v="1"/>
    <x v="0"/>
    <d v="2025-07-06T00:00:00"/>
    <d v="2025-07-06T00:00:00"/>
    <s v="YES"/>
    <s v="N/A"/>
    <s v="N/A"/>
    <m/>
    <m/>
    <m/>
    <m/>
  </r>
  <r>
    <n v="212"/>
    <d v="2025-06-26T12:42:41"/>
    <d v="2025-06-26T12:44:14"/>
    <s v="=Sheet1!D310"/>
    <s v="=Sheet1!E310"/>
    <x v="124"/>
    <s v="Ovedenie Razvan "/>
    <x v="0"/>
    <s v="Schimbul 1 / Shift 1"/>
    <x v="0"/>
    <x v="1"/>
    <s v="Neoane arse in linia de BR (la iesire produs din cuptor)"/>
    <s v="Schimbare neoane in linia de productie"/>
    <x v="2"/>
    <d v="2025-07-03T00:00:00"/>
    <s v="Neînceput / Not started"/>
    <s v="Da / Yes"/>
    <x v="1"/>
    <x v="0"/>
    <d v="2025-07-03T00:00:00"/>
    <d v="2025-07-06T00:00:00"/>
    <s v="NO"/>
    <s v="N/A"/>
    <s v="N/A"/>
    <m/>
    <m/>
    <m/>
    <m/>
  </r>
  <r>
    <n v="213"/>
    <d v="2025-06-26T15:59:22"/>
    <d v="2025-06-26T16:06:46"/>
    <s v="=Sheet1!D311"/>
    <s v="=Sheet1!E311"/>
    <x v="124"/>
    <s v="Iftene Ovidiu"/>
    <x v="0"/>
    <s v="Schimbul 1 / Shift 1"/>
    <x v="2"/>
    <x v="4"/>
    <s v="Trasare trecere de pietoni"/>
    <s v="Propun trasarea unei treceri de pietoni, de la cea actuala, din fata depozitului central, catre cele doua containere de langa gardul fabricii (unde sunt bancomatul si tonomatul)."/>
    <x v="6"/>
    <d v="2025-07-30T00:00:00"/>
    <s v="Neînceput / Not started"/>
    <s v="Nu / No"/>
    <x v="2"/>
    <x v="0"/>
    <d v="2025-08-31T00:00:00"/>
    <m/>
    <s v="N/A"/>
    <n v="17"/>
    <s v="On Time"/>
    <m/>
    <m/>
    <m/>
    <m/>
  </r>
  <r>
    <n v="214"/>
    <d v="2025-06-26T19:27:19"/>
    <d v="2025-06-26T19:31:11"/>
    <s v="=Sheet1!D312"/>
    <s v="=Sheet1!E312"/>
    <x v="124"/>
    <s v="Ionita Elena"/>
    <x v="0"/>
    <s v="Schimbul 2 / Shift 2"/>
    <x v="1"/>
    <x v="2"/>
    <s v="Teava de scurgere de la masina de gheata  ,este infundata."/>
    <s v="Deshundarea  conductei de scurgere"/>
    <x v="2"/>
    <d v="2025-06-30T00:00:00"/>
    <s v="Neînceput / Not started"/>
    <s v="Da / Yes"/>
    <x v="1"/>
    <x v="0"/>
    <d v="2025-06-30T00:00:00"/>
    <d v="2025-07-02T00:00:00"/>
    <s v="NO"/>
    <s v="N/A"/>
    <s v="N/A"/>
    <m/>
    <m/>
    <m/>
    <m/>
  </r>
  <r>
    <n v="215"/>
    <d v="2025-06-27T07:26:34"/>
    <d v="2025-06-27T07:29:29"/>
    <s v="=Sheet1!D313"/>
    <s v="=Sheet1!E313"/>
    <x v="123"/>
    <s v="Palade Catalin"/>
    <x v="0"/>
    <s v="Schimbul 1 / Shift 1"/>
    <x v="1"/>
    <x v="2"/>
    <s v="Curge condens de sub tunelul nr 1 de racire"/>
    <s v="Inlocuit sistemul de scurgere al condensului"/>
    <x v="2"/>
    <d v="2025-06-30T00:00:00"/>
    <s v="Neînceput / Not started"/>
    <s v="Da / Yes"/>
    <x v="1"/>
    <x v="1"/>
    <d v="2025-06-30T00:00:00"/>
    <m/>
    <s v="YES"/>
    <s v="N/A"/>
    <s v="N/A"/>
    <m/>
    <m/>
    <m/>
    <m/>
  </r>
  <r>
    <n v="216"/>
    <d v="2025-06-27T07:29:43"/>
    <d v="2025-06-27T07:32:05"/>
    <s v="=Sheet1!D314"/>
    <s v="=Sheet1!E314"/>
    <x v="123"/>
    <s v="Palade Catalin"/>
    <x v="0"/>
    <s v="Schimbul 1 / Shift 1"/>
    <x v="1"/>
    <x v="2"/>
    <s v="X-ray nu are protectie in zona tamburului pentru angrenare"/>
    <s v="Montarea unei protectii metalice"/>
    <x v="5"/>
    <d v="2025-06-30T00:00:00"/>
    <s v="Neînceput / Not started"/>
    <s v="Nu / No"/>
    <x v="1"/>
    <x v="2"/>
    <d v="2025-06-30T00:00:00"/>
    <d v="2025-07-14T00:00:00"/>
    <s v="NO"/>
    <s v="N/A"/>
    <s v="N/A"/>
    <m/>
    <m/>
    <m/>
    <m/>
  </r>
  <r>
    <n v="217"/>
    <d v="2025-06-27T09:34:32"/>
    <d v="2025-06-27T09:47:24"/>
    <s v="=Sheet1!D315"/>
    <s v="=Sheet1!E315"/>
    <x v="124"/>
    <s v="Andreea"/>
    <x v="0"/>
    <s v="Schimbul 2 / Shift 2"/>
    <x v="0"/>
    <x v="3"/>
    <s v="La toalete birouri este defect  manerul  de inchidere usa WC dreapta (se blocheaza) "/>
    <s v="Schimbare broasca usa wc"/>
    <x v="3"/>
    <d v="2025-07-04T00:00:00"/>
    <s v="Neînceput / Not started"/>
    <s v="Da / Yes"/>
    <x v="1"/>
    <x v="0"/>
    <d v="2025-07-04T00:00:00"/>
    <d v="2025-07-04T00:00:00"/>
    <s v="YES"/>
    <s v="N/A"/>
    <s v="N/A"/>
    <m/>
    <m/>
    <m/>
    <m/>
  </r>
  <r>
    <n v="218"/>
    <d v="2025-06-27T12:45:31"/>
    <d v="2025-06-27T12:46:45"/>
    <s v="=Sheet1!D316"/>
    <s v="=Sheet1!E316"/>
    <x v="123"/>
    <s v="Baldovin Grigore"/>
    <x v="0"/>
    <s v="Schimbul 1 / Shift 1"/>
    <x v="1"/>
    <x v="19"/>
    <s v="electrical cables with damaged insulation"/>
    <s v="replace cables and remove hanging plugs"/>
    <x v="2"/>
    <d v="2025-06-27T00:00:00"/>
    <s v="Neînceput / Not started"/>
    <s v="Da / Yes"/>
    <x v="1"/>
    <x v="0"/>
    <d v="2025-06-27T00:00:00"/>
    <d v="2025-07-02T00:00:00"/>
    <s v="NO"/>
    <s v="N/A"/>
    <s v="N/A"/>
    <m/>
    <m/>
    <m/>
    <m/>
  </r>
  <r>
    <n v="219"/>
    <d v="2025-06-27T12:46:48"/>
    <d v="2025-06-27T12:47:57"/>
    <s v="=Sheet1!D317"/>
    <s v="=Sheet1!E317"/>
    <x v="123"/>
    <s v="Baldovin Grigore"/>
    <x v="0"/>
    <s v="Schimbul 1 / Shift 1"/>
    <x v="1"/>
    <x v="11"/>
    <s v="access stairs without anti-slip edge"/>
    <s v="add anti-slip edge to access stairs"/>
    <x v="2"/>
    <d v="2025-06-27T00:00:00"/>
    <s v="Neînceput / Not started"/>
    <s v="Da / Yes"/>
    <x v="3"/>
    <x v="1"/>
    <d v="2025-06-27T00:00:00"/>
    <m/>
    <s v="N/A"/>
    <n v="-48"/>
    <s v="Delayed"/>
    <m/>
    <m/>
    <m/>
    <m/>
  </r>
  <r>
    <n v="220"/>
    <d v="2025-06-27T12:48:01"/>
    <d v="2025-06-27T12:49:45"/>
    <s v="=Sheet1!D318"/>
    <s v="=Sheet1!E318"/>
    <x v="123"/>
    <s v="Baldovin Grigore"/>
    <x v="0"/>
    <s v="Schimbul 1 / Shift 1"/>
    <x v="1"/>
    <x v="11"/>
    <s v="work platform is bent/caved in more than one place"/>
    <s v="reinforce the platform until it is changed and bolt in the legs of the platform"/>
    <x v="2"/>
    <d v="2025-06-27T00:00:00"/>
    <s v="Neînceput / Not started"/>
    <s v="Da / Yes"/>
    <x v="1"/>
    <x v="1"/>
    <d v="2025-06-27T00:00:00"/>
    <d v="2025-07-15T00:00:00"/>
    <s v="NO"/>
    <s v="N/A"/>
    <s v="N/A"/>
    <m/>
    <m/>
    <m/>
    <m/>
  </r>
  <r>
    <n v="154"/>
    <d v="2025-06-03T09:16:24"/>
    <d v="2025-06-03T09:18:00"/>
    <s v="=Sheet1!D252"/>
    <s v="=Sheet1!E252"/>
    <x v="126"/>
    <s v="Georgeta Penes"/>
    <x v="0"/>
    <s v="Schimbul 1 / Shift 1"/>
    <x v="0"/>
    <x v="1"/>
    <s v="DMS3 in birou la BR foarte cald lipsa aer conditionat"/>
    <s v="circulare aer/ aer conditionat"/>
    <x v="7"/>
    <d v="2025-06-13T00:00:00"/>
    <s v="Neînceput / Not started"/>
    <s v="Nu / No"/>
    <x v="1"/>
    <x v="1"/>
    <d v="2025-06-13T00:00:00"/>
    <d v="2025-06-20T00:00:00"/>
    <s v="NO"/>
    <s v="N/A"/>
    <s v="N/A"/>
    <m/>
    <m/>
    <m/>
    <m/>
  </r>
  <r>
    <n v="153"/>
    <d v="2025-06-02T15:05:26"/>
    <d v="2025-06-02T15:08:02"/>
    <s v="=Sheet1!D251"/>
    <s v="=Sheet1!E251"/>
    <x v="122"/>
    <s v="Ivan paul "/>
    <x v="0"/>
    <s v="Schimbul 2 / Shift 2"/>
    <x v="1"/>
    <x v="5"/>
    <s v="La panou de control răcitor "/>
    <s v="De pus ciupercă de urgenta "/>
    <x v="5"/>
    <d v="2025-06-02T00:00:00"/>
    <s v="Neînceput / Not started"/>
    <s v="Da / Yes"/>
    <x v="1"/>
    <x v="0"/>
    <d v="2025-06-02T00:00:00"/>
    <d v="2025-06-20T00:00:00"/>
    <s v="NO"/>
    <s v="N/A"/>
    <s v="N/A"/>
    <m/>
    <m/>
    <m/>
    <m/>
  </r>
  <r>
    <n v="223"/>
    <d v="2025-06-30T16:41:13"/>
    <d v="2025-06-30T16:43:08"/>
    <s v="=Sheet1!D321"/>
    <s v="=Sheet1!E321"/>
    <x v="145"/>
    <s v="Dumitru George"/>
    <x v="0"/>
    <s v="Schimbul 1 / Shift 1"/>
    <x v="0"/>
    <x v="11"/>
    <s v="Cale pietonala partial blocata"/>
    <s v="Reinstruire personal din zona -efectuat ad hoc"/>
    <x v="0"/>
    <d v="2025-06-30T00:00:00"/>
    <s v="Finalizat/ Completed"/>
    <s v="Da / Yes"/>
    <x v="1"/>
    <x v="0"/>
    <d v="2025-06-30T00:00:00"/>
    <m/>
    <s v="YES"/>
    <s v="N/A"/>
    <s v="N/A"/>
    <m/>
    <m/>
    <m/>
    <m/>
  </r>
  <r>
    <n v="224"/>
    <d v="2025-06-30T22:05:37"/>
    <d v="2025-06-30T22:06:57"/>
    <s v="=Sheet1!D322"/>
    <s v="=Sheet1!E322"/>
    <x v="145"/>
    <s v="Olteanu Nina "/>
    <x v="0"/>
    <s v="Schimbul 3 / Shift 3"/>
    <x v="1"/>
    <x v="5"/>
    <s v="Se aducă foarte multi paleți rupți in producție.."/>
    <s v="Să se sorteze paleți in depozit înainte de a fi aduși în producție mulțumesc..."/>
    <x v="4"/>
    <d v="2025-07-05T00:00:00"/>
    <s v="Neînceput / Not started"/>
    <s v="Da / Yes"/>
    <x v="1"/>
    <x v="1"/>
    <d v="2025-07-05T00:00:00"/>
    <d v="2025-07-14T00:00:00"/>
    <s v="NO"/>
    <s v="N/A"/>
    <s v="N/A"/>
    <m/>
    <m/>
    <m/>
    <m/>
  </r>
  <r>
    <n v="225"/>
    <d v="2025-07-01T08:52:37"/>
    <d v="2025-07-01T08:54:13"/>
    <s v="=Sheet1!D323"/>
    <s v="=Sheet1!E323"/>
    <x v="146"/>
    <s v="Dumitru George"/>
    <x v="0"/>
    <s v="Schimbul 1 / Shift 1"/>
    <x v="0"/>
    <x v="0"/>
    <s v="Usa iesire urgenta blocata cu o cuva"/>
    <s v="Eliberararea caii pietonale catre iesirea de urgenta"/>
    <x v="0"/>
    <d v="2025-07-01T00:00:00"/>
    <s v="Finalizat/ Completed"/>
    <s v="Da / Yes"/>
    <x v="1"/>
    <x v="1"/>
    <d v="2025-07-01T00:00:00"/>
    <d v="2025-07-01T00:00:00"/>
    <s v="YES"/>
    <s v="N/A"/>
    <s v="N/A"/>
    <m/>
    <m/>
    <m/>
    <m/>
  </r>
  <r>
    <n v="226"/>
    <d v="2025-07-01T14:16:02"/>
    <d v="2025-07-01T14:18:54"/>
    <s v="=Sheet1!D323"/>
    <s v="=Sheet1!E323"/>
    <x v="146"/>
    <s v="Vatafu Olivia"/>
    <x v="0"/>
    <s v="Schimbul 1 / Shift 1"/>
    <x v="1"/>
    <x v="3"/>
    <s v="usa de la toatela femei birouri- fab B nu se inchide"/>
    <s v="necesita verificare si reparatie "/>
    <x v="2"/>
    <d v="2025-07-04T00:00:00"/>
    <s v="Neînceput / Not started"/>
    <s v="Nu / No"/>
    <x v="1"/>
    <x v="1"/>
    <d v="2025-07-04T00:00:00"/>
    <d v="2025-07-04T00:00:00"/>
    <s v="YES"/>
    <s v="N/A"/>
    <s v="N/A"/>
    <m/>
    <m/>
    <m/>
    <m/>
  </r>
  <r>
    <n v="227"/>
    <d v="2025-07-01T15:44:33"/>
    <d v="2025-07-01T15:46:28"/>
    <s v="=Sheet1!D323"/>
    <s v="=Sheet1!E323"/>
    <x v="146"/>
    <s v="Dumitru George"/>
    <x v="0"/>
    <s v="Schimbul 2 / Shift 2"/>
    <x v="0"/>
    <x v="6"/>
    <s v="Palet in pozitie verticala blocand accesul catre hidrant"/>
    <s v="Eliberarea zonei si discutie cu personalul din zona"/>
    <x v="4"/>
    <d v="2025-07-01T00:00:00"/>
    <s v="Finalizat/ Completed"/>
    <s v="Da / Yes"/>
    <x v="3"/>
    <x v="0"/>
    <d v="2025-07-01T00:00:00"/>
    <m/>
    <s v="N/A"/>
    <n v="-44"/>
    <s v="Delayed"/>
    <m/>
    <m/>
    <m/>
    <m/>
  </r>
  <r>
    <n v="228"/>
    <d v="2025-07-01T20:26:35"/>
    <d v="2025-07-01T21:22:40"/>
    <s v="=Sheet1!D323"/>
    <s v="=Sheet1!E323"/>
    <x v="146"/>
    <s v="Andreea Niculae "/>
    <x v="0"/>
    <s v="Schimbul 1 / Shift 1"/>
    <x v="1"/>
    <x v="3"/>
    <s v="Lipsa climatizare pentru zona deschisa de birouri. "/>
    <s v="Montare aer conditinat si climatizare"/>
    <x v="3"/>
    <d v="2025-07-01T00:00:00"/>
    <s v="Neînceput / Not started"/>
    <s v="Da / Yes"/>
    <x v="2"/>
    <x v="1"/>
    <d v="2025-07-01T00:00:00"/>
    <m/>
    <s v="N/A"/>
    <n v="-44"/>
    <s v="Delayed"/>
    <m/>
    <m/>
    <m/>
    <m/>
  </r>
  <r>
    <n v="229"/>
    <d v="2025-07-02T09:06:30"/>
    <d v="2025-07-02T09:08:06"/>
    <s v="=Sheet1!D323"/>
    <s v="=Sheet1!E323"/>
    <x v="147"/>
    <s v="Ovedenie Razvan "/>
    <x v="1"/>
    <s v="Schimbul 1 / Shift 1"/>
    <x v="1"/>
    <x v="2"/>
    <s v="Baxuri pe palet cazute in timpul operatiunii de infoliere "/>
    <s v="Atentie sportia la formarea paletului"/>
    <x v="5"/>
    <d v="2025-07-02T00:00:00"/>
    <s v="Finalizat/ Completed"/>
    <s v="Da / Yes"/>
    <x v="1"/>
    <x v="1"/>
    <d v="2025-07-02T00:00:00"/>
    <d v="2025-07-02T00:00:00"/>
    <s v="YES"/>
    <s v="N/A"/>
    <s v="N/A"/>
    <m/>
    <m/>
    <m/>
    <m/>
  </r>
  <r>
    <n v="230"/>
    <d v="2025-07-02T11:17:50"/>
    <d v="2025-07-02T11:38:34"/>
    <s v="=Sheet1!D323"/>
    <s v="=Sheet1!E323"/>
    <x v="147"/>
    <s v="Petre Elena Ana"/>
    <x v="0"/>
    <s v="Schimbul 1 / Shift 1"/>
    <x v="1"/>
    <x v="7"/>
    <s v="La noi in linia 2. s-au adus paleți rupti"/>
    <s v="Inlocuit,reparat,calitate mai buna"/>
    <x v="4"/>
    <d v="2025-07-02T00:00:00"/>
    <s v="Neînceput / Not started"/>
    <s v="Da / Yes"/>
    <x v="1"/>
    <x v="1"/>
    <d v="2025-07-02T00:00:00"/>
    <d v="2025-07-25T00:00:00"/>
    <s v="NO"/>
    <s v="N/A"/>
    <s v="N/A"/>
    <m/>
    <m/>
    <m/>
    <m/>
  </r>
  <r>
    <n v="231"/>
    <d v="2025-07-03T08:58:58"/>
    <d v="2025-07-03T09:03:33"/>
    <s v="=Sheet1!D323"/>
    <s v="=Sheet1!E323"/>
    <x v="148"/>
    <s v="Popa stefania valentina"/>
    <x v="1"/>
    <s v="Schimbul 1 / Shift 1"/>
    <x v="1"/>
    <x v="2"/>
    <s v="A căzut o cutie și mam lovit la cap la banda pentru cuti"/>
    <s v="O protectie mai inalta"/>
    <x v="2"/>
    <d v="2025-07-08T00:00:00"/>
    <s v="Neînceput / Not started"/>
    <s v="Da / Yes"/>
    <x v="3"/>
    <x v="2"/>
    <d v="2025-07-08T00:00:00"/>
    <m/>
    <s v="N/A"/>
    <n v="-37"/>
    <s v="Delayed"/>
    <m/>
    <m/>
    <m/>
    <m/>
  </r>
  <r>
    <n v="232"/>
    <d v="2025-07-03T09:03:51"/>
    <d v="2025-07-03T09:05:04"/>
    <s v="=Sheet1!D323"/>
    <s v="=Sheet1!E323"/>
    <x v="148"/>
    <s v="Lita Cristian "/>
    <x v="0"/>
    <s v="Schimbul 1 / Shift 1"/>
    <x v="1"/>
    <x v="2"/>
    <s v="Scara ingusta risc de alunevare/cadere "/>
    <s v="Inlocuita cu o treapta mai lata "/>
    <x v="2"/>
    <d v="2025-07-07T00:00:00"/>
    <s v="Neînceput / Not started"/>
    <s v="Da / Yes"/>
    <x v="1"/>
    <x v="1"/>
    <d v="2025-07-07T00:00:00"/>
    <d v="2025-07-14T00:00:00"/>
    <s v="NO"/>
    <s v="N/A"/>
    <s v="N/A"/>
    <m/>
    <m/>
    <m/>
    <m/>
  </r>
  <r>
    <n v="233"/>
    <d v="2025-07-03T09:01:10"/>
    <d v="2025-07-03T09:06:27"/>
    <s v="=Sheet1!D323"/>
    <s v="=Sheet1!E323"/>
    <x v="148"/>
    <s v="Bidu Florea Adrian "/>
    <x v="0"/>
    <s v="Schimbul 1 / Shift 1"/>
    <x v="1"/>
    <x v="2"/>
    <s v="Pericol de tăiere în marginile pasarelei"/>
    <s v="Tăierea marginilor , pilire , închiderea muchiilor tăioase prin batere cu ciocanul , aplicarea de burete protector "/>
    <x v="2"/>
    <d v="2025-07-10T00:00:00"/>
    <s v="Neînceput / Not started"/>
    <s v="Da / Yes"/>
    <x v="3"/>
    <x v="2"/>
    <d v="2025-07-10T00:00:00"/>
    <m/>
    <s v="N/A"/>
    <n v="-35"/>
    <s v="Delayed"/>
    <m/>
    <m/>
    <m/>
    <m/>
  </r>
  <r>
    <n v="234"/>
    <d v="2025-07-03T09:01:05"/>
    <d v="2025-07-03T09:08:06"/>
    <s v="=Sheet1!D323"/>
    <s v="=Sheet1!E323"/>
    <x v="148"/>
    <s v="Velciu constantin"/>
    <x v="0"/>
    <s v="Schimbul 1 / Shift 1"/>
    <x v="1"/>
    <x v="2"/>
    <s v=" Păsărelele de la ambalare nu au burete de protecție "/>
    <s v="Aplicare de burete protecție "/>
    <x v="5"/>
    <d v="2025-07-14T00:00:00"/>
    <s v="Neînceput / Not started"/>
    <s v="Nu / No"/>
    <x v="1"/>
    <x v="1"/>
    <d v="2025-07-14T00:00:00"/>
    <d v="2025-07-14T00:00:00"/>
    <s v="YES"/>
    <s v="N/A"/>
    <s v="N/A"/>
    <m/>
    <m/>
    <m/>
    <m/>
  </r>
  <r>
    <n v="235"/>
    <d v="2025-07-03T09:09:25"/>
    <d v="2025-07-03T09:17:09"/>
    <s v="=Sheet1!D323"/>
    <s v="=Sheet1!E323"/>
    <x v="148"/>
    <s v="Rasu Lucian"/>
    <x v="0"/>
    <s v="Schimbul 1 / Shift 1"/>
    <x v="1"/>
    <x v="2"/>
    <s v="Pasarela trecere foarte înaltă risc să lovim cu capu în patul de cabluri"/>
    <s v="Ridicat patul de cabluri."/>
    <x v="2"/>
    <d v="2025-07-20T00:00:00"/>
    <s v="Neînceput / Not started"/>
    <s v="Da / Yes"/>
    <x v="1"/>
    <x v="1"/>
    <d v="2025-07-20T00:00:00"/>
    <d v="2025-07-25T00:00:00"/>
    <s v="NO"/>
    <s v="N/A"/>
    <s v="N/A"/>
    <m/>
    <m/>
    <m/>
    <m/>
  </r>
  <r>
    <n v="236"/>
    <d v="2025-07-03T09:17:00"/>
    <d v="2025-07-03T09:27:03"/>
    <s v="=Sheet1!D323"/>
    <s v="=Sheet1!E323"/>
    <x v="148"/>
    <s v="Alesu petrica"/>
    <x v="0"/>
    <s v="Schimbul 1 / Shift 1"/>
    <x v="1"/>
    <x v="2"/>
    <s v="Pasarela din zona mașinilor de ambalat este desfăcuta. Pericol de impiesicare"/>
    <s v="Sudata, sau prinsa cu șurub ceva"/>
    <x v="5"/>
    <d v="2025-07-07T00:00:00"/>
    <s v="Neînceput / Not started"/>
    <s v="Da / Yes"/>
    <x v="3"/>
    <x v="1"/>
    <d v="2025-07-07T00:00:00"/>
    <m/>
    <s v="N/A"/>
    <n v="-38"/>
    <s v="Delayed"/>
    <m/>
    <m/>
    <m/>
    <m/>
  </r>
  <r>
    <n v="237"/>
    <d v="2025-07-03T09:59:51"/>
    <d v="2025-07-03T10:04:41"/>
    <s v="=Sheet1!D323"/>
    <s v="=Sheet1!E323"/>
    <x v="148"/>
    <s v="Ionita Elena"/>
    <x v="0"/>
    <s v="Schimbul 1 / Shift 1"/>
    <x v="1"/>
    <x v="2"/>
    <s v="Spatiul  unde urcam la mixerul de rebut este prea mic."/>
    <s v="Largirea spatiului pt evitarea unui accident."/>
    <x v="7"/>
    <d v="2025-07-11T00:00:00"/>
    <s v="Neînceput / Not started"/>
    <s v="Da / Yes"/>
    <x v="3"/>
    <x v="1"/>
    <d v="2025-07-11T00:00:00"/>
    <m/>
    <s v="N/A"/>
    <n v="-34"/>
    <s v="Delayed"/>
    <m/>
    <m/>
    <m/>
    <m/>
  </r>
  <r>
    <n v="238"/>
    <d v="2025-07-03T10:18:22"/>
    <d v="2025-07-03T10:22:00"/>
    <s v="=Sheet1!D323"/>
    <s v="=Sheet1!E323"/>
    <x v="148"/>
    <s v="Șițaru Alisa "/>
    <x v="0"/>
    <s v="Schimbul 1 / Shift 1"/>
    <x v="1"/>
    <x v="3"/>
    <s v="Lipsa ventilație în camera prim ajutor, lipsa chiuveta "/>
    <s v="Instalare AC in aceasta incinta , montare chiuveta "/>
    <x v="3"/>
    <d v="2025-07-31T00:00:00"/>
    <s v="Neînceput / Not started"/>
    <s v="Da / Yes"/>
    <x v="1"/>
    <x v="1"/>
    <d v="2025-07-31T00:00:00"/>
    <d v="2025-07-25T00:00:00"/>
    <s v="YES"/>
    <s v="N/A"/>
    <s v="N/A"/>
    <m/>
    <m/>
    <m/>
    <m/>
  </r>
  <r>
    <n v="239"/>
    <d v="2025-07-03T09:18:47"/>
    <d v="2025-07-03T11:16:55"/>
    <s v="=Sheet1!D323"/>
    <s v="=Sheet1!E323"/>
    <x v="148"/>
    <s v="Irina Minea"/>
    <x v="0"/>
    <s v="Schimbul 1 / Shift 1"/>
    <x v="1"/>
    <x v="12"/>
    <s v="Operatorul de transpalet a ridicat un palet pentru a fi depozitat in timp ce a efectuat manevra de rotire pentru a asezar paletul sus pe raft. Miscarea cu furcile in aer a facut ca paletul sa se clatine. Se afla foarte aproape de zona de coridor pentru angajati. Paletul nu a cazut dar riscul era ridicat. Schimbarea unghiului de lucru cu furcile ridicate este interzisa. "/>
    <s v="Verificare cunostinte opratori transpaleti si training. "/>
    <x v="4"/>
    <d v="2025-07-17T00:00:00"/>
    <s v="Neînceput / Not started"/>
    <s v="Nu / No"/>
    <x v="1"/>
    <x v="0"/>
    <d v="2025-07-17T00:00:00"/>
    <d v="2025-07-25T00:00:00"/>
    <s v="NO"/>
    <s v="N/A"/>
    <s v="N/A"/>
    <m/>
    <m/>
    <m/>
    <m/>
  </r>
  <r>
    <n v="240"/>
    <d v="2025-07-03T23:43:04"/>
    <d v="2025-07-03T23:49:57"/>
    <s v="=Sheet1!D323"/>
    <s v="=Sheet1!E323"/>
    <x v="148"/>
    <s v="Niculae Andreea "/>
    <x v="0"/>
    <s v="Schimbul 1 / Shift 1"/>
    <x v="0"/>
    <x v="3"/>
    <s v="Usa toalete femei dreapta umflata de la apa - nu se mai inchide"/>
    <s v="De reparat sa se poata  inchide"/>
    <x v="3"/>
    <d v="2025-07-07T00:00:00"/>
    <s v="Neînceput / Not started"/>
    <s v="Da / Yes"/>
    <x v="1"/>
    <x v="1"/>
    <d v="2025-07-07T00:00:00"/>
    <d v="2025-07-07T00:00:00"/>
    <s v="YES"/>
    <s v="N/A"/>
    <s v="N/A"/>
    <m/>
    <m/>
    <m/>
    <m/>
  </r>
  <r>
    <n v="241"/>
    <d v="2025-07-04T07:44:01"/>
    <d v="2025-07-04T07:46:19"/>
    <s v="=Sheet1!D323"/>
    <s v="=Sheet1!E323"/>
    <x v="149"/>
    <s v="Alesu petrica"/>
    <x v="0"/>
    <s v="Schimbul 1 / Shift 1"/>
    <x v="1"/>
    <x v="2"/>
    <s v="Cablul de alimentare al printer ului ce pune data de expirare pe bax. Este pe jos. Pericol sa te impiedici"/>
    <s v="Ridicat sau strâns   în formă de locac"/>
    <x v="5"/>
    <d v="2025-07-07T00:00:00"/>
    <s v="Neînceput / Not started"/>
    <s v="Da / Yes"/>
    <x v="3"/>
    <x v="1"/>
    <d v="2025-07-07T00:00:00"/>
    <m/>
    <s v="N/A"/>
    <n v="-38"/>
    <s v="Delayed"/>
    <m/>
    <m/>
    <m/>
    <m/>
  </r>
  <r>
    <n v="242"/>
    <d v="2025-07-04T08:00:31"/>
    <d v="2025-07-04T08:08:20"/>
    <s v="=Sheet1!D323"/>
    <s v="=Sheet1!E323"/>
    <x v="149"/>
    <s v="Popa Mădălina "/>
    <x v="0"/>
    <s v="Schimbul 1 / Shift 1"/>
    <x v="1"/>
    <x v="5"/>
    <s v="Raft calculator si dosare are partea de sus si partea de jos rupta "/>
    <s v="Prindere suport sau înlocuire "/>
    <x v="5"/>
    <d v="2025-07-04T00:00:00"/>
    <s v="Neînceput / Not started"/>
    <s v="Da / Yes"/>
    <x v="1"/>
    <x v="1"/>
    <d v="2025-07-04T00:00:00"/>
    <d v="2025-07-25T00:00:00"/>
    <s v="NO"/>
    <s v="N/A"/>
    <s v="N/A"/>
    <m/>
    <m/>
    <m/>
    <m/>
  </r>
  <r>
    <n v="243"/>
    <d v="2025-07-04T08:48:58"/>
    <d v="2025-07-04T08:51:16"/>
    <s v="=Sheet1!D323"/>
    <s v="=Sheet1!E323"/>
    <x v="149"/>
    <s v="Georgeta Penes"/>
    <x v="0"/>
    <s v="Schimbul 1 / Shift 1"/>
    <x v="0"/>
    <x v="20"/>
    <s v="statia de detergent onbstructioneaza iesire de urgenta de la peretele exterior de langa zona preparare coca"/>
    <s v="de mutat statia in dreapta chiuvetei sau in alta zona"/>
    <x v="3"/>
    <d v="2025-07-18T00:00:00"/>
    <s v="Neînceput / Not started"/>
    <s v="Nu / No"/>
    <x v="3"/>
    <x v="0"/>
    <d v="2025-07-18T00:00:00"/>
    <m/>
    <s v="N/A"/>
    <n v="-27"/>
    <s v="Delayed"/>
    <m/>
    <m/>
    <m/>
    <m/>
  </r>
  <r>
    <n v="244"/>
    <d v="2025-07-04T08:58:39"/>
    <d v="2025-07-04T09:01:45"/>
    <s v="=Sheet1!D323"/>
    <s v="=Sheet1!E323"/>
    <x v="149"/>
    <s v="Popa stefania valentina"/>
    <x v="0"/>
    <s v="Schimbul 1 / Shift 1"/>
    <x v="1"/>
    <x v="2"/>
    <s v="La limita producerii uni accident"/>
    <s v="Sa fie banda de cutii mai inalta"/>
    <x v="2"/>
    <d v="2025-07-08T00:00:00"/>
    <s v="Neînceput / Not started"/>
    <s v="Da / Yes"/>
    <x v="1"/>
    <x v="1"/>
    <d v="2025-07-08T00:00:00"/>
    <d v="2025-07-08T00:00:00"/>
    <s v="YES"/>
    <s v="N/A"/>
    <s v="N/A"/>
    <m/>
    <m/>
    <m/>
    <m/>
  </r>
  <r>
    <n v="245"/>
    <d v="2025-07-04T08:58:11"/>
    <d v="2025-07-04T09:02:11"/>
    <s v="=Sheet1!D323"/>
    <s v="=Sheet1!E323"/>
    <x v="149"/>
    <s v="Lita Cristian "/>
    <x v="0"/>
    <s v="Schimbul 1 / Shift 1"/>
    <x v="1"/>
    <x v="2"/>
    <s v="Scari abrupte si inguste"/>
    <s v="Scarile trebuiesc facute mai in lung si mai late treptele"/>
    <x v="2"/>
    <d v="2025-07-07T00:00:00"/>
    <s v="Neînceput / Not started"/>
    <s v="Da / Yes"/>
    <x v="1"/>
    <x v="1"/>
    <d v="2025-07-07T00:00:00"/>
    <d v="2025-07-28T00:00:00"/>
    <s v="NO"/>
    <s v="N/A"/>
    <s v="N/A"/>
    <m/>
    <m/>
    <m/>
    <m/>
  </r>
  <r>
    <n v="246"/>
    <d v="2025-07-04T09:02:17"/>
    <d v="2025-07-04T09:06:12"/>
    <s v="=Sheet1!D323"/>
    <s v="=Sheet1!E323"/>
    <x v="149"/>
    <s v="Georgescu Teodora "/>
    <x v="0"/>
    <s v="Schimbul 1 / Shift 1"/>
    <x v="1"/>
    <x v="2"/>
    <s v="Firele de la banda de ambalare"/>
    <s v="Firele trebuiesc izolate"/>
    <x v="2"/>
    <d v="2025-07-24T00:00:00"/>
    <s v="Neînceput / Not started"/>
    <s v="Da / Yes"/>
    <x v="1"/>
    <x v="1"/>
    <d v="2025-07-24T00:00:00"/>
    <d v="2025-07-25T00:00:00"/>
    <s v="NO"/>
    <s v="N/A"/>
    <s v="N/A"/>
    <m/>
    <m/>
    <m/>
    <m/>
  </r>
  <r>
    <n v="247"/>
    <d v="2025-07-04T09:08:15"/>
    <d v="2025-07-04T09:12:35"/>
    <s v="=Sheet1!D323"/>
    <s v="=Sheet1!E323"/>
    <x v="149"/>
    <s v="Bidu Florea Adrian"/>
    <x v="0"/>
    <s v="Schimbul 1 / Shift 1"/>
    <x v="1"/>
    <x v="2"/>
    <s v="Lângă balustrada pasarelei sunt izolate cabluri și acoperite cu o cutie metalică ,acea cutie metalică are marginile din tablă ascuțită și este pericol de taiere"/>
    <s v="Acoperirea marginilor cu un burete , scularea lor ,pilirea sau îndoite prin lovituri de ciocan "/>
    <x v="2"/>
    <d v="2025-07-09T00:00:00"/>
    <s v="Neînceput / Not started"/>
    <s v="Da / Yes"/>
    <x v="0"/>
    <x v="1"/>
    <d v="2025-07-09T00:00:00"/>
    <m/>
    <s v="N/A"/>
    <s v="N/A"/>
    <s v="N/A"/>
    <m/>
    <m/>
    <m/>
    <m/>
  </r>
  <r>
    <n v="248"/>
    <d v="2025-07-04T13:06:45"/>
    <d v="2025-07-04T13:12:45"/>
    <s v="=Sheet1!D324"/>
    <s v="=Sheet1!E324"/>
    <x v="149"/>
    <s v="Ovedenie Razvan "/>
    <x v="1"/>
    <s v="Schimbul 1 / Shift 1"/>
    <x v="1"/>
    <x v="2"/>
    <s v="În timpul operațiunii de ambalare, banda transportoare a cutiilor goale s-a blocat, cauzând căderea cutiilor peste personalul din zonă."/>
    <s v="Investigație imediată pentru a determina cauza blocajului"/>
    <x v="7"/>
    <d v="2025-07-08T00:00:00"/>
    <s v="Neînceput / Not started"/>
    <s v="Da / Yes"/>
    <x v="1"/>
    <x v="1"/>
    <d v="2025-07-08T00:00:00"/>
    <d v="2025-07-25T00:00:00"/>
    <s v="NO"/>
    <s v="N/A"/>
    <s v="N/A"/>
    <m/>
    <m/>
    <m/>
    <m/>
  </r>
  <r>
    <n v="249"/>
    <d v="2025-07-07T10:05:19"/>
    <d v="2025-07-07T10:07:21"/>
    <s v="=Sheet1!D325"/>
    <s v="=Sheet1!E325"/>
    <x v="150"/>
    <s v="Dumitru George"/>
    <x v="0"/>
    <s v="Schimbul 1 / Shift 1"/>
    <x v="0"/>
    <x v="11"/>
    <s v="Apa pe pardoseala in zona Buhler"/>
    <s v="Curatarea zonei inainte de start productie"/>
    <x v="0"/>
    <d v="2025-07-07T00:00:00"/>
    <s v="In lucru / In progress"/>
    <s v="Da / Yes"/>
    <x v="1"/>
    <x v="1"/>
    <d v="2025-07-07T00:00:00"/>
    <d v="2025-07-07T00:00:00"/>
    <s v="YES"/>
    <s v="N/A"/>
    <s v="N/A"/>
    <m/>
    <m/>
    <m/>
    <m/>
  </r>
  <r>
    <n v="250"/>
    <d v="2025-07-07T10:11:46"/>
    <d v="2025-07-07T10:14:02"/>
    <s v="=Sheet1!D326"/>
    <s v="=Sheet1!E326"/>
    <x v="150"/>
    <s v="Ciobanu Mihai"/>
    <x v="0"/>
    <s v="Schimbul 1 / Shift 1"/>
    <x v="1"/>
    <x v="7"/>
    <s v="Pompa agitator ulei curge pe la garnitura"/>
    <s v="Înlocuire garnitura "/>
    <x v="2"/>
    <d v="2025-07-07T00:00:00"/>
    <s v="Neînceput / Not started"/>
    <s v="Da / Yes"/>
    <x v="1"/>
    <x v="1"/>
    <d v="2025-07-07T00:00:00"/>
    <d v="2025-07-28T00:00:00"/>
    <s v="NO"/>
    <s v="N/A"/>
    <s v="N/A"/>
    <m/>
    <m/>
    <m/>
    <m/>
  </r>
  <r>
    <n v="251"/>
    <d v="2025-07-07T10:23:24"/>
    <d v="2025-07-07T10:30:03"/>
    <s v="=Sheet1!D327"/>
    <s v="=Sheet1!E327"/>
    <x v="150"/>
    <s v="Covercă Maria-Emilia "/>
    <x v="0"/>
    <s v="Schimbul 1 / Shift 1"/>
    <x v="1"/>
    <x v="2"/>
    <s v="Curge ulei de la motor"/>
    <s v="Montarea unei bare de protecție sau o taviță sub motor"/>
    <x v="2"/>
    <d v="2025-07-08T00:00:00"/>
    <s v="Neînceput / Not started"/>
    <s v="Da / Yes"/>
    <x v="3"/>
    <x v="1"/>
    <d v="2025-07-08T00:00:00"/>
    <m/>
    <s v="N/A"/>
    <n v="-37"/>
    <s v="Delayed"/>
    <m/>
    <m/>
    <m/>
    <m/>
  </r>
  <r>
    <n v="252"/>
    <d v="2025-07-08T10:34:29"/>
    <d v="2025-07-08T10:38:36"/>
    <s v="=Sheet1!D328"/>
    <s v="=Sheet1!E328"/>
    <x v="151"/>
    <s v="Maftei Oana"/>
    <x v="1"/>
    <s v="Schimbul 1 / Shift 1"/>
    <x v="1"/>
    <x v="18"/>
    <s v="Bara de la perdeaua de duș a căzut "/>
    <s v="Înlocuire bara cazuta"/>
    <x v="3"/>
    <d v="2025-07-18T00:00:00"/>
    <s v="Neînceput / Not started"/>
    <s v="Da / Yes"/>
    <x v="1"/>
    <x v="1"/>
    <d v="2025-07-18T00:00:00"/>
    <d v="2025-07-15T00:00:00"/>
    <s v="YES"/>
    <s v="N/A"/>
    <s v="N/A"/>
    <m/>
    <m/>
    <m/>
    <m/>
  </r>
  <r>
    <n v="253"/>
    <d v="2025-07-08T17:53:22"/>
    <d v="2025-07-08T17:56:35"/>
    <s v="=Sheet1!D329"/>
    <s v="=Sheet1!E329"/>
    <x v="151"/>
    <s v="Dragomir Ionela "/>
    <x v="0"/>
    <s v="Schimbul 2 / Shift 2"/>
    <x v="1"/>
    <x v="7"/>
    <s v="Aerul condiționat din ghilotina nu funcționează "/>
    <s v="Verificare și rezolvarea defecțiunii. "/>
    <x v="2"/>
    <d v="2025-07-08T00:00:00"/>
    <s v="In lucru / In progress"/>
    <s v="Da / Yes"/>
    <x v="1"/>
    <x v="1"/>
    <d v="2025-07-08T00:00:00"/>
    <d v="2025-07-28T00:00:00"/>
    <s v="NO"/>
    <s v="N/A"/>
    <s v="N/A"/>
    <m/>
    <m/>
    <m/>
    <m/>
  </r>
  <r>
    <n v="254"/>
    <d v="2025-07-09T10:16:04"/>
    <d v="2025-07-09T10:19:56"/>
    <s v="=Sheet1!D330"/>
    <s v="=Sheet1!E330"/>
    <x v="152"/>
    <s v="Luca Maria"/>
    <x v="0"/>
    <s v="Schimbul 1 / Shift 1"/>
    <x v="1"/>
    <x v="2"/>
    <s v="Banda de cutii este într-o parte. "/>
    <s v="Ridicata piciorului msi sus, data se printeaza in valuri"/>
    <x v="2"/>
    <d v="2025-07-09T00:00:00"/>
    <s v="Neînceput / Not started"/>
    <s v="Da / Yes"/>
    <x v="1"/>
    <x v="0"/>
    <d v="2025-07-09T00:00:00"/>
    <d v="2025-07-25T00:00:00"/>
    <s v="NO"/>
    <s v="N/A"/>
    <s v="N/A"/>
    <m/>
    <m/>
    <m/>
    <m/>
  </r>
  <r>
    <n v="255"/>
    <d v="2025-07-09T10:31:23"/>
    <d v="2025-07-09T10:34:43"/>
    <s v="=Sheet1!D331"/>
    <s v="=Sheet1!E331"/>
    <x v="152"/>
    <s v="Dumitru Maria "/>
    <x v="0"/>
    <s v="Schimbul 1 / Shift 1"/>
    <x v="1"/>
    <x v="13"/>
    <s v="Canta de la usa dinspre ieșire din vestiare de une pontam este rupta"/>
    <s v="Înlocuirea clanței sau repararea ei"/>
    <x v="2"/>
    <d v="2025-07-09T00:00:00"/>
    <s v="Neînceput / Not started"/>
    <s v="Da / Yes"/>
    <x v="1"/>
    <x v="0"/>
    <d v="2025-07-09T00:00:00"/>
    <d v="2025-07-25T00:00:00"/>
    <s v="NO"/>
    <s v="N/A"/>
    <s v="N/A"/>
    <m/>
    <m/>
    <m/>
    <m/>
  </r>
  <r>
    <n v="256"/>
    <d v="2025-07-09T11:15:25"/>
    <d v="2025-07-09T11:20:05"/>
    <s v="=Sheet1!D332"/>
    <s v="=Sheet1!E332"/>
    <x v="152"/>
    <s v="Georgeta Penes"/>
    <x v="0"/>
    <s v="Schimbul 1 / Shift 1"/>
    <x v="0"/>
    <x v="11"/>
    <s v="Basa de la Caotech refuleaza din motive neidentificate posibil temperatura "/>
    <s v="de identificat cauza/ cauzele in timpul productie sau la momentul refularii pt afisaj eroare"/>
    <x v="2"/>
    <d v="2025-07-11T00:00:00"/>
    <s v="In lucru / In progress"/>
    <s v="Da / Yes"/>
    <x v="1"/>
    <x v="2"/>
    <d v="2025-07-11T00:00:00"/>
    <d v="2025-07-25T00:00:00"/>
    <s v="NO"/>
    <s v="N/A"/>
    <s v="N/A"/>
    <m/>
    <m/>
    <m/>
    <m/>
  </r>
  <r>
    <n v="257"/>
    <d v="2025-07-10T08:43:33"/>
    <d v="2025-07-10T08:46:10"/>
    <s v="=Sheet1!D333"/>
    <s v="=Sheet1!E333"/>
    <x v="153"/>
    <s v="Dumitru George"/>
    <x v="0"/>
    <s v="Schimbul 1 / Shift 1"/>
    <x v="0"/>
    <x v="1"/>
    <s v="Calea pietonala blocata cu palet"/>
    <s v="Eliberarea zonei si instruire personal"/>
    <x v="0"/>
    <d v="2025-07-10T00:00:00"/>
    <s v="Finalizat/ Completed"/>
    <s v="Da / Yes"/>
    <x v="1"/>
    <x v="0"/>
    <d v="2025-07-10T00:00:00"/>
    <d v="2025-07-10T00:00:00"/>
    <s v="YES"/>
    <s v="N/A"/>
    <s v="N/A"/>
    <m/>
    <m/>
    <m/>
    <m/>
  </r>
  <r>
    <n v="258"/>
    <d v="2025-07-10T09:22:49"/>
    <d v="2025-07-10T09:24:41"/>
    <s v="=Sheet1!D334"/>
    <s v="=Sheet1!E334"/>
    <x v="153"/>
    <s v="Toma Alin Florin"/>
    <x v="0"/>
    <s v="Schimbul 1 / Shift 1"/>
    <x v="1"/>
    <x v="7"/>
    <s v="Rampile de la linia mare nu mai tin sigurantele atunci cand benzile sunt ridicate"/>
    <s v="Refacere blocatoaree"/>
    <x v="2"/>
    <d v="2025-07-16T00:00:00"/>
    <s v="Neînceput / Not started"/>
    <s v="Da / Yes"/>
    <x v="1"/>
    <x v="2"/>
    <d v="2025-07-16T00:00:00"/>
    <d v="2025-07-28T00:00:00"/>
    <s v="NO"/>
    <s v="N/A"/>
    <s v="N/A"/>
    <m/>
    <m/>
    <m/>
    <m/>
  </r>
  <r>
    <n v="259"/>
    <d v="2025-07-10T09:28:58"/>
    <d v="2025-07-10T09:31:17"/>
    <s v="=Sheet1!D335"/>
    <s v="=Sheet1!E335"/>
    <x v="153"/>
    <s v="Radu Olimpia "/>
    <x v="0"/>
    <s v="Schimbul 1 / Shift 1"/>
    <x v="1"/>
    <x v="2"/>
    <s v="Enrober linia 3 improvizatie"/>
    <s v="Remediere/inlocuire "/>
    <x v="2"/>
    <d v="2025-07-12T00:00:00"/>
    <s v="Neînceput / Not started"/>
    <s v="Da / Yes"/>
    <x v="1"/>
    <x v="2"/>
    <d v="2025-07-12T00:00:00"/>
    <d v="2025-07-28T00:00:00"/>
    <s v="NO"/>
    <s v="N/A"/>
    <s v="N/A"/>
    <m/>
    <m/>
    <m/>
    <m/>
  </r>
  <r>
    <n v="260"/>
    <d v="2025-07-10T12:11:50"/>
    <d v="2025-07-10T12:15:17"/>
    <s v="=Sheet1!D336"/>
    <s v="=Sheet1!E336"/>
    <x v="153"/>
    <s v="Istudor Daniel "/>
    <x v="0"/>
    <s v="Schimbul 1 / Shift 1"/>
    <x v="1"/>
    <x v="2"/>
    <s v="Plasa de la robot este rupta si este riscul sa te înțepi "/>
    <s v="De înlocuit sau sudat "/>
    <x v="2"/>
    <d v="2025-07-15T00:00:00"/>
    <s v="Neînceput / Not started"/>
    <s v="Nu / No"/>
    <x v="1"/>
    <x v="2"/>
    <d v="2025-07-15T00:00:00"/>
    <d v="2025-07-25T00:00:00"/>
    <s v="NO"/>
    <s v="N/A"/>
    <s v="N/A"/>
    <m/>
    <m/>
    <m/>
    <m/>
  </r>
  <r>
    <n v="261"/>
    <d v="2025-07-10T14:44:52"/>
    <d v="2025-07-10T14:49:26"/>
    <s v="=Sheet1!D337"/>
    <s v="=Sheet1!E337"/>
    <x v="153"/>
    <s v="Dragomir Ionela "/>
    <x v="0"/>
    <s v="Schimbul 2 / Shift 2"/>
    <x v="1"/>
    <x v="7"/>
    <s v="Furtunile de la sistemele de cremă după linia mică sunt foarte tari și greu de manevrat."/>
    <s v="Înlocuirea lor sau găsirea altor soluții "/>
    <x v="2"/>
    <d v="2025-07-10T00:00:00"/>
    <s v="In lucru / In progress"/>
    <s v="Da / Yes"/>
    <x v="1"/>
    <x v="1"/>
    <d v="2025-07-10T00:00:00"/>
    <d v="2025-07-28T00:00:00"/>
    <s v="NO"/>
    <s v="N/A"/>
    <s v="N/A"/>
    <m/>
    <m/>
    <m/>
    <m/>
  </r>
  <r>
    <n v="262"/>
    <d v="2025-07-11T01:53:33"/>
    <d v="2025-07-11T02:01:53"/>
    <s v="=Sheet1!D338"/>
    <s v="=Sheet1!E338"/>
    <x v="153"/>
    <s v="Banica Florentina "/>
    <x v="0"/>
    <s v="Schimbul 3 / Shift 3"/>
    <x v="1"/>
    <x v="7"/>
    <s v="Defectă ,,răcire glucoză&quot;"/>
    <s v="A se repara defecțiunea."/>
    <x v="2"/>
    <d v="2025-07-11T00:00:00"/>
    <s v="Neînceput / Not started"/>
    <s v="Da / Yes"/>
    <x v="1"/>
    <x v="1"/>
    <d v="2025-07-11T00:00:00"/>
    <d v="2025-07-28T00:00:00"/>
    <s v="NO"/>
    <s v="N/A"/>
    <s v="N/A"/>
    <m/>
    <m/>
    <m/>
    <m/>
  </r>
  <r>
    <n v="263"/>
    <d v="2025-07-11T07:25:22"/>
    <d v="2025-07-11T07:28:16"/>
    <s v="=Sheet1!D339"/>
    <s v="=Sheet1!E339"/>
    <x v="154"/>
    <s v="Gheauru Mihaela "/>
    <x v="0"/>
    <s v="Schimbul 1 / Shift 1"/>
    <x v="1"/>
    <x v="7"/>
    <s v="Teava perie linia mica defecta"/>
    <s v="Repararea tevei sparte"/>
    <x v="2"/>
    <d v="2025-07-11T00:00:00"/>
    <s v="In lucru / In progress"/>
    <s v="Da / Yes"/>
    <x v="1"/>
    <x v="1"/>
    <d v="2025-07-11T00:00:00"/>
    <d v="2025-07-28T00:00:00"/>
    <s v="NO"/>
    <s v="N/A"/>
    <s v="N/A"/>
    <m/>
    <m/>
    <m/>
    <m/>
  </r>
  <r>
    <n v="264"/>
    <d v="2025-07-11T07:26:59"/>
    <d v="2025-07-11T07:28:53"/>
    <s v="=Sheet1!D340"/>
    <s v="=Sheet1!E340"/>
    <x v="154"/>
    <s v="Ciobanu Mihai"/>
    <x v="0"/>
    <s v="Schimbul 1 / Shift 1"/>
    <x v="1"/>
    <x v="7"/>
    <s v="Curge ulei din pompa de la agitatorul de ulei creme sweet "/>
    <s v="Schimbare garnitura pompa "/>
    <x v="2"/>
    <d v="2025-07-12T00:00:00"/>
    <s v="Neînceput / Not started"/>
    <s v="Da / Yes"/>
    <x v="1"/>
    <x v="1"/>
    <d v="2025-07-12T00:00:00"/>
    <d v="2025-07-15T00:00:00"/>
    <s v="NO"/>
    <s v="N/A"/>
    <s v="N/A"/>
    <m/>
    <m/>
    <m/>
    <m/>
  </r>
  <r>
    <n v="265"/>
    <d v="2025-07-11T07:27:28"/>
    <d v="2025-07-11T07:35:42"/>
    <s v="=Sheet1!D341"/>
    <s v="=Sheet1!E341"/>
    <x v="154"/>
    <s v="Ioniță Silica "/>
    <x v="0"/>
    <s v="Schimbul 1 / Shift 1"/>
    <x v="1"/>
    <x v="7"/>
    <s v="Pe linia mare la decor capacul de la lampa de încălzire stă rupt pe firul de curent. "/>
    <s v="Capacul trebuie fixat pe lampă."/>
    <x v="2"/>
    <d v="2025-07-11T00:00:00"/>
    <s v="In lucru / In progress"/>
    <s v="Nu / No"/>
    <x v="2"/>
    <x v="2"/>
    <d v="2025-07-11T00:00:00"/>
    <m/>
    <s v="N/A"/>
    <n v="-34"/>
    <s v="Delayed"/>
    <m/>
    <m/>
    <m/>
    <m/>
  </r>
  <r>
    <n v="266"/>
    <d v="2025-07-11T08:37:30"/>
    <d v="2025-07-11T08:40:28"/>
    <s v="=Sheet1!D342"/>
    <s v="=Sheet1!E342"/>
    <x v="154"/>
    <s v="Ion Eugenia Mihaela "/>
    <x v="0"/>
    <s v="Schimbul 1 / Shift 1"/>
    <x v="1"/>
    <x v="1"/>
    <s v="Furtunele de la ambele creme la spălare curg se face multă apă "/>
    <s v="Vrem furtunele schimbate "/>
    <x v="5"/>
    <d v="2025-07-11T00:00:00"/>
    <s v="In lucru / In progress"/>
    <s v="Da / Yes"/>
    <x v="1"/>
    <x v="1"/>
    <d v="2025-07-11T00:00:00"/>
    <d v="2025-07-25T00:00:00"/>
    <s v="NO"/>
    <s v="N/A"/>
    <s v="N/A"/>
    <m/>
    <m/>
    <m/>
    <m/>
  </r>
  <r>
    <n v="267"/>
    <d v="2025-07-11T08:44:09"/>
    <d v="2025-07-11T08:46:43"/>
    <s v="=Sheet1!D343"/>
    <s v="=Sheet1!E343"/>
    <x v="154"/>
    <s v="Georgeta Penes"/>
    <x v="0"/>
    <s v="Schimbul 1 / Shift 1"/>
    <x v="1"/>
    <x v="2"/>
    <s v="ambalatori fara sapca de protectie la ambalare"/>
    <s v="gestionare angajati mitigation si discutarea in DMS2"/>
    <x v="0"/>
    <d v="2025-07-11T00:00:00"/>
    <s v="In lucru / In progress"/>
    <s v="Nu / No"/>
    <x v="2"/>
    <x v="1"/>
    <d v="2025-07-11T00:00:00"/>
    <m/>
    <s v="N/A"/>
    <n v="-34"/>
    <s v="Delayed"/>
    <m/>
    <m/>
    <m/>
    <m/>
  </r>
  <r>
    <n v="268"/>
    <d v="2025-07-11T08:46:10"/>
    <d v="2025-07-11T08:49:30"/>
    <s v="=Sheet1!D344"/>
    <s v="=Sheet1!E344"/>
    <x v="154"/>
    <s v="Ioniță Silica "/>
    <x v="1"/>
    <s v="Schimbul 1 / Shift 1"/>
    <x v="1"/>
    <x v="7"/>
    <s v="Sub motorul de la tempereza Nielsen în timpul productie curge ciocolată. "/>
    <s v="Trebuie verificat motorul. "/>
    <x v="2"/>
    <d v="2025-07-11T00:00:00"/>
    <s v="In lucru / In progress"/>
    <s v="Da / Yes"/>
    <x v="1"/>
    <x v="1"/>
    <d v="2025-07-11T00:00:00"/>
    <d v="2025-07-28T00:00:00"/>
    <s v="NO"/>
    <s v="N/A"/>
    <s v="N/A"/>
    <m/>
    <m/>
    <m/>
    <m/>
  </r>
  <r>
    <n v="269"/>
    <d v="2025-07-11T10:01:25"/>
    <d v="2025-07-11T10:04:11"/>
    <s v="=Sheet1!D345"/>
    <s v="=Sheet1!E345"/>
    <x v="154"/>
    <s v="Dumitru George"/>
    <x v="0"/>
    <s v="Schimbul 1 / Shift 1"/>
    <x v="0"/>
    <x v="1"/>
    <s v="In zona distribuitorului de abur pentru masina de spalat tije sunt scurgeri de apa in permanenta"/>
    <s v=".Zona este marcata cu atentionare dar este necesara interventie la distribuitor"/>
    <x v="3"/>
    <d v="2025-07-18T00:00:00"/>
    <s v="Neînceput / Not started"/>
    <s v="Da / Yes"/>
    <x v="1"/>
    <x v="1"/>
    <d v="2025-07-18T00:00:00"/>
    <d v="2025-07-28T00:00:00"/>
    <s v="NO"/>
    <s v="N/A"/>
    <s v="N/A"/>
    <m/>
    <m/>
    <m/>
    <m/>
  </r>
  <r>
    <n v="270"/>
    <d v="2025-07-11T15:47:51"/>
    <d v="2025-07-11T15:49:50"/>
    <s v="=Sheet1!D346"/>
    <s v="=Sheet1!E346"/>
    <x v="154"/>
    <s v="Liliana Ilie"/>
    <x v="0"/>
    <s v="Schimbul 1 / Shift 1"/>
    <x v="0"/>
    <x v="3"/>
    <s v="Usa defecta toaleta femei, zona birouri"/>
    <s v="Schimbare usa sau repararea ei."/>
    <x v="2"/>
    <d v="2025-07-11T00:00:00"/>
    <s v="Neînceput / Not started"/>
    <s v="Nu / No"/>
    <x v="0"/>
    <x v="0"/>
    <d v="2025-07-11T00:00:00"/>
    <m/>
    <s v="N/A"/>
    <s v="N/A"/>
    <s v="N/A"/>
    <m/>
    <m/>
    <m/>
    <m/>
  </r>
  <r>
    <n v="271"/>
    <d v="2025-07-12T06:10:13"/>
    <d v="2025-07-12T06:12:32"/>
    <s v="=Sheet1!D347"/>
    <s v="=Sheet1!E347"/>
    <x v="155"/>
    <s v="Ion Eugenia Mihaela "/>
    <x v="1"/>
    <s v="Schimbul 1 / Shift 1"/>
    <x v="1"/>
    <x v="7"/>
    <s v="La peria mobilă furtunul care bagă apă în perie este spart "/>
    <s v="Vrem furtun de înlocuit "/>
    <x v="5"/>
    <d v="2025-07-12T00:00:00"/>
    <s v="In lucru / In progress"/>
    <s v="Da / Yes"/>
    <x v="1"/>
    <x v="0"/>
    <d v="2025-07-12T00:00:00"/>
    <d v="2025-07-28T00:00:00"/>
    <s v="NO"/>
    <s v="N/A"/>
    <s v="N/A"/>
    <m/>
    <m/>
    <m/>
    <m/>
  </r>
  <r>
    <n v="272"/>
    <d v="2025-07-13T11:42:52"/>
    <d v="2025-07-13T11:45:37"/>
    <s v="=Sheet1!D348"/>
    <s v="=Sheet1!E348"/>
    <x v="156"/>
    <s v="Duță Florina Oana "/>
    <x v="0"/>
    <s v="Schimbul 1 / Shift 1"/>
    <x v="1"/>
    <x v="2"/>
    <s v="Lipsă protecții la benzile de ambalare din linia 3"/>
    <s v="Sa se monteze protecții la toate benzile "/>
    <x v="2"/>
    <d v="2025-07-20T00:00:00"/>
    <s v="Neînceput / Not started"/>
    <s v="Da / Yes"/>
    <x v="3"/>
    <x v="1"/>
    <d v="2025-07-20T00:00:00"/>
    <m/>
    <s v="N/A"/>
    <n v="-25"/>
    <s v="Delayed"/>
    <m/>
    <m/>
    <m/>
    <m/>
  </r>
  <r>
    <n v="273"/>
    <d v="2025-07-13T12:09:57"/>
    <d v="2025-07-13T12:12:53"/>
    <s v="=Sheet1!D349"/>
    <s v="=Sheet1!E349"/>
    <x v="156"/>
    <s v="Duță Florina Oana "/>
    <x v="1"/>
    <s v="Schimbul 1 / Shift 1"/>
    <x v="1"/>
    <x v="2"/>
    <s v="Cade rebutul pe banda cu produsul pt ambalat, ultima persoană ori alege rebutul căzut ori ambalează."/>
    <s v="Sa se rezolve situația cat mai urgent "/>
    <x v="2"/>
    <d v="2025-07-20T00:00:00"/>
    <s v="Neînceput / Not started"/>
    <s v="Nu / No"/>
    <x v="1"/>
    <x v="0"/>
    <d v="2025-07-20T00:00:00"/>
    <d v="2025-07-25T00:00:00"/>
    <s v="NO"/>
    <s v="N/A"/>
    <s v="N/A"/>
    <m/>
    <m/>
    <m/>
    <m/>
  </r>
  <r>
    <n v="274"/>
    <d v="2025-07-13T12:58:17"/>
    <d v="2025-07-13T13:02:03"/>
    <s v="=Sheet1!D350"/>
    <s v="=Sheet1!E350"/>
    <x v="156"/>
    <s v="Duță Florina Oana "/>
    <x v="1"/>
    <s v="Schimbul 1 / Shift 1"/>
    <x v="1"/>
    <x v="2"/>
    <s v="Nu există o cutie colectoare pt produsul neambalat care se strânge la capătul benzii și cade pe pardoseală "/>
    <s v="Sa se monteze o cutie sa nu mai cada produsul pe jos,unele persoane nu ambalează,,lasă că ambalează ultima,,."/>
    <x v="2"/>
    <d v="2025-07-20T00:00:00"/>
    <s v="Neînceput / Not started"/>
    <s v="Nu / No"/>
    <x v="1"/>
    <x v="0"/>
    <d v="2025-07-20T00:00:00"/>
    <d v="2025-07-24T00:00:00"/>
    <s v="NO"/>
    <s v="N/A"/>
    <s v="N/A"/>
    <m/>
    <m/>
    <m/>
    <m/>
  </r>
  <r>
    <n v="275"/>
    <d v="2025-07-14T14:02:14"/>
    <d v="2025-07-14T14:05:35"/>
    <s v="=Sheet1!D351"/>
    <s v="=Sheet1!E351"/>
    <x v="157"/>
    <s v="Sitaru Alisa"/>
    <x v="0"/>
    <s v="Schimbul 2 / Shift 2"/>
    <x v="1"/>
    <x v="5"/>
    <s v="Linie blocata la ambalare , risc ca cutiile pline (2.4kg ) sa cada peste ambalatoare ! "/>
    <s v="Organizare corespunzatoare a activitatii"/>
    <x v="9"/>
    <d v="2025-07-14T00:00:00"/>
    <s v="Neînceput / Not started"/>
    <s v="Da / Yes"/>
    <x v="1"/>
    <x v="2"/>
    <d v="2025-07-14T00:00:00"/>
    <d v="2025-07-28T00:00:00"/>
    <s v="NO"/>
    <s v="N/A"/>
    <s v="N/A"/>
    <m/>
    <m/>
    <m/>
    <m/>
  </r>
  <r>
    <n v="276"/>
    <d v="2025-07-14T20:38:16"/>
    <d v="2025-07-14T20:42:45"/>
    <s v="=Sheet1!D352"/>
    <s v="=Sheet1!E352"/>
    <x v="157"/>
    <s v="Alesu petrica"/>
    <x v="0"/>
    <s v="Schimbul 2 / Shift 2"/>
    <x v="1"/>
    <x v="2"/>
    <s v="La Banda de ambalare  se afla un motor care este situat chiar deasupra capului la persoana care ambaleaza"/>
    <s v="O apărătoare ceva sau mutat daca este posibil"/>
    <x v="2"/>
    <d v="2025-07-20T00:00:00"/>
    <s v="Neînceput / Not started"/>
    <s v="Da / Yes"/>
    <x v="1"/>
    <x v="1"/>
    <d v="2025-07-20T00:00:00"/>
    <d v="2025-07-25T00:00:00"/>
    <s v="NO"/>
    <s v="N/A"/>
    <s v="N/A"/>
    <m/>
    <m/>
    <m/>
    <m/>
  </r>
  <r>
    <n v="277"/>
    <d v="2025-07-15T13:16:12"/>
    <d v="2025-07-15T13:17:44"/>
    <s v="=Sheet1!D353"/>
    <s v="=Sheet1!E353"/>
    <x v="158"/>
    <s v="Oancea Lucian"/>
    <x v="1"/>
    <s v="Schimbul 1 / Shift 1"/>
    <x v="1"/>
    <x v="3"/>
    <s v="m-am impiedicat de covorasul verde de la intrarea in F A, birouri."/>
    <s v="sa fie lipit/prins de paviment"/>
    <x v="2"/>
    <d v="2025-07-16T00:00:00"/>
    <s v="Neînceput / Not started"/>
    <s v="Da / Yes"/>
    <x v="1"/>
    <x v="1"/>
    <d v="2025-07-16T00:00:00"/>
    <d v="2025-07-28T00:00:00"/>
    <s v="NO"/>
    <s v="N/A"/>
    <s v="N/A"/>
    <m/>
    <m/>
    <m/>
    <m/>
  </r>
  <r>
    <n v="278"/>
    <d v="2025-07-15T13:34:51"/>
    <d v="2025-07-15T13:39:40"/>
    <s v="=Sheet1!D354"/>
    <s v="=Sheet1!E354"/>
    <x v="158"/>
    <s v="Laura Musuroi"/>
    <x v="0"/>
    <s v="Schimbul 1 / Shift 1"/>
    <x v="1"/>
    <x v="13"/>
    <s v="zona de spalare maini in fata liniei 1"/>
    <s v="material anti derapant"/>
    <x v="10"/>
    <d v="2025-07-15T00:00:00"/>
    <s v="Neînceput / Not started"/>
    <s v="Da / Yes"/>
    <x v="1"/>
    <x v="1"/>
    <d v="2025-07-15T00:00:00"/>
    <m/>
    <s v="YES"/>
    <s v="N/A"/>
    <s v="N/A"/>
    <m/>
    <m/>
    <m/>
    <m/>
  </r>
  <r>
    <n v="279"/>
    <d v="2025-07-16T08:31:34"/>
    <d v="2025-07-16T08:36:07"/>
    <s v="=Sheet1!D355"/>
    <s v="=Sheet1!E355"/>
    <x v="159"/>
    <s v="Baldovin Grigore"/>
    <x v="0"/>
    <s v="Schimbul 1 / Shift 1"/>
    <x v="2"/>
    <x v="13"/>
    <s v="one bench from the smoking area next to A building has a bent leg"/>
    <s v="fix it (either weld or add a stiffener)"/>
    <x v="2"/>
    <d v="2025-07-16T00:00:00"/>
    <s v="Neînceput / Not started"/>
    <s v="Da / Yes"/>
    <x v="1"/>
    <x v="1"/>
    <d v="2025-07-16T00:00:00"/>
    <d v="2025-07-16T00:00:00"/>
    <s v="YES"/>
    <s v="N/A"/>
    <s v="N/A"/>
    <m/>
    <m/>
    <m/>
    <m/>
  </r>
  <r>
    <n v="280"/>
    <d v="2025-07-16T12:50:35"/>
    <d v="2025-07-16T12:52:37"/>
    <s v="=Sheet1!D356"/>
    <s v="=Sheet1!E356"/>
    <x v="159"/>
    <s v="Georgeta Penes"/>
    <x v="0"/>
    <s v="Schimbul 1 / Shift 1"/>
    <x v="0"/>
    <x v="0"/>
    <s v="operator sortare injectare a deblocat tava la iesirea din cuptor fara a folosi ustensila disponibila"/>
    <s v="reinstruire operare "/>
    <x v="0"/>
    <d v="2025-07-18T00:00:00"/>
    <s v="Neînceput / Not started"/>
    <s v="Nu / No"/>
    <x v="1"/>
    <x v="2"/>
    <d v="2025-07-18T00:00:00"/>
    <d v="2025-07-18T00:00:00"/>
    <s v="YES"/>
    <s v="N/A"/>
    <s v="N/A"/>
    <m/>
    <m/>
    <m/>
    <m/>
  </r>
  <r>
    <n v="281"/>
    <d v="2025-07-16T13:02:10"/>
    <d v="2025-07-16T13:03:42"/>
    <s v="=Sheet1!D357"/>
    <s v="=Sheet1!E357"/>
    <x v="159"/>
    <s v="Georgeta Penes"/>
    <x v="0"/>
    <s v="Schimbul 1 / Shift 1"/>
    <x v="0"/>
    <x v="1"/>
    <s v="usa albastra tip rol defecta blocata"/>
    <s v="verificare tehnica de catre furn"/>
    <x v="3"/>
    <d v="2025-07-18T00:00:00"/>
    <s v="Neînceput / Not started"/>
    <s v="Nu / No"/>
    <x v="1"/>
    <x v="1"/>
    <d v="2025-07-18T00:00:00"/>
    <d v="2025-07-28T00:00:00"/>
    <s v="NO"/>
    <s v="N/A"/>
    <s v="N/A"/>
    <m/>
    <m/>
    <m/>
    <m/>
  </r>
  <r>
    <n v="282"/>
    <d v="2025-07-16T17:49:03"/>
    <d v="2025-07-16T17:51:34"/>
    <s v="=Sheet1!D358"/>
    <s v="=Sheet1!E358"/>
    <x v="159"/>
    <s v="Nicolae Constanța "/>
    <x v="0"/>
    <s v="Schimbul 2 / Shift 2"/>
    <x v="0"/>
    <x v="0"/>
    <s v="Ușă intrare linia 4 defecta și risc blocare"/>
    <s v="Reparare ușă fiindcă ne lovim în ea "/>
    <x v="2"/>
    <d v="2025-07-17T00:00:00"/>
    <s v="Neînceput / Not started"/>
    <s v="Da / Yes"/>
    <x v="1"/>
    <x v="1"/>
    <d v="2025-07-17T00:00:00"/>
    <d v="2025-07-17T00:00:00"/>
    <s v="YES"/>
    <s v="N/A"/>
    <s v="N/A"/>
    <m/>
    <m/>
    <m/>
    <m/>
  </r>
  <r>
    <n v="283"/>
    <d v="2025-07-17T08:01:20"/>
    <d v="2025-07-17T08:05:04"/>
    <s v="=Sheet1!D359"/>
    <s v="=Sheet1!E359"/>
    <x v="160"/>
    <s v="Ivan paul "/>
    <x v="0"/>
    <s v="Schimbul 1 / Shift 1"/>
    <x v="1"/>
    <x v="5"/>
    <s v="Scară de la tancuri de crema nu are 2 roți și rotile cu frina nu se blochează și trebuie bara de protecție sus "/>
    <s v="Trebuie să se rezolve "/>
    <x v="5"/>
    <d v="2025-07-17T00:00:00"/>
    <s v="Neînceput / Not started"/>
    <s v="Da / Yes"/>
    <x v="3"/>
    <x v="2"/>
    <d v="2025-07-17T00:00:00"/>
    <m/>
    <s v="N/A"/>
    <n v="-28"/>
    <s v="Delayed"/>
    <m/>
    <m/>
    <m/>
    <m/>
  </r>
  <r>
    <n v="284"/>
    <d v="2025-07-17T09:43:48"/>
    <d v="2025-07-17T09:45:04"/>
    <s v="=Sheet1!D360"/>
    <s v="=Sheet1!E360"/>
    <x v="160"/>
    <s v="Georgeta Penes"/>
    <x v="0"/>
    <s v="Schimbul 1 / Shift 1"/>
    <x v="0"/>
    <x v="1"/>
    <s v="zona sistem abur apa pe pardoseala"/>
    <s v="verififcare si revizuire sistem"/>
    <x v="3"/>
    <d v="2025-07-25T00:00:00"/>
    <s v="Neînceput / Not started"/>
    <s v="Nu / No"/>
    <x v="0"/>
    <x v="1"/>
    <d v="2025-07-25T00:00:00"/>
    <m/>
    <s v="N/A"/>
    <s v="N/A"/>
    <s v="N/A"/>
    <m/>
    <m/>
    <m/>
    <m/>
  </r>
  <r>
    <n v="285"/>
    <d v="2025-07-17T11:18:23"/>
    <d v="2025-07-17T11:20:44"/>
    <s v="=Sheet1!D361"/>
    <s v="=Sheet1!E361"/>
    <x v="160"/>
    <s v="Irina Minea"/>
    <x v="0"/>
    <s v="Schimbul 1 / Shift 1"/>
    <x v="1"/>
    <x v="12"/>
    <s v="Un surub al unui pilon mare din zona unde se construieste noua spalatorie este iesit mult in afara si poate agata hainele. Risc de impiedicare. "/>
    <s v="Strangere surub in pozitia corecta. "/>
    <x v="7"/>
    <d v="2025-07-17T00:00:00"/>
    <s v="Neînceput / Not started"/>
    <s v="Nu / No"/>
    <x v="1"/>
    <x v="1"/>
    <d v="2025-07-17T00:00:00"/>
    <d v="2025-07-28T00:00:00"/>
    <s v="NO"/>
    <s v="N/A"/>
    <s v="N/A"/>
    <m/>
    <m/>
    <m/>
    <m/>
  </r>
  <r>
    <n v="286"/>
    <d v="2025-07-17T13:49:14"/>
    <d v="2025-07-17T13:55:55"/>
    <s v="=Sheet1!D362"/>
    <s v="=Sheet1!E362"/>
    <x v="160"/>
    <s v="Dumitru George"/>
    <x v="0"/>
    <s v="Schimbul 1 / Shift 1"/>
    <x v="0"/>
    <x v="1"/>
    <s v="Cuvele de evacuare produs ars  de la iesire OV 2 si 3,nu contin bicarbonat de sodiu"/>
    <s v="Stabilire procedura corecta in caz de incident."/>
    <x v="6"/>
    <d v="2025-08-29T00:00:00"/>
    <s v="Neînceput / Not started"/>
    <s v="Da / Yes"/>
    <x v="3"/>
    <x v="1"/>
    <d v="2025-08-29T00:00:00"/>
    <m/>
    <s v="N/A"/>
    <n v="15"/>
    <s v="On Time"/>
    <m/>
    <m/>
    <m/>
    <m/>
  </r>
  <r>
    <n v="287"/>
    <d v="2025-07-17T21:49:07"/>
    <d v="2025-07-17T21:53:44"/>
    <s v="=Sheet1!D363"/>
    <s v="=Sheet1!E363"/>
    <x v="160"/>
    <s v="Andreea Niculae "/>
    <x v="0"/>
    <s v="Schimbul 1 / Shift 1"/>
    <x v="0"/>
    <x v="20"/>
    <s v="Apa pe pardoseala de la ventilatorul mobil "/>
    <s v="Instruire mod de oprire /curatare"/>
    <x v="0"/>
    <d v="2025-07-18T00:00:00"/>
    <s v="In lucru / In progress"/>
    <s v="Da / Yes"/>
    <x v="2"/>
    <x v="1"/>
    <d v="2025-07-18T00:00:00"/>
    <m/>
    <s v="N/A"/>
    <n v="-27"/>
    <s v="Delayed"/>
    <m/>
    <m/>
    <m/>
    <m/>
  </r>
  <r>
    <n v="288"/>
    <d v="2025-07-17T21:53:47"/>
    <d v="2025-07-17T21:58:46"/>
    <s v="=Sheet1!D364"/>
    <s v="=Sheet1!E364"/>
    <x v="160"/>
    <s v="Andreea Niculae "/>
    <x v="0"/>
    <s v="Schimbul 1 / Shift 1"/>
    <x v="0"/>
    <x v="0"/>
    <s v="Utilizare in productie a cutit tip Cuter defect si neconform "/>
    <s v="Inlocuire cu tipul de cuter conform si aprobat pentru acticitatea in productie"/>
    <x v="0"/>
    <d v="2025-07-18T00:00:00"/>
    <s v="In lucru / In progress"/>
    <s v="Da / Yes"/>
    <x v="1"/>
    <x v="1"/>
    <d v="2025-07-18T00:00:00"/>
    <d v="2025-07-28T00:00:00"/>
    <s v="NO"/>
    <s v="N/A"/>
    <s v="N/A"/>
    <m/>
    <m/>
    <m/>
    <m/>
  </r>
  <r>
    <n v="289"/>
    <d v="2025-07-18T08:34:44"/>
    <d v="2025-07-18T08:42:45"/>
    <s v="=Sheet1!D365"/>
    <s v="=Sheet1!E365"/>
    <x v="161"/>
    <s v="Bostanaru Jeanina"/>
    <x v="0"/>
    <s v="Schimbul 1 / Shift 1"/>
    <x v="1"/>
    <x v="2"/>
    <s v="Pe stație de dozare substanțe chimice erau depozitate o foarfecă și un dosar cu formulare de înregistrare. "/>
    <s v="Instruirea angajaților privind 5S( zona pt aceste lucruri este desemnată și marcată)"/>
    <x v="5"/>
    <d v="2025-07-31T00:00:00"/>
    <s v="Neînceput / Not started"/>
    <s v="Da / Yes"/>
    <x v="3"/>
    <x v="0"/>
    <d v="2025-07-31T00:00:00"/>
    <m/>
    <s v="N/A"/>
    <n v="-14"/>
    <s v="Delayed"/>
    <m/>
    <m/>
    <m/>
    <m/>
  </r>
  <r>
    <n v="290"/>
    <d v="2025-07-18T12:49:09"/>
    <d v="2025-07-18T12:51:13"/>
    <s v="=Sheet1!D366"/>
    <s v="=Sheet1!E366"/>
    <x v="161"/>
    <s v="Anghel Mihaela "/>
    <x v="0"/>
    <s v="Schimbul 1 / Shift 1"/>
    <x v="0"/>
    <x v="0"/>
    <s v="La banda de ambalare ultima persoana este agățată de pantaloni sau bluza de rola benzi "/>
    <s v="Protecție pentru rola "/>
    <x v="2"/>
    <d v="2025-07-18T00:00:00"/>
    <s v="Neînceput / Not started"/>
    <s v="Da / Yes"/>
    <x v="1"/>
    <x v="2"/>
    <d v="2025-07-18T00:00:00"/>
    <d v="2025-07-21T00:00:00"/>
    <s v="NO"/>
    <s v="N/A"/>
    <s v="N/A"/>
    <m/>
    <m/>
    <m/>
    <m/>
  </r>
  <r>
    <n v="291"/>
    <d v="2025-07-18T17:46:17"/>
    <d v="2025-07-18T17:53:17"/>
    <s v="=Sheet1!D367"/>
    <s v="=Sheet1!E367"/>
    <x v="161"/>
    <s v="Andreea Niculae "/>
    <x v="0"/>
    <s v="Schimbul 2 / Shift 2"/>
    <x v="0"/>
    <x v="25"/>
    <s v="Pentru dosarul cu  fiselor de produs care stau pe marina este nevoie de un loc adegvat / suport prins pe perete pentru fise. "/>
    <s v="Suport de perete pentru fise"/>
    <x v="0"/>
    <d v="2025-07-31T00:00:00"/>
    <s v="Neînceput / Not started"/>
    <s v="Da / Yes"/>
    <x v="1"/>
    <x v="0"/>
    <d v="2025-07-31T00:00:00"/>
    <d v="2025-07-28T00:00:00"/>
    <s v="YES"/>
    <s v="N/A"/>
    <s v="N/A"/>
    <m/>
    <m/>
    <m/>
    <m/>
  </r>
  <r>
    <n v="292"/>
    <d v="2025-07-21T09:01:36"/>
    <d v="2025-07-21T09:03:15"/>
    <s v="=Sheet1!D368"/>
    <s v="=Sheet1!E368"/>
    <x v="162"/>
    <s v="Toma Alin Florin"/>
    <x v="0"/>
    <s v="Schimbul 1 / Shift 1"/>
    <x v="1"/>
    <x v="7"/>
    <s v="In zona de preparare creme old din linia 2 nu exista platforma de ridicat pentru materii prime"/>
    <s v="Lift pentru ridicare margarina"/>
    <x v="7"/>
    <d v="2025-10-07T00:00:00"/>
    <s v="Neînceput / Not started"/>
    <s v="Da / Yes"/>
    <x v="0"/>
    <x v="2"/>
    <d v="2025-10-07T00:00:00"/>
    <m/>
    <s v="N/A"/>
    <s v="N/A"/>
    <s v="N/A"/>
    <m/>
    <m/>
    <m/>
    <m/>
  </r>
  <r>
    <n v="293"/>
    <d v="2025-07-21T09:05:25"/>
    <d v="2025-07-21T09:05:32"/>
    <s v="=Sheet1!D369"/>
    <s v="=Sheet1!E369"/>
    <x v="162"/>
    <s v="Toma Alin Florin"/>
    <x v="0"/>
    <s v="Schimbul 1 / Shift 1"/>
    <x v="1"/>
    <x v="2"/>
    <s v="Pe dozatorul de solutii din zona ambalare linia 3 se depoziteaza lucruri(foi,cutite,pixuri,etichete)"/>
    <s v="Cumpararea unei mese "/>
    <x v="5"/>
    <d v="2025-07-21T00:00:00"/>
    <s v="Neînceput / Not started"/>
    <s v="Da / Yes"/>
    <x v="1"/>
    <x v="1"/>
    <d v="2025-07-21T00:00:00"/>
    <d v="2025-07-28T00:00:00"/>
    <s v="NO"/>
    <s v="N/A"/>
    <s v="N/A"/>
    <m/>
    <m/>
    <m/>
    <m/>
  </r>
  <r>
    <n v="294"/>
    <d v="2025-07-21T09:05:32"/>
    <d v="2025-07-21T11:42:25"/>
    <s v="=Sheet1!D370"/>
    <s v="=Sheet1!E370"/>
    <x v="162"/>
    <s v="Andreea Niculae "/>
    <x v="0"/>
    <s v="Schimbul 1 / Shift 1"/>
    <x v="0"/>
    <x v="11"/>
    <s v="Este foarte cald in zona de preparare creme"/>
    <s v="Este nevoie de upgrade climatizare"/>
    <x v="7"/>
    <d v="2025-07-31T00:00:00"/>
    <s v="Neînceput / Not started"/>
    <s v="Da / Yes"/>
    <x v="3"/>
    <x v="2"/>
    <d v="2025-07-31T00:00:00"/>
    <m/>
    <s v="N/A"/>
    <n v="-14"/>
    <s v="Delayed"/>
    <m/>
    <m/>
    <m/>
    <m/>
  </r>
  <r>
    <n v="295"/>
    <d v="2025-07-22T09:25:50"/>
    <d v="2025-07-22T09:34:46"/>
    <s v="=Sheet1!D371"/>
    <s v="=Sheet1!E371"/>
    <x v="163"/>
    <s v="Dumitru Gina"/>
    <x v="0"/>
    <s v="Schimbul 1 / Shift 1"/>
    <x v="1"/>
    <x v="5"/>
    <s v="Ambalare lipsa scaune si scaune deteriorate"/>
    <s v="Schimbarea scaunelor"/>
    <x v="10"/>
    <d v="2025-08-30T00:00:00"/>
    <s v="In lucru / In progress"/>
    <s v="Da / Yes"/>
    <x v="1"/>
    <x v="1"/>
    <d v="2025-08-30T00:00:00"/>
    <d v="2025-07-28T00:00:00"/>
    <s v="YES"/>
    <s v="N/A"/>
    <s v="N/A"/>
    <m/>
    <m/>
    <m/>
    <m/>
  </r>
  <r>
    <n v="296"/>
    <d v="2025-07-22T09:50:23"/>
    <d v="2025-07-22T09:52:22"/>
    <s v="=Sheet1!D372"/>
    <s v="=Sheet1!E372"/>
    <x v="163"/>
    <s v="Poncisu Adrian "/>
    <x v="1"/>
    <s v="Schimbul 1 / Shift 1"/>
    <x v="1"/>
    <x v="12"/>
    <s v="Palet căzut parțial.de.pe.traversa la nivel 1"/>
    <s v="Rezolvat.   De reintruit in ședința zilnica "/>
    <x v="4"/>
    <d v="2025-07-29T00:00:00"/>
    <s v="In lucru / In progress"/>
    <s v="Nu / No"/>
    <x v="2"/>
    <x v="2"/>
    <d v="2025-07-29T00:00:00"/>
    <m/>
    <s v="N/A"/>
    <n v="-16"/>
    <s v="Delayed"/>
    <m/>
    <m/>
    <m/>
    <m/>
  </r>
  <r>
    <n v="297"/>
    <d v="2025-07-22T10:57:55"/>
    <d v="2025-07-22T11:00:32"/>
    <s v="=Sheet1!D373"/>
    <s v="=Sheet1!E373"/>
    <x v="163"/>
    <s v="Ovedenie Razvan "/>
    <x v="0"/>
    <s v="Schimbul 1 / Shift 1"/>
    <x v="1"/>
    <x v="3"/>
    <s v="priza defectuasa cu fise expuse"/>
    <s v="Schimbare priza cu una conforma"/>
    <x v="2"/>
    <d v="2025-07-22T00:00:00"/>
    <s v="Finalizat/ Completed"/>
    <s v="Da / Yes"/>
    <x v="1"/>
    <x v="2"/>
    <d v="2025-07-22T00:00:00"/>
    <d v="2025-07-22T00:00:00"/>
    <s v="YES"/>
    <s v="N/A"/>
    <s v="N/A"/>
    <m/>
    <m/>
    <m/>
    <m/>
  </r>
  <r>
    <n v="298"/>
    <d v="2025-07-22T11:00:49"/>
    <d v="2025-07-22T11:02:37"/>
    <s v="=Sheet1!D374"/>
    <s v="=Sheet1!E374"/>
    <x v="163"/>
    <s v="Ovedenie Razvan "/>
    <x v="0"/>
    <s v="Schimbul 1 / Shift 1"/>
    <x v="1"/>
    <x v="5"/>
    <s v="Protectie taioasa in ambalare (in locul unde sunt puse croissantele in bax)"/>
    <s v="semnalizare zona prin montare burete negru/galben "/>
    <x v="5"/>
    <d v="2025-07-23T00:00:00"/>
    <s v="In lucru / In progress"/>
    <s v="Da / Yes"/>
    <x v="3"/>
    <x v="1"/>
    <d v="2025-07-23T00:00:00"/>
    <m/>
    <s v="N/A"/>
    <n v="-22"/>
    <s v="Delayed"/>
    <m/>
    <m/>
    <m/>
    <m/>
  </r>
  <r>
    <n v="299"/>
    <d v="2025-07-22T11:02:43"/>
    <d v="2025-07-22T11:04:13"/>
    <s v="=Sheet1!D375"/>
    <s v="=Sheet1!E375"/>
    <x v="163"/>
    <s v="Toma Alin Florin"/>
    <x v="0"/>
    <s v="Schimbul 1 / Shift 1"/>
    <x v="1"/>
    <x v="7"/>
    <s v="In zona cleanroom pe linia mica curge apa de la un furtun, e spart, instalatorul e in CO"/>
    <s v="Schimbat furtun si reconfigurat traseul de teava"/>
    <x v="3"/>
    <d v="2025-07-23T00:00:00"/>
    <s v="Neînceput / Not started"/>
    <s v="Da / Yes"/>
    <x v="3"/>
    <x v="2"/>
    <d v="2025-07-23T00:00:00"/>
    <m/>
    <s v="N/A"/>
    <n v="-22"/>
    <s v="Delayed"/>
    <m/>
    <m/>
    <m/>
    <m/>
  </r>
  <r>
    <n v="300"/>
    <d v="2025-07-22T20:31:23"/>
    <d v="2025-07-22T20:46:07"/>
    <s v="=Sheet1!D376"/>
    <s v="=Sheet1!E376"/>
    <x v="163"/>
    <s v="Niculae Andreea "/>
    <x v="0"/>
    <s v="Schimbul 2 / Shift 2"/>
    <x v="0"/>
    <x v="11"/>
    <s v="In zona de preparare creme este foarte cald- sistemul de climatizare trebuie e imbunatatit/reparat"/>
    <s v="Verificare/upgrede  sistem de climatizare preparare creme "/>
    <x v="7"/>
    <d v="2025-07-31T00:00:00"/>
    <s v="In lucru / In progress"/>
    <s v="Da / Yes"/>
    <x v="2"/>
    <x v="1"/>
    <d v="2025-07-31T00:00:00"/>
    <m/>
    <s v="N/A"/>
    <n v="-14"/>
    <s v="Delayed"/>
    <m/>
    <m/>
    <m/>
    <m/>
  </r>
  <r>
    <n v="301"/>
    <d v="2025-07-23T01:15:40"/>
    <d v="2025-07-23T01:17:50"/>
    <s v="=Sheet1!D377"/>
    <s v="=Sheet1!E377"/>
    <x v="164"/>
    <s v="Palade Catalin"/>
    <x v="0"/>
    <s v="Schimbul 3 / Shift 3"/>
    <x v="1"/>
    <x v="2"/>
    <s v="La masina pentru spalat tavi nu se poate aplica LOTO pentru abur"/>
    <s v="Nu stiu exact, poate trebuie inlociut sistemul de admisie al aburului"/>
    <x v="2"/>
    <d v="2025-07-31T00:00:00"/>
    <s v="Neînceput / Not started"/>
    <s v="Da / Yes"/>
    <x v="3"/>
    <x v="2"/>
    <d v="2025-07-31T00:00:00"/>
    <m/>
    <s v="N/A"/>
    <n v="-14"/>
    <s v="Delayed"/>
    <m/>
    <m/>
    <m/>
    <m/>
  </r>
  <r>
    <n v="302"/>
    <d v="2025-07-23T08:39:33"/>
    <d v="2025-07-23T08:42:16"/>
    <s v="=Sheet1!D378"/>
    <s v="=Sheet1!E378"/>
    <x v="164"/>
    <s v="Georgeta Penes"/>
    <x v="0"/>
    <s v="Schimbul 1 / Shift 1"/>
    <x v="0"/>
    <x v="1"/>
    <s v="cos gunoi depozitat lanaga RF"/>
    <s v="5S pentru cosurile de gunoi "/>
    <x v="0"/>
    <d v="2025-07-23T00:00:00"/>
    <s v="Finalizat/ Completed"/>
    <s v="Nu / No"/>
    <x v="1"/>
    <x v="0"/>
    <d v="2025-07-23T00:00:00"/>
    <d v="2025-07-23T00:00:00"/>
    <s v="YES"/>
    <s v="N/A"/>
    <s v="N/A"/>
    <m/>
    <m/>
    <m/>
    <m/>
  </r>
  <r>
    <n v="303"/>
    <d v="2025-07-23T14:54:13"/>
    <d v="2025-07-23T14:58:00"/>
    <s v="=Sheet1!D379"/>
    <s v="=Sheet1!E379"/>
    <x v="164"/>
    <s v="Poncisu Adrian "/>
    <x v="0"/>
    <s v="Schimbul 2 / Shift 2"/>
    <x v="0"/>
    <x v="12"/>
    <s v="Bolt de susținere iesit 5 cm la stalp gard delimitare depozit de pietonal. Risc de împiedicare. "/>
    <s v="Înlocuirea surubului cu unul mai scurt si strângere. Rezolvat "/>
    <x v="4"/>
    <d v="2025-07-23T00:00:00"/>
    <s v="Finalizat/ Completed"/>
    <s v="Da / Yes"/>
    <x v="1"/>
    <x v="0"/>
    <d v="2025-07-23T00:00:00"/>
    <d v="2025-07-23T00:00:00"/>
    <s v="YES"/>
    <s v="N/A"/>
    <s v="N/A"/>
    <m/>
    <m/>
    <m/>
    <m/>
  </r>
  <r>
    <n v="304"/>
    <d v="2025-07-23T16:06:02"/>
    <d v="2025-07-23T16:07:48"/>
    <s v="=Sheet1!D380"/>
    <s v="=Sheet1!E380"/>
    <x v="164"/>
    <s v="Toma Alin Florin"/>
    <x v="0"/>
    <s v="Schimbul 2 / Shift 2"/>
    <x v="1"/>
    <x v="7"/>
    <s v="In zona cleanroom pe partea liniei mici e spart un furtun de apa , iar toata zona e plina de apa"/>
    <s v="Schimbare furtun din partea instalatorului"/>
    <x v="3"/>
    <d v="2025-07-24T00:00:00"/>
    <s v="Neînceput / Not started"/>
    <s v="Da / Yes"/>
    <x v="3"/>
    <x v="1"/>
    <d v="2025-07-24T00:00:00"/>
    <m/>
    <s v="N/A"/>
    <n v="-21"/>
    <s v="Delayed"/>
    <m/>
    <m/>
    <m/>
    <m/>
  </r>
  <r>
    <n v="305"/>
    <d v="2025-07-23T17:08:33"/>
    <d v="2025-07-23T17:11:04"/>
    <s v="=Sheet1!D381"/>
    <s v="=Sheet1!E381"/>
    <x v="164"/>
    <s v="Dumitru George"/>
    <x v="0"/>
    <s v="Schimbul 2 / Shift 2"/>
    <x v="0"/>
    <x v="6"/>
    <s v="Usa de la camera de incarcat stivuitoare este deschisa"/>
    <s v="Inchiderea permanenta a usii si reinstruire personal"/>
    <x v="4"/>
    <d v="2025-07-25T00:00:00"/>
    <s v="In lucru / In progress"/>
    <s v="Da / Yes"/>
    <x v="2"/>
    <x v="0"/>
    <d v="2025-07-25T00:00:00"/>
    <m/>
    <s v="N/A"/>
    <n v="-20"/>
    <s v="Delayed"/>
    <m/>
    <m/>
    <m/>
    <m/>
  </r>
  <r>
    <n v="306"/>
    <d v="2025-07-24T07:49:56"/>
    <d v="2025-07-24T07:57:25"/>
    <s v="=Sheet1!D382"/>
    <s v="=Sheet1!E382"/>
    <x v="165"/>
    <s v="Ionescu Daniel"/>
    <x v="0"/>
    <s v="Schimbul 1 / Shift 1"/>
    <x v="1"/>
    <x v="2"/>
    <s v="in dulapul de depozitare a recipientilor de alcool pe cele 3 rafturi zilnic se  gasesc cel putin 2Litri care se scurg din recipienti "/>
    <s v="schimbarea recipientilor sau imbunatatirea manerelor de scurgere"/>
    <x v="5"/>
    <d v="2025-07-31T00:00:00"/>
    <s v="Neînceput / Not started"/>
    <s v="Da / Yes"/>
    <x v="1"/>
    <x v="1"/>
    <d v="2025-07-31T00:00:00"/>
    <d v="2025-07-31T00:00:00"/>
    <s v="YES"/>
    <s v="N/A"/>
    <s v="N/A"/>
    <m/>
    <m/>
    <m/>
    <m/>
  </r>
  <r>
    <n v="307"/>
    <d v="2025-07-24T08:01:50"/>
    <d v="2025-07-24T08:03:49"/>
    <s v="=Sheet1!D383"/>
    <s v="=Sheet1!E383"/>
    <x v="165"/>
    <s v="Ionescu Daniel"/>
    <x v="0"/>
    <s v="Schimbul 1 / Shift 1"/>
    <x v="1"/>
    <x v="2"/>
    <s v="Gresie sparta la intrarea in dospitor.cand se manevreaza rastelul incarcat pericol de rasturnare a acestuia"/>
    <s v="schimbare bucata gresie"/>
    <x v="2"/>
    <d v="2025-07-27T00:00:00"/>
    <s v="Neînceput / Not started"/>
    <s v="Da / Yes"/>
    <x v="1"/>
    <x v="1"/>
    <d v="2025-07-27T00:00:00"/>
    <d v="2025-07-28T00:00:00"/>
    <s v="NO"/>
    <s v="N/A"/>
    <s v="N/A"/>
    <m/>
    <m/>
    <m/>
    <m/>
  </r>
  <r>
    <n v="308"/>
    <d v="2025-07-24T08:53:21"/>
    <d v="2025-07-24T08:54:58"/>
    <s v="=Sheet1!D384"/>
    <s v="=Sheet1!E384"/>
    <x v="165"/>
    <s v="Dumitru George"/>
    <x v="0"/>
    <s v="Schimbul 1 / Shift 1"/>
    <x v="0"/>
    <x v="11"/>
    <s v="Zona alunecoasa,nemarcata corespunzator"/>
    <s v="Oprirea activitatii,curatarea si marcarea zonei"/>
    <x v="0"/>
    <d v="2025-07-24T00:00:00"/>
    <s v="In lucru / In progress"/>
    <s v="Da / Yes"/>
    <x v="1"/>
    <x v="0"/>
    <d v="2025-07-24T00:00:00"/>
    <d v="2025-07-28T00:00:00"/>
    <s v="NO"/>
    <s v="N/A"/>
    <s v="N/A"/>
    <m/>
    <m/>
    <m/>
    <m/>
  </r>
  <r>
    <n v="309"/>
    <d v="2025-07-24T08:57:21"/>
    <d v="2025-07-24T09:00:53"/>
    <s v="=Sheet1!D385"/>
    <s v="=Sheet1!E385"/>
    <x v="165"/>
    <s v="Georgeta Penes"/>
    <x v="0"/>
    <s v="Schimbul 1 / Shift 1"/>
    <x v="0"/>
    <x v="13"/>
    <s v="foarte mare mizerie pe coridor sala mese loc fumat"/>
    <s v="revizuire frecventa igienizare"/>
    <x v="1"/>
    <d v="2025-07-25T00:00:00"/>
    <s v="Neînceput / Not started"/>
    <s v="Nu / No"/>
    <x v="1"/>
    <x v="0"/>
    <d v="2025-07-25T00:00:00"/>
    <d v="2025-07-28T00:00:00"/>
    <s v="NO"/>
    <s v="N/A"/>
    <s v="N/A"/>
    <m/>
    <m/>
    <m/>
    <m/>
  </r>
  <r>
    <n v="310"/>
    <d v="2025-07-24T09:50:50"/>
    <d v="2025-07-24T09:52:58"/>
    <s v="=Sheet1!D386"/>
    <s v="=Sheet1!E386"/>
    <x v="165"/>
    <s v="Georgeta Penes"/>
    <x v="0"/>
    <s v="Schimbul 1 / Shift 1"/>
    <x v="0"/>
    <x v="4"/>
    <s v="broaste zgomotoase in canal colectare lateral fabrica B"/>
    <s v="golire si igienizare si verificare frecventa sanitatie"/>
    <x v="3"/>
    <d v="2025-07-25T00:00:00"/>
    <s v="Neînceput / Not started"/>
    <s v="Nu / No"/>
    <x v="1"/>
    <x v="0"/>
    <d v="2025-07-25T00:00:00"/>
    <d v="2025-07-28T00:00:00"/>
    <s v="NO"/>
    <s v="N/A"/>
    <s v="N/A"/>
    <m/>
    <m/>
    <m/>
    <m/>
  </r>
  <r>
    <n v="311"/>
    <d v="2025-07-24T11:08:08"/>
    <d v="2025-07-24T11:10:06"/>
    <s v="=Sheet1!D387"/>
    <s v="=Sheet1!E387"/>
    <x v="165"/>
    <s v="Georgeta Penes"/>
    <x v="1"/>
    <s v="Schimbul 1 / Shift 1"/>
    <x v="0"/>
    <x v="4"/>
    <s v="Stalpul de la locul de adunare fab B este strambat, posibil lovit de tir"/>
    <s v="de indreptat si de marcat cu banda reflectorizanta"/>
    <x v="3"/>
    <d v="2025-07-31T00:00:00"/>
    <s v="Neînceput / Not started"/>
    <s v="Da / Yes"/>
    <x v="1"/>
    <x v="1"/>
    <d v="2025-07-31T00:00:00"/>
    <d v="2025-07-28T00:00:00"/>
    <s v="YES"/>
    <s v="N/A"/>
    <s v="N/A"/>
    <m/>
    <m/>
    <m/>
    <m/>
  </r>
  <r>
    <n v="312"/>
    <d v="2025-07-24T16:17:42"/>
    <d v="2025-07-24T16:41:34"/>
    <s v="=Sheet1!D388"/>
    <s v="=Sheet1!E388"/>
    <x v="165"/>
    <s v="Năstase Theodora"/>
    <x v="0"/>
    <s v="Schimbul 1 / Shift 1"/>
    <x v="1"/>
    <x v="3"/>
    <s v="Lipsa aer condiționat/ lipsa aer condiționat "/>
    <s v="Suplimentare aer proaspăt "/>
    <x v="2"/>
    <d v="2025-07-28T00:00:00"/>
    <s v="Neînceput / Not started"/>
    <s v="Da / Yes"/>
    <x v="1"/>
    <x v="0"/>
    <d v="2025-07-28T00:00:00"/>
    <d v="2025-07-28T00:00:00"/>
    <s v="YES"/>
    <s v="N/A"/>
    <s v="N/A"/>
    <m/>
    <m/>
    <m/>
    <m/>
  </r>
  <r>
    <n v="313"/>
    <d v="2025-07-25T09:12:43"/>
    <d v="2025-07-25T09:18:10"/>
    <s v="=Sheet1!D389"/>
    <s v="=Sheet1!E389"/>
    <x v="165"/>
    <s v="Andreea Niculae "/>
    <x v="0"/>
    <s v="Schimbul 1 / Shift 1"/>
    <x v="2"/>
    <x v="13"/>
    <s v="Modelul de imcaltamintea de protectie actual (cu portocaliu) provoaca diferite leziuni. "/>
    <s v="Schimbare model incaltaminte"/>
    <x v="6"/>
    <d v="2025-08-31T00:00:00"/>
    <s v="In lucru / In progress"/>
    <s v="Da / Yes"/>
    <x v="1"/>
    <x v="0"/>
    <d v="2025-08-31T00:00:00"/>
    <d v="2025-07-28T00:00:00"/>
    <s v="YES"/>
    <s v="N/A"/>
    <s v="N/A"/>
    <m/>
    <m/>
    <m/>
    <m/>
  </r>
  <r>
    <n v="314"/>
    <d v="2025-07-25T09:18:13"/>
    <d v="2025-07-25T09:22:53"/>
    <s v="=Sheet1!D390"/>
    <s v="=Sheet1!E390"/>
    <x v="166"/>
    <s v="Andreea Niculae "/>
    <x v="0"/>
    <s v="Schimbul 1 / Shift 1"/>
    <x v="0"/>
    <x v="1"/>
    <s v="Sunt Zone unde picura apa de lainstalatia de climatizare"/>
    <s v="Marcate zonele unde apare apa pardoselasi remediere "/>
    <x v="2"/>
    <d v="2025-08-01T00:00:00"/>
    <s v="In lucru / In progress"/>
    <s v="Da / Yes"/>
    <x v="2"/>
    <x v="0"/>
    <d v="2025-08-01T00:00:00"/>
    <m/>
    <s v="N/A"/>
    <n v="-13"/>
    <s v="Delayed"/>
    <m/>
    <m/>
    <m/>
    <m/>
  </r>
  <r>
    <n v="315"/>
    <d v="2025-07-25T12:41:44"/>
    <d v="2025-07-25T12:45:38"/>
    <s v="=Sheet1!D391"/>
    <s v="=Sheet1!E391"/>
    <x v="166"/>
    <s v="Prodan Cătălina Elena "/>
    <x v="0"/>
    <s v="Schimbul 1 / Shift 1"/>
    <x v="0"/>
    <x v="20"/>
    <s v="In secția sticks s-a desprins o bucata de tabla (metal) de sus din patul de cabluri si a picat in capul unui angajat nepalez care se afla la sortare in acel moment."/>
    <s v="Verificarea tuturor paturile cabluri sau puse grătare .si șepci protecție personal"/>
    <x v="2"/>
    <d v="2025-07-31T00:00:00"/>
    <s v="Neînceput / Not started"/>
    <s v="Da / Yes"/>
    <x v="3"/>
    <x v="1"/>
    <d v="2025-07-31T00:00:00"/>
    <m/>
    <s v="N/A"/>
    <n v="-14"/>
    <s v="Delayed"/>
    <m/>
    <m/>
    <m/>
    <m/>
  </r>
  <r>
    <n v="316"/>
    <d v="2025-07-25T13:19:14"/>
    <d v="2025-07-25T13:21:12"/>
    <s v="=Sheet1!D392"/>
    <s v="=Sheet1!E392"/>
    <x v="166"/>
    <s v="Diaconeasa Madalin"/>
    <x v="0"/>
    <s v="Schimbul 1 / Shift 1"/>
    <x v="1"/>
    <x v="5"/>
    <s v="Apa pe pardoseala de la stația de dozare "/>
    <s v="Schimbare robinet și supapa MELANJOR abur"/>
    <x v="2"/>
    <d v="2025-08-10T00:00:00"/>
    <s v="Neînceput / Not started"/>
    <s v="Da / Yes"/>
    <x v="3"/>
    <x v="0"/>
    <d v="2025-08-10T00:00:00"/>
    <m/>
    <s v="N/A"/>
    <n v="-4"/>
    <s v="Delayed"/>
    <m/>
    <m/>
    <m/>
    <m/>
  </r>
  <r>
    <n v="317"/>
    <d v="2025-07-28T16:05:25"/>
    <d v="2025-07-28T16:07:18"/>
    <s v="=Sheet1!D393"/>
    <s v="=Sheet1!E393"/>
    <x v="167"/>
    <s v="Dumitru George"/>
    <x v="0"/>
    <s v="Schimbul 1 / Shift 1"/>
    <x v="0"/>
    <x v="1"/>
    <s v="Apa pe pardoseala in zona mixare-dospitor"/>
    <s v="Marcarea zonei in momentul constatarii si apoi igienizarea zonei"/>
    <x v="0"/>
    <d v="2025-07-28T00:00:00"/>
    <s v="Finalizat/ Completed"/>
    <s v="Da / Yes"/>
    <x v="1"/>
    <x v="0"/>
    <d v="2025-07-28T00:00:00"/>
    <d v="2025-07-28T00:00:00"/>
    <s v="YES"/>
    <s v="N/A"/>
    <s v="N/A"/>
    <m/>
    <m/>
    <m/>
    <m/>
  </r>
  <r>
    <n v="318"/>
    <d v="2025-07-28T16:35:17"/>
    <d v="2025-07-28T16:37:27"/>
    <s v="=Sheet1!D394"/>
    <s v="=Sheet1!E394"/>
    <x v="167"/>
    <s v="Băeților Sebastian "/>
    <x v="0"/>
    <s v="Schimbul 2 / Shift 2"/>
    <x v="0"/>
    <x v="10"/>
    <s v="Mânerul de la ușă din sala de mese este rup + ușa nu este prevăzută cu geam ( risc de lovire la intrarea în sala de mese)"/>
    <s v="Schimbare ușă intrare sală de mese "/>
    <x v="2"/>
    <d v="2025-08-31T00:00:00"/>
    <s v="Neînceput / Not started"/>
    <s v="Nu / No"/>
    <x v="3"/>
    <x v="0"/>
    <d v="2025-08-31T00:00:00"/>
    <m/>
    <s v="N/A"/>
    <n v="17"/>
    <s v="On Time"/>
    <m/>
    <m/>
    <m/>
    <m/>
  </r>
  <r>
    <n v="319"/>
    <d v="2025-07-28T20:16:23"/>
    <d v="2025-07-28T20:26:49"/>
    <s v="=Sheet1!D395"/>
    <s v="=Sheet1!E395"/>
    <x v="167"/>
    <s v="Andreea Niculae "/>
    <x v="0"/>
    <s v="Schimbul 1 / Shift 1"/>
    <x v="0"/>
    <x v="9"/>
    <s v="La masinile de ambalat Fineti este nevoie de capace pentru traseele de crema care raman deschise la curatenei si demontarea cuvelor de crema."/>
    <s v="Capace pentru traseele cuvelor de la masinilor de crema. "/>
    <x v="0"/>
    <d v="2025-08-31T00:00:00"/>
    <s v="In lucru / In progress"/>
    <s v="Da / Yes"/>
    <x v="3"/>
    <x v="1"/>
    <d v="2025-08-31T00:00:00"/>
    <m/>
    <s v="N/A"/>
    <n v="17"/>
    <s v="On Time"/>
    <m/>
    <m/>
    <m/>
    <m/>
  </r>
  <r>
    <n v="320"/>
    <d v="2025-07-29T09:04:27"/>
    <d v="2025-07-29T09:21:50"/>
    <s v="=Sheet1!D396"/>
    <s v="=Sheet1!E396"/>
    <x v="167"/>
    <s v="Andreea Niculae "/>
    <x v="1"/>
    <s v="Schimbul 2 / Shift 2"/>
    <x v="0"/>
    <x v="11"/>
    <s v="Canalele au refulat in fabrica din cauza furtunii"/>
    <s v="Canalele in fabrica de verificat din punct de vedere functionare /configurare"/>
    <x v="3"/>
    <d v="2025-08-31T00:00:00"/>
    <s v="Neînceput / Not started"/>
    <s v="Da / Yes"/>
    <x v="3"/>
    <x v="2"/>
    <d v="2025-08-31T00:00:00"/>
    <m/>
    <s v="N/A"/>
    <n v="17"/>
    <s v="On Time"/>
    <m/>
    <m/>
    <m/>
    <m/>
  </r>
  <r>
    <n v="321"/>
    <d v="2025-07-29T09:28:33"/>
    <d v="2025-07-29T09:29:35"/>
    <s v="=Sheet1!D397"/>
    <s v="=Sheet1!E397"/>
    <x v="168"/>
    <s v="Costea Valentin"/>
    <x v="0"/>
    <s v="Schimbul 1 / Shift 1"/>
    <x v="1"/>
    <x v="7"/>
    <s v="balta apa la zona de intrare din linia 1, langa aparat gheata"/>
    <s v="uscare zona, verificare recipient gheata"/>
    <x v="3"/>
    <d v="2025-07-30T00:00:00"/>
    <s v="Neînceput / Not started"/>
    <s v="Nu / No"/>
    <x v="1"/>
    <x v="1"/>
    <d v="2025-07-30T00:00:00"/>
    <d v="2025-07-30T00:00:00"/>
    <s v="YES"/>
    <s v="N/A"/>
    <s v="N/A"/>
    <m/>
    <m/>
    <m/>
    <m/>
  </r>
  <r>
    <n v="322"/>
    <d v="2025-07-29T15:11:13"/>
    <d v="2025-07-29T15:12:52"/>
    <s v="=Sheet1!D398"/>
    <s v="=Sheet1!E398"/>
    <x v="168"/>
    <s v="Bărăgan Cosmina "/>
    <x v="0"/>
    <s v="Schimbul 2 / Shift 2"/>
    <x v="1"/>
    <x v="24"/>
    <s v="Ploua pe panoul electric"/>
    <s v="Intervenție acoperiș "/>
    <x v="2"/>
    <d v="2025-07-30T00:00:00"/>
    <s v="Neînceput / Not started"/>
    <s v="Da / Yes"/>
    <x v="3"/>
    <x v="2"/>
    <d v="2025-07-30T00:00:00"/>
    <m/>
    <s v="N/A"/>
    <n v="-15"/>
    <s v="Delayed"/>
    <m/>
    <m/>
    <m/>
    <m/>
  </r>
  <r>
    <n v="323"/>
    <d v="2025-07-29T17:37:27"/>
    <d v="2025-07-29T18:18:56"/>
    <s v="=Sheet1!D399"/>
    <s v="=Sheet1!E399"/>
    <x v="168"/>
    <s v="Palade Catalin"/>
    <x v="0"/>
    <s v="Schimbul 2 / Shift 2"/>
    <x v="1"/>
    <x v="2"/>
    <s v="La dospitor nu avem lumina, sunt multe lampi arse si se intampla ca igienizarea camerei de umidificare sa se faca la sch 3"/>
    <s v="Inlocuirea lampilor arse si sa montam suplimentar cateva lampi."/>
    <x v="3"/>
    <d v="2025-08-31T00:00:00"/>
    <s v="Neînceput / Not started"/>
    <s v="Da / Yes"/>
    <x v="3"/>
    <x v="1"/>
    <d v="2025-08-31T00:00:00"/>
    <m/>
    <s v="N/A"/>
    <n v="17"/>
    <s v="On Time"/>
    <m/>
    <m/>
    <m/>
    <m/>
  </r>
  <r>
    <n v="324"/>
    <d v="2025-07-30T09:54:49"/>
    <d v="2025-07-30T09:55:57"/>
    <s v="=Sheet1!D400"/>
    <s v="=Sheet1!E400"/>
    <x v="168"/>
    <s v="Baldovin Grigore"/>
    <x v="0"/>
    <s v="Schimbul 1 / Shift 1"/>
    <x v="5"/>
    <x v="15"/>
    <s v="metal sheet roof cover hanging"/>
    <s v="fix it to prevent from falling"/>
    <x v="2"/>
    <d v="2025-08-08T00:00:00"/>
    <s v="In lucru / In progress"/>
    <s v="Da / Yes"/>
    <x v="1"/>
    <x v="2"/>
    <d v="2025-08-08T00:00:00"/>
    <d v="2025-08-08T00:00:00"/>
    <s v="YES"/>
    <s v="N/A"/>
    <s v="N/A"/>
    <m/>
    <m/>
    <m/>
    <m/>
  </r>
  <r>
    <n v="325"/>
    <d v="2025-07-30T09:57:41"/>
    <d v="2025-07-30T10:01:13"/>
    <s v="=Sheet1!D401"/>
    <s v="=Sheet1!E401"/>
    <x v="166"/>
    <s v="Baldovin Grigore"/>
    <x v="1"/>
    <s v="Schimbul 1 / Shift 1"/>
    <x v="0"/>
    <x v="20"/>
    <s v="electric cable channel protection fell down"/>
    <s v="check all cable channels that have been worked on"/>
    <x v="2"/>
    <d v="2025-08-08T00:00:00"/>
    <s v="Neînceput / Not started"/>
    <s v="Da / Yes"/>
    <x v="3"/>
    <x v="1"/>
    <d v="2025-08-08T00:00:00"/>
    <m/>
    <s v="N/A"/>
    <n v="-6"/>
    <s v="Delayed"/>
    <m/>
    <m/>
    <m/>
    <m/>
  </r>
  <r>
    <n v="326"/>
    <d v="2025-07-30T12:41:03"/>
    <d v="2025-07-30T12:43:50"/>
    <s v="=Sheet1!D402"/>
    <s v="=Sheet1!E402"/>
    <x v="169"/>
    <s v="Irina Minea"/>
    <x v="0"/>
    <s v="Schimbul 1 / Shift 1"/>
    <x v="0"/>
    <x v="3"/>
    <s v="Protectia de plastic pentru cabluri in prima incapere mare/ principala din fabrica B este desprinsa si ridicata, astfel ca multi angajati se impuedica de ea. "/>
    <s v="Verificare stare, prindere corecta. "/>
    <x v="2"/>
    <d v="2025-07-30T00:00:00"/>
    <s v="Neînceput / Not started"/>
    <s v="Nu / No"/>
    <x v="3"/>
    <x v="1"/>
    <d v="2025-07-30T00:00:00"/>
    <m/>
    <s v="N/A"/>
    <n v="-15"/>
    <s v="Delayed"/>
    <m/>
    <m/>
    <m/>
    <m/>
  </r>
  <r>
    <n v="327"/>
    <d v="2025-07-30T12:41:38"/>
    <d v="2025-07-30T12:44:36"/>
    <s v="=Sheet1!D403"/>
    <s v="=Sheet1!E403"/>
    <x v="169"/>
    <s v="Baldovin Grigore"/>
    <x v="0"/>
    <s v="Schimbul 1 / Shift 1"/>
    <x v="1"/>
    <x v="13"/>
    <s v="mandatory PPE requirements displayed in multiple ways"/>
    <s v="create standard display"/>
    <x v="6"/>
    <d v="2025-08-31T00:00:00"/>
    <s v="In lucru / In progress"/>
    <s v="Da / Yes"/>
    <x v="2"/>
    <x v="1"/>
    <d v="2025-08-31T00:00:00"/>
    <m/>
    <s v="N/A"/>
    <n v="17"/>
    <s v="On Time"/>
    <m/>
    <m/>
    <m/>
    <m/>
  </r>
  <r>
    <n v="328"/>
    <d v="2025-07-30T12:46:41"/>
    <d v="2025-07-30T12:48:17"/>
    <s v="=Sheet1!D404"/>
    <s v="=Sheet1!E404"/>
    <x v="167"/>
    <s v="Baldovin Grigore"/>
    <x v="0"/>
    <s v="Schimbul 1 / Shift 1"/>
    <x v="2"/>
    <x v="13"/>
    <s v="electrical cable connection not signaled, creating a tripping hazard"/>
    <s v="put cone on top of it"/>
    <x v="6"/>
    <d v="2025-07-28T00:00:00"/>
    <s v="Finalizat/ Completed"/>
    <s v="Da / Yes"/>
    <x v="1"/>
    <x v="0"/>
    <d v="2025-07-28T00:00:00"/>
    <d v="2025-07-28T00:00:00"/>
    <s v="YES"/>
    <s v="N/A"/>
    <s v="N/A"/>
    <m/>
    <m/>
    <m/>
    <m/>
  </r>
  <r>
    <n v="329"/>
    <d v="2025-07-30T13:48:54"/>
    <d v="2025-07-30T14:07:56"/>
    <s v="=Sheet1!D405"/>
    <s v="=Sheet1!E405"/>
    <x v="169"/>
    <s v="Georgeta Penes"/>
    <x v="0"/>
    <s v="Schimbul 1 / Shift 1"/>
    <x v="0"/>
    <x v="0"/>
    <s v="nepuetare sapca de peotectie la injectare"/>
    <s v="reinstruire personal"/>
    <x v="6"/>
    <d v="2025-07-30T00:00:00"/>
    <s v="Finalizat/ Completed"/>
    <s v="Nu / No"/>
    <x v="1"/>
    <x v="0"/>
    <d v="2025-07-30T00:00:00"/>
    <d v="2025-07-30T00:00:00"/>
    <s v="YES"/>
    <s v="N/A"/>
    <s v="N/A"/>
    <m/>
    <m/>
    <m/>
    <m/>
  </r>
  <r>
    <n v="330"/>
    <d v="2025-07-30T14:16:34"/>
    <d v="2025-07-30T14:17:39"/>
    <s v="=Sheet1!D406"/>
    <s v="=Sheet1!E406"/>
    <x v="169"/>
    <s v="Georgeta Penes"/>
    <x v="0"/>
    <s v="Schimbul 2 / Shift 2"/>
    <x v="0"/>
    <x v="17"/>
    <s v="semnal luminos hidrant defect"/>
    <s v="verificare periodica"/>
    <x v="3"/>
    <d v="2025-08-01T00:00:00"/>
    <s v="Neînceput / Not started"/>
    <s v="Nu / No"/>
    <x v="3"/>
    <x v="0"/>
    <d v="2025-08-01T00:00:00"/>
    <m/>
    <s v="N/A"/>
    <n v="-13"/>
    <s v="Delayed"/>
    <m/>
    <m/>
    <m/>
    <m/>
  </r>
  <r>
    <n v="331"/>
    <d v="2025-07-30T17:53:18"/>
    <d v="2025-07-30T17:58:26"/>
    <s v="=Sheet1!D407"/>
    <s v="=Sheet1!E407"/>
    <x v="169"/>
    <s v="Andreea Niculae "/>
    <x v="0"/>
    <s v="Schimbul 1 / Shift 1"/>
    <x v="1"/>
    <x v="19"/>
    <s v="La Creme Soren Mixer mobil pentru galeti are cablul electric lipit cu bada izolira deterioarata si desfacuta /deslipita. "/>
    <s v="De remediat cablul electric"/>
    <x v="2"/>
    <d v="2025-08-08T00:00:00"/>
    <s v="Neînceput / Not started"/>
    <s v="Da / Yes"/>
    <x v="1"/>
    <x v="1"/>
    <d v="2025-08-08T00:00:00"/>
    <d v="2025-08-08T00:00:00"/>
    <s v="YES"/>
    <s v="N/A"/>
    <s v="N/A"/>
    <m/>
    <m/>
    <m/>
    <m/>
  </r>
  <r>
    <n v="332"/>
    <d v="2025-07-30T18:29:00"/>
    <d v="2025-07-30T18:31:39"/>
    <s v="=Sheet1!D408"/>
    <s v="=Sheet1!E408"/>
    <x v="169"/>
    <s v="Manea Petru"/>
    <x v="0"/>
    <s v="Schimbul 2 / Shift 2"/>
    <x v="0"/>
    <x v="1"/>
    <s v="In zona de laminare, exista o teava care nu este izolata si creaza o pelicula de apa pe podea."/>
    <s v="Sa se izoleze aceasta teava pentru a preveni aparitia condensului."/>
    <x v="2"/>
    <d v="2025-08-01T00:00:00"/>
    <s v="Neînceput / Not started"/>
    <s v="Nu / No"/>
    <x v="3"/>
    <x v="0"/>
    <d v="2025-08-01T00:00:00"/>
    <m/>
    <s v="N/A"/>
    <n v="-13"/>
    <s v="Delayed"/>
    <m/>
    <m/>
    <m/>
    <m/>
  </r>
  <r>
    <n v="333"/>
    <d v="2025-07-30T18:31:43"/>
    <d v="2025-07-30T18:34:50"/>
    <s v="=Sheet1!D409"/>
    <s v="=Sheet1!E409"/>
    <x v="169"/>
    <s v="Manea Petru"/>
    <x v="0"/>
    <s v="Schimbul 2 / Shift 2"/>
    <x v="0"/>
    <x v="13"/>
    <s v="In zona holului in care se intra in sectia B de productie, tocmai se spala, si era o cantitate mare de apa penpodea fara sa foe semnalizata."/>
    <s v="Sa se semnalizeze zona care se spala cu apa din abundenta."/>
    <x v="0"/>
    <d v="2025-08-01T00:00:00"/>
    <s v="Neînceput / Not started"/>
    <s v="Nu / No"/>
    <x v="2"/>
    <x v="0"/>
    <d v="2025-08-01T00:00:00"/>
    <m/>
    <s v="N/A"/>
    <n v="-13"/>
    <s v="Delayed"/>
    <m/>
    <m/>
    <m/>
    <m/>
  </r>
  <r>
    <n v="334"/>
    <d v="2025-07-31T01:11:08"/>
    <d v="2025-07-31T01:15:17"/>
    <s v="=Sheet1!D410"/>
    <s v="=Sheet1!E410"/>
    <x v="170"/>
    <s v="Ioniță Elena "/>
    <x v="1"/>
    <s v="Schimbul 3 / Shift 3"/>
    <x v="1"/>
    <x v="2"/>
    <s v="Furtunul de  la  apometru  curge "/>
    <s v="Inlocuire  ,reparat "/>
    <x v="2"/>
    <d v="2025-08-05T00:00:00"/>
    <s v="Neînceput / Not started"/>
    <s v="Da / Yes"/>
    <x v="3"/>
    <x v="0"/>
    <d v="2025-08-05T00:00:00"/>
    <m/>
    <s v="N/A"/>
    <n v="-9"/>
    <s v="Delayed"/>
    <m/>
    <m/>
    <m/>
    <m/>
  </r>
  <r>
    <n v="335"/>
    <d v="2025-07-31T08:33:16"/>
    <d v="2025-07-31T08:51:52"/>
    <s v="=Sheet1!D411"/>
    <s v="=Sheet1!E411"/>
    <x v="170"/>
    <s v="Poncisu Adrian"/>
    <x v="0"/>
    <s v="Schimbul 1 / Shift 1"/>
    <x v="1"/>
    <x v="12"/>
    <s v="Palet suprapus instabil"/>
    <s v="Reinstruire angajați in dms cu exemple practice "/>
    <x v="4"/>
    <d v="2025-08-08T00:00:00"/>
    <s v="In lucru / In progress"/>
    <s v="Da / Yes"/>
    <x v="2"/>
    <x v="1"/>
    <d v="2025-08-08T00:00:00"/>
    <m/>
    <s v="N/A"/>
    <n v="-6"/>
    <s v="Delayed"/>
    <m/>
    <m/>
    <m/>
    <m/>
  </r>
  <r>
    <n v="336"/>
    <d v="2025-07-31T15:52:38"/>
    <d v="2025-07-31T15:58:29"/>
    <s v="=Sheet1!D412"/>
    <s v="=Sheet1!E412"/>
    <x v="170"/>
    <s v="Berceanu Florina Adriana"/>
    <x v="0"/>
    <s v="Schimbul 1 / Shift 1"/>
    <x v="1"/>
    <x v="2"/>
    <s v="Paleți mai înalți de 1,80 m risc de cădere cutii după palet"/>
    <s v="Să se facă paleți mai mici"/>
    <x v="8"/>
    <d v="2025-08-31T00:00:00"/>
    <s v="Neînceput / Not started"/>
    <s v="Da / Yes"/>
    <x v="3"/>
    <x v="1"/>
    <d v="2025-08-31T00:00:00"/>
    <m/>
    <s v="N/A"/>
    <n v="17"/>
    <s v="On Time"/>
    <m/>
    <m/>
    <m/>
    <m/>
  </r>
  <r>
    <n v="337"/>
    <d v="2025-07-31T15:58:54"/>
    <d v="2025-07-31T16:00:36"/>
    <s v="=Sheet1!D413"/>
    <s v="=Sheet1!E413"/>
    <x v="170"/>
    <s v="Miu Imona Elena"/>
    <x v="0"/>
    <s v="Schimbul 1 / Shift 1"/>
    <x v="1"/>
    <x v="2"/>
    <s v="Paleții sunt pe mult prea înalți și există riscul de a cădea cutiile în cap la operator"/>
    <s v="Să se facă paleți mai mici"/>
    <x v="8"/>
    <d v="2025-08-30T00:00:00"/>
    <s v="Neînceput / Not started"/>
    <s v="Da / Yes"/>
    <x v="0"/>
    <x v="1"/>
    <d v="2025-08-30T00:00:00"/>
    <m/>
    <s v="N/A"/>
    <s v="N/A"/>
    <s v="N/A"/>
    <m/>
    <m/>
    <m/>
    <m/>
  </r>
  <r>
    <n v="338"/>
    <d v="2025-07-31T16:00:54"/>
    <d v="2025-07-31T16:02:41"/>
    <s v="=Sheet1!D414"/>
    <s v="=Sheet1!E414"/>
    <x v="170"/>
    <s v="Gheorghe Monica"/>
    <x v="0"/>
    <s v="Schimbul 1 / Shift 1"/>
    <x v="1"/>
    <x v="2"/>
    <s v="Paletizare linia 3 paleții sunt mult prea înalți la borseto si ne chinuim sa le aranjam pe palet"/>
    <s v="Să se depoziteze în paleți mai mici"/>
    <x v="8"/>
    <d v="2025-09-04T00:00:00"/>
    <s v="Neînceput / Not started"/>
    <s v="Da / Yes"/>
    <x v="0"/>
    <x v="1"/>
    <d v="2025-09-04T00:00:00"/>
    <m/>
    <s v="N/A"/>
    <s v="N/A"/>
    <s v="N/A"/>
    <m/>
    <m/>
    <m/>
    <m/>
  </r>
  <r>
    <n v="339"/>
    <d v="2025-07-31T19:19:08"/>
    <d v="2025-07-31T19:21:34"/>
    <s v="=Sheet1!D415"/>
    <s v="=Sheet1!E415"/>
    <x v="170"/>
    <s v="Andreea Niculae "/>
    <x v="0"/>
    <s v="Schimbul 1 / Shift 1"/>
    <x v="0"/>
    <x v="11"/>
    <s v="Zoneleunde se lucreaza sause intervine tehnic trebuie marcate corespunzator"/>
    <s v="Marcare zona unde interventie tehnica"/>
    <x v="0"/>
    <d v="2025-07-31T00:00:00"/>
    <s v="Finalizat/ Completed"/>
    <s v="Da / Yes"/>
    <x v="1"/>
    <x v="0"/>
    <d v="2025-07-31T00:00:00"/>
    <d v="2025-07-31T00:00:00"/>
    <s v="YES"/>
    <s v="N/A"/>
    <s v="N/A"/>
    <m/>
    <m/>
    <m/>
    <m/>
  </r>
  <r>
    <n v="340"/>
    <d v="2025-08-01T08:05:13"/>
    <d v="2025-08-01T08:07:11"/>
    <s v="=Sheet1!D416"/>
    <s v="=Sheet1!E416"/>
    <x v="171"/>
    <s v="Dumitru George"/>
    <x v="0"/>
    <s v="Schimbul 1 / Shift 1"/>
    <x v="0"/>
    <x v="17"/>
    <s v="hidrant inaccesibil ,blocat cu paleti materiale de ambalat"/>
    <s v="Eliberarea zonei pentru a facilita accesul"/>
    <x v="0"/>
    <d v="2025-08-01T00:00:00"/>
    <s v="Finalizat/ Completed"/>
    <s v="Da / Yes"/>
    <x v="1"/>
    <x v="0"/>
    <d v="2025-08-01T00:00:00"/>
    <d v="2025-08-01T00:00:00"/>
    <s v="YES"/>
    <s v="N/A"/>
    <s v="N/A"/>
    <m/>
    <m/>
    <m/>
    <m/>
  </r>
  <r>
    <n v="341"/>
    <d v="2025-08-01T08:41:14"/>
    <d v="2025-08-01T08:45:22"/>
    <s v="=Sheet1!D417"/>
    <s v="=Sheet1!E417"/>
    <x v="171"/>
    <s v="Nicolae Nicolae "/>
    <x v="0"/>
    <s v="Schimbul 1 / Shift 1"/>
    <x v="1"/>
    <x v="7"/>
    <s v="Priză neconforma nu este industrială "/>
    <s v="Schimbat priză cu ana adecvata"/>
    <x v="2"/>
    <d v="2025-08-09T00:00:00"/>
    <s v="In lucru / In progress"/>
    <s v="Da / Yes"/>
    <x v="2"/>
    <x v="0"/>
    <d v="2025-08-09T00:00:00"/>
    <m/>
    <s v="N/A"/>
    <n v="-5"/>
    <s v="Delayed"/>
    <m/>
    <m/>
    <m/>
    <m/>
  </r>
  <r>
    <n v="342"/>
    <d v="2025-08-01T08:45:36"/>
    <d v="2025-08-01T08:49:29"/>
    <s v="=Sheet1!D418"/>
    <s v="=Sheet1!E418"/>
    <x v="171"/>
    <s v="Nicolae Nicolae "/>
    <x v="0"/>
    <s v="Schimbul 1 / Shift 1"/>
    <x v="1"/>
    <x v="7"/>
    <s v="Picioare de susținere bandă sint străbate "/>
    <s v="Înlocuirea picioarelor "/>
    <x v="2"/>
    <d v="2025-08-30T00:00:00"/>
    <s v="In lucru / In progress"/>
    <s v="Da / Yes"/>
    <x v="2"/>
    <x v="1"/>
    <d v="2025-08-30T00:00:00"/>
    <m/>
    <s v="N/A"/>
    <n v="16"/>
    <s v="On Time"/>
    <m/>
    <m/>
    <m/>
    <m/>
  </r>
  <r>
    <n v="343"/>
    <d v="2025-08-01T08:49:47"/>
    <d v="2025-08-01T08:53:34"/>
    <s v="=Sheet1!D419"/>
    <s v="=Sheet1!E419"/>
    <x v="171"/>
    <s v="Nicolae Nicolae "/>
    <x v="0"/>
    <s v="Schimbul 1 / Shift 1"/>
    <x v="1"/>
    <x v="7"/>
    <s v="Cabluri neconforme pe traseu "/>
    <s v="Înlocuirea și scurtarea cablurilor"/>
    <x v="2"/>
    <d v="2025-08-30T00:00:00"/>
    <s v="In lucru / In progress"/>
    <s v="Da / Yes"/>
    <x v="3"/>
    <x v="0"/>
    <d v="2025-08-30T00:00:00"/>
    <m/>
    <s v="N/A"/>
    <n v="16"/>
    <s v="On Time"/>
    <m/>
    <m/>
    <m/>
    <m/>
  </r>
  <r>
    <n v="344"/>
    <d v="2025-08-01T08:56:29"/>
    <d v="2025-08-01T08:58:44"/>
    <s v="=Sheet1!D420"/>
    <s v="=Sheet1!E420"/>
    <x v="171"/>
    <s v="Nicolae Nicolae "/>
    <x v="0"/>
    <s v="Schimbul 1 / Shift 1"/>
    <x v="1"/>
    <x v="7"/>
    <s v="Prize fără capac de protecție "/>
    <s v="Cumpărarea de capace"/>
    <x v="10"/>
    <d v="2025-08-30T00:00:00"/>
    <s v="In lucru / In progress"/>
    <s v="Da / Yes"/>
    <x v="2"/>
    <x v="1"/>
    <d v="2025-08-30T00:00:00"/>
    <m/>
    <s v="N/A"/>
    <n v="16"/>
    <s v="On Time"/>
    <m/>
    <m/>
    <m/>
    <m/>
  </r>
  <r>
    <n v="345"/>
    <d v="2025-08-01T08:59:05"/>
    <d v="2025-08-01T09:01:59"/>
    <s v="=Sheet1!D421"/>
    <s v="=Sheet1!E421"/>
    <x v="171"/>
    <s v="Nicolae Nicolae "/>
    <x v="0"/>
    <s v="Schimbul 1 / Shift 1"/>
    <x v="1"/>
    <x v="7"/>
    <s v="Bandă transport produs fără picioare"/>
    <s v="Punerea unor picioare conforme"/>
    <x v="2"/>
    <d v="2025-08-30T00:00:00"/>
    <s v="In lucru / In progress"/>
    <s v="Da / Yes"/>
    <x v="2"/>
    <x v="1"/>
    <d v="2025-08-30T00:00:00"/>
    <m/>
    <s v="N/A"/>
    <n v="16"/>
    <s v="On Time"/>
    <m/>
    <m/>
    <m/>
    <m/>
  </r>
  <r>
    <n v="346"/>
    <d v="2025-08-01T09:02:19"/>
    <d v="2025-08-01T09:05:22"/>
    <s v="=Sheet1!D422"/>
    <s v="=Sheet1!E422"/>
    <x v="171"/>
    <s v="Nicolae Nicolae "/>
    <x v="0"/>
    <s v="Schimbul 1 / Shift 1"/>
    <x v="1"/>
    <x v="7"/>
    <s v="Ghidaj  ascuțite la aplicator de buline"/>
    <s v="Punerea unor doape conforme"/>
    <x v="10"/>
    <d v="2025-08-30T00:00:00"/>
    <s v="In lucru / In progress"/>
    <s v="Da / Yes"/>
    <x v="2"/>
    <x v="2"/>
    <d v="2025-08-30T00:00:00"/>
    <m/>
    <s v="N/A"/>
    <n v="16"/>
    <s v="On Time"/>
    <m/>
    <m/>
    <m/>
    <m/>
  </r>
  <r>
    <n v="347"/>
    <d v="2025-08-01T09:05:18"/>
    <d v="2025-08-01T09:08:18"/>
    <s v="=Sheet1!D423"/>
    <s v="=Sheet1!E423"/>
    <x v="171"/>
    <s v="CRÎNGAȘU CLAUDIU GABRIEL "/>
    <x v="0"/>
    <s v="Schimbul 1 / Shift 1"/>
    <x v="1"/>
    <x v="7"/>
    <s v="Ghidaj suport display "/>
    <s v="Punerea unor doape de protecție "/>
    <x v="2"/>
    <d v="2025-08-31T00:00:00"/>
    <s v="Neînceput / Not started"/>
    <s v="Da / Yes"/>
    <x v="3"/>
    <x v="0"/>
    <d v="2025-08-31T00:00:00"/>
    <m/>
    <s v="N/A"/>
    <n v="17"/>
    <s v="On Time"/>
    <m/>
    <m/>
    <m/>
    <m/>
  </r>
  <r>
    <n v="348"/>
    <d v="2025-08-01T09:05:47"/>
    <d v="2025-08-01T09:09:15"/>
    <s v="=Sheet1!D424"/>
    <s v="=Sheet1!E424"/>
    <x v="171"/>
    <s v="Nicolae Nicolae "/>
    <x v="0"/>
    <s v="Schimbul 1 / Shift 1"/>
    <x v="1"/>
    <x v="7"/>
    <s v="Lipsa unor capace de protecție "/>
    <s v="Astuparea gaurilor cu capace de plastic "/>
    <x v="10"/>
    <d v="2025-08-30T00:00:00"/>
    <s v="In lucru / In progress"/>
    <s v="Da / Yes"/>
    <x v="2"/>
    <x v="0"/>
    <d v="2025-08-30T00:00:00"/>
    <m/>
    <s v="N/A"/>
    <n v="16"/>
    <s v="On Time"/>
    <m/>
    <m/>
    <m/>
    <m/>
  </r>
  <r>
    <n v="349"/>
    <d v="2025-08-01T09:22:50"/>
    <d v="2025-08-01T09:27:23"/>
    <s v="=Sheet1!D425"/>
    <s v="=Sheet1!E425"/>
    <x v="171"/>
    <s v="Bostanaru Jeanina"/>
    <x v="0"/>
    <s v="Schimbul 1 / Shift 1"/>
    <x v="2"/>
    <x v="4"/>
    <s v="Ușa ct de inflamabile zona WWTP este lovită de stivuitor și nu se poate inchide"/>
    <s v="Reparare mecanism de închidere ușă+ reparare ușă exterior"/>
    <x v="2"/>
    <d v="2025-08-08T00:00:00"/>
    <s v="Neînceput / Not started"/>
    <s v="Da / Yes"/>
    <x v="3"/>
    <x v="0"/>
    <d v="2025-08-08T00:00:00"/>
    <m/>
    <s v="N/A"/>
    <n v="-6"/>
    <s v="Delayed"/>
    <m/>
    <m/>
    <m/>
    <m/>
  </r>
  <r>
    <n v="350"/>
    <d v="2025-08-01T09:27:42"/>
    <d v="2025-08-01T09:30:25"/>
    <s v="=Sheet1!D426"/>
    <s v="=Sheet1!E426"/>
    <x v="171"/>
    <s v="Bostanaru Jeanina"/>
    <x v="0"/>
    <s v="Schimbul 1 / Shift 1"/>
    <x v="2"/>
    <x v="4"/>
    <s v="Liza manual lăsată cu încărcătură pe ea în rampa de încărcare."/>
    <s v="Instruire operatori depozit privind utilizarea Lizei manuale"/>
    <x v="4"/>
    <d v="2025-08-08T00:00:00"/>
    <s v="Neînceput / Not started"/>
    <s v="Da / Yes"/>
    <x v="3"/>
    <x v="1"/>
    <d v="2025-08-08T00:00:00"/>
    <m/>
    <s v="N/A"/>
    <n v="-6"/>
    <s v="Delayed"/>
    <m/>
    <m/>
    <m/>
    <m/>
  </r>
  <r>
    <n v="351"/>
    <d v="2025-08-01T15:16:12"/>
    <d v="2025-08-01T15:18:47"/>
    <s v="=Sheet1!D427"/>
    <s v="=Sheet1!E427"/>
    <x v="171"/>
    <s v="Georgeta Penes"/>
    <x v="0"/>
    <s v="Schimbul 2 / Shift 2"/>
    <x v="1"/>
    <x v="2"/>
    <s v="peretele lateral M5 L3 palet cu rebut care bloca panou electric si stingator eletric"/>
    <s v="5 S pentru palet cu rehut, cantar rebut, cosuri de gunoi"/>
    <x v="10"/>
    <d v="2025-08-08T00:00:00"/>
    <s v="Neînceput / Not started"/>
    <s v="Nu / No"/>
    <x v="3"/>
    <x v="0"/>
    <d v="2025-08-08T00:00:00"/>
    <m/>
    <s v="N/A"/>
    <n v="-6"/>
    <s v="Delayed"/>
    <m/>
    <m/>
    <m/>
    <m/>
  </r>
  <r>
    <n v="352"/>
    <d v="2025-08-03T09:01:31"/>
    <d v="2025-08-03T09:10:58"/>
    <s v="=Sheet1!D428"/>
    <s v="=Sheet1!E428"/>
    <x v="172"/>
    <s v="Duță Florina Oana "/>
    <x v="0"/>
    <s v="Schimbul 1 / Shift 1"/>
    <x v="0"/>
    <x v="1"/>
    <s v="Modificați masa În ambalare la fiecare mașină pt că este prea înaltă și femeile pun câteva cartoane și stau in permanență cu mâinile ridicate sa ambaleze, le sunt mici de înălțime și le dor picioarele 8 ore in ambalare, ele doresc să le aduceți scaune la fiecare mașină ,BR este singura secție unde ambalarea sta in picioare, vor să ambaleze stand jos."/>
    <s v="Aduceți scaune și modificați mesele de ambalat"/>
    <x v="2"/>
    <d v="2025-08-10T00:00:00"/>
    <s v="Neînceput / Not started"/>
    <s v="Nu / No"/>
    <x v="3"/>
    <x v="1"/>
    <d v="2025-08-10T00:00:00"/>
    <m/>
    <s v="N/A"/>
    <n v="-4"/>
    <s v="Delayed"/>
    <m/>
    <m/>
    <m/>
    <m/>
  </r>
  <r>
    <n v="353"/>
    <d v="2025-08-04T07:53:28"/>
    <d v="2025-08-04T07:54:29"/>
    <s v="=Sheet1!D429"/>
    <s v="=Sheet1!E429"/>
    <x v="173"/>
    <s v="Ion Mariana"/>
    <x v="0"/>
    <s v="Schimbul 1 / Shift 1"/>
    <x v="1"/>
    <x v="7"/>
    <s v="Platforma de la coca nu are antiderapant"/>
    <s v="Dinti pentru trepte "/>
    <x v="2"/>
    <d v="2025-08-05T00:00:00"/>
    <s v="Neînceput / Not started"/>
    <s v="Da / Yes"/>
    <x v="3"/>
    <x v="1"/>
    <d v="2025-08-05T00:00:00"/>
    <m/>
    <s v="N/A"/>
    <n v="-9"/>
    <s v="Delayed"/>
    <m/>
    <m/>
    <m/>
    <m/>
  </r>
  <r>
    <n v="354"/>
    <d v="2025-08-04T07:51:23"/>
    <d v="2025-08-04T07:58:16"/>
    <s v="=Sheet1!D430"/>
    <s v="=Sheet1!E430"/>
    <x v="173"/>
    <s v="Ciobanu Elena "/>
    <x v="0"/>
    <s v="Schimbul 1 / Shift 1"/>
    <x v="0"/>
    <x v="0"/>
    <s v="Lispa suportul de la găleți lispa pt a stoarce mopul "/>
    <s v="Evaluare, cumpărare sau reparare "/>
    <x v="1"/>
    <d v="2025-08-18T00:00:00"/>
    <s v="Neînceput / Not started"/>
    <s v="Nu / No"/>
    <x v="3"/>
    <x v="0"/>
    <d v="2025-08-18T00:00:00"/>
    <m/>
    <s v="N/A"/>
    <n v="4"/>
    <s v="On Time"/>
    <m/>
    <m/>
    <m/>
    <m/>
  </r>
  <r>
    <n v="355"/>
    <d v="2025-08-04T08:01:46"/>
    <d v="2025-08-04T08:03:14"/>
    <s v="=Sheet1!D431"/>
    <s v="=Sheet1!E431"/>
    <x v="173"/>
    <s v="Georgeta Penes"/>
    <x v="0"/>
    <s v="Schimbul 1 / Shift 1"/>
    <x v="0"/>
    <x v="3"/>
    <s v="Fly killer foarte incarcat la intrare birouri"/>
    <s v="revizuire frecventa si igienizare"/>
    <x v="1"/>
    <d v="2025-08-08T00:00:00"/>
    <s v="Neînceput / Not started"/>
    <s v="Nu / No"/>
    <x v="3"/>
    <x v="1"/>
    <d v="2025-08-08T00:00:00"/>
    <m/>
    <s v="N/A"/>
    <n v="-6"/>
    <s v="Delayed"/>
    <m/>
    <m/>
    <m/>
    <m/>
  </r>
  <r>
    <n v="356"/>
    <d v="2025-08-04T08:16:41"/>
    <d v="2025-08-04T08:21:12"/>
    <s v="=Sheet1!D432"/>
    <s v="=Sheet1!E432"/>
    <x v="173"/>
    <s v="Vlad Georgeta "/>
    <x v="0"/>
    <s v="Schimbul 1 / Shift 1"/>
    <x v="1"/>
    <x v="7"/>
    <s v="Scara la mixare cb neconforma risc de alunecare"/>
    <s v="Sa se pun zimți cum au su celelalte scari"/>
    <x v="2"/>
    <d v="2025-08-07T00:00:00"/>
    <s v="Neînceput / Not started"/>
    <s v="Da / Yes"/>
    <x v="3"/>
    <x v="1"/>
    <d v="2025-08-07T00:00:00"/>
    <m/>
    <s v="N/A"/>
    <n v="-7"/>
    <s v="Delayed"/>
    <m/>
    <m/>
    <m/>
    <m/>
  </r>
  <r>
    <n v="357"/>
    <d v="2025-08-04T13:53:07"/>
    <d v="2025-08-04T13:57:10"/>
    <s v="=Sheet1!D433"/>
    <s v="=Sheet1!E433"/>
    <x v="173"/>
    <s v="Jeldujer Denisia"/>
    <x v="0"/>
    <s v="Schimbul 1 / Shift 1"/>
    <x v="0"/>
    <x v="3"/>
    <s v="La intrare in cladirea birouri fabrica B, carpeta  este deplasata, dezlipita, balustrada este la distanta  si se aluneca "/>
    <s v="Balustrada care sa permita sustinerea&amp;inlocuite carpeta"/>
    <x v="2"/>
    <d v="2025-08-29T00:00:00"/>
    <s v="In lucru / In progress"/>
    <s v="Da / Yes"/>
    <x v="2"/>
    <x v="1"/>
    <d v="2025-08-29T00:00:00"/>
    <m/>
    <s v="N/A"/>
    <n v="15"/>
    <s v="On Time"/>
    <m/>
    <m/>
    <m/>
    <m/>
  </r>
  <r>
    <n v="358"/>
    <d v="2025-08-04T15:31:41"/>
    <d v="2025-08-04T15:35:25"/>
    <s v="=Sheet1!D434"/>
    <s v="=Sheet1!E434"/>
    <x v="173"/>
    <s v="Bostanaru Jeanina"/>
    <x v="1"/>
    <s v="Schimbul 2 / Shift 2"/>
    <x v="1"/>
    <x v="5"/>
    <s v="Liza electrică lăsată pe zona marcată pt angajați și o persoană a sărit peste lamele acesteia"/>
    <s v="Instruire , marcarea zona echipament"/>
    <x v="5"/>
    <d v="2025-08-21T00:00:00"/>
    <s v="Neînceput / Not started"/>
    <s v="Da / Yes"/>
    <x v="3"/>
    <x v="1"/>
    <d v="2025-08-21T00:00:00"/>
    <m/>
    <s v="N/A"/>
    <n v="7"/>
    <s v="On Time"/>
    <m/>
    <m/>
    <m/>
    <m/>
  </r>
  <r>
    <n v="359"/>
    <d v="2025-08-04T22:45:17"/>
    <d v="2025-08-04T23:30:40"/>
    <s v="=Sheet1!D435"/>
    <s v="=Sheet1!E435"/>
    <x v="173"/>
    <s v="Pană Viorica "/>
    <x v="0"/>
    <s v="Schimbul 3 / Shift 3"/>
    <x v="1"/>
    <x v="7"/>
    <s v="Atenție, în camera siropului robinetul de pe țeava cu aburi (4 bari / 104°C) are scurgeri de apă!"/>
    <s v="Înlocuirea robinetului defect de pe țeava cu aburi."/>
    <x v="2"/>
    <d v="2025-08-05T00:00:00"/>
    <s v="Neînceput / Not started"/>
    <s v="Da / Yes"/>
    <x v="3"/>
    <x v="1"/>
    <d v="2025-08-05T00:00:00"/>
    <m/>
    <s v="N/A"/>
    <n v="-9"/>
    <s v="Delayed"/>
    <m/>
    <m/>
    <m/>
    <m/>
  </r>
  <r>
    <n v="360"/>
    <d v="2025-08-05T07:02:24"/>
    <d v="2025-08-05T07:06:32"/>
    <s v="=Sheet1!D436"/>
    <s v="=Sheet1!E436"/>
    <x v="174"/>
    <s v="Duță Florina Oana "/>
    <x v="0"/>
    <s v="Schimbul 1 / Shift 1"/>
    <x v="0"/>
    <x v="1"/>
    <s v="La paleți trebuie o scară pentru persoanele mici de înălțime,care nu ajung sa pună separatorul când se oprește robotul."/>
    <s v="Sa se aducă urgent o scară "/>
    <x v="0"/>
    <d v="2025-08-08T00:00:00"/>
    <s v="Neînceput / Not started"/>
    <s v="Nu / No"/>
    <x v="3"/>
    <x v="0"/>
    <d v="2025-08-08T00:00:00"/>
    <m/>
    <s v="N/A"/>
    <n v="-6"/>
    <s v="Delayed"/>
    <m/>
    <m/>
    <m/>
    <m/>
  </r>
  <r>
    <n v="361"/>
    <d v="2025-08-05T07:16:00"/>
    <d v="2025-08-05T07:27:35"/>
    <s v="=Sheet1!D437"/>
    <s v="=Sheet1!E437"/>
    <x v="174"/>
    <s v="Duță Florina Oana "/>
    <x v="0"/>
    <s v="Schimbul 1 / Shift 1"/>
    <x v="0"/>
    <x v="1"/>
    <s v="Sa se pună detectoare de metale între grote și cordeline , pentru că pâinea sa nu ajungă la condiment să- l consumam, și alt detector la sortare,că produsul sa nu mai ajungă la detectorul de la paletizare și să blocăm paleții,sau unde credeți că este mai bine să puneți detectoarele ,sa nu mai facem consum ( gaze, curent electric, apă,materie primă,etc....)"/>
    <s v="Cat mai urgent ,sa pună detectoare "/>
    <x v="0"/>
    <d v="2025-08-31T00:00:00"/>
    <s v="Neînceput / Not started"/>
    <s v="Nu / No"/>
    <x v="3"/>
    <x v="0"/>
    <d v="2025-08-31T00:00:00"/>
    <m/>
    <s v="N/A"/>
    <n v="17"/>
    <s v="On Time"/>
    <m/>
    <m/>
    <m/>
    <m/>
  </r>
  <r>
    <n v="362"/>
    <d v="2025-08-05T07:28:20"/>
    <d v="2025-08-05T07:35:53"/>
    <s v="=Sheet1!D438"/>
    <s v="=Sheet1!E438"/>
    <x v="174"/>
    <s v="Duță Florina Oana "/>
    <x v="0"/>
    <s v="Schimbul 1 / Shift 1"/>
    <x v="0"/>
    <x v="1"/>
    <s v="Cad bile și bucăți de tăblițele de la role,descoperim mereu cate o rolă stricată, verificați rolele din toată secția "/>
    <s v="Schimbați daca se poate  toate rolele de la BR,cad bilele și bucăți de fier de la role de la benzi , aproape in fiecare luna găsim câte o rola de la benzi stricată "/>
    <x v="0"/>
    <d v="2025-08-31T00:00:00"/>
    <s v="Neînceput / Not started"/>
    <s v="Nu / No"/>
    <x v="3"/>
    <x v="2"/>
    <d v="2025-08-31T00:00:00"/>
    <m/>
    <s v="N/A"/>
    <n v="17"/>
    <s v="On Time"/>
    <m/>
    <m/>
    <m/>
    <m/>
  </r>
  <r>
    <n v="363"/>
    <d v="2025-08-05T08:17:03"/>
    <d v="2025-08-05T08:21:37"/>
    <s v="=Sheet1!D439"/>
    <s v="=Sheet1!E439"/>
    <x v="174"/>
    <s v="Ivan paul "/>
    <x v="0"/>
    <s v="Schimbul 1 / Shift 1"/>
    <x v="1"/>
    <x v="5"/>
    <s v="Scara de la tancurile de crema nu se mai blochează rotile cu frana 2 rotile lipsă și mai trebuie pus o bara de susținere pentru a putea evita un accident "/>
    <s v="Trebuie să se intervină "/>
    <x v="5"/>
    <d v="2025-08-05T00:00:00"/>
    <s v="Neînceput / Not started"/>
    <s v="Da / Yes"/>
    <x v="3"/>
    <x v="2"/>
    <d v="2025-08-05T00:00:00"/>
    <m/>
    <s v="N/A"/>
    <n v="-9"/>
    <s v="Delayed"/>
    <m/>
    <m/>
    <m/>
    <m/>
  </r>
  <r>
    <n v="364"/>
    <d v="2025-08-05T09:59:55"/>
    <d v="2025-08-05T10:02:02"/>
    <s v="=Sheet1!D440"/>
    <s v="=Sheet1!E440"/>
    <x v="174"/>
    <s v="Baldovin Grigore"/>
    <x v="0"/>
    <s v="Schimbul 1 / Shift 1"/>
    <x v="1"/>
    <x v="23"/>
    <s v="plexiglass protections of the mixers are broken"/>
    <s v="replace them with newer ones (with rounded edges to prevent accidental cuts)"/>
    <x v="5"/>
    <d v="2025-08-15T00:00:00"/>
    <s v="Neînceput / Not started"/>
    <s v="Da / Yes"/>
    <x v="3"/>
    <x v="1"/>
    <d v="2025-08-15T00:00:00"/>
    <m/>
    <s v="N/A"/>
    <n v="1"/>
    <s v="On Time"/>
    <m/>
    <m/>
    <m/>
    <m/>
  </r>
  <r>
    <n v="365"/>
    <d v="2025-08-05T10:02:15"/>
    <d v="2025-08-05T10:03:46"/>
    <s v="=Sheet1!D441"/>
    <s v="=Sheet1!E441"/>
    <x v="174"/>
    <s v="Baldovin Grigore"/>
    <x v="0"/>
    <s v="Schimbul 1 / Shift 1"/>
    <x v="1"/>
    <x v="23"/>
    <s v="missing light bulb protection on the electrical cabinet"/>
    <s v="install the protection"/>
    <x v="2"/>
    <d v="2025-08-08T00:00:00"/>
    <s v="Neînceput / Not started"/>
    <s v="Da / Yes"/>
    <x v="3"/>
    <x v="0"/>
    <d v="2025-08-08T00:00:00"/>
    <m/>
    <s v="N/A"/>
    <n v="-6"/>
    <s v="Delayed"/>
    <m/>
    <m/>
    <m/>
    <m/>
  </r>
  <r>
    <n v="366"/>
    <d v="2025-08-05T10:03:50"/>
    <d v="2025-08-05T10:05:56"/>
    <s v="=Sheet1!D442"/>
    <s v="=Sheet1!E442"/>
    <x v="174"/>
    <s v="Baldovin Grigore"/>
    <x v="0"/>
    <s v="Schimbul 1 / Shift 1"/>
    <x v="1"/>
    <x v="13"/>
    <s v="metal pipe protection in the creams room from L2 is hanging loose"/>
    <s v="reattach the protection"/>
    <x v="2"/>
    <d v="2025-08-05T00:00:00"/>
    <s v="Neînceput / Not started"/>
    <s v="Da / Yes"/>
    <x v="3"/>
    <x v="1"/>
    <d v="2025-08-05T00:00:00"/>
    <m/>
    <s v="N/A"/>
    <n v="-9"/>
    <s v="Delayed"/>
    <m/>
    <m/>
    <m/>
    <m/>
  </r>
  <r>
    <n v="367"/>
    <d v="2025-08-05T10:06:07"/>
    <d v="2025-08-05T10:07:09"/>
    <s v="=Sheet1!D443"/>
    <s v="=Sheet1!E443"/>
    <x v="174"/>
    <s v="Baldovin Grigore"/>
    <x v="0"/>
    <s v="Schimbul 1 / Shift 1"/>
    <x v="1"/>
    <x v="7"/>
    <s v="conveyor extension not stable"/>
    <s v="repair it to be more stable"/>
    <x v="5"/>
    <d v="2025-08-08T00:00:00"/>
    <s v="Neînceput / Not started"/>
    <s v="Da / Yes"/>
    <x v="3"/>
    <x v="2"/>
    <d v="2025-08-08T00:00:00"/>
    <m/>
    <s v="N/A"/>
    <n v="-6"/>
    <s v="Delayed"/>
    <m/>
    <m/>
    <m/>
    <m/>
  </r>
  <r>
    <n v="368"/>
    <d v="2025-08-05T10:59:58"/>
    <d v="2025-08-05T11:04:14"/>
    <s v="=Sheet1!D444"/>
    <s v="=Sheet1!E444"/>
    <x v="174"/>
    <s v="BĂBAN LILIANA MARIANA "/>
    <x v="0"/>
    <s v="Schimbul 1 / Shift 1"/>
    <x v="1"/>
    <x v="7"/>
    <s v="SCARA DE LA LINIA MICĂ MIXARE NU ARE ANTIALUNECARE"/>
    <s v="SCARA Să Fie REZOLVATĂ "/>
    <x v="7"/>
    <d v="2025-08-06T00:00:00"/>
    <s v="Neînceput / Not started"/>
    <s v="Da / Yes"/>
    <x v="3"/>
    <x v="1"/>
    <d v="2025-08-06T00:00:00"/>
    <m/>
    <s v="N/A"/>
    <n v="-8"/>
    <s v="Delayed"/>
    <m/>
    <m/>
    <m/>
    <m/>
  </r>
  <r>
    <n v="369"/>
    <d v="2025-08-05T11:04:21"/>
    <d v="2025-08-05T11:06:23"/>
    <s v="=Sheet1!D445"/>
    <s v="=Sheet1!E445"/>
    <x v="174"/>
    <s v="ALBU NICUȘOR "/>
    <x v="0"/>
    <s v="Schimbul 1 / Shift 1"/>
    <x v="1"/>
    <x v="7"/>
    <s v="SCARA CU TREI TREPTE NU ARE ANTIALUNECARE"/>
    <s v="SCARA SĂ FIE IN REGULĂ PTR SIGURANȚA NOASTRĂ "/>
    <x v="7"/>
    <d v="2025-08-06T00:00:00"/>
    <s v="Neînceput / Not started"/>
    <s v="Da / Yes"/>
    <x v="3"/>
    <x v="1"/>
    <d v="2025-08-06T00:00:00"/>
    <m/>
    <s v="N/A"/>
    <n v="-8"/>
    <s v="Delayed"/>
    <m/>
    <m/>
    <m/>
    <m/>
  </r>
  <r>
    <n v="370"/>
    <d v="2025-08-05T13:09:37"/>
    <d v="2025-08-05T13:16:35"/>
    <s v="=Sheet1!D446"/>
    <s v="=Sheet1!E446"/>
    <x v="174"/>
    <s v="Andreea Niculae "/>
    <x v="0"/>
    <s v="Schimbul 1 / Shift 1"/>
    <x v="0"/>
    <x v="1"/>
    <s v="Manipulare faina incarcare manuală direct in mixer "/>
    <s v="Sistem care sa ajute pentru incarcare faina"/>
    <x v="0"/>
    <d v="2025-10-31T00:00:00"/>
    <s v="Neînceput / Not started"/>
    <s v="Da / Yes"/>
    <x v="3"/>
    <x v="1"/>
    <d v="2025-10-31T00:00:00"/>
    <m/>
    <s v="N/A"/>
    <n v="78"/>
    <s v="On Time"/>
    <m/>
    <m/>
    <m/>
    <m/>
  </r>
  <r>
    <n v="371"/>
    <d v="2025-08-05T15:11:27"/>
    <d v="2025-08-05T15:13:36"/>
    <s v="=Sheet1!D447"/>
    <s v="=Sheet1!E447"/>
    <x v="174"/>
    <s v="Radu Olimpia "/>
    <x v="0"/>
    <s v="Schimbul 1 / Shift 1"/>
    <x v="0"/>
    <x v="3"/>
    <s v="Usa partea dreapta toaleta femei"/>
    <s v="Inlocuire/ reparare "/>
    <x v="3"/>
    <d v="2025-08-31T00:00:00"/>
    <s v="Neînceput / Not started"/>
    <s v="Da / Yes"/>
    <x v="3"/>
    <x v="0"/>
    <d v="2025-08-31T00:00:00"/>
    <m/>
    <s v="N/A"/>
    <n v="17"/>
    <s v="On Time"/>
    <m/>
    <m/>
    <m/>
    <m/>
  </r>
  <r>
    <n v="372"/>
    <d v="2025-08-05T15:54:09"/>
    <d v="2025-08-05T15:56:18"/>
    <s v="=Sheet1!D448"/>
    <s v="=Sheet1!E448"/>
    <x v="174"/>
    <s v="Baldovin Grigore"/>
    <x v="0"/>
    <s v="Schimbul 1 / Shift 1"/>
    <x v="1"/>
    <x v="7"/>
    <s v="Emergency shower water supply shut off"/>
    <s v="install 2 blinds on existing old pipes so that water supply for the emergency shower can be turned on"/>
    <x v="2"/>
    <d v="2025-08-06T00:00:00"/>
    <s v="Neînceput / Not started"/>
    <s v="Da / Yes"/>
    <x v="3"/>
    <x v="1"/>
    <d v="2025-08-06T00:00:00"/>
    <m/>
    <s v="N/A"/>
    <n v="-8"/>
    <s v="Delayed"/>
    <m/>
    <m/>
    <m/>
    <m/>
  </r>
  <r>
    <n v="373"/>
    <d v="2025-08-05T17:11:44"/>
    <d v="2025-08-05T17:13:20"/>
    <s v="=Sheet1!D449"/>
    <s v="=Sheet1!E449"/>
    <x v="174"/>
    <s v="Mureșan Sorin "/>
    <x v="0"/>
    <s v="Schimbul 1 / Shift 1"/>
    <x v="1"/>
    <x v="12"/>
    <s v="Stivuitor pe zona pedestriana "/>
    <s v="Respectarea zona pedestriana "/>
    <x v="4"/>
    <d v="2025-08-08T00:00:00"/>
    <s v="In lucru / In progress"/>
    <s v="Da / Yes"/>
    <x v="2"/>
    <x v="1"/>
    <d v="2025-08-08T00:00:00"/>
    <m/>
    <s v="N/A"/>
    <n v="-6"/>
    <s v="Delayed"/>
    <m/>
    <m/>
    <m/>
    <m/>
  </r>
  <r>
    <n v="374"/>
    <d v="2025-08-05T17:13:36"/>
    <d v="2025-08-05T17:15:56"/>
    <s v="=Sheet1!D450"/>
    <s v="=Sheet1!E450"/>
    <x v="174"/>
    <s v="Mureșan Sorin "/>
    <x v="1"/>
    <s v="Schimbul 1 / Shift 1"/>
    <x v="0"/>
    <x v="6"/>
    <s v="Manipulare paleti protecțiil raft lovite "/>
    <s v="Respectarea zonelor de depozitare paleti . "/>
    <x v="4"/>
    <d v="2025-08-08T00:00:00"/>
    <s v="In lucru / In progress"/>
    <s v="Da / Yes"/>
    <x v="2"/>
    <x v="1"/>
    <d v="2025-08-08T00:00:00"/>
    <m/>
    <s v="N/A"/>
    <n v="-6"/>
    <s v="Delayed"/>
    <m/>
    <m/>
    <m/>
    <m/>
  </r>
  <r>
    <n v="375"/>
    <d v="2025-08-05T17:48:10"/>
    <d v="2025-08-05T17:50:49"/>
    <s v="=Sheet1!D451"/>
    <s v="=Sheet1!E451"/>
    <x v="174"/>
    <s v="Manea Petru"/>
    <x v="0"/>
    <s v="Schimbul 2 / Shift 2"/>
    <x v="1"/>
    <x v="2"/>
    <s v="Paletul albastru cand este adus in zona de ambalare este asezat pe cantul lui, exista risca sa cada pe colegul de la ambalare."/>
    <s v="Sa existe un suport pentru paletii care asteapta sa fie folositi."/>
    <x v="2"/>
    <d v="2025-08-29T00:00:00"/>
    <s v="Neînceput / Not started"/>
    <s v="Da / Yes"/>
    <x v="3"/>
    <x v="1"/>
    <d v="2025-08-29T00:00:00"/>
    <m/>
    <s v="N/A"/>
    <n v="15"/>
    <s v="On Time"/>
    <m/>
    <m/>
    <m/>
    <m/>
  </r>
  <r>
    <n v="376"/>
    <d v="2025-08-06T06:08:00"/>
    <d v="2025-08-06T06:12:25"/>
    <s v="=Sheet1!D452"/>
    <s v="=Sheet1!E452"/>
    <x v="175"/>
    <s v="Duță Florina Oana "/>
    <x v="0"/>
    <s v="Schimbul 1 / Shift 1"/>
    <x v="0"/>
    <x v="18"/>
    <s v="Scurgerea de la chiuvetele de la toalete femei este înfundată,este apa în toată baia"/>
    <s v="Reparatii urgente in aceasta dimineața "/>
    <x v="0"/>
    <d v="2025-08-06T00:00:00"/>
    <s v="Neînceput / Not started"/>
    <s v="Nu / No"/>
    <x v="2"/>
    <x v="1"/>
    <d v="2025-08-06T00:00:00"/>
    <m/>
    <s v="N/A"/>
    <n v="-8"/>
    <s v="Delayed"/>
    <m/>
    <m/>
    <m/>
    <m/>
  </r>
  <r>
    <n v="377"/>
    <d v="2025-08-06T07:26:45"/>
    <d v="2025-08-06T07:31:52"/>
    <s v="=Sheet1!D453"/>
    <s v="=Sheet1!E453"/>
    <x v="175"/>
    <s v="Mureșan Sorin "/>
    <x v="0"/>
    <s v="Schimbul 1 / Shift 1"/>
    <x v="1"/>
    <x v="19"/>
    <s v="Zona CIP pericol.de.alunecare  "/>
    <s v="Upgrade stație spălare tancuri."/>
    <x v="7"/>
    <d v="2025-08-15T00:00:00"/>
    <s v="Neînceput / Not started"/>
    <s v="Da / Yes"/>
    <x v="3"/>
    <x v="1"/>
    <d v="2025-08-15T00:00:00"/>
    <m/>
    <s v="N/A"/>
    <n v="1"/>
    <s v="On Time"/>
    <m/>
    <m/>
    <m/>
    <m/>
  </r>
  <r>
    <n v="378"/>
    <d v="2025-08-06T08:26:26"/>
    <d v="2025-08-06T08:31:40"/>
    <s v="=Sheet1!D454"/>
    <s v="=Sheet1!E454"/>
    <x v="175"/>
    <s v="Poncisu Adrian "/>
    <x v="0"/>
    <s v="Schimbul 1 / Shift 1"/>
    <x v="1"/>
    <x v="12"/>
    <s v="Palet care trecea 15 com sub cardul de la pedestrian "/>
    <s v="Rectificat. Realocare... reinstruit personal "/>
    <x v="4"/>
    <d v="2025-08-06T00:00:00"/>
    <s v="Finalizat/ Completed"/>
    <s v="Da / Yes"/>
    <x v="1"/>
    <x v="0"/>
    <d v="2025-08-06T00:00:00"/>
    <d v="2025-08-06T00:00:00"/>
    <s v="YES"/>
    <s v="N/A"/>
    <s v="N/A"/>
    <m/>
    <m/>
    <m/>
    <m/>
  </r>
  <r>
    <n v="379"/>
    <d v="2025-08-06T09:22:26"/>
    <d v="2025-08-06T09:40:03"/>
    <s v="=Sheet1!D455"/>
    <s v="=Sheet1!E455"/>
    <x v="175"/>
    <s v="Poncisu Adrian "/>
    <x v="0"/>
    <s v="Schimbul 1 / Shift 1"/>
    <x v="1"/>
    <x v="12"/>
    <s v="Angajat nou care boia sa descarce un palet din masina MDLZ (maia) dar cheia soferului nu era luata "/>
    <s v="Reinstruit toată echipa . Reinstruit si sofer MDLZ "/>
    <x v="4"/>
    <d v="2025-08-06T00:00:00"/>
    <s v="Finalizat/ Completed"/>
    <s v="Da / Yes"/>
    <x v="1"/>
    <x v="1"/>
    <d v="2025-08-06T00:00:00"/>
    <d v="2025-08-06T00:00:00"/>
    <s v="YES"/>
    <s v="N/A"/>
    <s v="N/A"/>
    <m/>
    <m/>
    <m/>
    <m/>
  </r>
  <r>
    <n v="380"/>
    <d v="2025-08-06T09:41:42"/>
    <d v="2025-08-06T09:44:46"/>
    <s v="=Sheet1!D456"/>
    <s v="=Sheet1!E456"/>
    <x v="175"/>
    <s v="Andreea Niculae "/>
    <x v="0"/>
    <s v="Schimbul 1 / Shift 1"/>
    <x v="0"/>
    <x v="3"/>
    <s v="La toalete femei tocul usii si usa umflate. Nu se pot inchide corespuzator"/>
    <s v="De repatat sau de schimbat usile /sau de verificat sursa defectului"/>
    <x v="3"/>
    <d v="2025-08-18T00:00:00"/>
    <s v="Neînceput / Not started"/>
    <s v="Da / Yes"/>
    <x v="3"/>
    <x v="0"/>
    <d v="2025-08-18T00:00:00"/>
    <m/>
    <s v="N/A"/>
    <n v="4"/>
    <s v="On Time"/>
    <m/>
    <m/>
    <m/>
    <m/>
  </r>
  <r>
    <n v="381"/>
    <d v="2025-08-06T10:25:41"/>
    <d v="2025-08-06T10:28:50"/>
    <s v="=Sheet1!D457"/>
    <s v="=Sheet1!E457"/>
    <x v="175"/>
    <s v="Palade Catalin"/>
    <x v="0"/>
    <s v="Schimbul 1 / Shift 1"/>
    <x v="1"/>
    <x v="2"/>
    <s v="Masina nr 1 pentru injectat are protectia de la mixer desprinsa , zgomot f puternic in timpul funtionarii"/>
    <s v="Fixarea protectiei metalice"/>
    <x v="2"/>
    <d v="2025-08-08T00:00:00"/>
    <s v="Neînceput / Not started"/>
    <s v="Da / Yes"/>
    <x v="3"/>
    <x v="2"/>
    <d v="2025-08-08T00:00:00"/>
    <m/>
    <s v="N/A"/>
    <n v="-6"/>
    <s v="Delayed"/>
    <m/>
    <m/>
    <m/>
    <m/>
  </r>
  <r>
    <n v="382"/>
    <d v="2025-08-07T02:38:42"/>
    <d v="2025-08-07T02:50:21"/>
    <s v="=Sheet1!D458"/>
    <s v="=Sheet1!E458"/>
    <x v="175"/>
    <s v="Ninel istudor "/>
    <x v="0"/>
    <s v="Schimbul 3 / Shift 3"/>
    <x v="1"/>
    <x v="7"/>
    <s v="Preparare sirop robinet abur defect pica apa"/>
    <s v="Prezintă pericol de abur "/>
    <x v="5"/>
    <d v="2025-08-09T00:00:00"/>
    <s v="Neînceput / Not started"/>
    <s v="Da / Yes"/>
    <x v="3"/>
    <x v="1"/>
    <d v="2025-08-09T00:00:00"/>
    <m/>
    <s v="N/A"/>
    <n v="-5"/>
    <s v="Delayed"/>
    <m/>
    <m/>
    <m/>
    <m/>
  </r>
  <r>
    <n v="383"/>
    <d v="2025-08-07T07:40:07"/>
    <d v="2025-08-07T07:42:20"/>
    <s v="=Sheet1!D459"/>
    <s v="=Sheet1!E459"/>
    <x v="176"/>
    <s v="Mureșan Sorin "/>
    <x v="1"/>
    <s v="Schimbul 1 / Shift 1"/>
    <x v="1"/>
    <x v="12"/>
    <s v="Ușa frigider margarina  lovita interior "/>
    <s v="Bara protecție interior "/>
    <x v="3"/>
    <d v="2025-08-29T00:00:00"/>
    <s v="In lucru / In progress"/>
    <s v="Da / Yes"/>
    <x v="2"/>
    <x v="1"/>
    <d v="2025-08-29T00:00:00"/>
    <m/>
    <s v="N/A"/>
    <n v="15"/>
    <s v="On Time"/>
    <m/>
    <m/>
    <m/>
    <m/>
  </r>
  <r>
    <n v="384"/>
    <d v="2025-08-07T13:19:30"/>
    <d v="2025-08-07T13:24:46"/>
    <s v="=Sheet1!D460"/>
    <s v="=Sheet1!E460"/>
    <x v="176"/>
    <s v="Toma Alin Florin"/>
    <x v="0"/>
    <s v="Schimbul 1 / Shift 1"/>
    <x v="1"/>
    <x v="7"/>
    <s v="La capacele laterale de la module ambalare,protectiile manerelor din plastic sunt sparte si sunt sanse foarte mari de taiere"/>
    <s v="Inlocuirea manerelor sau o alta modalitate de prindere"/>
    <x v="2"/>
    <d v="2025-08-21T00:00:00"/>
    <s v="Neînceput / Not started"/>
    <s v="Da / Yes"/>
    <x v="3"/>
    <x v="1"/>
    <d v="2025-08-21T00:00:00"/>
    <m/>
    <s v="N/A"/>
    <n v="7"/>
    <s v="On Time"/>
    <m/>
    <m/>
    <m/>
    <m/>
  </r>
  <r>
    <n v="385"/>
    <d v="2025-08-08T09:03:48"/>
    <d v="2025-08-08T09:04:55"/>
    <s v="=Sheet1!D461"/>
    <s v="=Sheet1!E461"/>
    <x v="177"/>
    <s v="Ovedenie Razvan"/>
    <x v="0"/>
    <s v="Schimbul 1 / Shift 1"/>
    <x v="1"/>
    <x v="2"/>
    <s v="9 rastele neconforme la dospitor"/>
    <s v="reparatie sau inlocuire"/>
    <x v="2"/>
    <d v="2025-08-29T00:00:00"/>
    <s v="Neînceput / Not started"/>
    <s v="Da / Yes"/>
    <x v="3"/>
    <x v="0"/>
    <d v="2025-08-29T00:00:00"/>
    <m/>
    <s v="N/A"/>
    <n v="15"/>
    <s v="On Time"/>
    <m/>
    <m/>
    <m/>
    <m/>
  </r>
  <r>
    <n v="386"/>
    <d v="2025-08-08T09:46:15"/>
    <d v="2025-08-08T09:47:52"/>
    <s v="=Sheet1!D462"/>
    <s v="=Sheet1!E462"/>
    <x v="177"/>
    <s v="Baldovin Grigore"/>
    <x v="1"/>
    <s v="Schimbul 1 / Shift 1"/>
    <x v="2"/>
    <x v="4"/>
    <s v="metal protection for pedestrian access path to drivers waiting area is damaged"/>
    <s v="repair the damaged protection"/>
    <x v="2"/>
    <d v="2025-08-22T00:00:00"/>
    <s v="Neînceput / Not started"/>
    <s v="Da / Yes"/>
    <x v="3"/>
    <x v="0"/>
    <d v="2025-08-22T00:00:00"/>
    <m/>
    <s v="N/A"/>
    <n v="8"/>
    <s v="On Time"/>
    <m/>
    <m/>
    <m/>
    <m/>
  </r>
  <r>
    <n v="387"/>
    <d v="2025-08-08T15:50:56"/>
    <d v="2025-08-08T15:52:46"/>
    <s v="=Sheet1!D463"/>
    <s v="=Sheet1!E463"/>
    <x v="177"/>
    <s v="Dumitru George"/>
    <x v="0"/>
    <s v="Schimbul 1 / Shift 1"/>
    <x v="0"/>
    <x v="1"/>
    <s v="Accesul la dospitor BR,nerestrictionat"/>
    <s v="Restrictionarea scarii de acces la dospitor"/>
    <x v="0"/>
    <d v="2025-08-08T00:00:00"/>
    <s v="Finalizat/ Completed"/>
    <s v="Da / Yes"/>
    <x v="1"/>
    <x v="0"/>
    <d v="2025-08-08T00:00:00"/>
    <d v="2025-08-08T00:00:00"/>
    <s v="YES"/>
    <s v="N/A"/>
    <s v="N/A"/>
    <m/>
    <m/>
    <m/>
    <m/>
  </r>
  <r>
    <n v="388"/>
    <d v="2025-08-09T02:36:25"/>
    <d v="2025-08-09T02:42:19"/>
    <s v="=Sheet1!D464"/>
    <s v="=Sheet1!E464"/>
    <x v="177"/>
    <s v="Dogaru Mariana"/>
    <x v="0"/>
    <s v="Schimbul 3 / Shift 3"/>
    <x v="1"/>
    <x v="7"/>
    <s v="Pe  linia mica , banda mica albastra se îndepărtează de banda mare neagra și rupe  baxurile"/>
    <s v="Banda mica albastra sa se  prindă de banda mare neagra"/>
    <x v="2"/>
    <d v="2025-08-31T00:00:00"/>
    <s v="Neînceput / Not started"/>
    <s v="Da / Yes"/>
    <x v="3"/>
    <x v="0"/>
    <d v="2025-08-31T00:00:00"/>
    <m/>
    <s v="N/A"/>
    <n v="17"/>
    <s v="On Time"/>
    <m/>
    <m/>
    <m/>
    <m/>
  </r>
  <r>
    <n v="389"/>
    <d v="2025-08-09T02:42:35"/>
    <d v="2025-08-09T02:46:21"/>
    <s v="=Sheet1!D465"/>
    <s v="=Sheet1!E465"/>
    <x v="177"/>
    <s v="Dogaru Mariana"/>
    <x v="0"/>
    <s v="Schimbul 3 / Shift 3"/>
    <x v="1"/>
    <x v="7"/>
    <s v="Suportu de paleti rupt risc de lovire la picioare"/>
    <s v="Trebuie luat după linie și sudat"/>
    <x v="2"/>
    <d v="2025-08-31T00:00:00"/>
    <s v="Neînceput / Not started"/>
    <s v="Da / Yes"/>
    <x v="3"/>
    <x v="1"/>
    <d v="2025-08-31T00:00:00"/>
    <m/>
    <s v="N/A"/>
    <n v="17"/>
    <s v="On Time"/>
    <m/>
    <m/>
    <m/>
    <m/>
  </r>
  <r>
    <n v="0"/>
    <d v="1899-12-30T00:00:00"/>
    <d v="1899-12-30T00:00:00"/>
    <s v="=Sheet1!D466"/>
    <s v="=Sheet1!E466"/>
    <x v="178"/>
    <n v="0"/>
    <x v="2"/>
    <n v="0"/>
    <x v="6"/>
    <x v="26"/>
    <n v="0"/>
    <n v="0"/>
    <x v="11"/>
    <d v="1899-12-30T00:00:00"/>
    <n v="0"/>
    <n v="0"/>
    <x v="3"/>
    <x v="3"/>
    <m/>
    <m/>
    <s v="N/A"/>
    <n v="-45883"/>
    <s v="Delayed"/>
    <m/>
    <m/>
    <m/>
    <m/>
  </r>
  <r>
    <n v="0"/>
    <d v="1899-12-30T00:00:00"/>
    <d v="1899-12-30T00:00:00"/>
    <s v="=Sheet1!D467"/>
    <s v="=Sheet1!E467"/>
    <x v="178"/>
    <n v="0"/>
    <x v="2"/>
    <n v="0"/>
    <x v="6"/>
    <x v="26"/>
    <n v="0"/>
    <n v="0"/>
    <x v="11"/>
    <d v="1899-12-30T00:00:00"/>
    <n v="0"/>
    <n v="0"/>
    <x v="3"/>
    <x v="3"/>
    <m/>
    <m/>
    <s v="N/A"/>
    <n v="-45883"/>
    <s v="Delayed"/>
    <m/>
    <m/>
    <m/>
    <m/>
  </r>
  <r>
    <n v="0"/>
    <d v="1899-12-30T00:00:00"/>
    <d v="1899-12-30T00:00:00"/>
    <s v="=Sheet1!D468"/>
    <s v="=Sheet1!E468"/>
    <x v="178"/>
    <n v="0"/>
    <x v="2"/>
    <n v="0"/>
    <x v="6"/>
    <x v="26"/>
    <n v="0"/>
    <n v="0"/>
    <x v="11"/>
    <d v="1899-12-30T00:00:00"/>
    <n v="0"/>
    <n v="0"/>
    <x v="3"/>
    <x v="3"/>
    <m/>
    <m/>
    <s v="N/A"/>
    <n v="-45883"/>
    <s v="Delayed"/>
    <m/>
    <m/>
    <m/>
    <m/>
  </r>
  <r>
    <n v="0"/>
    <d v="1899-12-30T00:00:00"/>
    <d v="1899-12-30T00:00:00"/>
    <s v="=Sheet1!D469"/>
    <s v="=Sheet1!E469"/>
    <x v="178"/>
    <n v="0"/>
    <x v="2"/>
    <n v="0"/>
    <x v="6"/>
    <x v="26"/>
    <n v="0"/>
    <n v="0"/>
    <x v="11"/>
    <d v="1899-12-30T00:00:00"/>
    <n v="0"/>
    <n v="0"/>
    <x v="3"/>
    <x v="3"/>
    <m/>
    <m/>
    <s v="N/A"/>
    <n v="-45883"/>
    <s v="Delayed"/>
    <m/>
    <m/>
    <m/>
    <m/>
  </r>
  <r>
    <n v="0"/>
    <d v="1899-12-30T00:00:00"/>
    <d v="1899-12-30T00:00:00"/>
    <s v="=Sheet1!D470"/>
    <s v="=Sheet1!E470"/>
    <x v="178"/>
    <n v="0"/>
    <x v="2"/>
    <n v="0"/>
    <x v="6"/>
    <x v="26"/>
    <n v="0"/>
    <n v="0"/>
    <x v="11"/>
    <d v="1899-12-30T00:00:00"/>
    <n v="0"/>
    <n v="0"/>
    <x v="3"/>
    <x v="3"/>
    <m/>
    <m/>
    <s v="N/A"/>
    <n v="-45883"/>
    <s v="Delayed"/>
    <m/>
    <m/>
    <m/>
    <m/>
  </r>
  <r>
    <n v="0"/>
    <d v="1899-12-30T00:00:00"/>
    <d v="1899-12-30T00:00:00"/>
    <s v="=Sheet1!D471"/>
    <s v="=Sheet1!E471"/>
    <x v="178"/>
    <n v="0"/>
    <x v="2"/>
    <n v="0"/>
    <x v="6"/>
    <x v="26"/>
    <n v="0"/>
    <n v="0"/>
    <x v="11"/>
    <d v="1899-12-30T00:00:00"/>
    <n v="0"/>
    <n v="0"/>
    <x v="3"/>
    <x v="3"/>
    <m/>
    <m/>
    <s v="N/A"/>
    <n v="-45883"/>
    <s v="Delayed"/>
    <m/>
    <m/>
    <m/>
    <m/>
  </r>
  <r>
    <n v="0"/>
    <d v="1899-12-30T00:00:00"/>
    <d v="1899-12-30T00:00:00"/>
    <s v="=Sheet1!D472"/>
    <s v="=Sheet1!E472"/>
    <x v="178"/>
    <n v="0"/>
    <x v="2"/>
    <n v="0"/>
    <x v="6"/>
    <x v="26"/>
    <n v="0"/>
    <n v="0"/>
    <x v="11"/>
    <d v="1899-12-30T00:00:00"/>
    <n v="0"/>
    <n v="0"/>
    <x v="3"/>
    <x v="3"/>
    <m/>
    <m/>
    <s v="N/A"/>
    <n v="-45883"/>
    <s v="Delayed"/>
    <m/>
    <m/>
    <m/>
    <m/>
  </r>
  <r>
    <n v="0"/>
    <d v="1899-12-30T00:00:00"/>
    <d v="1899-12-30T00:00:00"/>
    <s v="=Sheet1!D473"/>
    <s v="=Sheet1!E473"/>
    <x v="178"/>
    <n v="0"/>
    <x v="2"/>
    <n v="0"/>
    <x v="6"/>
    <x v="26"/>
    <n v="0"/>
    <n v="0"/>
    <x v="11"/>
    <d v="1899-12-30T00:00:00"/>
    <n v="0"/>
    <n v="0"/>
    <x v="3"/>
    <x v="3"/>
    <m/>
    <m/>
    <s v="N/A"/>
    <n v="-45883"/>
    <s v="Delayed"/>
    <m/>
    <m/>
    <m/>
    <m/>
  </r>
  <r>
    <n v="0"/>
    <d v="1899-12-30T00:00:00"/>
    <d v="1899-12-30T00:00:00"/>
    <s v="=Sheet1!D474"/>
    <s v="=Sheet1!E474"/>
    <x v="178"/>
    <n v="0"/>
    <x v="2"/>
    <n v="0"/>
    <x v="6"/>
    <x v="26"/>
    <n v="0"/>
    <n v="0"/>
    <x v="11"/>
    <d v="1899-12-30T00:00:00"/>
    <n v="0"/>
    <n v="0"/>
    <x v="3"/>
    <x v="3"/>
    <m/>
    <m/>
    <s v="N/A"/>
    <n v="-45883"/>
    <s v="Delayed"/>
    <m/>
    <m/>
    <m/>
    <m/>
  </r>
  <r>
    <n v="0"/>
    <d v="1899-12-30T00:00:00"/>
    <d v="1899-12-30T00:00:00"/>
    <s v="=Sheet1!D475"/>
    <s v="=Sheet1!E475"/>
    <x v="178"/>
    <n v="0"/>
    <x v="2"/>
    <n v="0"/>
    <x v="6"/>
    <x v="26"/>
    <n v="0"/>
    <n v="0"/>
    <x v="11"/>
    <d v="1899-12-30T00:00:00"/>
    <n v="0"/>
    <n v="0"/>
    <x v="3"/>
    <x v="3"/>
    <m/>
    <m/>
    <s v="N/A"/>
    <n v="-45883"/>
    <s v="Delayed"/>
    <m/>
    <m/>
    <m/>
    <m/>
  </r>
  <r>
    <n v="0"/>
    <d v="1899-12-30T00:00:00"/>
    <d v="1899-12-30T00:00:00"/>
    <s v="=Sheet1!D476"/>
    <s v="=Sheet1!E476"/>
    <x v="178"/>
    <n v="0"/>
    <x v="2"/>
    <n v="0"/>
    <x v="6"/>
    <x v="26"/>
    <n v="0"/>
    <n v="0"/>
    <x v="11"/>
    <d v="1899-12-30T00:00:00"/>
    <n v="0"/>
    <n v="0"/>
    <x v="3"/>
    <x v="3"/>
    <m/>
    <m/>
    <s v="N/A"/>
    <n v="-45883"/>
    <s v="Delayed"/>
    <m/>
    <m/>
    <m/>
    <m/>
  </r>
  <r>
    <n v="0"/>
    <d v="1899-12-30T00:00:00"/>
    <d v="1899-12-30T00:00:00"/>
    <s v="=Sheet1!D477"/>
    <s v="=Sheet1!E477"/>
    <x v="178"/>
    <n v="0"/>
    <x v="2"/>
    <n v="0"/>
    <x v="6"/>
    <x v="26"/>
    <n v="0"/>
    <n v="0"/>
    <x v="11"/>
    <d v="1899-12-30T00:00:00"/>
    <n v="0"/>
    <n v="0"/>
    <x v="3"/>
    <x v="3"/>
    <m/>
    <m/>
    <s v="N/A"/>
    <n v="-45883"/>
    <s v="Delayed"/>
    <m/>
    <m/>
    <m/>
    <m/>
  </r>
  <r>
    <n v="0"/>
    <d v="1899-12-30T00:00:00"/>
    <d v="1899-12-30T00:00:00"/>
    <s v="=Sheet1!D478"/>
    <s v="=Sheet1!E478"/>
    <x v="178"/>
    <n v="0"/>
    <x v="2"/>
    <n v="0"/>
    <x v="6"/>
    <x v="26"/>
    <n v="0"/>
    <n v="0"/>
    <x v="11"/>
    <d v="1899-12-30T00:00:00"/>
    <n v="0"/>
    <n v="0"/>
    <x v="3"/>
    <x v="3"/>
    <m/>
    <m/>
    <s v="N/A"/>
    <n v="-45883"/>
    <s v="Delayed"/>
    <m/>
    <m/>
    <m/>
    <m/>
  </r>
  <r>
    <n v="0"/>
    <d v="1899-12-30T00:00:00"/>
    <d v="1899-12-30T00:00:00"/>
    <s v="=Sheet1!D479"/>
    <s v="=Sheet1!E479"/>
    <x v="178"/>
    <n v="0"/>
    <x v="2"/>
    <n v="0"/>
    <x v="6"/>
    <x v="26"/>
    <n v="0"/>
    <n v="0"/>
    <x v="11"/>
    <d v="1899-12-30T00:00:00"/>
    <n v="0"/>
    <n v="0"/>
    <x v="3"/>
    <x v="3"/>
    <m/>
    <m/>
    <s v="N/A"/>
    <n v="-45883"/>
    <s v="Delayed"/>
    <m/>
    <m/>
    <m/>
    <m/>
  </r>
  <r>
    <n v="0"/>
    <d v="1899-12-30T00:00:00"/>
    <d v="1899-12-30T00:00:00"/>
    <s v="=Sheet1!D480"/>
    <s v="=Sheet1!E480"/>
    <x v="178"/>
    <n v="0"/>
    <x v="2"/>
    <n v="0"/>
    <x v="6"/>
    <x v="26"/>
    <n v="0"/>
    <n v="0"/>
    <x v="11"/>
    <d v="1899-12-30T00:00:00"/>
    <n v="0"/>
    <n v="0"/>
    <x v="3"/>
    <x v="3"/>
    <m/>
    <m/>
    <s v="N/A"/>
    <n v="-45883"/>
    <s v="Delayed"/>
    <m/>
    <m/>
    <m/>
    <m/>
  </r>
  <r>
    <n v="0"/>
    <d v="1899-12-30T00:00:00"/>
    <d v="1899-12-30T00:00:00"/>
    <s v="=Sheet1!D481"/>
    <s v="=Sheet1!E481"/>
    <x v="178"/>
    <n v="0"/>
    <x v="2"/>
    <n v="0"/>
    <x v="6"/>
    <x v="26"/>
    <n v="0"/>
    <n v="0"/>
    <x v="11"/>
    <d v="1899-12-30T00:00:00"/>
    <n v="0"/>
    <n v="0"/>
    <x v="3"/>
    <x v="3"/>
    <m/>
    <m/>
    <s v="N/A"/>
    <n v="-45883"/>
    <s v="Delayed"/>
    <m/>
    <m/>
    <m/>
    <m/>
  </r>
  <r>
    <n v="0"/>
    <d v="1899-12-30T00:00:00"/>
    <d v="1899-12-30T00:00:00"/>
    <s v="=Sheet1!D482"/>
    <s v="=Sheet1!E482"/>
    <x v="178"/>
    <n v="0"/>
    <x v="2"/>
    <n v="0"/>
    <x v="6"/>
    <x v="26"/>
    <n v="0"/>
    <n v="0"/>
    <x v="11"/>
    <d v="1899-12-30T00:00:00"/>
    <n v="0"/>
    <n v="0"/>
    <x v="3"/>
    <x v="3"/>
    <m/>
    <m/>
    <s v="N/A"/>
    <n v="-45883"/>
    <s v="Delayed"/>
    <m/>
    <m/>
    <m/>
    <m/>
  </r>
  <r>
    <n v="0"/>
    <d v="1899-12-30T00:00:00"/>
    <d v="1899-12-30T00:00:00"/>
    <s v="=Sheet1!D483"/>
    <s v="=Sheet1!E483"/>
    <x v="178"/>
    <n v="0"/>
    <x v="2"/>
    <n v="0"/>
    <x v="6"/>
    <x v="26"/>
    <n v="0"/>
    <n v="0"/>
    <x v="11"/>
    <d v="1899-12-30T00:00:00"/>
    <n v="0"/>
    <n v="0"/>
    <x v="3"/>
    <x v="3"/>
    <m/>
    <m/>
    <s v="N/A"/>
    <n v="-45883"/>
    <s v="Delayed"/>
    <m/>
    <m/>
    <m/>
    <m/>
  </r>
  <r>
    <n v="0"/>
    <d v="1899-12-30T00:00:00"/>
    <d v="1899-12-30T00:00:00"/>
    <s v="=Sheet1!D484"/>
    <s v="=Sheet1!E484"/>
    <x v="178"/>
    <n v="0"/>
    <x v="2"/>
    <n v="0"/>
    <x v="6"/>
    <x v="26"/>
    <n v="0"/>
    <n v="0"/>
    <x v="11"/>
    <d v="1899-12-30T00:00:00"/>
    <n v="0"/>
    <n v="0"/>
    <x v="3"/>
    <x v="3"/>
    <m/>
    <m/>
    <s v="N/A"/>
    <n v="-45883"/>
    <s v="Delayed"/>
    <m/>
    <m/>
    <m/>
    <m/>
  </r>
  <r>
    <n v="0"/>
    <d v="1899-12-30T00:00:00"/>
    <d v="1899-12-30T00:00:00"/>
    <s v="=Sheet1!D485"/>
    <s v="=Sheet1!E485"/>
    <x v="178"/>
    <n v="0"/>
    <x v="2"/>
    <n v="0"/>
    <x v="6"/>
    <x v="26"/>
    <n v="0"/>
    <n v="0"/>
    <x v="11"/>
    <d v="1899-12-30T00:00:00"/>
    <n v="0"/>
    <n v="0"/>
    <x v="3"/>
    <x v="3"/>
    <m/>
    <m/>
    <s v="N/A"/>
    <n v="-45883"/>
    <s v="Delayed"/>
    <m/>
    <m/>
    <m/>
    <m/>
  </r>
  <r>
    <n v="0"/>
    <d v="1899-12-30T00:00:00"/>
    <d v="1899-12-30T00:00:00"/>
    <s v="=Sheet1!D486"/>
    <s v="=Sheet1!E486"/>
    <x v="178"/>
    <n v="0"/>
    <x v="2"/>
    <n v="0"/>
    <x v="6"/>
    <x v="26"/>
    <n v="0"/>
    <n v="0"/>
    <x v="11"/>
    <d v="1899-12-30T00:00:00"/>
    <n v="0"/>
    <n v="0"/>
    <x v="3"/>
    <x v="3"/>
    <m/>
    <m/>
    <s v="N/A"/>
    <n v="-45883"/>
    <s v="Delayed"/>
    <m/>
    <m/>
    <m/>
    <m/>
  </r>
  <r>
    <n v="0"/>
    <d v="1899-12-30T00:00:00"/>
    <d v="1899-12-30T00:00:00"/>
    <s v="=Sheet1!D487"/>
    <s v="=Sheet1!E487"/>
    <x v="178"/>
    <n v="0"/>
    <x v="2"/>
    <n v="0"/>
    <x v="6"/>
    <x v="26"/>
    <n v="0"/>
    <n v="0"/>
    <x v="11"/>
    <d v="1899-12-30T00:00:00"/>
    <n v="0"/>
    <n v="0"/>
    <x v="3"/>
    <x v="3"/>
    <m/>
    <m/>
    <s v="N/A"/>
    <n v="-45883"/>
    <s v="Delayed"/>
    <m/>
    <m/>
    <m/>
    <m/>
  </r>
  <r>
    <n v="0"/>
    <d v="1899-12-30T00:00:00"/>
    <d v="1899-12-30T00:00:00"/>
    <s v="=Sheet1!D488"/>
    <s v="=Sheet1!E488"/>
    <x v="178"/>
    <n v="0"/>
    <x v="2"/>
    <n v="0"/>
    <x v="6"/>
    <x v="26"/>
    <n v="0"/>
    <n v="0"/>
    <x v="11"/>
    <d v="1899-12-30T00:00:00"/>
    <n v="0"/>
    <n v="0"/>
    <x v="3"/>
    <x v="3"/>
    <m/>
    <m/>
    <s v="N/A"/>
    <n v="-45883"/>
    <s v="Delayed"/>
    <m/>
    <m/>
    <m/>
    <m/>
  </r>
  <r>
    <n v="0"/>
    <d v="1899-12-30T00:00:00"/>
    <d v="1899-12-30T00:00:00"/>
    <s v="=Sheet1!D489"/>
    <s v="=Sheet1!E489"/>
    <x v="178"/>
    <n v="0"/>
    <x v="2"/>
    <n v="0"/>
    <x v="6"/>
    <x v="26"/>
    <n v="0"/>
    <n v="0"/>
    <x v="11"/>
    <d v="1899-12-30T00:00:00"/>
    <n v="0"/>
    <n v="0"/>
    <x v="3"/>
    <x v="3"/>
    <m/>
    <m/>
    <s v="N/A"/>
    <n v="-45883"/>
    <s v="Delayed"/>
    <m/>
    <m/>
    <m/>
    <m/>
  </r>
  <r>
    <n v="0"/>
    <d v="1899-12-30T00:00:00"/>
    <d v="1899-12-30T00:00:00"/>
    <s v="=Sheet1!D490"/>
    <s v="=Sheet1!E490"/>
    <x v="178"/>
    <n v="0"/>
    <x v="2"/>
    <n v="0"/>
    <x v="6"/>
    <x v="26"/>
    <n v="0"/>
    <n v="0"/>
    <x v="11"/>
    <d v="1899-12-30T00:00:00"/>
    <n v="0"/>
    <n v="0"/>
    <x v="3"/>
    <x v="3"/>
    <m/>
    <m/>
    <s v="N/A"/>
    <n v="-45883"/>
    <s v="Delayed"/>
    <m/>
    <m/>
    <m/>
    <m/>
  </r>
  <r>
    <n v="0"/>
    <d v="1899-12-30T00:00:00"/>
    <d v="1899-12-30T00:00:00"/>
    <s v="=Sheet1!D491"/>
    <s v="=Sheet1!E491"/>
    <x v="178"/>
    <n v="0"/>
    <x v="2"/>
    <n v="0"/>
    <x v="6"/>
    <x v="26"/>
    <n v="0"/>
    <n v="0"/>
    <x v="11"/>
    <d v="1899-12-30T00:00:00"/>
    <n v="0"/>
    <n v="0"/>
    <x v="3"/>
    <x v="3"/>
    <m/>
    <m/>
    <s v="N/A"/>
    <n v="-45883"/>
    <s v="Delayed"/>
    <m/>
    <m/>
    <m/>
    <m/>
  </r>
  <r>
    <n v="0"/>
    <d v="1899-12-30T00:00:00"/>
    <d v="1899-12-30T00:00:00"/>
    <s v="=Sheet1!D492"/>
    <s v="=Sheet1!E492"/>
    <x v="178"/>
    <n v="0"/>
    <x v="2"/>
    <n v="0"/>
    <x v="6"/>
    <x v="26"/>
    <n v="0"/>
    <n v="0"/>
    <x v="11"/>
    <d v="1899-12-30T00:00:00"/>
    <n v="0"/>
    <n v="0"/>
    <x v="3"/>
    <x v="3"/>
    <m/>
    <m/>
    <s v="N/A"/>
    <n v="-45883"/>
    <s v="Delayed"/>
    <m/>
    <m/>
    <m/>
    <m/>
  </r>
  <r>
    <n v="0"/>
    <d v="1899-12-30T00:00:00"/>
    <d v="1899-12-30T00:00:00"/>
    <s v="=Sheet1!D493"/>
    <s v="=Sheet1!E493"/>
    <x v="178"/>
    <n v="0"/>
    <x v="2"/>
    <n v="0"/>
    <x v="6"/>
    <x v="26"/>
    <n v="0"/>
    <n v="0"/>
    <x v="11"/>
    <d v="1899-12-30T00:00:00"/>
    <n v="0"/>
    <n v="0"/>
    <x v="3"/>
    <x v="3"/>
    <m/>
    <m/>
    <s v="N/A"/>
    <n v="-45883"/>
    <s v="Delayed"/>
    <m/>
    <m/>
    <m/>
    <m/>
  </r>
  <r>
    <n v="0"/>
    <d v="1899-12-30T00:00:00"/>
    <d v="1899-12-30T00:00:00"/>
    <s v="=Sheet1!D494"/>
    <s v="=Sheet1!E494"/>
    <x v="178"/>
    <n v="0"/>
    <x v="2"/>
    <n v="0"/>
    <x v="6"/>
    <x v="26"/>
    <n v="0"/>
    <n v="0"/>
    <x v="11"/>
    <d v="1899-12-30T00:00:00"/>
    <n v="0"/>
    <n v="0"/>
    <x v="3"/>
    <x v="3"/>
    <m/>
    <m/>
    <s v="N/A"/>
    <n v="-45883"/>
    <s v="Delayed"/>
    <m/>
    <m/>
    <m/>
    <m/>
  </r>
  <r>
    <n v="0"/>
    <d v="1899-12-30T00:00:00"/>
    <d v="1899-12-30T00:00:00"/>
    <s v="=Sheet1!D495"/>
    <s v="=Sheet1!E495"/>
    <x v="178"/>
    <n v="0"/>
    <x v="2"/>
    <n v="0"/>
    <x v="6"/>
    <x v="26"/>
    <n v="0"/>
    <n v="0"/>
    <x v="11"/>
    <d v="1899-12-30T00:00:00"/>
    <n v="0"/>
    <n v="0"/>
    <x v="3"/>
    <x v="3"/>
    <m/>
    <m/>
    <s v="N/A"/>
    <n v="-45883"/>
    <s v="Delayed"/>
    <m/>
    <m/>
    <m/>
    <m/>
  </r>
  <r>
    <n v="0"/>
    <d v="1899-12-30T00:00:00"/>
    <d v="1899-12-30T00:00:00"/>
    <s v="=Sheet1!D496"/>
    <s v="=Sheet1!E496"/>
    <x v="178"/>
    <n v="0"/>
    <x v="2"/>
    <n v="0"/>
    <x v="6"/>
    <x v="26"/>
    <n v="0"/>
    <n v="0"/>
    <x v="11"/>
    <d v="1899-12-30T00:00:00"/>
    <n v="0"/>
    <n v="0"/>
    <x v="3"/>
    <x v="3"/>
    <m/>
    <m/>
    <s v="N/A"/>
    <n v="-45883"/>
    <s v="Delayed"/>
    <m/>
    <m/>
    <m/>
    <m/>
  </r>
  <r>
    <n v="0"/>
    <d v="1899-12-30T00:00:00"/>
    <d v="1899-12-30T00:00:00"/>
    <s v="=Sheet1!D497"/>
    <s v="=Sheet1!E497"/>
    <x v="178"/>
    <n v="0"/>
    <x v="2"/>
    <n v="0"/>
    <x v="6"/>
    <x v="26"/>
    <n v="0"/>
    <n v="0"/>
    <x v="11"/>
    <d v="1899-12-30T00:00:00"/>
    <n v="0"/>
    <n v="0"/>
    <x v="3"/>
    <x v="3"/>
    <m/>
    <m/>
    <s v="N/A"/>
    <n v="-45883"/>
    <s v="Delayed"/>
    <m/>
    <m/>
    <m/>
    <m/>
  </r>
  <r>
    <n v="0"/>
    <d v="1899-12-30T00:00:00"/>
    <d v="1899-12-30T00:00:00"/>
    <s v="=Sheet1!D498"/>
    <s v="=Sheet1!E498"/>
    <x v="178"/>
    <n v="0"/>
    <x v="2"/>
    <n v="0"/>
    <x v="6"/>
    <x v="26"/>
    <n v="0"/>
    <n v="0"/>
    <x v="11"/>
    <d v="1899-12-30T00:00:00"/>
    <n v="0"/>
    <n v="0"/>
    <x v="3"/>
    <x v="3"/>
    <m/>
    <m/>
    <s v="N/A"/>
    <n v="-45883"/>
    <s v="Delayed"/>
    <m/>
    <m/>
    <m/>
    <m/>
  </r>
  <r>
    <n v="0"/>
    <d v="1899-12-30T00:00:00"/>
    <d v="1899-12-30T00:00:00"/>
    <s v="=Sheet1!D499"/>
    <s v="=Sheet1!E499"/>
    <x v="178"/>
    <n v="0"/>
    <x v="2"/>
    <n v="0"/>
    <x v="6"/>
    <x v="26"/>
    <n v="0"/>
    <n v="0"/>
    <x v="11"/>
    <d v="1899-12-30T00:00:00"/>
    <n v="0"/>
    <n v="0"/>
    <x v="3"/>
    <x v="3"/>
    <m/>
    <m/>
    <s v="N/A"/>
    <n v="-45883"/>
    <s v="Delayed"/>
    <m/>
    <m/>
    <m/>
    <m/>
  </r>
  <r>
    <n v="0"/>
    <d v="1899-12-30T00:00:00"/>
    <d v="1899-12-30T00:00:00"/>
    <s v="=Sheet1!D500"/>
    <s v="=Sheet1!E500"/>
    <x v="178"/>
    <n v="0"/>
    <x v="2"/>
    <n v="0"/>
    <x v="6"/>
    <x v="26"/>
    <n v="0"/>
    <n v="0"/>
    <x v="11"/>
    <d v="1899-12-30T00:00:00"/>
    <n v="0"/>
    <n v="0"/>
    <x v="3"/>
    <x v="3"/>
    <m/>
    <m/>
    <s v="N/A"/>
    <n v="-45883"/>
    <s v="Delayed"/>
    <m/>
    <m/>
    <m/>
    <m/>
  </r>
  <r>
    <n v="0"/>
    <d v="1899-12-30T00:00:00"/>
    <d v="1899-12-30T00:00:00"/>
    <s v="=Sheet1!D501"/>
    <s v="=Sheet1!E501"/>
    <x v="178"/>
    <n v="0"/>
    <x v="2"/>
    <n v="0"/>
    <x v="6"/>
    <x v="26"/>
    <n v="0"/>
    <n v="0"/>
    <x v="11"/>
    <d v="1899-12-30T00:00:00"/>
    <n v="0"/>
    <n v="0"/>
    <x v="3"/>
    <x v="3"/>
    <m/>
    <m/>
    <s v="N/A"/>
    <n v="-45883"/>
    <s v="Delayed"/>
    <m/>
    <m/>
    <m/>
    <m/>
  </r>
  <r>
    <n v="0"/>
    <d v="1899-12-30T00:00:00"/>
    <d v="1899-12-30T00:00:00"/>
    <s v="=Sheet1!D502"/>
    <s v="=Sheet1!E502"/>
    <x v="178"/>
    <n v="0"/>
    <x v="2"/>
    <n v="0"/>
    <x v="6"/>
    <x v="26"/>
    <n v="0"/>
    <n v="0"/>
    <x v="11"/>
    <d v="1899-12-30T00:00:00"/>
    <n v="0"/>
    <n v="0"/>
    <x v="3"/>
    <x v="3"/>
    <m/>
    <m/>
    <s v="N/A"/>
    <n v="-45883"/>
    <s v="Delayed"/>
    <m/>
    <m/>
    <m/>
    <m/>
  </r>
  <r>
    <n v="0"/>
    <d v="1899-12-30T00:00:00"/>
    <d v="1899-12-30T00:00:00"/>
    <s v="=Sheet1!D503"/>
    <s v="=Sheet1!E503"/>
    <x v="178"/>
    <n v="0"/>
    <x v="2"/>
    <n v="0"/>
    <x v="6"/>
    <x v="26"/>
    <n v="0"/>
    <n v="0"/>
    <x v="11"/>
    <d v="1899-12-30T00:00:00"/>
    <n v="0"/>
    <n v="0"/>
    <x v="3"/>
    <x v="3"/>
    <m/>
    <m/>
    <s v="N/A"/>
    <n v="-45883"/>
    <s v="Delayed"/>
    <m/>
    <m/>
    <m/>
    <m/>
  </r>
  <r>
    <n v="0"/>
    <d v="1899-12-30T00:00:00"/>
    <d v="1899-12-30T00:00:00"/>
    <s v="=Sheet1!D504"/>
    <s v="=Sheet1!E504"/>
    <x v="178"/>
    <n v="0"/>
    <x v="2"/>
    <n v="0"/>
    <x v="6"/>
    <x v="26"/>
    <n v="0"/>
    <n v="0"/>
    <x v="11"/>
    <d v="1899-12-30T00:00:00"/>
    <n v="0"/>
    <n v="0"/>
    <x v="3"/>
    <x v="3"/>
    <m/>
    <m/>
    <s v="N/A"/>
    <n v="-45883"/>
    <s v="Delayed"/>
    <m/>
    <m/>
    <m/>
    <m/>
  </r>
  <r>
    <n v="0"/>
    <d v="1899-12-30T00:00:00"/>
    <d v="1899-12-30T00:00:00"/>
    <s v="=Sheet1!D505"/>
    <s v="=Sheet1!E505"/>
    <x v="178"/>
    <n v="0"/>
    <x v="2"/>
    <n v="0"/>
    <x v="6"/>
    <x v="26"/>
    <n v="0"/>
    <n v="0"/>
    <x v="11"/>
    <d v="1899-12-30T00:00:00"/>
    <n v="0"/>
    <n v="0"/>
    <x v="3"/>
    <x v="3"/>
    <m/>
    <m/>
    <s v="N/A"/>
    <n v="-45883"/>
    <s v="Delayed"/>
    <m/>
    <m/>
    <m/>
    <m/>
  </r>
  <r>
    <n v="0"/>
    <d v="1899-12-30T00:00:00"/>
    <d v="1899-12-30T00:00:00"/>
    <s v="=Sheet1!D506"/>
    <s v="=Sheet1!E506"/>
    <x v="178"/>
    <n v="0"/>
    <x v="2"/>
    <n v="0"/>
    <x v="6"/>
    <x v="26"/>
    <n v="0"/>
    <n v="0"/>
    <x v="11"/>
    <d v="1899-12-30T00:00:00"/>
    <n v="0"/>
    <n v="0"/>
    <x v="3"/>
    <x v="3"/>
    <m/>
    <m/>
    <s v="N/A"/>
    <n v="-45883"/>
    <s v="Delayed"/>
    <m/>
    <m/>
    <m/>
    <m/>
  </r>
  <r>
    <n v="0"/>
    <d v="1899-12-30T00:00:00"/>
    <d v="1899-12-30T00:00:00"/>
    <s v="=Sheet1!D507"/>
    <s v="=Sheet1!E507"/>
    <x v="178"/>
    <n v="0"/>
    <x v="2"/>
    <n v="0"/>
    <x v="6"/>
    <x v="26"/>
    <n v="0"/>
    <n v="0"/>
    <x v="11"/>
    <d v="1899-12-30T00:00:00"/>
    <n v="0"/>
    <n v="0"/>
    <x v="3"/>
    <x v="3"/>
    <m/>
    <m/>
    <s v="N/A"/>
    <n v="-45883"/>
    <s v="Delayed"/>
    <m/>
    <m/>
    <m/>
    <m/>
  </r>
  <r>
    <n v="0"/>
    <d v="1899-12-30T00:00:00"/>
    <d v="1899-12-30T00:00:00"/>
    <s v="=Sheet1!D508"/>
    <s v="=Sheet1!E508"/>
    <x v="178"/>
    <n v="0"/>
    <x v="2"/>
    <n v="0"/>
    <x v="6"/>
    <x v="26"/>
    <n v="0"/>
    <n v="0"/>
    <x v="11"/>
    <d v="1899-12-30T00:00:00"/>
    <n v="0"/>
    <n v="0"/>
    <x v="3"/>
    <x v="3"/>
    <m/>
    <m/>
    <s v="N/A"/>
    <n v="-45883"/>
    <s v="Delayed"/>
    <m/>
    <m/>
    <m/>
    <m/>
  </r>
  <r>
    <n v="0"/>
    <d v="1899-12-30T00:00:00"/>
    <d v="1899-12-30T00:00:00"/>
    <s v="=Sheet1!D509"/>
    <s v="=Sheet1!E509"/>
    <x v="178"/>
    <n v="0"/>
    <x v="2"/>
    <n v="0"/>
    <x v="6"/>
    <x v="26"/>
    <n v="0"/>
    <n v="0"/>
    <x v="11"/>
    <d v="1899-12-30T00:00:00"/>
    <n v="0"/>
    <n v="0"/>
    <x v="3"/>
    <x v="3"/>
    <m/>
    <m/>
    <s v="N/A"/>
    <n v="-45883"/>
    <s v="Delayed"/>
    <m/>
    <m/>
    <m/>
    <m/>
  </r>
  <r>
    <n v="0"/>
    <d v="1899-12-30T00:00:00"/>
    <d v="1899-12-30T00:00:00"/>
    <s v="=Sheet1!D510"/>
    <s v="=Sheet1!E510"/>
    <x v="178"/>
    <n v="0"/>
    <x v="2"/>
    <n v="0"/>
    <x v="6"/>
    <x v="26"/>
    <n v="0"/>
    <n v="0"/>
    <x v="11"/>
    <d v="1899-12-30T00:00:00"/>
    <n v="0"/>
    <n v="0"/>
    <x v="3"/>
    <x v="3"/>
    <m/>
    <m/>
    <s v="N/A"/>
    <n v="-45883"/>
    <s v="Delayed"/>
    <m/>
    <m/>
    <m/>
    <m/>
  </r>
  <r>
    <n v="0"/>
    <d v="1899-12-30T00:00:00"/>
    <d v="1899-12-30T00:00:00"/>
    <s v="=Sheet1!D511"/>
    <s v="=Sheet1!E511"/>
    <x v="178"/>
    <n v="0"/>
    <x v="2"/>
    <n v="0"/>
    <x v="6"/>
    <x v="26"/>
    <n v="0"/>
    <n v="0"/>
    <x v="11"/>
    <d v="1899-12-30T00:00:00"/>
    <n v="0"/>
    <n v="0"/>
    <x v="3"/>
    <x v="3"/>
    <m/>
    <m/>
    <s v="N/A"/>
    <n v="-45883"/>
    <s v="Delayed"/>
    <m/>
    <m/>
    <m/>
    <m/>
  </r>
  <r>
    <n v="0"/>
    <d v="1899-12-30T00:00:00"/>
    <d v="1899-12-30T00:00:00"/>
    <s v="=Sheet1!D512"/>
    <s v="=Sheet1!E512"/>
    <x v="178"/>
    <n v="0"/>
    <x v="2"/>
    <n v="0"/>
    <x v="6"/>
    <x v="26"/>
    <n v="0"/>
    <n v="0"/>
    <x v="11"/>
    <d v="1899-12-30T00:00:00"/>
    <n v="0"/>
    <n v="0"/>
    <x v="3"/>
    <x v="3"/>
    <m/>
    <m/>
    <s v="N/A"/>
    <n v="-45883"/>
    <s v="Delayed"/>
    <m/>
    <m/>
    <m/>
    <m/>
  </r>
  <r>
    <n v="0"/>
    <d v="1899-12-30T00:00:00"/>
    <d v="1899-12-30T00:00:00"/>
    <s v="=Sheet1!D513"/>
    <s v="=Sheet1!E513"/>
    <x v="178"/>
    <n v="0"/>
    <x v="2"/>
    <n v="0"/>
    <x v="6"/>
    <x v="26"/>
    <n v="0"/>
    <n v="0"/>
    <x v="11"/>
    <d v="1899-12-30T00:00:00"/>
    <n v="0"/>
    <n v="0"/>
    <x v="3"/>
    <x v="3"/>
    <m/>
    <m/>
    <s v="N/A"/>
    <n v="-45883"/>
    <s v="Delayed"/>
    <m/>
    <m/>
    <m/>
    <m/>
  </r>
  <r>
    <n v="0"/>
    <d v="1899-12-30T00:00:00"/>
    <d v="1899-12-30T00:00:00"/>
    <s v="=Sheet1!D514"/>
    <s v="=Sheet1!E514"/>
    <x v="178"/>
    <n v="0"/>
    <x v="2"/>
    <n v="0"/>
    <x v="6"/>
    <x v="26"/>
    <n v="0"/>
    <n v="0"/>
    <x v="11"/>
    <d v="1899-12-30T00:00:00"/>
    <n v="0"/>
    <n v="0"/>
    <x v="3"/>
    <x v="3"/>
    <m/>
    <m/>
    <s v="N/A"/>
    <n v="-45883"/>
    <s v="Delayed"/>
    <m/>
    <m/>
    <m/>
    <m/>
  </r>
  <r>
    <n v="0"/>
    <d v="1899-12-30T00:00:00"/>
    <d v="1899-12-30T00:00:00"/>
    <s v="=Sheet1!D515"/>
    <s v="=Sheet1!E515"/>
    <x v="178"/>
    <n v="0"/>
    <x v="2"/>
    <n v="0"/>
    <x v="6"/>
    <x v="26"/>
    <n v="0"/>
    <n v="0"/>
    <x v="11"/>
    <d v="1899-12-30T00:00:00"/>
    <n v="0"/>
    <n v="0"/>
    <x v="3"/>
    <x v="3"/>
    <m/>
    <m/>
    <s v="N/A"/>
    <n v="-45883"/>
    <s v="Delayed"/>
    <m/>
    <m/>
    <m/>
    <m/>
  </r>
  <r>
    <n v="0"/>
    <d v="1899-12-30T00:00:00"/>
    <d v="1899-12-30T00:00:00"/>
    <s v="=Sheet1!D516"/>
    <s v="=Sheet1!E516"/>
    <x v="178"/>
    <n v="0"/>
    <x v="2"/>
    <n v="0"/>
    <x v="6"/>
    <x v="26"/>
    <n v="0"/>
    <n v="0"/>
    <x v="11"/>
    <d v="1899-12-30T00:00:00"/>
    <n v="0"/>
    <n v="0"/>
    <x v="3"/>
    <x v="3"/>
    <m/>
    <m/>
    <s v="N/A"/>
    <n v="-45883"/>
    <s v="Delayed"/>
    <m/>
    <m/>
    <m/>
    <m/>
  </r>
  <r>
    <n v="0"/>
    <d v="1899-12-30T00:00:00"/>
    <d v="1899-12-30T00:00:00"/>
    <s v="=Sheet1!D517"/>
    <s v="=Sheet1!E517"/>
    <x v="178"/>
    <n v="0"/>
    <x v="2"/>
    <n v="0"/>
    <x v="6"/>
    <x v="26"/>
    <n v="0"/>
    <n v="0"/>
    <x v="11"/>
    <d v="1899-12-30T00:00:00"/>
    <n v="0"/>
    <n v="0"/>
    <x v="3"/>
    <x v="3"/>
    <m/>
    <m/>
    <s v="N/A"/>
    <n v="-45883"/>
    <s v="Delayed"/>
    <m/>
    <m/>
    <m/>
    <m/>
  </r>
  <r>
    <n v="0"/>
    <d v="1899-12-30T00:00:00"/>
    <d v="1899-12-30T00:00:00"/>
    <s v="=Sheet1!D518"/>
    <s v="=Sheet1!E518"/>
    <x v="178"/>
    <n v="0"/>
    <x v="2"/>
    <n v="0"/>
    <x v="6"/>
    <x v="26"/>
    <n v="0"/>
    <n v="0"/>
    <x v="11"/>
    <d v="1899-12-30T00:00:00"/>
    <n v="0"/>
    <n v="0"/>
    <x v="3"/>
    <x v="3"/>
    <m/>
    <m/>
    <s v="N/A"/>
    <n v="-45883"/>
    <s v="Delayed"/>
    <m/>
    <m/>
    <m/>
    <m/>
  </r>
  <r>
    <n v="0"/>
    <d v="1899-12-30T00:00:00"/>
    <d v="1899-12-30T00:00:00"/>
    <s v="=Sheet1!D519"/>
    <s v="=Sheet1!E519"/>
    <x v="178"/>
    <n v="0"/>
    <x v="2"/>
    <n v="0"/>
    <x v="6"/>
    <x v="26"/>
    <n v="0"/>
    <n v="0"/>
    <x v="11"/>
    <d v="1899-12-30T00:00:00"/>
    <n v="0"/>
    <n v="0"/>
    <x v="3"/>
    <x v="3"/>
    <m/>
    <m/>
    <s v="N/A"/>
    <n v="-45883"/>
    <s v="Delayed"/>
    <m/>
    <m/>
    <m/>
    <m/>
  </r>
  <r>
    <n v="0"/>
    <d v="1899-12-30T00:00:00"/>
    <d v="1899-12-30T00:00:00"/>
    <s v="=Sheet1!D520"/>
    <s v="=Sheet1!E520"/>
    <x v="178"/>
    <n v="0"/>
    <x v="2"/>
    <n v="0"/>
    <x v="6"/>
    <x v="26"/>
    <n v="0"/>
    <n v="0"/>
    <x v="11"/>
    <d v="1899-12-30T00:00:00"/>
    <n v="0"/>
    <n v="0"/>
    <x v="3"/>
    <x v="3"/>
    <m/>
    <m/>
    <s v="N/A"/>
    <n v="-45883"/>
    <s v="Delayed"/>
    <m/>
    <m/>
    <m/>
    <m/>
  </r>
  <r>
    <n v="0"/>
    <d v="1899-12-30T00:00:00"/>
    <d v="1899-12-30T00:00:00"/>
    <s v="=Sheet1!D521"/>
    <s v="=Sheet1!E521"/>
    <x v="178"/>
    <n v="0"/>
    <x v="2"/>
    <n v="0"/>
    <x v="6"/>
    <x v="26"/>
    <n v="0"/>
    <n v="0"/>
    <x v="11"/>
    <d v="1899-12-30T00:00:00"/>
    <n v="0"/>
    <n v="0"/>
    <x v="3"/>
    <x v="3"/>
    <m/>
    <m/>
    <s v="N/A"/>
    <n v="-45883"/>
    <s v="Delayed"/>
    <m/>
    <m/>
    <m/>
    <m/>
  </r>
  <r>
    <n v="0"/>
    <d v="1899-12-30T00:00:00"/>
    <d v="1899-12-30T00:00:00"/>
    <s v="=Sheet1!D522"/>
    <s v="=Sheet1!E522"/>
    <x v="178"/>
    <n v="0"/>
    <x v="2"/>
    <n v="0"/>
    <x v="6"/>
    <x v="26"/>
    <n v="0"/>
    <n v="0"/>
    <x v="11"/>
    <d v="1899-12-30T00:00:00"/>
    <n v="0"/>
    <n v="0"/>
    <x v="3"/>
    <x v="3"/>
    <m/>
    <m/>
    <s v="N/A"/>
    <n v="-45883"/>
    <s v="Delayed"/>
    <m/>
    <m/>
    <m/>
    <m/>
  </r>
  <r>
    <n v="0"/>
    <d v="1899-12-30T00:00:00"/>
    <d v="1899-12-30T00:00:00"/>
    <s v="=Sheet1!D523"/>
    <s v="=Sheet1!E523"/>
    <x v="178"/>
    <n v="0"/>
    <x v="2"/>
    <n v="0"/>
    <x v="6"/>
    <x v="26"/>
    <n v="0"/>
    <n v="0"/>
    <x v="11"/>
    <d v="1899-12-30T00:00:00"/>
    <n v="0"/>
    <n v="0"/>
    <x v="3"/>
    <x v="3"/>
    <m/>
    <m/>
    <s v="N/A"/>
    <n v="-45883"/>
    <s v="Delayed"/>
    <m/>
    <m/>
    <m/>
    <m/>
  </r>
  <r>
    <n v="0"/>
    <d v="1899-12-30T00:00:00"/>
    <d v="1899-12-30T00:00:00"/>
    <s v="=Sheet1!D524"/>
    <s v="=Sheet1!E524"/>
    <x v="178"/>
    <n v="0"/>
    <x v="2"/>
    <n v="0"/>
    <x v="6"/>
    <x v="26"/>
    <n v="0"/>
    <n v="0"/>
    <x v="11"/>
    <d v="1899-12-30T00:00:00"/>
    <n v="0"/>
    <n v="0"/>
    <x v="3"/>
    <x v="3"/>
    <m/>
    <m/>
    <s v="N/A"/>
    <n v="-45883"/>
    <s v="Delayed"/>
    <m/>
    <m/>
    <m/>
    <m/>
  </r>
  <r>
    <n v="0"/>
    <d v="1899-12-30T00:00:00"/>
    <d v="1899-12-30T00:00:00"/>
    <s v="=Sheet1!D525"/>
    <s v="=Sheet1!E525"/>
    <x v="178"/>
    <n v="0"/>
    <x v="2"/>
    <n v="0"/>
    <x v="6"/>
    <x v="26"/>
    <n v="0"/>
    <n v="0"/>
    <x v="11"/>
    <d v="1899-12-30T00:00:00"/>
    <n v="0"/>
    <n v="0"/>
    <x v="3"/>
    <x v="3"/>
    <m/>
    <m/>
    <s v="N/A"/>
    <n v="-45883"/>
    <s v="Delayed"/>
    <m/>
    <m/>
    <m/>
    <m/>
  </r>
  <r>
    <n v="0"/>
    <d v="1899-12-30T00:00:00"/>
    <d v="1899-12-30T00:00:00"/>
    <s v="=Sheet1!D526"/>
    <s v="=Sheet1!E526"/>
    <x v="178"/>
    <n v="0"/>
    <x v="2"/>
    <n v="0"/>
    <x v="6"/>
    <x v="26"/>
    <n v="0"/>
    <n v="0"/>
    <x v="11"/>
    <d v="1899-12-30T00:00:00"/>
    <n v="0"/>
    <n v="0"/>
    <x v="3"/>
    <x v="3"/>
    <m/>
    <m/>
    <s v="N/A"/>
    <n v="-45883"/>
    <s v="Delayed"/>
    <m/>
    <m/>
    <m/>
    <m/>
  </r>
  <r>
    <n v="0"/>
    <d v="1899-12-30T00:00:00"/>
    <d v="1899-12-30T00:00:00"/>
    <s v="=Sheet1!D527"/>
    <s v="=Sheet1!E527"/>
    <x v="178"/>
    <n v="0"/>
    <x v="2"/>
    <n v="0"/>
    <x v="6"/>
    <x v="26"/>
    <n v="0"/>
    <n v="0"/>
    <x v="11"/>
    <d v="1899-12-30T00:00:00"/>
    <n v="0"/>
    <n v="0"/>
    <x v="3"/>
    <x v="3"/>
    <m/>
    <m/>
    <s v="N/A"/>
    <n v="-45883"/>
    <s v="Delayed"/>
    <m/>
    <m/>
    <m/>
    <m/>
  </r>
  <r>
    <n v="0"/>
    <d v="1899-12-30T00:00:00"/>
    <d v="1899-12-30T00:00:00"/>
    <s v="=Sheet1!D528"/>
    <s v="=Sheet1!E528"/>
    <x v="178"/>
    <n v="0"/>
    <x v="2"/>
    <n v="0"/>
    <x v="6"/>
    <x v="26"/>
    <n v="0"/>
    <n v="0"/>
    <x v="11"/>
    <d v="1899-12-30T00:00:00"/>
    <n v="0"/>
    <n v="0"/>
    <x v="3"/>
    <x v="3"/>
    <m/>
    <m/>
    <s v="N/A"/>
    <n v="-45883"/>
    <s v="Delayed"/>
    <m/>
    <m/>
    <m/>
    <m/>
  </r>
  <r>
    <n v="0"/>
    <d v="1899-12-30T00:00:00"/>
    <d v="1899-12-30T00:00:00"/>
    <s v="=Sheet1!D529"/>
    <s v="=Sheet1!E529"/>
    <x v="178"/>
    <n v="0"/>
    <x v="2"/>
    <n v="0"/>
    <x v="6"/>
    <x v="26"/>
    <n v="0"/>
    <n v="0"/>
    <x v="11"/>
    <d v="1899-12-30T00:00:00"/>
    <n v="0"/>
    <n v="0"/>
    <x v="3"/>
    <x v="3"/>
    <m/>
    <m/>
    <s v="N/A"/>
    <n v="-45883"/>
    <s v="Delayed"/>
    <m/>
    <m/>
    <m/>
    <m/>
  </r>
  <r>
    <n v="0"/>
    <d v="1899-12-30T00:00:00"/>
    <d v="1899-12-30T00:00:00"/>
    <s v="=Sheet1!D530"/>
    <s v="=Sheet1!E530"/>
    <x v="178"/>
    <n v="0"/>
    <x v="2"/>
    <n v="0"/>
    <x v="6"/>
    <x v="26"/>
    <n v="0"/>
    <n v="0"/>
    <x v="11"/>
    <d v="1899-12-30T00:00:00"/>
    <n v="0"/>
    <n v="0"/>
    <x v="3"/>
    <x v="3"/>
    <m/>
    <m/>
    <s v="N/A"/>
    <n v="-45883"/>
    <s v="Delayed"/>
    <m/>
    <m/>
    <m/>
    <m/>
  </r>
  <r>
    <n v="0"/>
    <d v="1899-12-30T00:00:00"/>
    <d v="1899-12-30T00:00:00"/>
    <s v="=Sheet1!D531"/>
    <s v="=Sheet1!E531"/>
    <x v="178"/>
    <n v="0"/>
    <x v="2"/>
    <n v="0"/>
    <x v="6"/>
    <x v="26"/>
    <n v="0"/>
    <n v="0"/>
    <x v="11"/>
    <d v="1899-12-30T00:00:00"/>
    <n v="0"/>
    <n v="0"/>
    <x v="3"/>
    <x v="3"/>
    <m/>
    <m/>
    <s v="N/A"/>
    <n v="-45883"/>
    <s v="Delayed"/>
    <m/>
    <m/>
    <m/>
    <m/>
  </r>
  <r>
    <n v="0"/>
    <d v="1899-12-30T00:00:00"/>
    <d v="1899-12-30T00:00:00"/>
    <s v="=Sheet1!D532"/>
    <s v="=Sheet1!E532"/>
    <x v="178"/>
    <n v="0"/>
    <x v="2"/>
    <n v="0"/>
    <x v="6"/>
    <x v="26"/>
    <n v="0"/>
    <n v="0"/>
    <x v="11"/>
    <d v="1899-12-30T00:00:00"/>
    <n v="0"/>
    <n v="0"/>
    <x v="3"/>
    <x v="3"/>
    <m/>
    <m/>
    <s v="N/A"/>
    <n v="-45883"/>
    <s v="Delayed"/>
    <m/>
    <m/>
    <m/>
    <m/>
  </r>
  <r>
    <n v="0"/>
    <d v="1899-12-30T00:00:00"/>
    <d v="1899-12-30T00:00:00"/>
    <s v="=Sheet1!D533"/>
    <s v="=Sheet1!E533"/>
    <x v="178"/>
    <n v="0"/>
    <x v="2"/>
    <n v="0"/>
    <x v="6"/>
    <x v="26"/>
    <n v="0"/>
    <n v="0"/>
    <x v="11"/>
    <d v="1899-12-30T00:00:00"/>
    <n v="0"/>
    <n v="0"/>
    <x v="3"/>
    <x v="3"/>
    <m/>
    <m/>
    <s v="N/A"/>
    <n v="-45883"/>
    <s v="Delayed"/>
    <m/>
    <m/>
    <m/>
    <m/>
  </r>
  <r>
    <n v="0"/>
    <d v="1899-12-30T00:00:00"/>
    <d v="1899-12-30T00:00:00"/>
    <s v="=Sheet1!D534"/>
    <s v="=Sheet1!E534"/>
    <x v="178"/>
    <n v="0"/>
    <x v="2"/>
    <n v="0"/>
    <x v="6"/>
    <x v="26"/>
    <n v="0"/>
    <n v="0"/>
    <x v="11"/>
    <d v="1899-12-30T00:00:00"/>
    <n v="0"/>
    <n v="0"/>
    <x v="3"/>
    <x v="3"/>
    <m/>
    <m/>
    <s v="N/A"/>
    <n v="-45883"/>
    <s v="Delayed"/>
    <m/>
    <m/>
    <m/>
    <m/>
  </r>
  <r>
    <n v="0"/>
    <d v="1899-12-30T00:00:00"/>
    <d v="1899-12-30T00:00:00"/>
    <s v="=Sheet1!D535"/>
    <s v="=Sheet1!E535"/>
    <x v="178"/>
    <n v="0"/>
    <x v="2"/>
    <n v="0"/>
    <x v="6"/>
    <x v="26"/>
    <n v="0"/>
    <n v="0"/>
    <x v="11"/>
    <d v="1899-12-30T00:00:00"/>
    <n v="0"/>
    <n v="0"/>
    <x v="3"/>
    <x v="3"/>
    <m/>
    <m/>
    <s v="N/A"/>
    <n v="-45883"/>
    <s v="Delayed"/>
    <m/>
    <m/>
    <m/>
    <m/>
  </r>
  <r>
    <n v="0"/>
    <d v="1899-12-30T00:00:00"/>
    <d v="1899-12-30T00:00:00"/>
    <s v="=Sheet1!D536"/>
    <s v="=Sheet1!E536"/>
    <x v="178"/>
    <n v="0"/>
    <x v="2"/>
    <n v="0"/>
    <x v="6"/>
    <x v="26"/>
    <n v="0"/>
    <n v="0"/>
    <x v="11"/>
    <d v="1899-12-30T00:00:00"/>
    <n v="0"/>
    <n v="0"/>
    <x v="3"/>
    <x v="3"/>
    <m/>
    <m/>
    <s v="N/A"/>
    <n v="-45883"/>
    <s v="Delayed"/>
    <m/>
    <m/>
    <m/>
    <m/>
  </r>
  <r>
    <n v="0"/>
    <d v="1899-12-30T00:00:00"/>
    <d v="1899-12-30T00:00:00"/>
    <s v="=Sheet1!D537"/>
    <s v="=Sheet1!E537"/>
    <x v="178"/>
    <n v="0"/>
    <x v="2"/>
    <n v="0"/>
    <x v="6"/>
    <x v="26"/>
    <n v="0"/>
    <n v="0"/>
    <x v="11"/>
    <d v="1899-12-30T00:00:00"/>
    <n v="0"/>
    <n v="0"/>
    <x v="3"/>
    <x v="3"/>
    <m/>
    <m/>
    <s v="N/A"/>
    <n v="-45883"/>
    <s v="Delayed"/>
    <m/>
    <m/>
    <m/>
    <m/>
  </r>
  <r>
    <n v="0"/>
    <d v="1899-12-30T00:00:00"/>
    <d v="1899-12-30T00:00:00"/>
    <s v="=Sheet1!D538"/>
    <s v="=Sheet1!E538"/>
    <x v="178"/>
    <n v="0"/>
    <x v="2"/>
    <n v="0"/>
    <x v="6"/>
    <x v="26"/>
    <n v="0"/>
    <n v="0"/>
    <x v="11"/>
    <d v="1899-12-30T00:00:00"/>
    <n v="0"/>
    <n v="0"/>
    <x v="3"/>
    <x v="3"/>
    <m/>
    <m/>
    <s v="N/A"/>
    <n v="-45883"/>
    <s v="Delayed"/>
    <m/>
    <m/>
    <m/>
    <m/>
  </r>
  <r>
    <n v="0"/>
    <d v="1899-12-30T00:00:00"/>
    <d v="1899-12-30T00:00:00"/>
    <s v="=Sheet1!D539"/>
    <s v="=Sheet1!E539"/>
    <x v="178"/>
    <n v="0"/>
    <x v="2"/>
    <n v="0"/>
    <x v="6"/>
    <x v="26"/>
    <n v="0"/>
    <n v="0"/>
    <x v="11"/>
    <d v="1899-12-30T00:00:00"/>
    <n v="0"/>
    <n v="0"/>
    <x v="3"/>
    <x v="3"/>
    <m/>
    <m/>
    <s v="N/A"/>
    <n v="-45883"/>
    <s v="Delayed"/>
    <m/>
    <m/>
    <m/>
    <m/>
  </r>
  <r>
    <n v="0"/>
    <d v="1899-12-30T00:00:00"/>
    <d v="1899-12-30T00:00:00"/>
    <s v="=Sheet1!D540"/>
    <s v="=Sheet1!E540"/>
    <x v="178"/>
    <n v="0"/>
    <x v="2"/>
    <n v="0"/>
    <x v="6"/>
    <x v="26"/>
    <n v="0"/>
    <n v="0"/>
    <x v="11"/>
    <d v="1899-12-30T00:00:00"/>
    <n v="0"/>
    <n v="0"/>
    <x v="3"/>
    <x v="3"/>
    <m/>
    <m/>
    <s v="N/A"/>
    <n v="-45883"/>
    <s v="Delayed"/>
    <m/>
    <m/>
    <m/>
    <m/>
  </r>
  <r>
    <n v="0"/>
    <d v="1899-12-30T00:00:00"/>
    <d v="1899-12-30T00:00:00"/>
    <s v="=Sheet1!D541"/>
    <s v="=Sheet1!E541"/>
    <x v="178"/>
    <n v="0"/>
    <x v="2"/>
    <n v="0"/>
    <x v="6"/>
    <x v="26"/>
    <n v="0"/>
    <n v="0"/>
    <x v="11"/>
    <d v="1899-12-30T00:00:00"/>
    <n v="0"/>
    <n v="0"/>
    <x v="3"/>
    <x v="3"/>
    <m/>
    <m/>
    <s v="N/A"/>
    <n v="-45883"/>
    <s v="Delayed"/>
    <m/>
    <m/>
    <m/>
    <m/>
  </r>
  <r>
    <n v="0"/>
    <d v="1899-12-30T00:00:00"/>
    <d v="1899-12-30T00:00:00"/>
    <s v="=Sheet1!D542"/>
    <s v="=Sheet1!E542"/>
    <x v="178"/>
    <n v="0"/>
    <x v="2"/>
    <n v="0"/>
    <x v="6"/>
    <x v="26"/>
    <n v="0"/>
    <n v="0"/>
    <x v="11"/>
    <d v="1899-12-30T00:00:00"/>
    <n v="0"/>
    <n v="0"/>
    <x v="3"/>
    <x v="3"/>
    <m/>
    <m/>
    <s v="N/A"/>
    <n v="-45883"/>
    <s v="Delayed"/>
    <m/>
    <m/>
    <m/>
    <m/>
  </r>
  <r>
    <n v="0"/>
    <d v="1899-12-30T00:00:00"/>
    <d v="1899-12-30T00:00:00"/>
    <s v="=Sheet1!D543"/>
    <s v="=Sheet1!E543"/>
    <x v="178"/>
    <n v="0"/>
    <x v="2"/>
    <n v="0"/>
    <x v="6"/>
    <x v="26"/>
    <n v="0"/>
    <n v="0"/>
    <x v="11"/>
    <d v="1899-12-30T00:00:00"/>
    <n v="0"/>
    <n v="0"/>
    <x v="3"/>
    <x v="3"/>
    <m/>
    <m/>
    <s v="N/A"/>
    <n v="-45883"/>
    <s v="Delayed"/>
    <m/>
    <m/>
    <m/>
    <m/>
  </r>
  <r>
    <m/>
    <m/>
    <m/>
    <m/>
    <m/>
    <x v="179"/>
    <m/>
    <x v="3"/>
    <m/>
    <x v="7"/>
    <x v="27"/>
    <m/>
    <m/>
    <x v="12"/>
    <m/>
    <m/>
    <m/>
    <x v="4"/>
    <x v="3"/>
    <m/>
    <m/>
    <m/>
    <m/>
    <m/>
    <m/>
    <m/>
    <m/>
    <m/>
  </r>
  <r>
    <m/>
    <m/>
    <m/>
    <m/>
    <m/>
    <x v="179"/>
    <m/>
    <x v="3"/>
    <m/>
    <x v="7"/>
    <x v="27"/>
    <m/>
    <m/>
    <x v="12"/>
    <m/>
    <m/>
    <m/>
    <x v="4"/>
    <x v="3"/>
    <m/>
    <m/>
    <m/>
    <m/>
    <m/>
    <m/>
    <m/>
    <m/>
    <m/>
  </r>
  <r>
    <m/>
    <m/>
    <m/>
    <m/>
    <m/>
    <x v="179"/>
    <m/>
    <x v="3"/>
    <m/>
    <x v="7"/>
    <x v="27"/>
    <m/>
    <m/>
    <x v="12"/>
    <m/>
    <m/>
    <m/>
    <x v="4"/>
    <x v="3"/>
    <m/>
    <m/>
    <m/>
    <m/>
    <m/>
    <m/>
    <m/>
    <m/>
    <m/>
  </r>
  <r>
    <m/>
    <m/>
    <m/>
    <m/>
    <m/>
    <x v="179"/>
    <m/>
    <x v="3"/>
    <m/>
    <x v="7"/>
    <x v="27"/>
    <m/>
    <m/>
    <x v="12"/>
    <m/>
    <m/>
    <m/>
    <x v="4"/>
    <x v="3"/>
    <m/>
    <m/>
    <m/>
    <m/>
    <m/>
    <m/>
    <m/>
    <m/>
    <m/>
  </r>
  <r>
    <m/>
    <m/>
    <m/>
    <m/>
    <m/>
    <x v="179"/>
    <m/>
    <x v="3"/>
    <m/>
    <x v="7"/>
    <x v="27"/>
    <m/>
    <m/>
    <x v="12"/>
    <m/>
    <m/>
    <m/>
    <x v="4"/>
    <x v="3"/>
    <m/>
    <m/>
    <m/>
    <m/>
    <m/>
    <m/>
    <m/>
    <m/>
    <m/>
  </r>
  <r>
    <m/>
    <m/>
    <m/>
    <m/>
    <m/>
    <x v="179"/>
    <m/>
    <x v="3"/>
    <m/>
    <x v="7"/>
    <x v="27"/>
    <m/>
    <m/>
    <x v="12"/>
    <m/>
    <m/>
    <m/>
    <x v="4"/>
    <x v="3"/>
    <m/>
    <m/>
    <m/>
    <m/>
    <m/>
    <m/>
    <m/>
    <m/>
    <m/>
  </r>
  <r>
    <m/>
    <m/>
    <m/>
    <m/>
    <m/>
    <x v="179"/>
    <m/>
    <x v="3"/>
    <m/>
    <x v="7"/>
    <x v="27"/>
    <m/>
    <m/>
    <x v="12"/>
    <m/>
    <m/>
    <m/>
    <x v="4"/>
    <x v="3"/>
    <m/>
    <m/>
    <m/>
    <m/>
    <m/>
    <m/>
    <m/>
    <m/>
    <m/>
  </r>
  <r>
    <m/>
    <m/>
    <m/>
    <m/>
    <m/>
    <x v="179"/>
    <m/>
    <x v="3"/>
    <m/>
    <x v="7"/>
    <x v="27"/>
    <m/>
    <m/>
    <x v="12"/>
    <m/>
    <m/>
    <m/>
    <x v="4"/>
    <x v="3"/>
    <m/>
    <m/>
    <m/>
    <m/>
    <m/>
    <m/>
    <m/>
    <m/>
    <m/>
  </r>
  <r>
    <m/>
    <m/>
    <m/>
    <m/>
    <m/>
    <x v="179"/>
    <m/>
    <x v="3"/>
    <m/>
    <x v="7"/>
    <x v="27"/>
    <m/>
    <m/>
    <x v="12"/>
    <m/>
    <m/>
    <m/>
    <x v="4"/>
    <x v="3"/>
    <m/>
    <m/>
    <m/>
    <m/>
    <m/>
    <m/>
    <m/>
    <m/>
    <m/>
  </r>
  <r>
    <m/>
    <m/>
    <m/>
    <m/>
    <m/>
    <x v="179"/>
    <m/>
    <x v="3"/>
    <m/>
    <x v="7"/>
    <x v="27"/>
    <m/>
    <m/>
    <x v="12"/>
    <m/>
    <m/>
    <m/>
    <x v="4"/>
    <x v="3"/>
    <m/>
    <m/>
    <m/>
    <m/>
    <m/>
    <m/>
    <m/>
    <m/>
    <m/>
  </r>
  <r>
    <m/>
    <m/>
    <m/>
    <m/>
    <m/>
    <x v="179"/>
    <m/>
    <x v="3"/>
    <m/>
    <x v="7"/>
    <x v="27"/>
    <m/>
    <m/>
    <x v="12"/>
    <m/>
    <m/>
    <m/>
    <x v="4"/>
    <x v="3"/>
    <m/>
    <m/>
    <m/>
    <m/>
    <m/>
    <m/>
    <m/>
    <m/>
    <m/>
  </r>
  <r>
    <m/>
    <m/>
    <m/>
    <m/>
    <m/>
    <x v="179"/>
    <m/>
    <x v="3"/>
    <m/>
    <x v="7"/>
    <x v="27"/>
    <m/>
    <m/>
    <x v="12"/>
    <m/>
    <m/>
    <m/>
    <x v="4"/>
    <x v="3"/>
    <m/>
    <m/>
    <m/>
    <m/>
    <m/>
    <m/>
    <m/>
    <m/>
    <m/>
  </r>
  <r>
    <m/>
    <m/>
    <m/>
    <m/>
    <m/>
    <x v="179"/>
    <m/>
    <x v="3"/>
    <m/>
    <x v="7"/>
    <x v="27"/>
    <m/>
    <m/>
    <x v="12"/>
    <m/>
    <m/>
    <m/>
    <x v="4"/>
    <x v="3"/>
    <m/>
    <m/>
    <m/>
    <m/>
    <m/>
    <m/>
    <m/>
    <m/>
    <m/>
  </r>
  <r>
    <m/>
    <m/>
    <m/>
    <m/>
    <m/>
    <x v="179"/>
    <m/>
    <x v="3"/>
    <m/>
    <x v="7"/>
    <x v="27"/>
    <m/>
    <m/>
    <x v="12"/>
    <m/>
    <m/>
    <m/>
    <x v="4"/>
    <x v="3"/>
    <m/>
    <m/>
    <m/>
    <m/>
    <m/>
    <m/>
    <m/>
    <m/>
    <m/>
  </r>
  <r>
    <m/>
    <m/>
    <m/>
    <m/>
    <m/>
    <x v="179"/>
    <m/>
    <x v="3"/>
    <m/>
    <x v="7"/>
    <x v="27"/>
    <m/>
    <m/>
    <x v="12"/>
    <m/>
    <m/>
    <m/>
    <x v="4"/>
    <x v="3"/>
    <m/>
    <m/>
    <m/>
    <m/>
    <m/>
    <m/>
    <m/>
    <m/>
    <m/>
  </r>
  <r>
    <m/>
    <m/>
    <m/>
    <m/>
    <m/>
    <x v="179"/>
    <m/>
    <x v="3"/>
    <m/>
    <x v="7"/>
    <x v="27"/>
    <m/>
    <m/>
    <x v="12"/>
    <m/>
    <m/>
    <m/>
    <x v="4"/>
    <x v="3"/>
    <m/>
    <m/>
    <m/>
    <m/>
    <m/>
    <m/>
    <m/>
    <m/>
    <m/>
  </r>
  <r>
    <m/>
    <m/>
    <m/>
    <m/>
    <m/>
    <x v="179"/>
    <m/>
    <x v="3"/>
    <m/>
    <x v="7"/>
    <x v="27"/>
    <m/>
    <m/>
    <x v="12"/>
    <m/>
    <m/>
    <m/>
    <x v="4"/>
    <x v="3"/>
    <m/>
    <m/>
    <m/>
    <m/>
    <m/>
    <m/>
    <m/>
    <m/>
    <m/>
  </r>
  <r>
    <m/>
    <m/>
    <m/>
    <m/>
    <m/>
    <x v="179"/>
    <m/>
    <x v="3"/>
    <m/>
    <x v="7"/>
    <x v="27"/>
    <m/>
    <m/>
    <x v="12"/>
    <m/>
    <m/>
    <m/>
    <x v="4"/>
    <x v="3"/>
    <m/>
    <m/>
    <m/>
    <m/>
    <m/>
    <m/>
    <m/>
    <m/>
    <m/>
  </r>
  <r>
    <m/>
    <m/>
    <m/>
    <m/>
    <m/>
    <x v="179"/>
    <m/>
    <x v="3"/>
    <m/>
    <x v="7"/>
    <x v="27"/>
    <m/>
    <m/>
    <x v="12"/>
    <m/>
    <m/>
    <m/>
    <x v="4"/>
    <x v="3"/>
    <m/>
    <m/>
    <m/>
    <m/>
    <m/>
    <m/>
    <m/>
    <m/>
    <m/>
  </r>
  <r>
    <m/>
    <m/>
    <m/>
    <m/>
    <m/>
    <x v="179"/>
    <m/>
    <x v="3"/>
    <m/>
    <x v="7"/>
    <x v="27"/>
    <m/>
    <m/>
    <x v="12"/>
    <m/>
    <m/>
    <m/>
    <x v="4"/>
    <x v="3"/>
    <m/>
    <m/>
    <m/>
    <m/>
    <m/>
    <m/>
    <m/>
    <m/>
    <m/>
  </r>
  <r>
    <m/>
    <m/>
    <m/>
    <m/>
    <m/>
    <x v="179"/>
    <m/>
    <x v="3"/>
    <m/>
    <x v="7"/>
    <x v="27"/>
    <m/>
    <m/>
    <x v="12"/>
    <m/>
    <m/>
    <m/>
    <x v="4"/>
    <x v="3"/>
    <m/>
    <m/>
    <m/>
    <m/>
    <m/>
    <m/>
    <m/>
    <m/>
    <m/>
  </r>
  <r>
    <m/>
    <m/>
    <m/>
    <m/>
    <m/>
    <x v="179"/>
    <m/>
    <x v="3"/>
    <m/>
    <x v="7"/>
    <x v="27"/>
    <m/>
    <m/>
    <x v="12"/>
    <m/>
    <m/>
    <m/>
    <x v="4"/>
    <x v="3"/>
    <m/>
    <m/>
    <m/>
    <m/>
    <m/>
    <m/>
    <m/>
    <m/>
    <m/>
  </r>
  <r>
    <m/>
    <m/>
    <m/>
    <m/>
    <m/>
    <x v="179"/>
    <m/>
    <x v="3"/>
    <m/>
    <x v="7"/>
    <x v="27"/>
    <m/>
    <m/>
    <x v="12"/>
    <m/>
    <m/>
    <m/>
    <x v="4"/>
    <x v="3"/>
    <m/>
    <m/>
    <m/>
    <m/>
    <m/>
    <m/>
    <m/>
    <m/>
    <m/>
  </r>
  <r>
    <m/>
    <m/>
    <m/>
    <m/>
    <m/>
    <x v="179"/>
    <m/>
    <x v="3"/>
    <m/>
    <x v="7"/>
    <x v="27"/>
    <m/>
    <m/>
    <x v="12"/>
    <m/>
    <m/>
    <m/>
    <x v="4"/>
    <x v="3"/>
    <m/>
    <m/>
    <m/>
    <m/>
    <m/>
    <m/>
    <m/>
    <m/>
    <m/>
  </r>
  <r>
    <m/>
    <m/>
    <m/>
    <m/>
    <m/>
    <x v="179"/>
    <m/>
    <x v="3"/>
    <m/>
    <x v="7"/>
    <x v="27"/>
    <m/>
    <m/>
    <x v="12"/>
    <m/>
    <m/>
    <m/>
    <x v="4"/>
    <x v="3"/>
    <m/>
    <m/>
    <m/>
    <m/>
    <m/>
    <m/>
    <m/>
    <m/>
    <m/>
  </r>
  <r>
    <m/>
    <m/>
    <m/>
    <m/>
    <m/>
    <x v="179"/>
    <m/>
    <x v="3"/>
    <m/>
    <x v="7"/>
    <x v="27"/>
    <m/>
    <m/>
    <x v="12"/>
    <m/>
    <m/>
    <m/>
    <x v="4"/>
    <x v="3"/>
    <m/>
    <m/>
    <m/>
    <m/>
    <m/>
    <m/>
    <m/>
    <m/>
    <m/>
  </r>
  <r>
    <m/>
    <m/>
    <m/>
    <m/>
    <m/>
    <x v="179"/>
    <m/>
    <x v="3"/>
    <m/>
    <x v="7"/>
    <x v="27"/>
    <m/>
    <m/>
    <x v="12"/>
    <m/>
    <m/>
    <m/>
    <x v="4"/>
    <x v="3"/>
    <m/>
    <m/>
    <m/>
    <m/>
    <m/>
    <m/>
    <m/>
    <m/>
    <m/>
  </r>
  <r>
    <m/>
    <m/>
    <m/>
    <m/>
    <m/>
    <x v="179"/>
    <m/>
    <x v="3"/>
    <m/>
    <x v="7"/>
    <x v="27"/>
    <m/>
    <m/>
    <x v="12"/>
    <m/>
    <m/>
    <m/>
    <x v="4"/>
    <x v="3"/>
    <m/>
    <m/>
    <m/>
    <m/>
    <m/>
    <m/>
    <m/>
    <m/>
    <m/>
  </r>
  <r>
    <m/>
    <m/>
    <m/>
    <m/>
    <m/>
    <x v="179"/>
    <m/>
    <x v="3"/>
    <m/>
    <x v="7"/>
    <x v="27"/>
    <m/>
    <m/>
    <x v="12"/>
    <m/>
    <m/>
    <m/>
    <x v="4"/>
    <x v="3"/>
    <m/>
    <m/>
    <m/>
    <m/>
    <m/>
    <m/>
    <m/>
    <m/>
    <m/>
  </r>
  <r>
    <m/>
    <m/>
    <m/>
    <m/>
    <m/>
    <x v="179"/>
    <m/>
    <x v="3"/>
    <m/>
    <x v="7"/>
    <x v="27"/>
    <m/>
    <m/>
    <x v="12"/>
    <m/>
    <m/>
    <m/>
    <x v="4"/>
    <x v="3"/>
    <m/>
    <m/>
    <m/>
    <m/>
    <m/>
    <m/>
    <m/>
    <m/>
    <m/>
  </r>
  <r>
    <m/>
    <m/>
    <m/>
    <m/>
    <m/>
    <x v="179"/>
    <m/>
    <x v="3"/>
    <m/>
    <x v="7"/>
    <x v="27"/>
    <m/>
    <m/>
    <x v="12"/>
    <m/>
    <m/>
    <m/>
    <x v="4"/>
    <x v="3"/>
    <m/>
    <m/>
    <m/>
    <m/>
    <m/>
    <m/>
    <m/>
    <m/>
    <m/>
  </r>
  <r>
    <m/>
    <m/>
    <m/>
    <m/>
    <m/>
    <x v="179"/>
    <m/>
    <x v="3"/>
    <m/>
    <x v="7"/>
    <x v="27"/>
    <m/>
    <m/>
    <x v="12"/>
    <m/>
    <m/>
    <m/>
    <x v="4"/>
    <x v="3"/>
    <m/>
    <m/>
    <m/>
    <m/>
    <m/>
    <m/>
    <m/>
    <m/>
    <m/>
  </r>
  <r>
    <m/>
    <m/>
    <m/>
    <m/>
    <m/>
    <x v="179"/>
    <m/>
    <x v="3"/>
    <m/>
    <x v="7"/>
    <x v="27"/>
    <m/>
    <m/>
    <x v="12"/>
    <m/>
    <m/>
    <m/>
    <x v="4"/>
    <x v="3"/>
    <m/>
    <m/>
    <m/>
    <m/>
    <m/>
    <m/>
    <m/>
    <m/>
    <m/>
  </r>
  <r>
    <m/>
    <m/>
    <m/>
    <m/>
    <m/>
    <x v="179"/>
    <m/>
    <x v="3"/>
    <m/>
    <x v="7"/>
    <x v="27"/>
    <m/>
    <m/>
    <x v="12"/>
    <m/>
    <m/>
    <m/>
    <x v="4"/>
    <x v="3"/>
    <m/>
    <m/>
    <m/>
    <m/>
    <m/>
    <m/>
    <m/>
    <m/>
    <m/>
  </r>
  <r>
    <m/>
    <m/>
    <m/>
    <m/>
    <m/>
    <x v="179"/>
    <m/>
    <x v="3"/>
    <m/>
    <x v="7"/>
    <x v="27"/>
    <m/>
    <m/>
    <x v="12"/>
    <m/>
    <m/>
    <m/>
    <x v="4"/>
    <x v="3"/>
    <m/>
    <m/>
    <m/>
    <m/>
    <m/>
    <m/>
    <m/>
    <m/>
    <m/>
  </r>
  <r>
    <m/>
    <m/>
    <m/>
    <m/>
    <m/>
    <x v="179"/>
    <m/>
    <x v="3"/>
    <m/>
    <x v="7"/>
    <x v="27"/>
    <m/>
    <m/>
    <x v="12"/>
    <m/>
    <m/>
    <m/>
    <x v="4"/>
    <x v="3"/>
    <m/>
    <m/>
    <m/>
    <m/>
    <m/>
    <m/>
    <m/>
    <m/>
    <m/>
  </r>
  <r>
    <m/>
    <m/>
    <m/>
    <m/>
    <m/>
    <x v="179"/>
    <m/>
    <x v="3"/>
    <m/>
    <x v="7"/>
    <x v="27"/>
    <m/>
    <m/>
    <x v="12"/>
    <m/>
    <m/>
    <m/>
    <x v="4"/>
    <x v="3"/>
    <m/>
    <m/>
    <m/>
    <m/>
    <m/>
    <m/>
    <m/>
    <m/>
    <m/>
  </r>
  <r>
    <m/>
    <m/>
    <m/>
    <m/>
    <m/>
    <x v="179"/>
    <m/>
    <x v="3"/>
    <m/>
    <x v="7"/>
    <x v="27"/>
    <m/>
    <m/>
    <x v="12"/>
    <m/>
    <m/>
    <m/>
    <x v="4"/>
    <x v="3"/>
    <m/>
    <m/>
    <m/>
    <m/>
    <m/>
    <m/>
    <m/>
    <m/>
    <m/>
  </r>
  <r>
    <m/>
    <m/>
    <m/>
    <m/>
    <m/>
    <x v="179"/>
    <m/>
    <x v="3"/>
    <m/>
    <x v="7"/>
    <x v="27"/>
    <m/>
    <m/>
    <x v="12"/>
    <m/>
    <m/>
    <m/>
    <x v="4"/>
    <x v="3"/>
    <m/>
    <m/>
    <m/>
    <m/>
    <m/>
    <m/>
    <m/>
    <m/>
    <m/>
  </r>
  <r>
    <m/>
    <m/>
    <m/>
    <m/>
    <m/>
    <x v="179"/>
    <m/>
    <x v="3"/>
    <m/>
    <x v="7"/>
    <x v="27"/>
    <m/>
    <m/>
    <x v="12"/>
    <m/>
    <m/>
    <m/>
    <x v="4"/>
    <x v="3"/>
    <m/>
    <m/>
    <m/>
    <m/>
    <m/>
    <m/>
    <m/>
    <m/>
    <m/>
  </r>
  <r>
    <m/>
    <m/>
    <m/>
    <m/>
    <m/>
    <x v="179"/>
    <m/>
    <x v="3"/>
    <m/>
    <x v="7"/>
    <x v="27"/>
    <m/>
    <m/>
    <x v="12"/>
    <m/>
    <m/>
    <m/>
    <x v="4"/>
    <x v="3"/>
    <m/>
    <m/>
    <m/>
    <m/>
    <m/>
    <m/>
    <m/>
    <m/>
    <m/>
  </r>
  <r>
    <m/>
    <m/>
    <m/>
    <m/>
    <m/>
    <x v="179"/>
    <m/>
    <x v="3"/>
    <m/>
    <x v="7"/>
    <x v="27"/>
    <m/>
    <m/>
    <x v="12"/>
    <m/>
    <m/>
    <m/>
    <x v="4"/>
    <x v="3"/>
    <m/>
    <m/>
    <m/>
    <m/>
    <m/>
    <m/>
    <m/>
    <m/>
    <m/>
  </r>
  <r>
    <m/>
    <m/>
    <m/>
    <m/>
    <m/>
    <x v="179"/>
    <m/>
    <x v="3"/>
    <m/>
    <x v="7"/>
    <x v="27"/>
    <m/>
    <m/>
    <x v="12"/>
    <m/>
    <m/>
    <m/>
    <x v="4"/>
    <x v="3"/>
    <m/>
    <m/>
    <m/>
    <m/>
    <m/>
    <m/>
    <m/>
    <m/>
    <m/>
  </r>
  <r>
    <m/>
    <m/>
    <m/>
    <m/>
    <m/>
    <x v="179"/>
    <m/>
    <x v="3"/>
    <m/>
    <x v="7"/>
    <x v="27"/>
    <m/>
    <m/>
    <x v="12"/>
    <m/>
    <m/>
    <m/>
    <x v="4"/>
    <x v="3"/>
    <m/>
    <m/>
    <m/>
    <m/>
    <m/>
    <m/>
    <m/>
    <m/>
    <m/>
  </r>
  <r>
    <m/>
    <m/>
    <m/>
    <m/>
    <m/>
    <x v="179"/>
    <m/>
    <x v="3"/>
    <m/>
    <x v="7"/>
    <x v="27"/>
    <m/>
    <m/>
    <x v="12"/>
    <m/>
    <m/>
    <m/>
    <x v="4"/>
    <x v="3"/>
    <m/>
    <m/>
    <m/>
    <m/>
    <m/>
    <m/>
    <m/>
    <m/>
    <m/>
  </r>
  <r>
    <m/>
    <m/>
    <m/>
    <m/>
    <m/>
    <x v="179"/>
    <m/>
    <x v="3"/>
    <m/>
    <x v="7"/>
    <x v="27"/>
    <m/>
    <m/>
    <x v="12"/>
    <m/>
    <m/>
    <m/>
    <x v="4"/>
    <x v="3"/>
    <m/>
    <m/>
    <m/>
    <m/>
    <m/>
    <m/>
    <m/>
    <m/>
    <m/>
  </r>
  <r>
    <m/>
    <m/>
    <m/>
    <m/>
    <m/>
    <x v="179"/>
    <m/>
    <x v="3"/>
    <m/>
    <x v="7"/>
    <x v="27"/>
    <m/>
    <m/>
    <x v="12"/>
    <m/>
    <m/>
    <m/>
    <x v="4"/>
    <x v="3"/>
    <m/>
    <m/>
    <m/>
    <m/>
    <m/>
    <m/>
    <m/>
    <m/>
    <m/>
  </r>
  <r>
    <m/>
    <m/>
    <m/>
    <m/>
    <m/>
    <x v="179"/>
    <m/>
    <x v="3"/>
    <m/>
    <x v="7"/>
    <x v="27"/>
    <m/>
    <m/>
    <x v="12"/>
    <m/>
    <m/>
    <m/>
    <x v="4"/>
    <x v="3"/>
    <m/>
    <m/>
    <m/>
    <m/>
    <m/>
    <m/>
    <m/>
    <m/>
    <m/>
  </r>
  <r>
    <m/>
    <m/>
    <m/>
    <m/>
    <m/>
    <x v="179"/>
    <m/>
    <x v="3"/>
    <m/>
    <x v="7"/>
    <x v="27"/>
    <m/>
    <m/>
    <x v="12"/>
    <m/>
    <m/>
    <m/>
    <x v="4"/>
    <x v="3"/>
    <m/>
    <m/>
    <m/>
    <m/>
    <m/>
    <m/>
    <m/>
    <m/>
    <m/>
  </r>
  <r>
    <m/>
    <m/>
    <m/>
    <m/>
    <m/>
    <x v="179"/>
    <m/>
    <x v="3"/>
    <m/>
    <x v="7"/>
    <x v="27"/>
    <m/>
    <m/>
    <x v="12"/>
    <m/>
    <m/>
    <m/>
    <x v="4"/>
    <x v="3"/>
    <m/>
    <m/>
    <m/>
    <m/>
    <m/>
    <m/>
    <m/>
    <m/>
    <m/>
  </r>
  <r>
    <m/>
    <m/>
    <m/>
    <m/>
    <m/>
    <x v="179"/>
    <m/>
    <x v="3"/>
    <m/>
    <x v="7"/>
    <x v="27"/>
    <m/>
    <m/>
    <x v="12"/>
    <m/>
    <m/>
    <m/>
    <x v="4"/>
    <x v="3"/>
    <m/>
    <m/>
    <m/>
    <m/>
    <m/>
    <m/>
    <m/>
    <m/>
    <m/>
  </r>
  <r>
    <m/>
    <m/>
    <m/>
    <m/>
    <m/>
    <x v="179"/>
    <m/>
    <x v="3"/>
    <m/>
    <x v="7"/>
    <x v="27"/>
    <m/>
    <m/>
    <x v="12"/>
    <m/>
    <m/>
    <m/>
    <x v="4"/>
    <x v="3"/>
    <m/>
    <m/>
    <m/>
    <m/>
    <m/>
    <m/>
    <m/>
    <m/>
    <m/>
  </r>
  <r>
    <m/>
    <m/>
    <m/>
    <m/>
    <m/>
    <x v="179"/>
    <m/>
    <x v="3"/>
    <m/>
    <x v="7"/>
    <x v="27"/>
    <m/>
    <m/>
    <x v="12"/>
    <m/>
    <m/>
    <m/>
    <x v="4"/>
    <x v="3"/>
    <m/>
    <m/>
    <m/>
    <m/>
    <m/>
    <m/>
    <m/>
    <m/>
    <m/>
  </r>
  <r>
    <m/>
    <m/>
    <m/>
    <m/>
    <m/>
    <x v="179"/>
    <m/>
    <x v="3"/>
    <m/>
    <x v="7"/>
    <x v="27"/>
    <m/>
    <m/>
    <x v="12"/>
    <m/>
    <m/>
    <m/>
    <x v="4"/>
    <x v="3"/>
    <m/>
    <m/>
    <m/>
    <m/>
    <m/>
    <m/>
    <m/>
    <m/>
    <m/>
  </r>
  <r>
    <m/>
    <m/>
    <m/>
    <m/>
    <m/>
    <x v="179"/>
    <m/>
    <x v="3"/>
    <m/>
    <x v="7"/>
    <x v="27"/>
    <m/>
    <m/>
    <x v="12"/>
    <m/>
    <m/>
    <m/>
    <x v="4"/>
    <x v="3"/>
    <m/>
    <m/>
    <m/>
    <m/>
    <m/>
    <m/>
    <m/>
    <m/>
    <m/>
  </r>
  <r>
    <m/>
    <m/>
    <m/>
    <m/>
    <m/>
    <x v="179"/>
    <m/>
    <x v="3"/>
    <m/>
    <x v="7"/>
    <x v="27"/>
    <m/>
    <m/>
    <x v="12"/>
    <m/>
    <m/>
    <m/>
    <x v="4"/>
    <x v="3"/>
    <m/>
    <m/>
    <m/>
    <m/>
    <m/>
    <m/>
    <m/>
    <m/>
    <m/>
  </r>
  <r>
    <m/>
    <m/>
    <m/>
    <m/>
    <m/>
    <x v="179"/>
    <m/>
    <x v="3"/>
    <m/>
    <x v="7"/>
    <x v="27"/>
    <m/>
    <m/>
    <x v="12"/>
    <m/>
    <m/>
    <m/>
    <x v="4"/>
    <x v="3"/>
    <m/>
    <m/>
    <m/>
    <m/>
    <m/>
    <m/>
    <m/>
    <m/>
    <m/>
  </r>
  <r>
    <m/>
    <m/>
    <m/>
    <m/>
    <m/>
    <x v="179"/>
    <m/>
    <x v="3"/>
    <m/>
    <x v="7"/>
    <x v="27"/>
    <m/>
    <m/>
    <x v="12"/>
    <m/>
    <m/>
    <m/>
    <x v="4"/>
    <x v="3"/>
    <m/>
    <m/>
    <m/>
    <m/>
    <m/>
    <m/>
    <m/>
    <m/>
    <m/>
  </r>
  <r>
    <m/>
    <m/>
    <m/>
    <m/>
    <m/>
    <x v="179"/>
    <m/>
    <x v="3"/>
    <m/>
    <x v="7"/>
    <x v="27"/>
    <m/>
    <m/>
    <x v="12"/>
    <m/>
    <m/>
    <m/>
    <x v="4"/>
    <x v="3"/>
    <m/>
    <m/>
    <m/>
    <m/>
    <m/>
    <m/>
    <m/>
    <m/>
    <m/>
  </r>
  <r>
    <m/>
    <m/>
    <m/>
    <m/>
    <m/>
    <x v="179"/>
    <m/>
    <x v="3"/>
    <m/>
    <x v="7"/>
    <x v="27"/>
    <m/>
    <m/>
    <x v="12"/>
    <m/>
    <m/>
    <m/>
    <x v="4"/>
    <x v="3"/>
    <m/>
    <m/>
    <m/>
    <m/>
    <m/>
    <m/>
    <m/>
    <m/>
    <m/>
  </r>
  <r>
    <m/>
    <m/>
    <m/>
    <m/>
    <m/>
    <x v="179"/>
    <m/>
    <x v="3"/>
    <m/>
    <x v="7"/>
    <x v="27"/>
    <m/>
    <m/>
    <x v="12"/>
    <m/>
    <m/>
    <m/>
    <x v="4"/>
    <x v="3"/>
    <m/>
    <m/>
    <m/>
    <m/>
    <m/>
    <m/>
    <m/>
    <m/>
    <m/>
  </r>
  <r>
    <m/>
    <m/>
    <m/>
    <m/>
    <m/>
    <x v="179"/>
    <m/>
    <x v="3"/>
    <m/>
    <x v="7"/>
    <x v="27"/>
    <m/>
    <m/>
    <x v="12"/>
    <m/>
    <m/>
    <m/>
    <x v="4"/>
    <x v="3"/>
    <m/>
    <m/>
    <m/>
    <m/>
    <m/>
    <m/>
    <m/>
    <m/>
    <m/>
  </r>
  <r>
    <m/>
    <m/>
    <m/>
    <m/>
    <m/>
    <x v="179"/>
    <m/>
    <x v="3"/>
    <m/>
    <x v="7"/>
    <x v="27"/>
    <m/>
    <m/>
    <x v="12"/>
    <m/>
    <m/>
    <m/>
    <x v="4"/>
    <x v="3"/>
    <m/>
    <m/>
    <m/>
    <m/>
    <m/>
    <m/>
    <m/>
    <m/>
    <m/>
  </r>
  <r>
    <m/>
    <m/>
    <m/>
    <m/>
    <m/>
    <x v="179"/>
    <m/>
    <x v="3"/>
    <m/>
    <x v="7"/>
    <x v="27"/>
    <m/>
    <m/>
    <x v="12"/>
    <m/>
    <m/>
    <m/>
    <x v="4"/>
    <x v="3"/>
    <m/>
    <m/>
    <m/>
    <m/>
    <m/>
    <m/>
    <m/>
    <m/>
    <m/>
  </r>
  <r>
    <m/>
    <m/>
    <m/>
    <m/>
    <m/>
    <x v="179"/>
    <m/>
    <x v="3"/>
    <m/>
    <x v="7"/>
    <x v="27"/>
    <m/>
    <m/>
    <x v="12"/>
    <m/>
    <m/>
    <m/>
    <x v="4"/>
    <x v="3"/>
    <m/>
    <m/>
    <m/>
    <m/>
    <m/>
    <m/>
    <m/>
    <m/>
    <m/>
  </r>
  <r>
    <m/>
    <m/>
    <m/>
    <m/>
    <m/>
    <x v="179"/>
    <m/>
    <x v="3"/>
    <m/>
    <x v="7"/>
    <x v="27"/>
    <m/>
    <m/>
    <x v="12"/>
    <m/>
    <m/>
    <m/>
    <x v="4"/>
    <x v="3"/>
    <m/>
    <m/>
    <m/>
    <m/>
    <m/>
    <m/>
    <m/>
    <m/>
    <m/>
  </r>
  <r>
    <m/>
    <m/>
    <m/>
    <m/>
    <m/>
    <x v="179"/>
    <m/>
    <x v="3"/>
    <m/>
    <x v="7"/>
    <x v="27"/>
    <m/>
    <m/>
    <x v="12"/>
    <m/>
    <m/>
    <m/>
    <x v="4"/>
    <x v="3"/>
    <m/>
    <m/>
    <m/>
    <m/>
    <m/>
    <m/>
    <m/>
    <m/>
    <m/>
  </r>
  <r>
    <m/>
    <m/>
    <m/>
    <m/>
    <m/>
    <x v="179"/>
    <m/>
    <x v="3"/>
    <m/>
    <x v="7"/>
    <x v="27"/>
    <m/>
    <m/>
    <x v="12"/>
    <m/>
    <m/>
    <m/>
    <x v="4"/>
    <x v="3"/>
    <m/>
    <m/>
    <m/>
    <m/>
    <m/>
    <m/>
    <m/>
    <m/>
    <m/>
  </r>
  <r>
    <m/>
    <m/>
    <m/>
    <m/>
    <m/>
    <x v="179"/>
    <m/>
    <x v="3"/>
    <m/>
    <x v="7"/>
    <x v="27"/>
    <m/>
    <m/>
    <x v="12"/>
    <m/>
    <m/>
    <m/>
    <x v="4"/>
    <x v="3"/>
    <m/>
    <m/>
    <m/>
    <m/>
    <m/>
    <m/>
    <m/>
    <m/>
    <m/>
  </r>
  <r>
    <m/>
    <m/>
    <m/>
    <m/>
    <m/>
    <x v="179"/>
    <m/>
    <x v="3"/>
    <m/>
    <x v="7"/>
    <x v="27"/>
    <m/>
    <m/>
    <x v="12"/>
    <m/>
    <m/>
    <m/>
    <x v="4"/>
    <x v="3"/>
    <m/>
    <m/>
    <m/>
    <m/>
    <m/>
    <m/>
    <m/>
    <m/>
    <m/>
  </r>
  <r>
    <m/>
    <m/>
    <m/>
    <m/>
    <m/>
    <x v="179"/>
    <m/>
    <x v="3"/>
    <m/>
    <x v="7"/>
    <x v="27"/>
    <m/>
    <m/>
    <x v="12"/>
    <m/>
    <m/>
    <m/>
    <x v="4"/>
    <x v="3"/>
    <m/>
    <m/>
    <m/>
    <m/>
    <m/>
    <m/>
    <m/>
    <m/>
    <m/>
  </r>
  <r>
    <m/>
    <m/>
    <m/>
    <m/>
    <m/>
    <x v="179"/>
    <m/>
    <x v="3"/>
    <m/>
    <x v="7"/>
    <x v="27"/>
    <m/>
    <m/>
    <x v="12"/>
    <m/>
    <m/>
    <m/>
    <x v="4"/>
    <x v="3"/>
    <m/>
    <m/>
    <m/>
    <m/>
    <m/>
    <m/>
    <m/>
    <m/>
    <m/>
  </r>
  <r>
    <m/>
    <m/>
    <m/>
    <m/>
    <m/>
    <x v="179"/>
    <m/>
    <x v="3"/>
    <m/>
    <x v="7"/>
    <x v="27"/>
    <m/>
    <m/>
    <x v="12"/>
    <m/>
    <m/>
    <m/>
    <x v="4"/>
    <x v="3"/>
    <m/>
    <m/>
    <m/>
    <m/>
    <m/>
    <m/>
    <m/>
    <m/>
    <m/>
  </r>
  <r>
    <m/>
    <m/>
    <m/>
    <m/>
    <m/>
    <x v="179"/>
    <m/>
    <x v="3"/>
    <m/>
    <x v="7"/>
    <x v="27"/>
    <m/>
    <m/>
    <x v="12"/>
    <m/>
    <m/>
    <m/>
    <x v="4"/>
    <x v="3"/>
    <m/>
    <m/>
    <m/>
    <m/>
    <m/>
    <m/>
    <m/>
    <m/>
    <m/>
  </r>
  <r>
    <m/>
    <m/>
    <m/>
    <m/>
    <m/>
    <x v="179"/>
    <m/>
    <x v="3"/>
    <m/>
    <x v="7"/>
    <x v="27"/>
    <m/>
    <m/>
    <x v="12"/>
    <m/>
    <m/>
    <m/>
    <x v="4"/>
    <x v="3"/>
    <m/>
    <m/>
    <m/>
    <m/>
    <m/>
    <m/>
    <m/>
    <m/>
    <m/>
  </r>
  <r>
    <m/>
    <m/>
    <m/>
    <m/>
    <m/>
    <x v="179"/>
    <m/>
    <x v="3"/>
    <m/>
    <x v="7"/>
    <x v="27"/>
    <m/>
    <m/>
    <x v="12"/>
    <m/>
    <m/>
    <m/>
    <x v="4"/>
    <x v="3"/>
    <m/>
    <m/>
    <m/>
    <m/>
    <m/>
    <m/>
    <m/>
    <m/>
    <m/>
  </r>
  <r>
    <m/>
    <m/>
    <m/>
    <m/>
    <m/>
    <x v="179"/>
    <m/>
    <x v="3"/>
    <m/>
    <x v="7"/>
    <x v="27"/>
    <m/>
    <m/>
    <x v="12"/>
    <m/>
    <m/>
    <m/>
    <x v="4"/>
    <x v="3"/>
    <m/>
    <m/>
    <m/>
    <m/>
    <m/>
    <m/>
    <m/>
    <m/>
    <m/>
  </r>
  <r>
    <m/>
    <m/>
    <m/>
    <m/>
    <m/>
    <x v="179"/>
    <m/>
    <x v="3"/>
    <m/>
    <x v="7"/>
    <x v="27"/>
    <m/>
    <m/>
    <x v="12"/>
    <m/>
    <m/>
    <m/>
    <x v="4"/>
    <x v="3"/>
    <m/>
    <m/>
    <m/>
    <m/>
    <m/>
    <m/>
    <m/>
    <m/>
    <m/>
  </r>
  <r>
    <m/>
    <m/>
    <m/>
    <m/>
    <m/>
    <x v="179"/>
    <m/>
    <x v="3"/>
    <m/>
    <x v="7"/>
    <x v="27"/>
    <m/>
    <m/>
    <x v="12"/>
    <m/>
    <m/>
    <m/>
    <x v="4"/>
    <x v="3"/>
    <m/>
    <m/>
    <m/>
    <m/>
    <m/>
    <m/>
    <m/>
    <m/>
    <m/>
  </r>
  <r>
    <m/>
    <m/>
    <m/>
    <m/>
    <m/>
    <x v="179"/>
    <m/>
    <x v="3"/>
    <m/>
    <x v="7"/>
    <x v="27"/>
    <m/>
    <m/>
    <x v="12"/>
    <m/>
    <m/>
    <m/>
    <x v="4"/>
    <x v="3"/>
    <m/>
    <m/>
    <m/>
    <m/>
    <m/>
    <m/>
    <m/>
    <m/>
    <m/>
  </r>
  <r>
    <m/>
    <m/>
    <m/>
    <m/>
    <m/>
    <x v="179"/>
    <m/>
    <x v="3"/>
    <m/>
    <x v="7"/>
    <x v="27"/>
    <m/>
    <m/>
    <x v="12"/>
    <m/>
    <m/>
    <m/>
    <x v="4"/>
    <x v="3"/>
    <m/>
    <m/>
    <m/>
    <m/>
    <m/>
    <m/>
    <m/>
    <m/>
    <m/>
  </r>
  <r>
    <m/>
    <m/>
    <m/>
    <m/>
    <m/>
    <x v="179"/>
    <m/>
    <x v="3"/>
    <m/>
    <x v="7"/>
    <x v="27"/>
    <m/>
    <m/>
    <x v="12"/>
    <m/>
    <m/>
    <m/>
    <x v="4"/>
    <x v="3"/>
    <m/>
    <m/>
    <m/>
    <m/>
    <m/>
    <m/>
    <m/>
    <m/>
    <m/>
  </r>
  <r>
    <m/>
    <m/>
    <m/>
    <m/>
    <m/>
    <x v="179"/>
    <m/>
    <x v="3"/>
    <m/>
    <x v="7"/>
    <x v="27"/>
    <m/>
    <m/>
    <x v="12"/>
    <m/>
    <m/>
    <m/>
    <x v="4"/>
    <x v="3"/>
    <m/>
    <m/>
    <m/>
    <m/>
    <m/>
    <m/>
    <m/>
    <m/>
    <m/>
  </r>
  <r>
    <m/>
    <m/>
    <m/>
    <m/>
    <m/>
    <x v="179"/>
    <m/>
    <x v="3"/>
    <m/>
    <x v="7"/>
    <x v="27"/>
    <m/>
    <m/>
    <x v="12"/>
    <m/>
    <m/>
    <m/>
    <x v="4"/>
    <x v="3"/>
    <m/>
    <m/>
    <m/>
    <m/>
    <m/>
    <m/>
    <m/>
    <m/>
    <m/>
  </r>
  <r>
    <m/>
    <m/>
    <m/>
    <m/>
    <m/>
    <x v="179"/>
    <m/>
    <x v="3"/>
    <m/>
    <x v="7"/>
    <x v="27"/>
    <m/>
    <m/>
    <x v="12"/>
    <m/>
    <m/>
    <m/>
    <x v="4"/>
    <x v="3"/>
    <m/>
    <m/>
    <m/>
    <m/>
    <m/>
    <m/>
    <m/>
    <m/>
    <m/>
  </r>
  <r>
    <m/>
    <m/>
    <m/>
    <m/>
    <m/>
    <x v="179"/>
    <m/>
    <x v="3"/>
    <m/>
    <x v="7"/>
    <x v="27"/>
    <m/>
    <m/>
    <x v="12"/>
    <m/>
    <m/>
    <m/>
    <x v="4"/>
    <x v="3"/>
    <m/>
    <m/>
    <m/>
    <m/>
    <m/>
    <m/>
    <m/>
    <m/>
    <m/>
  </r>
  <r>
    <m/>
    <m/>
    <m/>
    <m/>
    <m/>
    <x v="179"/>
    <m/>
    <x v="3"/>
    <m/>
    <x v="7"/>
    <x v="27"/>
    <m/>
    <m/>
    <x v="12"/>
    <m/>
    <m/>
    <m/>
    <x v="4"/>
    <x v="3"/>
    <m/>
    <m/>
    <m/>
    <m/>
    <m/>
    <m/>
    <m/>
    <m/>
    <m/>
  </r>
  <r>
    <m/>
    <m/>
    <m/>
    <m/>
    <m/>
    <x v="179"/>
    <m/>
    <x v="3"/>
    <m/>
    <x v="7"/>
    <x v="27"/>
    <m/>
    <m/>
    <x v="12"/>
    <m/>
    <m/>
    <m/>
    <x v="4"/>
    <x v="3"/>
    <m/>
    <m/>
    <m/>
    <m/>
    <m/>
    <m/>
    <m/>
    <m/>
    <m/>
  </r>
  <r>
    <m/>
    <m/>
    <m/>
    <m/>
    <m/>
    <x v="179"/>
    <m/>
    <x v="3"/>
    <m/>
    <x v="7"/>
    <x v="27"/>
    <m/>
    <m/>
    <x v="12"/>
    <m/>
    <m/>
    <m/>
    <x v="4"/>
    <x v="3"/>
    <m/>
    <m/>
    <m/>
    <m/>
    <m/>
    <m/>
    <m/>
    <m/>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85">
  <r>
    <n v="1"/>
    <d v="2025-04-04T15:08:05"/>
    <d v="2025-04-04T15:09:41"/>
    <s v="anonymous"/>
    <m/>
    <x v="0"/>
    <x v="0"/>
    <x v="0"/>
    <x v="0"/>
    <x v="0"/>
    <s v="Schimbul 2 / Shift 2"/>
    <x v="0"/>
    <s v="Birouri / Offices"/>
    <x v="0"/>
    <x v="0"/>
    <x v="0"/>
    <d v="2025-04-11T00:00:00"/>
    <s v="In lucru / In progress"/>
    <s v="Nu / No"/>
    <x v="0"/>
    <x v="0"/>
    <d v="2025-04-11T00:00:00"/>
    <d v="2025-04-14T00:00:00"/>
    <s v="NO"/>
    <s v="N/A"/>
    <x v="0"/>
    <m/>
    <m/>
  </r>
  <r>
    <n v="2"/>
    <d v="2025-04-11T08:05:35"/>
    <d v="2025-04-11T08:07:44"/>
    <s v="anonymous"/>
    <m/>
    <x v="1"/>
    <x v="0"/>
    <x v="0"/>
    <x v="0"/>
    <x v="0"/>
    <s v="Schimbul 1 / Shift 1"/>
    <x v="0"/>
    <s v="Altele / Others"/>
    <x v="1"/>
    <x v="1"/>
    <x v="1"/>
    <d v="2025-04-15T00:00:00"/>
    <s v="Neînceput / Not started"/>
    <s v="Da / Yes"/>
    <x v="0"/>
    <x v="0"/>
    <d v="2025-04-15T00:00:00"/>
    <d v="2025-04-15T00:00:00"/>
    <s v="YES"/>
    <s v="N/A"/>
    <x v="0"/>
    <m/>
    <m/>
  </r>
  <r>
    <n v="3"/>
    <d v="2025-04-14T10:59:58"/>
    <d v="2025-04-14T11:01:36"/>
    <s v="anonymous"/>
    <m/>
    <x v="2"/>
    <x v="1"/>
    <x v="0"/>
    <x v="0"/>
    <x v="0"/>
    <s v="Schimbul 1 / Shift 1"/>
    <x v="0"/>
    <s v="Linia 1 Croissant"/>
    <x v="2"/>
    <x v="2"/>
    <x v="1"/>
    <d v="2025-06-30T00:00:00"/>
    <s v="Neînceput / Not started"/>
    <s v="Da / Yes"/>
    <x v="0"/>
    <x v="1"/>
    <d v="2025-06-30T00:00:00"/>
    <d v="2025-06-06T00:00:00"/>
    <s v="YES"/>
    <s v="N/A"/>
    <x v="0"/>
    <m/>
    <m/>
  </r>
  <r>
    <n v="4"/>
    <d v="2025-04-14T12:12:25"/>
    <d v="2025-04-14T12:14:02"/>
    <s v="anonymous"/>
    <m/>
    <x v="2"/>
    <x v="2"/>
    <x v="0"/>
    <x v="0"/>
    <x v="0"/>
    <s v="Schimbul 1 / Shift 1"/>
    <x v="0"/>
    <s v="Linia 2 Cakes"/>
    <x v="3"/>
    <x v="3"/>
    <x v="1"/>
    <d v="2025-04-23T00:00:00"/>
    <s v="Neînceput / Not started"/>
    <s v="Da / Yes"/>
    <x v="0"/>
    <x v="0"/>
    <d v="2025-04-23T00:00:00"/>
    <d v="2025-04-23T00:00:00"/>
    <s v="YES"/>
    <s v="N/A"/>
    <x v="0"/>
    <m/>
    <m/>
  </r>
  <r>
    <n v="5"/>
    <d v="2025-04-14T12:14:04"/>
    <d v="2025-04-14T12:14:40"/>
    <s v="anonymous"/>
    <m/>
    <x v="2"/>
    <x v="3"/>
    <x v="0"/>
    <x v="0"/>
    <x v="0"/>
    <s v="Schimbul 1 / Shift 1"/>
    <x v="0"/>
    <s v="Linia 2 Cakes"/>
    <x v="4"/>
    <x v="4"/>
    <x v="1"/>
    <d v="2025-04-15T00:00:00"/>
    <s v="Neînceput / Not started"/>
    <s v="Da / Yes"/>
    <x v="1"/>
    <x v="1"/>
    <d v="2025-04-15T00:00:00"/>
    <m/>
    <s v="N/A"/>
    <s v="N/A"/>
    <x v="0"/>
    <m/>
    <m/>
  </r>
  <r>
    <n v="6"/>
    <d v="2025-04-14T12:14:42"/>
    <d v="2025-04-14T12:15:24"/>
    <s v="anonymous"/>
    <m/>
    <x v="2"/>
    <x v="4"/>
    <x v="0"/>
    <x v="0"/>
    <x v="0"/>
    <s v="Schimbul 1 / Shift 1"/>
    <x v="0"/>
    <s v="Linia 2 Cakes"/>
    <x v="5"/>
    <x v="5"/>
    <x v="1"/>
    <d v="2025-04-17T00:00:00"/>
    <s v="Neînceput / Not started"/>
    <s v="Da / Yes"/>
    <x v="1"/>
    <x v="1"/>
    <d v="2025-04-17T00:00:00"/>
    <m/>
    <s v="N/A"/>
    <s v="N/A"/>
    <x v="0"/>
    <m/>
    <m/>
  </r>
  <r>
    <n v="7"/>
    <d v="2025-04-14T12:15:28"/>
    <d v="2025-04-14T12:17:23"/>
    <s v="anonymous"/>
    <m/>
    <x v="2"/>
    <x v="5"/>
    <x v="0"/>
    <x v="0"/>
    <x v="0"/>
    <s v="Schimbul 1 / Shift 1"/>
    <x v="0"/>
    <s v="Linia 2 Cakes"/>
    <x v="6"/>
    <x v="6"/>
    <x v="1"/>
    <d v="2025-04-29T00:00:00"/>
    <s v="Neînceput / Not started"/>
    <s v="Da / Yes"/>
    <x v="1"/>
    <x v="1"/>
    <d v="2025-04-29T00:00:00"/>
    <m/>
    <s v="N/A"/>
    <s v="N/A"/>
    <x v="0"/>
    <m/>
    <m/>
  </r>
  <r>
    <n v="8"/>
    <d v="2025-04-14T12:17:25"/>
    <d v="2025-04-14T12:17:53"/>
    <s v="anonymous"/>
    <m/>
    <x v="2"/>
    <x v="6"/>
    <x v="0"/>
    <x v="0"/>
    <x v="0"/>
    <s v="Schimbul 1 / Shift 1"/>
    <x v="0"/>
    <s v="Linia 2 Cakes"/>
    <x v="7"/>
    <x v="7"/>
    <x v="1"/>
    <d v="2025-04-23T00:00:00"/>
    <s v="Neînceput / Not started"/>
    <s v="Da / Yes"/>
    <x v="1"/>
    <x v="1"/>
    <d v="2025-04-23T00:00:00"/>
    <m/>
    <s v="N/A"/>
    <s v="N/A"/>
    <x v="0"/>
    <m/>
    <m/>
  </r>
  <r>
    <n v="9"/>
    <d v="2025-04-14T12:17:54"/>
    <d v="2025-04-14T12:18:34"/>
    <s v="anonymous"/>
    <m/>
    <x v="2"/>
    <x v="7"/>
    <x v="0"/>
    <x v="0"/>
    <x v="0"/>
    <s v="Schimbul 1 / Shift 1"/>
    <x v="0"/>
    <s v="Linia 2 Cakes"/>
    <x v="8"/>
    <x v="8"/>
    <x v="1"/>
    <d v="2025-04-14T00:00:00"/>
    <s v="Neînceput / Not started"/>
    <s v="Da / Yes"/>
    <x v="1"/>
    <x v="1"/>
    <d v="2025-04-14T00:00:00"/>
    <m/>
    <s v="N/A"/>
    <s v="N/A"/>
    <x v="0"/>
    <m/>
    <m/>
  </r>
  <r>
    <n v="10"/>
    <d v="2025-04-14T12:50:03"/>
    <d v="2025-04-14T13:07:40"/>
    <s v="anonymous"/>
    <m/>
    <x v="2"/>
    <x v="8"/>
    <x v="0"/>
    <x v="0"/>
    <x v="0"/>
    <s v="Schimbul 1 / Shift 1"/>
    <x v="1"/>
    <s v="Bake Rolls"/>
    <x v="9"/>
    <x v="9"/>
    <x v="0"/>
    <d v="2025-04-15T00:00:00"/>
    <s v="Neînceput / Not started"/>
    <s v="Da / Yes"/>
    <x v="0"/>
    <x v="0"/>
    <d v="2025-04-15T00:00:00"/>
    <d v="2025-04-15T00:00:00"/>
    <s v="YES"/>
    <s v="N/A"/>
    <x v="0"/>
    <m/>
    <m/>
  </r>
  <r>
    <n v="11"/>
    <d v="2025-04-14T22:31:09"/>
    <d v="2025-04-14T22:33:41"/>
    <s v="anonymous"/>
    <m/>
    <x v="2"/>
    <x v="9"/>
    <x v="0"/>
    <x v="0"/>
    <x v="0"/>
    <s v="Schimbul 3 / Shift 3"/>
    <x v="1"/>
    <s v="Linia 4 Croissant"/>
    <x v="10"/>
    <x v="10"/>
    <x v="2"/>
    <d v="2025-05-14T00:00:00"/>
    <s v="Neînceput / Not started"/>
    <s v="Da / Yes"/>
    <x v="1"/>
    <x v="1"/>
    <d v="2025-05-14T00:00:00"/>
    <m/>
    <s v="N/A"/>
    <s v="N/A"/>
    <x v="0"/>
    <m/>
    <m/>
  </r>
  <r>
    <n v="12"/>
    <d v="2025-04-14T22:50:54"/>
    <d v="2025-04-14T22:57:57"/>
    <s v="anonymous"/>
    <m/>
    <x v="2"/>
    <x v="10"/>
    <x v="0"/>
    <x v="0"/>
    <x v="0"/>
    <s v="Schimbul 1 / Shift 1"/>
    <x v="1"/>
    <s v="Preparare creme Buhler Caotech"/>
    <x v="11"/>
    <x v="11"/>
    <x v="1"/>
    <d v="2025-05-31T00:00:00"/>
    <s v="Neînceput / Not started"/>
    <s v="Da / Yes"/>
    <x v="0"/>
    <x v="1"/>
    <d v="2025-05-31T00:00:00"/>
    <d v="2025-04-15T00:00:00"/>
    <s v="YES"/>
    <s v="N/A"/>
    <x v="0"/>
    <m/>
    <m/>
  </r>
  <r>
    <n v="13"/>
    <d v="2025-04-15T10:31:03"/>
    <d v="2025-04-15T10:33:59"/>
    <s v="anonymous"/>
    <m/>
    <x v="3"/>
    <x v="11"/>
    <x v="0"/>
    <x v="0"/>
    <x v="0"/>
    <s v="Schimbul 1 / Shift 1"/>
    <x v="0"/>
    <s v="Altele / Others"/>
    <x v="12"/>
    <x v="12"/>
    <x v="3"/>
    <d v="2025-04-15T00:00:00"/>
    <s v="Finalizat/ Completed"/>
    <s v="Nu / No"/>
    <x v="0"/>
    <x v="1"/>
    <d v="2025-04-15T00:00:00"/>
    <d v="2025-04-15T00:00:00"/>
    <s v="YES"/>
    <s v="N/A"/>
    <x v="0"/>
    <m/>
    <m/>
  </r>
  <r>
    <n v="14"/>
    <d v="2025-04-15T15:32:52"/>
    <d v="2025-04-15T15:35:31"/>
    <s v="anonymous"/>
    <m/>
    <x v="3"/>
    <x v="12"/>
    <x v="0"/>
    <x v="0"/>
    <x v="0"/>
    <s v="Schimbul 2 / Shift 2"/>
    <x v="2"/>
    <s v="Exterior / Outdoor Area"/>
    <x v="13"/>
    <x v="13"/>
    <x v="4"/>
    <d v="2025-05-30T00:00:00"/>
    <s v="Neînceput / Not started"/>
    <s v="Nu / No"/>
    <x v="0"/>
    <x v="0"/>
    <d v="2025-05-30T00:00:00"/>
    <d v="2025-04-15T00:00:00"/>
    <s v="YES"/>
    <s v="N/A"/>
    <x v="0"/>
    <m/>
    <m/>
  </r>
  <r>
    <n v="15"/>
    <d v="2025-04-16T08:23:16"/>
    <d v="2025-04-16T08:31:53"/>
    <s v="anonymous"/>
    <m/>
    <x v="4"/>
    <x v="13"/>
    <x v="0"/>
    <x v="0"/>
    <x v="0"/>
    <s v="Schimbul 1 / Shift 1"/>
    <x v="0"/>
    <s v="Linia 1 Croissant"/>
    <x v="14"/>
    <x v="14"/>
    <x v="1"/>
    <d v="2025-04-17T00:00:00"/>
    <s v="Neînceput / Not started"/>
    <s v="Da / Yes"/>
    <x v="0"/>
    <x v="0"/>
    <d v="2025-04-17T00:00:00"/>
    <d v="2025-04-17T00:00:00"/>
    <s v="YES"/>
    <s v="N/A"/>
    <x v="0"/>
    <m/>
    <m/>
  </r>
  <r>
    <n v="16"/>
    <d v="2025-04-16T08:25:16"/>
    <d v="2025-04-16T08:31:53"/>
    <s v="anonymous"/>
    <m/>
    <x v="4"/>
    <x v="14"/>
    <x v="0"/>
    <x v="0"/>
    <x v="0"/>
    <s v="Schimbul 1 / Shift 1"/>
    <x v="0"/>
    <s v="Linia 3 Croissant"/>
    <x v="15"/>
    <x v="15"/>
    <x v="3"/>
    <d v="2025-04-18T00:00:00"/>
    <s v="Neînceput / Not started"/>
    <s v="Da / Yes"/>
    <x v="0"/>
    <x v="1"/>
    <d v="2025-04-18T00:00:00"/>
    <d v="2025-04-18T00:00:00"/>
    <s v="YES"/>
    <s v="N/A"/>
    <x v="0"/>
    <m/>
    <m/>
  </r>
  <r>
    <n v="17"/>
    <d v="2025-04-17T08:32:25"/>
    <d v="2025-04-17T08:35:02"/>
    <s v="anonymous"/>
    <m/>
    <x v="4"/>
    <x v="15"/>
    <x v="0"/>
    <x v="0"/>
    <x v="0"/>
    <s v="Schimbul 1 / Shift 1"/>
    <x v="1"/>
    <s v="Bake Rolls"/>
    <x v="16"/>
    <x v="16"/>
    <x v="2"/>
    <d v="2025-04-30T00:00:00"/>
    <s v="Neînceput / Not started"/>
    <s v="Da / Yes"/>
    <x v="0"/>
    <x v="0"/>
    <d v="2025-04-30T00:00:00"/>
    <d v="2025-06-15T00:00:00"/>
    <s v="NO"/>
    <s v="N/A"/>
    <x v="0"/>
    <m/>
    <m/>
  </r>
  <r>
    <n v="19"/>
    <d v="2025-04-17T17:01:16"/>
    <d v="2025-04-17T17:02:42"/>
    <s v="anonymous"/>
    <m/>
    <x v="4"/>
    <x v="16"/>
    <x v="0"/>
    <x v="0"/>
    <x v="0"/>
    <s v="Schimbul 2 / Shift 2"/>
    <x v="0"/>
    <s v="Linia 1 Croissant"/>
    <x v="17"/>
    <x v="17"/>
    <x v="1"/>
    <d v="2025-04-22T00:00:00"/>
    <s v="Neînceput / Not started"/>
    <s v="Da / Yes"/>
    <x v="0"/>
    <x v="0"/>
    <d v="2025-04-22T00:00:00"/>
    <d v="2025-04-22T00:00:00"/>
    <s v="YES"/>
    <s v="N/A"/>
    <x v="0"/>
    <m/>
    <m/>
  </r>
  <r>
    <n v="20"/>
    <d v="2025-04-17T17:02:47"/>
    <d v="2025-04-17T17:04:39"/>
    <s v="anonymous"/>
    <m/>
    <x v="5"/>
    <x v="17"/>
    <x v="0"/>
    <x v="0"/>
    <x v="0"/>
    <s v="Schimbul 2 / Shift 2"/>
    <x v="0"/>
    <s v="Linia 1 Croissant"/>
    <x v="18"/>
    <x v="18"/>
    <x v="1"/>
    <d v="2025-04-22T00:00:00"/>
    <s v="Neînceput / Not started"/>
    <s v="Da / Yes"/>
    <x v="1"/>
    <x v="1"/>
    <d v="2025-04-22T00:00:00"/>
    <m/>
    <s v="N/A"/>
    <s v="N/A"/>
    <x v="0"/>
    <m/>
    <m/>
  </r>
  <r>
    <n v="21"/>
    <d v="2025-04-22T06:28:42"/>
    <d v="2025-04-22T06:32:52"/>
    <s v="anonymous"/>
    <m/>
    <x v="6"/>
    <x v="18"/>
    <x v="0"/>
    <x v="0"/>
    <x v="0"/>
    <s v="Schimbul 1 / Shift 1"/>
    <x v="0"/>
    <s v="Linia 1 Croissant"/>
    <x v="19"/>
    <x v="19"/>
    <x v="3"/>
    <d v="2025-04-22T00:00:00"/>
    <s v="Neînceput / Not started"/>
    <s v="Nu / No"/>
    <x v="1"/>
    <x v="1"/>
    <d v="2025-04-22T00:00:00"/>
    <m/>
    <s v="N/A"/>
    <s v="N/A"/>
    <x v="0"/>
    <m/>
    <m/>
  </r>
  <r>
    <n v="22"/>
    <d v="2025-04-22T11:35:37"/>
    <d v="2025-04-22T11:44:43"/>
    <s v="anonymous"/>
    <m/>
    <x v="6"/>
    <x v="19"/>
    <x v="0"/>
    <x v="0"/>
    <x v="0"/>
    <s v="Schimbul 1 / Shift 1"/>
    <x v="3"/>
    <s v="Depozit central / FGWH"/>
    <x v="20"/>
    <x v="20"/>
    <x v="1"/>
    <d v="2025-05-22T00:00:00"/>
    <s v="Neînceput / Not started"/>
    <s v="Da / Yes"/>
    <x v="2"/>
    <x v="1"/>
    <d v="2025-05-22T00:00:00"/>
    <m/>
    <s v="N/A"/>
    <n v="-127"/>
    <x v="1"/>
    <m/>
    <m/>
  </r>
  <r>
    <n v="23"/>
    <d v="2025-04-23T08:17:22"/>
    <d v="2025-04-23T08:21:07"/>
    <s v="anonymous"/>
    <m/>
    <x v="7"/>
    <x v="20"/>
    <x v="1"/>
    <x v="0"/>
    <x v="0"/>
    <s v="Schimbul 1 / Shift 1"/>
    <x v="0"/>
    <s v="Linia 4 Croissant"/>
    <x v="21"/>
    <x v="21"/>
    <x v="1"/>
    <d v="2025-04-23T00:00:00"/>
    <s v="Neînceput / Not started"/>
    <s v="Nu / No"/>
    <x v="0"/>
    <x v="1"/>
    <d v="2025-04-23T00:00:00"/>
    <d v="2025-04-23T00:00:00"/>
    <s v="YES"/>
    <s v="N/A"/>
    <x v="0"/>
    <m/>
    <m/>
  </r>
  <r>
    <n v="24"/>
    <d v="2025-04-23T10:15:20"/>
    <d v="2025-04-23T10:16:58"/>
    <s v="anonymous"/>
    <m/>
    <x v="7"/>
    <x v="1"/>
    <x v="0"/>
    <x v="0"/>
    <x v="0"/>
    <s v="Schimbul 1 / Shift 1"/>
    <x v="0"/>
    <s v="Linia 1 Croissant"/>
    <x v="22"/>
    <x v="22"/>
    <x v="1"/>
    <d v="2025-06-30T00:00:00"/>
    <s v="Neînceput / Not started"/>
    <s v="Da / Yes"/>
    <x v="1"/>
    <x v="1"/>
    <d v="2025-06-30T00:00:00"/>
    <m/>
    <s v="N/A"/>
    <s v="N/A"/>
    <x v="0"/>
    <m/>
    <m/>
  </r>
  <r>
    <n v="25"/>
    <d v="2025-04-24T08:20:22"/>
    <d v="2025-04-24T08:27:44"/>
    <s v="anonymous"/>
    <m/>
    <x v="8"/>
    <x v="20"/>
    <x v="0"/>
    <x v="0"/>
    <x v="0"/>
    <s v="Schimbul 1 / Shift 1"/>
    <x v="1"/>
    <s v="Linia 4 Croissant"/>
    <x v="23"/>
    <x v="23"/>
    <x v="2"/>
    <d v="2025-04-28T00:00:00"/>
    <s v="Neînceput / Not started"/>
    <s v="Nu / No"/>
    <x v="1"/>
    <x v="1"/>
    <d v="2025-04-28T00:00:00"/>
    <m/>
    <s v="N/A"/>
    <s v="N/A"/>
    <x v="0"/>
    <m/>
    <m/>
  </r>
  <r>
    <n v="26"/>
    <d v="2025-04-24T09:43:59"/>
    <d v="2025-04-24T09:46:27"/>
    <s v="anonymous"/>
    <m/>
    <x v="8"/>
    <x v="21"/>
    <x v="0"/>
    <x v="0"/>
    <x v="0"/>
    <s v="Schimbul 1 / Shift 1"/>
    <x v="0"/>
    <s v="Linia 3 Croissant"/>
    <x v="24"/>
    <x v="24"/>
    <x v="1"/>
    <d v="2025-04-24T00:00:00"/>
    <s v="Neînceput / Not started"/>
    <s v="Da / Yes"/>
    <x v="0"/>
    <x v="0"/>
    <d v="2025-04-24T00:00:00"/>
    <d v="2025-04-30T00:00:00"/>
    <s v="NO"/>
    <s v="N/A"/>
    <x v="0"/>
    <m/>
    <m/>
  </r>
  <r>
    <n v="27"/>
    <d v="2025-04-24T10:26:47"/>
    <d v="2025-04-24T10:29:33"/>
    <s v="anonymous"/>
    <m/>
    <x v="8"/>
    <x v="22"/>
    <x v="0"/>
    <x v="0"/>
    <x v="0"/>
    <s v="Schimbul 1 / Shift 1"/>
    <x v="1"/>
    <s v="Bake Rolls"/>
    <x v="25"/>
    <x v="25"/>
    <x v="1"/>
    <d v="2025-04-25T00:00:00"/>
    <s v="Neînceput / Not started"/>
    <s v="Da / Yes"/>
    <x v="0"/>
    <x v="0"/>
    <d v="2025-04-25T00:00:00"/>
    <d v="2025-04-25T00:00:00"/>
    <s v="YES"/>
    <s v="N/A"/>
    <x v="0"/>
    <m/>
    <m/>
  </r>
  <r>
    <n v="28"/>
    <d v="2025-04-24T11:09:00"/>
    <d v="2025-04-24T11:11:59"/>
    <s v="anonymous"/>
    <m/>
    <x v="8"/>
    <x v="11"/>
    <x v="0"/>
    <x v="0"/>
    <x v="0"/>
    <s v="Schimbul 1 / Shift 1"/>
    <x v="0"/>
    <s v="Linia 3 Croissant"/>
    <x v="26"/>
    <x v="26"/>
    <x v="3"/>
    <d v="2025-04-24T00:00:00"/>
    <s v="In lucru / In progress"/>
    <s v="Da / Yes"/>
    <x v="0"/>
    <x v="1"/>
    <d v="2025-04-24T00:00:00"/>
    <d v="2025-04-24T00:00:00"/>
    <s v="YES"/>
    <s v="N/A"/>
    <x v="0"/>
    <m/>
    <m/>
  </r>
  <r>
    <n v="29"/>
    <d v="2025-04-24T11:33:03"/>
    <d v="2025-04-24T11:35:06"/>
    <s v="anonymous"/>
    <m/>
    <x v="8"/>
    <x v="15"/>
    <x v="0"/>
    <x v="0"/>
    <x v="0"/>
    <s v="Schimbul 1 / Shift 1"/>
    <x v="3"/>
    <s v="Depozit central / FGWH"/>
    <x v="27"/>
    <x v="27"/>
    <x v="5"/>
    <d v="2025-04-25T00:00:00"/>
    <s v="In lucru / In progress"/>
    <s v="Da / Yes"/>
    <x v="0"/>
    <x v="0"/>
    <d v="2025-04-25T00:00:00"/>
    <d v="2025-06-06T00:00:00"/>
    <s v="NO"/>
    <s v="N/A"/>
    <x v="0"/>
    <m/>
    <m/>
  </r>
  <r>
    <n v="30"/>
    <d v="2025-04-24T12:28:39"/>
    <d v="2025-04-24T12:30:22"/>
    <s v="anonymous"/>
    <m/>
    <x v="8"/>
    <x v="20"/>
    <x v="0"/>
    <x v="0"/>
    <x v="0"/>
    <s v="Schimbul 1 / Shift 1"/>
    <x v="1"/>
    <s v="Sala de mese / Cantine"/>
    <x v="28"/>
    <x v="28"/>
    <x v="2"/>
    <d v="2025-04-24T00:00:00"/>
    <s v="Neînceput / Not started"/>
    <s v="Nu / No"/>
    <x v="0"/>
    <x v="0"/>
    <d v="2025-04-24T00:00:00"/>
    <d v="2025-04-24T00:00:00"/>
    <s v="YES"/>
    <s v="N/A"/>
    <x v="0"/>
    <m/>
    <m/>
  </r>
  <r>
    <n v="31"/>
    <d v="2025-04-25T13:05:36"/>
    <d v="2025-04-25T13:09:02"/>
    <s v="anonymous"/>
    <m/>
    <x v="9"/>
    <x v="23"/>
    <x v="0"/>
    <x v="0"/>
    <x v="0"/>
    <s v="Schimbul 1 / Shift 1"/>
    <x v="1"/>
    <s v="Linia 4 Croissant"/>
    <x v="29"/>
    <x v="29"/>
    <x v="2"/>
    <d v="2025-05-31T00:00:00"/>
    <s v="Neînceput / Not started"/>
    <s v="Da / Yes"/>
    <x v="0"/>
    <x v="0"/>
    <d v="2025-05-31T00:00:00"/>
    <d v="2025-05-31T00:00:00"/>
    <s v="YES"/>
    <s v="N/A"/>
    <x v="0"/>
    <m/>
    <m/>
  </r>
  <r>
    <n v="32"/>
    <d v="2025-04-28T10:20:51"/>
    <d v="2025-04-28T10:23:42"/>
    <s v="anonymous"/>
    <m/>
    <x v="9"/>
    <x v="0"/>
    <x v="0"/>
    <x v="0"/>
    <x v="0"/>
    <s v="Schimbul 1 / Shift 1"/>
    <x v="0"/>
    <s v="Linia 3 Croissant"/>
    <x v="30"/>
    <x v="30"/>
    <x v="1"/>
    <d v="2025-05-09T00:00:00"/>
    <s v="Neînceput / Not started"/>
    <s v="Da / Yes"/>
    <x v="1"/>
    <x v="0"/>
    <d v="2025-05-09T00:00:00"/>
    <m/>
    <s v="N/A"/>
    <s v="N/A"/>
    <x v="0"/>
    <m/>
    <m/>
  </r>
  <r>
    <n v="33"/>
    <d v="2025-04-28T17:48:01"/>
    <d v="2025-04-28T17:55:05"/>
    <s v="anonymous"/>
    <m/>
    <x v="10"/>
    <x v="24"/>
    <x v="0"/>
    <x v="0"/>
    <x v="0"/>
    <s v="Schimbul 2 / Shift 2"/>
    <x v="0"/>
    <s v="Linia 2 Cakes"/>
    <x v="31"/>
    <x v="31"/>
    <x v="3"/>
    <d v="2025-04-28T00:00:00"/>
    <s v="In lucru / In progress"/>
    <s v="Da / Yes"/>
    <x v="0"/>
    <x v="2"/>
    <d v="2025-04-28T00:00:00"/>
    <d v="2025-04-30T00:00:00"/>
    <s v="NO"/>
    <s v="N/A"/>
    <x v="0"/>
    <m/>
    <m/>
  </r>
  <r>
    <n v="34"/>
    <d v="2025-04-28T20:45:48"/>
    <d v="2025-04-28T20:55:25"/>
    <s v="anonymous"/>
    <m/>
    <x v="10"/>
    <x v="8"/>
    <x v="0"/>
    <x v="0"/>
    <x v="0"/>
    <s v="Schimbul 2 / Shift 2"/>
    <x v="1"/>
    <s v="Bake Rolls"/>
    <x v="32"/>
    <x v="32"/>
    <x v="1"/>
    <d v="2025-05-04T00:00:00"/>
    <s v="Neînceput / Not started"/>
    <s v="Da / Yes"/>
    <x v="0"/>
    <x v="1"/>
    <d v="2025-05-04T00:00:00"/>
    <d v="2025-05-04T00:00:00"/>
    <s v="YES"/>
    <s v="N/A"/>
    <x v="0"/>
    <m/>
    <m/>
  </r>
  <r>
    <n v="35"/>
    <d v="2025-04-29T12:13:10"/>
    <d v="2025-04-29T12:22:45"/>
    <s v="anonymous"/>
    <m/>
    <x v="11"/>
    <x v="25"/>
    <x v="0"/>
    <x v="0"/>
    <x v="0"/>
    <s v="Schimbul 1 / Shift 1"/>
    <x v="0"/>
    <s v="Linia 1 Croissant"/>
    <x v="33"/>
    <x v="33"/>
    <x v="6"/>
    <d v="2025-05-04T00:00:00"/>
    <s v="Neînceput / Not started"/>
    <s v="Da / Yes"/>
    <x v="0"/>
    <x v="1"/>
    <d v="2025-05-04T00:00:00"/>
    <d v="2025-05-04T00:00:00"/>
    <s v="YES"/>
    <s v="N/A"/>
    <x v="0"/>
    <m/>
    <m/>
  </r>
  <r>
    <n v="36"/>
    <d v="2025-04-29T14:28:50"/>
    <d v="2025-04-29T14:36:07"/>
    <s v="anonymous"/>
    <m/>
    <x v="11"/>
    <x v="24"/>
    <x v="0"/>
    <x v="0"/>
    <x v="0"/>
    <s v="Schimbul 2 / Shift 2"/>
    <x v="0"/>
    <s v="Linia 2 Cakes"/>
    <x v="34"/>
    <x v="34"/>
    <x v="3"/>
    <d v="2025-04-29T00:00:00"/>
    <s v="In lucru / In progress"/>
    <s v="Da / Yes"/>
    <x v="0"/>
    <x v="1"/>
    <d v="2025-04-29T00:00:00"/>
    <d v="2025-04-29T00:00:00"/>
    <s v="YES"/>
    <s v="N/A"/>
    <x v="0"/>
    <m/>
    <m/>
  </r>
  <r>
    <n v="37"/>
    <d v="2025-04-30T01:08:18"/>
    <d v="2025-04-30T01:12:44"/>
    <s v="anonymous"/>
    <m/>
    <x v="12"/>
    <x v="20"/>
    <x v="0"/>
    <x v="0"/>
    <x v="0"/>
    <s v="Schimbul 3 / Shift 3"/>
    <x v="1"/>
    <s v="Linia 4 Croissant"/>
    <x v="35"/>
    <x v="35"/>
    <x v="3"/>
    <d v="2025-05-05T00:00:00"/>
    <s v="Neînceput / Not started"/>
    <s v="Nu / No"/>
    <x v="0"/>
    <x v="1"/>
    <d v="2025-05-05T00:00:00"/>
    <d v="2025-05-05T00:00:00"/>
    <s v="YES"/>
    <s v="N/A"/>
    <x v="0"/>
    <m/>
    <m/>
  </r>
  <r>
    <n v="38"/>
    <d v="2025-04-30T12:06:03"/>
    <d v="2025-04-30T12:18:34"/>
    <s v="anonymous"/>
    <m/>
    <x v="12"/>
    <x v="26"/>
    <x v="0"/>
    <x v="0"/>
    <x v="0"/>
    <s v="Schimbul 1 / Shift 1"/>
    <x v="0"/>
    <s v="Linia 2 Cakes"/>
    <x v="36"/>
    <x v="36"/>
    <x v="1"/>
    <d v="2025-05-09T00:00:00"/>
    <s v="Neînceput / Not started"/>
    <s v="Da / Yes"/>
    <x v="0"/>
    <x v="1"/>
    <d v="2025-05-09T00:00:00"/>
    <d v="2025-06-06T00:00:00"/>
    <s v="NO"/>
    <s v="N/A"/>
    <x v="0"/>
    <m/>
    <m/>
  </r>
  <r>
    <n v="39"/>
    <d v="2025-04-30T14:05:37"/>
    <d v="2025-04-30T14:08:29"/>
    <s v="anonymous"/>
    <m/>
    <x v="12"/>
    <x v="27"/>
    <x v="0"/>
    <x v="0"/>
    <x v="0"/>
    <s v="Schimbul 1 / Shift 1"/>
    <x v="0"/>
    <s v="Birouri / Offices"/>
    <x v="37"/>
    <x v="37"/>
    <x v="1"/>
    <d v="2025-05-04T00:00:00"/>
    <s v="Finalizat/ Completed"/>
    <s v="Nu / No"/>
    <x v="0"/>
    <x v="0"/>
    <d v="2025-05-04T00:00:00"/>
    <d v="2025-05-04T00:00:00"/>
    <s v="YES"/>
    <s v="N/A"/>
    <x v="0"/>
    <m/>
    <m/>
  </r>
  <r>
    <n v="40"/>
    <d v="2025-04-30T15:19:58"/>
    <d v="2025-04-30T15:23:01"/>
    <s v="anonymous"/>
    <m/>
    <x v="12"/>
    <x v="15"/>
    <x v="0"/>
    <x v="0"/>
    <x v="0"/>
    <s v="Schimbul 1 / Shift 1"/>
    <x v="0"/>
    <s v="Vestiare / Changing rooms"/>
    <x v="38"/>
    <x v="38"/>
    <x v="4"/>
    <d v="2025-05-14T00:00:00"/>
    <s v="Neînceput / Not started"/>
    <s v="Da / Yes"/>
    <x v="0"/>
    <x v="1"/>
    <d v="2025-05-14T00:00:00"/>
    <d v="2025-05-14T00:00:00"/>
    <s v="YES"/>
    <s v="N/A"/>
    <x v="0"/>
    <m/>
    <m/>
  </r>
  <r>
    <n v="41"/>
    <d v="2025-05-01T04:05:32"/>
    <d v="2025-05-01T04:09:38"/>
    <s v="anonymous"/>
    <m/>
    <x v="13"/>
    <x v="20"/>
    <x v="0"/>
    <x v="0"/>
    <x v="0"/>
    <s v="Schimbul 3 / Shift 3"/>
    <x v="1"/>
    <s v="Linia 4 Croissant"/>
    <x v="39"/>
    <x v="39"/>
    <x v="2"/>
    <d v="2025-05-05T00:00:00"/>
    <s v="Neînceput / Not started"/>
    <s v="Nu / No"/>
    <x v="0"/>
    <x v="1"/>
    <d v="2025-05-05T00:00:00"/>
    <d v="2025-05-05T00:00:00"/>
    <s v="YES"/>
    <s v="N/A"/>
    <x v="0"/>
    <m/>
    <m/>
  </r>
  <r>
    <n v="42"/>
    <d v="2025-05-04T15:16:12"/>
    <d v="2025-05-04T15:21:28"/>
    <s v="anonymous"/>
    <m/>
    <x v="14"/>
    <x v="28"/>
    <x v="0"/>
    <x v="0"/>
    <x v="0"/>
    <s v="Schimbul 2 / Shift 2"/>
    <x v="0"/>
    <s v="Linia 1 Croissant"/>
    <x v="40"/>
    <x v="40"/>
    <x v="3"/>
    <d v="2025-05-31T00:00:00"/>
    <s v="Neînceput / Not started"/>
    <s v="Da / Yes"/>
    <x v="0"/>
    <x v="2"/>
    <d v="2025-05-31T00:00:00"/>
    <d v="2025-05-31T00:00:00"/>
    <s v="YES"/>
    <s v="N/A"/>
    <x v="0"/>
    <m/>
    <m/>
  </r>
  <r>
    <n v="43"/>
    <d v="2025-05-05T10:37:12"/>
    <d v="2025-05-05T10:40:15"/>
    <s v="anonymous"/>
    <m/>
    <x v="15"/>
    <x v="29"/>
    <x v="0"/>
    <x v="0"/>
    <x v="0"/>
    <s v="Schimbul 1 / Shift 1"/>
    <x v="1"/>
    <s v="Laborator B / Laboratory B"/>
    <x v="41"/>
    <x v="41"/>
    <x v="1"/>
    <d v="2025-05-06T00:00:00"/>
    <s v="Neînceput / Not started"/>
    <s v="Da / Yes"/>
    <x v="0"/>
    <x v="1"/>
    <d v="2025-05-06T00:00:00"/>
    <d v="2025-05-06T00:00:00"/>
    <s v="YES"/>
    <s v="N/A"/>
    <x v="0"/>
    <m/>
    <m/>
  </r>
  <r>
    <n v="44"/>
    <d v="2025-05-05T10:58:21"/>
    <d v="2025-05-05T11:04:15"/>
    <s v="anonymous"/>
    <m/>
    <x v="15"/>
    <x v="30"/>
    <x v="0"/>
    <x v="0"/>
    <x v="0"/>
    <s v="Schimbul 1 / Shift 1"/>
    <x v="0"/>
    <s v="Linia 3 Croissant"/>
    <x v="42"/>
    <x v="42"/>
    <x v="1"/>
    <d v="2025-05-06T00:00:00"/>
    <s v="Neînceput / Not started"/>
    <s v="Da / Yes"/>
    <x v="0"/>
    <x v="1"/>
    <d v="2025-05-06T00:00:00"/>
    <d v="2025-05-06T00:00:00"/>
    <s v="YES"/>
    <s v="N/A"/>
    <x v="0"/>
    <m/>
    <m/>
  </r>
  <r>
    <n v="45"/>
    <d v="2025-05-05T17:54:21"/>
    <d v="2025-05-05T17:56:44"/>
    <s v="anonymous"/>
    <m/>
    <x v="15"/>
    <x v="31"/>
    <x v="0"/>
    <x v="0"/>
    <x v="0"/>
    <s v="Schimbul 2 / Shift 2"/>
    <x v="1"/>
    <s v="Bake Rolls"/>
    <x v="43"/>
    <x v="43"/>
    <x v="2"/>
    <d v="2025-05-31T00:00:00"/>
    <s v="Neînceput / Not started"/>
    <s v="Da / Yes"/>
    <x v="0"/>
    <x v="0"/>
    <d v="2025-05-31T00:00:00"/>
    <d v="2025-05-31T00:00:00"/>
    <s v="YES"/>
    <s v="N/A"/>
    <x v="0"/>
    <m/>
    <m/>
  </r>
  <r>
    <n v="46"/>
    <d v="2025-05-07T02:42:09"/>
    <d v="2025-05-07T02:44:32"/>
    <s v="anonymous"/>
    <m/>
    <x v="16"/>
    <x v="32"/>
    <x v="0"/>
    <x v="0"/>
    <x v="0"/>
    <s v="Schimbul 3 / Shift 3"/>
    <x v="0"/>
    <s v="Linia 3 Croissant"/>
    <x v="44"/>
    <x v="44"/>
    <x v="1"/>
    <d v="2025-05-07T00:00:00"/>
    <s v="Neînceput / Not started"/>
    <s v="Da / Yes"/>
    <x v="0"/>
    <x v="0"/>
    <d v="2025-05-07T00:00:00"/>
    <d v="2025-05-07T00:00:00"/>
    <s v="YES"/>
    <s v="N/A"/>
    <x v="0"/>
    <m/>
    <m/>
  </r>
  <r>
    <n v="47"/>
    <d v="2025-05-07T15:13:10"/>
    <d v="2025-05-07T15:18:28"/>
    <s v="anonymous"/>
    <m/>
    <x v="17"/>
    <x v="20"/>
    <x v="0"/>
    <x v="0"/>
    <x v="0"/>
    <s v="Schimbul 2 / Shift 2"/>
    <x v="1"/>
    <s v="Linia 4 Croissant"/>
    <x v="45"/>
    <x v="45"/>
    <x v="4"/>
    <d v="2025-05-31T00:00:00"/>
    <s v="Neînceput / Not started"/>
    <s v="Nu / No"/>
    <x v="0"/>
    <x v="1"/>
    <d v="2025-05-31T00:00:00"/>
    <d v="2025-05-31T00:00:00"/>
    <s v="YES"/>
    <s v="N/A"/>
    <x v="0"/>
    <m/>
    <m/>
  </r>
  <r>
    <n v="48"/>
    <d v="2025-05-07T15:32:38"/>
    <d v="2025-05-07T15:34:07"/>
    <s v="anonymous"/>
    <m/>
    <x v="17"/>
    <x v="33"/>
    <x v="0"/>
    <x v="0"/>
    <x v="0"/>
    <s v="Schimbul 2 / Shift 2"/>
    <x v="1"/>
    <s v="Linia 4 Croissant"/>
    <x v="46"/>
    <x v="46"/>
    <x v="4"/>
    <d v="2025-05-30T00:00:00"/>
    <s v="Neînceput / Not started"/>
    <s v="Nu / No"/>
    <x v="1"/>
    <x v="1"/>
    <d v="2025-05-30T00:00:00"/>
    <m/>
    <s v="N/A"/>
    <s v="N/A"/>
    <x v="0"/>
    <m/>
    <m/>
  </r>
  <r>
    <n v="49"/>
    <d v="2025-05-07T15:34:37"/>
    <d v="2025-05-07T15:37:46"/>
    <s v="anonymous"/>
    <m/>
    <x v="17"/>
    <x v="34"/>
    <x v="0"/>
    <x v="0"/>
    <x v="0"/>
    <s v="Schimbul 2 / Shift 2"/>
    <x v="1"/>
    <s v="Linia 4 Croissant"/>
    <x v="47"/>
    <x v="47"/>
    <x v="2"/>
    <d v="2025-05-30T00:00:00"/>
    <s v="Neînceput / Not started"/>
    <s v="Da / Yes"/>
    <x v="0"/>
    <x v="0"/>
    <d v="2025-05-30T00:00:00"/>
    <d v="2025-05-30T00:00:00"/>
    <s v="YES"/>
    <s v="N/A"/>
    <x v="0"/>
    <m/>
    <m/>
  </r>
  <r>
    <n v="50"/>
    <d v="2025-05-07T15:37:39"/>
    <d v="2025-05-07T15:38:51"/>
    <s v="anonymous"/>
    <m/>
    <x v="17"/>
    <x v="35"/>
    <x v="0"/>
    <x v="0"/>
    <x v="0"/>
    <s v="Schimbul 2 / Shift 2"/>
    <x v="1"/>
    <s v="Linia 4 Croissant"/>
    <x v="48"/>
    <x v="48"/>
    <x v="4"/>
    <d v="2025-05-30T00:00:00"/>
    <s v="Neînceput / Not started"/>
    <s v="Nu / No"/>
    <x v="1"/>
    <x v="1"/>
    <d v="2025-05-30T00:00:00"/>
    <m/>
    <s v="N/A"/>
    <s v="N/A"/>
    <x v="0"/>
    <m/>
    <m/>
  </r>
  <r>
    <n v="51"/>
    <d v="2025-05-08T09:10:26"/>
    <d v="2025-05-08T09:13:19"/>
    <s v="anonymous"/>
    <m/>
    <x v="18"/>
    <x v="36"/>
    <x v="0"/>
    <x v="0"/>
    <x v="0"/>
    <s v="Schimbul 1 / Shift 1"/>
    <x v="3"/>
    <s v="Depozit central / FGWH"/>
    <x v="49"/>
    <x v="49"/>
    <x v="5"/>
    <d v="2025-06-30T00:00:00"/>
    <s v="Neînceput / Not started"/>
    <s v="Da / Yes"/>
    <x v="0"/>
    <x v="2"/>
    <d v="2025-06-30T00:00:00"/>
    <d v="2025-07-28T00:00:00"/>
    <s v="NO"/>
    <s v="N/A"/>
    <x v="0"/>
    <m/>
    <m/>
  </r>
  <r>
    <n v="52"/>
    <d v="2025-05-08T11:07:49"/>
    <d v="2025-05-08T11:12:11"/>
    <s v="anonymous"/>
    <m/>
    <x v="18"/>
    <x v="37"/>
    <x v="0"/>
    <x v="0"/>
    <x v="0"/>
    <s v="Schimbul 1 / Shift 1"/>
    <x v="1"/>
    <s v="Laborator B / Laboratory B"/>
    <x v="50"/>
    <x v="50"/>
    <x v="6"/>
    <d v="2025-05-09T00:00:00"/>
    <s v="Neînceput / Not started"/>
    <s v="Nu / No"/>
    <x v="0"/>
    <x v="1"/>
    <d v="2025-05-09T00:00:00"/>
    <d v="2025-05-09T00:00:00"/>
    <s v="YES"/>
    <s v="N/A"/>
    <x v="0"/>
    <m/>
    <m/>
  </r>
  <r>
    <n v="53"/>
    <d v="2025-05-08T12:51:24"/>
    <d v="2025-05-08T12:55:39"/>
    <s v="anonymous"/>
    <m/>
    <x v="18"/>
    <x v="38"/>
    <x v="0"/>
    <x v="0"/>
    <x v="0"/>
    <s v="Schimbul 1 / Shift 1"/>
    <x v="3"/>
    <s v="Depozit central / FGWH"/>
    <x v="51"/>
    <x v="51"/>
    <x v="1"/>
    <d v="2025-05-23T00:00:00"/>
    <s v="Neînceput / Not started"/>
    <s v="Da / Yes"/>
    <x v="0"/>
    <x v="3"/>
    <d v="2025-07-23T00:00:00"/>
    <d v="2025-07-23T00:00:00"/>
    <s v="YES"/>
    <s v="N/A"/>
    <x v="0"/>
    <m/>
    <m/>
  </r>
  <r>
    <n v="54"/>
    <d v="2025-05-08T20:16:28"/>
    <d v="2025-05-08T20:19:41"/>
    <s v="anonymous"/>
    <m/>
    <x v="18"/>
    <x v="39"/>
    <x v="1"/>
    <x v="0"/>
    <x v="0"/>
    <s v="Schimbul 2 / Shift 2"/>
    <x v="2"/>
    <s v="Altele / Others"/>
    <x v="52"/>
    <x v="52"/>
    <x v="1"/>
    <d v="2025-05-30T00:00:00"/>
    <s v="Neînceput / Not started"/>
    <s v="Nu / No"/>
    <x v="1"/>
    <x v="0"/>
    <d v="2025-05-30T00:00:00"/>
    <m/>
    <s v="N/A"/>
    <s v="N/A"/>
    <x v="0"/>
    <m/>
    <m/>
  </r>
  <r>
    <n v="55"/>
    <d v="2025-05-09T06:23:24"/>
    <d v="2025-05-09T06:26:37"/>
    <s v="anonymous"/>
    <m/>
    <x v="19"/>
    <x v="8"/>
    <x v="0"/>
    <x v="0"/>
    <x v="0"/>
    <s v="Schimbul 1 / Shift 1"/>
    <x v="1"/>
    <s v="Linia 4 Croissant"/>
    <x v="53"/>
    <x v="53"/>
    <x v="1"/>
    <d v="2025-05-13T00:00:00"/>
    <s v="Neînceput / Not started"/>
    <s v="Da / Yes"/>
    <x v="0"/>
    <x v="1"/>
    <d v="2025-05-13T00:00:00"/>
    <d v="2025-05-13T00:00:00"/>
    <s v="YES"/>
    <s v="N/A"/>
    <x v="0"/>
    <m/>
    <m/>
  </r>
  <r>
    <n v="56"/>
    <d v="2025-05-09T08:18:08"/>
    <d v="2025-05-09T08:21:24"/>
    <s v="anonymous"/>
    <m/>
    <x v="19"/>
    <x v="12"/>
    <x v="1"/>
    <x v="0"/>
    <x v="0"/>
    <s v="Schimbul 1 / Shift 1"/>
    <x v="1"/>
    <s v="Bake Rolls"/>
    <x v="54"/>
    <x v="54"/>
    <x v="1"/>
    <d v="2025-05-23T00:00:00"/>
    <s v="Neînceput / Not started"/>
    <s v="Nu / No"/>
    <x v="0"/>
    <x v="2"/>
    <d v="2025-06-15T00:00:00"/>
    <d v="2025-05-29T00:00:00"/>
    <s v="YES"/>
    <s v="N/A"/>
    <x v="0"/>
    <m/>
    <m/>
  </r>
  <r>
    <n v="57"/>
    <d v="2025-05-09T08:25:54"/>
    <d v="2025-05-09T08:28:03"/>
    <s v="anonymous"/>
    <m/>
    <x v="19"/>
    <x v="12"/>
    <x v="0"/>
    <x v="0"/>
    <x v="0"/>
    <s v="Schimbul 1 / Shift 1"/>
    <x v="1"/>
    <s v="Bake Rolls"/>
    <x v="55"/>
    <x v="55"/>
    <x v="4"/>
    <d v="2025-05-16T00:00:00"/>
    <s v="Neînceput / Not started"/>
    <s v="Nu / No"/>
    <x v="0"/>
    <x v="0"/>
    <d v="2025-05-16T00:00:00"/>
    <d v="2025-05-16T00:00:00"/>
    <s v="YES"/>
    <s v="N/A"/>
    <x v="0"/>
    <m/>
    <m/>
  </r>
  <r>
    <n v="58"/>
    <d v="2025-05-09T10:26:17"/>
    <d v="2025-05-09T10:29:14"/>
    <s v="anonymous"/>
    <m/>
    <x v="19"/>
    <x v="37"/>
    <x v="0"/>
    <x v="0"/>
    <x v="0"/>
    <s v="Schimbul 1 / Shift 1"/>
    <x v="1"/>
    <s v="Fineti &amp; Pots"/>
    <x v="56"/>
    <x v="56"/>
    <x v="6"/>
    <d v="2025-05-09T00:00:00"/>
    <s v="Neînceput / Not started"/>
    <s v="Nu / No"/>
    <x v="0"/>
    <x v="0"/>
    <d v="2025-05-09T00:00:00"/>
    <d v="2025-07-10T00:00:00"/>
    <s v="NO"/>
    <s v="N/A"/>
    <x v="0"/>
    <m/>
    <m/>
  </r>
  <r>
    <n v="59"/>
    <d v="2025-05-09T15:56:51"/>
    <d v="2025-05-09T16:28:26"/>
    <s v="anonymous"/>
    <m/>
    <x v="19"/>
    <x v="40"/>
    <x v="1"/>
    <x v="0"/>
    <x v="0"/>
    <s v="Schimbul 2 / Shift 2"/>
    <x v="1"/>
    <s v="Sala de mese / Cantine"/>
    <x v="57"/>
    <x v="57"/>
    <x v="4"/>
    <d v="2025-05-09T00:00:00"/>
    <s v="Neînceput / Not started"/>
    <s v="Da / Yes"/>
    <x v="0"/>
    <x v="0"/>
    <d v="2025-05-09T00:00:00"/>
    <d v="2025-05-09T00:00:00"/>
    <s v="YES"/>
    <s v="N/A"/>
    <x v="0"/>
    <m/>
    <m/>
  </r>
  <r>
    <n v="60"/>
    <d v="2025-05-09T17:07:53"/>
    <d v="2025-05-09T17:14:16"/>
    <s v="anonymous"/>
    <m/>
    <x v="19"/>
    <x v="20"/>
    <x v="0"/>
    <x v="0"/>
    <x v="0"/>
    <s v="Schimbul 2 / Shift 2"/>
    <x v="1"/>
    <s v="Sala de mese / Cantine"/>
    <x v="58"/>
    <x v="58"/>
    <x v="2"/>
    <d v="2025-05-09T00:00:00"/>
    <s v="Neînceput / Not started"/>
    <s v="Nu / No"/>
    <x v="0"/>
    <x v="0"/>
    <d v="2025-05-09T00:00:00"/>
    <d v="2025-05-09T00:00:00"/>
    <s v="YES"/>
    <s v="N/A"/>
    <x v="0"/>
    <m/>
    <m/>
  </r>
  <r>
    <n v="61"/>
    <d v="2025-05-12T09:09:33"/>
    <d v="2025-05-12T09:11:49"/>
    <s v="anonymous"/>
    <m/>
    <x v="20"/>
    <x v="41"/>
    <x v="0"/>
    <x v="0"/>
    <x v="0"/>
    <s v="Schimbul 1 / Shift 1"/>
    <x v="1"/>
    <s v="Linia 4 Croissant"/>
    <x v="59"/>
    <x v="59"/>
    <x v="2"/>
    <d v="2025-05-12T00:00:00"/>
    <s v="Neînceput / Not started"/>
    <s v="Nu / No"/>
    <x v="0"/>
    <x v="1"/>
    <d v="2025-05-12T00:00:00"/>
    <d v="2025-05-12T00:00:00"/>
    <s v="YES"/>
    <s v="N/A"/>
    <x v="0"/>
    <m/>
    <m/>
  </r>
  <r>
    <n v="62"/>
    <d v="2025-05-12T09:43:17"/>
    <d v="2025-05-12T09:47:31"/>
    <s v="anonymous"/>
    <m/>
    <x v="20"/>
    <x v="11"/>
    <x v="0"/>
    <x v="0"/>
    <x v="0"/>
    <s v="Schimbul 1 / Shift 1"/>
    <x v="0"/>
    <s v="Sala de mese / Cantine"/>
    <x v="60"/>
    <x v="60"/>
    <x v="1"/>
    <d v="2025-05-30T00:00:00"/>
    <s v="Neînceput / Not started"/>
    <s v="Da / Yes"/>
    <x v="0"/>
    <x v="0"/>
    <d v="2025-05-30T00:00:00"/>
    <d v="2025-06-06T00:00:00"/>
    <s v="NO"/>
    <s v="N/A"/>
    <x v="0"/>
    <m/>
    <m/>
  </r>
  <r>
    <n v="63"/>
    <d v="2025-05-12T09:47:47"/>
    <d v="2025-05-12T09:51:44"/>
    <s v="anonymous"/>
    <m/>
    <x v="20"/>
    <x v="42"/>
    <x v="0"/>
    <x v="0"/>
    <x v="0"/>
    <s v="Schimbul 1 / Shift 1"/>
    <x v="0"/>
    <s v="Linia 1 Croissant"/>
    <x v="61"/>
    <x v="61"/>
    <x v="1"/>
    <d v="2025-05-29T00:00:00"/>
    <s v="Neînceput / Not started"/>
    <s v="Da / Yes"/>
    <x v="1"/>
    <x v="0"/>
    <d v="2025-05-29T00:00:00"/>
    <m/>
    <s v="N/A"/>
    <s v="N/A"/>
    <x v="0"/>
    <m/>
    <m/>
  </r>
  <r>
    <n v="64"/>
    <d v="2025-05-12T10:11:36"/>
    <d v="2025-05-12T10:13:39"/>
    <s v="anonymous"/>
    <m/>
    <x v="20"/>
    <x v="15"/>
    <x v="0"/>
    <x v="0"/>
    <x v="0"/>
    <s v="Schimbul 1 / Shift 1"/>
    <x v="1"/>
    <s v="Dips"/>
    <x v="62"/>
    <x v="62"/>
    <x v="2"/>
    <d v="2025-05-12T00:00:00"/>
    <s v="Finalizat/ Completed"/>
    <s v="Da / Yes"/>
    <x v="0"/>
    <x v="1"/>
    <d v="2025-05-12T00:00:00"/>
    <d v="2025-05-12T00:00:00"/>
    <s v="YES"/>
    <s v="N/A"/>
    <x v="0"/>
    <m/>
    <m/>
  </r>
  <r>
    <n v="65"/>
    <d v="2025-05-12T13:25:34"/>
    <d v="2025-05-12T13:30:20"/>
    <s v="anonymous"/>
    <m/>
    <x v="20"/>
    <x v="20"/>
    <x v="0"/>
    <x v="0"/>
    <x v="0"/>
    <s v="Schimbul 1 / Shift 1"/>
    <x v="1"/>
    <s v="Linia 4 Croissant"/>
    <x v="63"/>
    <x v="63"/>
    <x v="2"/>
    <d v="2025-05-12T00:00:00"/>
    <s v="Neînceput / Not started"/>
    <s v="Nu / No"/>
    <x v="0"/>
    <x v="0"/>
    <d v="2025-05-12T00:00:00"/>
    <d v="2025-05-12T00:00:00"/>
    <s v="YES"/>
    <s v="N/A"/>
    <x v="0"/>
    <m/>
    <m/>
  </r>
  <r>
    <n v="66"/>
    <d v="2025-05-12T16:10:02"/>
    <d v="2025-05-12T16:14:08"/>
    <s v="anonymous"/>
    <m/>
    <x v="20"/>
    <x v="43"/>
    <x v="0"/>
    <x v="0"/>
    <x v="0"/>
    <s v="Schimbul 2 / Shift 2"/>
    <x v="0"/>
    <s v="Vestiare / Changing rooms"/>
    <x v="64"/>
    <x v="64"/>
    <x v="6"/>
    <d v="2025-05-12T00:00:00"/>
    <s v="Neînceput / Not started"/>
    <s v="Da / Yes"/>
    <x v="1"/>
    <x v="0"/>
    <d v="2025-05-12T00:00:00"/>
    <m/>
    <s v="N/A"/>
    <s v="N/A"/>
    <x v="0"/>
    <m/>
    <m/>
  </r>
  <r>
    <n v="67"/>
    <d v="2025-05-12T20:12:56"/>
    <d v="2025-05-12T20:15:26"/>
    <s v="anonymous"/>
    <m/>
    <x v="20"/>
    <x v="32"/>
    <x v="0"/>
    <x v="0"/>
    <x v="0"/>
    <s v="Schimbul 2 / Shift 2"/>
    <x v="0"/>
    <s v="Vestiare / Changing rooms"/>
    <x v="65"/>
    <x v="65"/>
    <x v="1"/>
    <d v="2025-05-13T00:00:00"/>
    <s v="Neînceput / Not started"/>
    <s v="Nu / No"/>
    <x v="0"/>
    <x v="0"/>
    <d v="2025-05-13T00:00:00"/>
    <d v="2025-07-28T00:00:00"/>
    <s v="NO"/>
    <s v="N/A"/>
    <x v="0"/>
    <m/>
    <m/>
  </r>
  <r>
    <n v="68"/>
    <d v="2025-05-12T21:42:46"/>
    <d v="2025-05-12T21:46:22"/>
    <s v="anonymous"/>
    <m/>
    <x v="20"/>
    <x v="29"/>
    <x v="0"/>
    <x v="0"/>
    <x v="0"/>
    <s v="Schimbul 1 / Shift 1"/>
    <x v="1"/>
    <s v="Birouri / Offices"/>
    <x v="66"/>
    <x v="66"/>
    <x v="4"/>
    <d v="2025-05-16T00:00:00"/>
    <s v="Neînceput / Not started"/>
    <s v="Da / Yes"/>
    <x v="0"/>
    <x v="1"/>
    <d v="2025-05-16T00:00:00"/>
    <d v="2025-05-16T00:00:00"/>
    <s v="YES"/>
    <s v="N/A"/>
    <x v="0"/>
    <m/>
    <m/>
  </r>
  <r>
    <n v="69"/>
    <d v="2025-05-12T21:46:26"/>
    <d v="2025-05-12T21:53:15"/>
    <s v="anonymous"/>
    <m/>
    <x v="20"/>
    <x v="44"/>
    <x v="0"/>
    <x v="0"/>
    <x v="0"/>
    <s v="Schimbul 1 / Shift 1"/>
    <x v="1"/>
    <s v="Laborator B / Laboratory B"/>
    <x v="67"/>
    <x v="67"/>
    <x v="1"/>
    <d v="2025-05-31T00:00:00"/>
    <s v="Neînceput / Not started"/>
    <s v="Da / Yes"/>
    <x v="1"/>
    <x v="1"/>
    <d v="2025-05-31T00:00:00"/>
    <m/>
    <s v="N/A"/>
    <s v="N/A"/>
    <x v="0"/>
    <m/>
    <m/>
  </r>
  <r>
    <n v="70"/>
    <d v="2025-05-12T23:07:07"/>
    <d v="2025-05-12T23:11:14"/>
    <s v="anonymous"/>
    <m/>
    <x v="20"/>
    <x v="24"/>
    <x v="0"/>
    <x v="0"/>
    <x v="0"/>
    <s v="Schimbul 3 / Shift 3"/>
    <x v="0"/>
    <s v="Linia 2 Cakes"/>
    <x v="68"/>
    <x v="68"/>
    <x v="1"/>
    <d v="2025-05-12T00:00:00"/>
    <s v="In lucru / In progress"/>
    <s v="Da / Yes"/>
    <x v="0"/>
    <x v="2"/>
    <d v="2025-05-12T00:00:00"/>
    <d v="2025-06-06T00:00:00"/>
    <s v="NO"/>
    <s v="N/A"/>
    <x v="0"/>
    <m/>
    <m/>
  </r>
  <r>
    <n v="71"/>
    <d v="2025-05-13T04:28:24"/>
    <d v="2025-05-13T04:38:26"/>
    <s v="anonymous"/>
    <m/>
    <x v="20"/>
    <x v="45"/>
    <x v="0"/>
    <x v="0"/>
    <x v="0"/>
    <s v="Schimbul 3 / Shift 3"/>
    <x v="0"/>
    <s v="Linia 2 Cakes"/>
    <x v="69"/>
    <x v="69"/>
    <x v="1"/>
    <d v="2025-05-12T00:00:00"/>
    <s v="In lucru / In progress"/>
    <s v="Da / Yes"/>
    <x v="0"/>
    <x v="0"/>
    <d v="2025-05-12T00:00:00"/>
    <d v="2025-07-28T00:00:00"/>
    <s v="NO"/>
    <s v="N/A"/>
    <x v="0"/>
    <m/>
    <m/>
  </r>
  <r>
    <n v="72"/>
    <d v="2025-05-13T05:14:08"/>
    <d v="2025-05-13T05:20:06"/>
    <s v="anonymous"/>
    <m/>
    <x v="20"/>
    <x v="24"/>
    <x v="0"/>
    <x v="0"/>
    <x v="0"/>
    <s v="Schimbul 3 / Shift 3"/>
    <x v="0"/>
    <s v="Linia 2 Cakes"/>
    <x v="70"/>
    <x v="70"/>
    <x v="1"/>
    <d v="2025-05-13T00:00:00"/>
    <s v="In lucru / In progress"/>
    <s v="Da / Yes"/>
    <x v="0"/>
    <x v="0"/>
    <d v="2025-05-13T00:00:00"/>
    <d v="2025-05-13T00:00:00"/>
    <s v="YES"/>
    <s v="N/A"/>
    <x v="0"/>
    <m/>
    <m/>
  </r>
  <r>
    <n v="73"/>
    <d v="2025-05-13T07:09:23"/>
    <d v="2025-05-13T07:16:02"/>
    <s v="anonymous"/>
    <m/>
    <x v="21"/>
    <x v="20"/>
    <x v="0"/>
    <x v="0"/>
    <x v="0"/>
    <s v="Schimbul 1 / Shift 1"/>
    <x v="1"/>
    <s v="Linia 4 Croissant"/>
    <x v="71"/>
    <x v="71"/>
    <x v="2"/>
    <d v="2025-05-13T00:00:00"/>
    <s v="Finalizat/ Completed"/>
    <s v="Da / Yes"/>
    <x v="0"/>
    <x v="1"/>
    <d v="2025-05-13T00:00:00"/>
    <d v="2025-05-13T00:00:00"/>
    <s v="YES"/>
    <s v="N/A"/>
    <x v="0"/>
    <m/>
    <m/>
  </r>
  <r>
    <n v="74"/>
    <d v="2025-05-13T10:26:31"/>
    <d v="2025-05-13T10:36:15"/>
    <s v="anonymous"/>
    <m/>
    <x v="21"/>
    <x v="46"/>
    <x v="0"/>
    <x v="0"/>
    <x v="0"/>
    <s v="Schimbul 1 / Shift 1"/>
    <x v="0"/>
    <s v="Linia 2 Cakes"/>
    <x v="72"/>
    <x v="72"/>
    <x v="1"/>
    <d v="2025-05-13T00:00:00"/>
    <s v="In lucru / In progress"/>
    <s v="Da / Yes"/>
    <x v="0"/>
    <x v="0"/>
    <d v="2025-05-13T00:00:00"/>
    <d v="2025-05-13T00:00:00"/>
    <s v="YES"/>
    <s v="N/A"/>
    <x v="0"/>
    <m/>
    <m/>
  </r>
  <r>
    <n v="75"/>
    <d v="2025-05-13T10:36:53"/>
    <d v="2025-05-13T10:41:44"/>
    <s v="anonymous"/>
    <m/>
    <x v="21"/>
    <x v="47"/>
    <x v="0"/>
    <x v="0"/>
    <x v="0"/>
    <s v="Schimbul 1 / Shift 1"/>
    <x v="0"/>
    <s v="Linia 2 Cakes"/>
    <x v="73"/>
    <x v="73"/>
    <x v="1"/>
    <d v="2025-05-13T00:00:00"/>
    <s v="In lucru / In progress"/>
    <s v="Da / Yes"/>
    <x v="0"/>
    <x v="1"/>
    <d v="2025-05-13T00:00:00"/>
    <d v="2025-06-06T00:00:00"/>
    <s v="NO"/>
    <s v="N/A"/>
    <x v="0"/>
    <m/>
    <m/>
  </r>
  <r>
    <n v="76"/>
    <d v="2025-05-13T14:37:24"/>
    <d v="2025-05-13T14:39:00"/>
    <s v="anonymous"/>
    <m/>
    <x v="21"/>
    <x v="0"/>
    <x v="0"/>
    <x v="0"/>
    <x v="0"/>
    <s v="Schimbul 1 / Shift 1"/>
    <x v="2"/>
    <s v="Depozit Paleti / Pallets Warehouse"/>
    <x v="74"/>
    <x v="74"/>
    <x v="7"/>
    <d v="2025-05-14T00:00:00"/>
    <s v="In lucru / In progress"/>
    <s v="Da / Yes"/>
    <x v="0"/>
    <x v="1"/>
    <d v="2025-05-14T00:00:00"/>
    <d v="2025-05-19T00:00:00"/>
    <s v="NO"/>
    <s v="N/A"/>
    <x v="0"/>
    <m/>
    <m/>
  </r>
  <r>
    <n v="77"/>
    <d v="2025-05-13T14:52:56"/>
    <d v="2025-05-13T14:55:51"/>
    <s v="anonymous"/>
    <m/>
    <x v="21"/>
    <x v="48"/>
    <x v="0"/>
    <x v="0"/>
    <x v="0"/>
    <s v="Schimbul 2 / Shift 2"/>
    <x v="0"/>
    <s v="Linia 1 Croissant"/>
    <x v="75"/>
    <x v="75"/>
    <x v="3"/>
    <d v="2025-05-13T00:00:00"/>
    <s v="Neînceput / Not started"/>
    <s v="Da / Yes"/>
    <x v="1"/>
    <x v="0"/>
    <d v="2025-05-13T00:00:00"/>
    <m/>
    <s v="N/A"/>
    <s v="N/A"/>
    <x v="0"/>
    <m/>
    <m/>
  </r>
  <r>
    <n v="78"/>
    <d v="2025-05-13T19:59:53"/>
    <d v="2025-05-13T20:06:19"/>
    <s v="anonymous"/>
    <m/>
    <x v="21"/>
    <x v="49"/>
    <x v="0"/>
    <x v="0"/>
    <x v="0"/>
    <s v="Schimbul 2 / Shift 2"/>
    <x v="0"/>
    <s v="Linia 3 Croissant"/>
    <x v="76"/>
    <x v="76"/>
    <x v="1"/>
    <d v="2025-05-19T00:00:00"/>
    <s v="Neînceput / Not started"/>
    <s v="Da / Yes"/>
    <x v="0"/>
    <x v="1"/>
    <d v="2025-05-19T00:00:00"/>
    <d v="2025-05-19T00:00:00"/>
    <s v="YES"/>
    <s v="N/A"/>
    <x v="0"/>
    <m/>
    <m/>
  </r>
  <r>
    <n v="79"/>
    <d v="2025-05-14T00:45:15"/>
    <d v="2025-05-14T00:48:17"/>
    <s v="anonymous"/>
    <m/>
    <x v="21"/>
    <x v="24"/>
    <x v="0"/>
    <x v="0"/>
    <x v="0"/>
    <s v="Schimbul 3 / Shift 3"/>
    <x v="0"/>
    <s v="Linia 2 Cakes"/>
    <x v="77"/>
    <x v="68"/>
    <x v="1"/>
    <d v="2025-05-14T00:00:00"/>
    <s v="In lucru / In progress"/>
    <s v="Da / Yes"/>
    <x v="1"/>
    <x v="1"/>
    <d v="2025-05-14T00:00:00"/>
    <m/>
    <s v="N/A"/>
    <s v="N/A"/>
    <x v="0"/>
    <m/>
    <m/>
  </r>
  <r>
    <n v="80"/>
    <d v="2025-05-14T09:05:06"/>
    <d v="2025-05-14T09:10:58"/>
    <s v="anonymous"/>
    <m/>
    <x v="21"/>
    <x v="29"/>
    <x v="0"/>
    <x v="0"/>
    <x v="0"/>
    <s v="Schimbul 1 / Shift 1"/>
    <x v="1"/>
    <s v="Fineti &amp; Pots"/>
    <x v="78"/>
    <x v="77"/>
    <x v="2"/>
    <d v="2025-05-14T00:00:00"/>
    <s v="Finalizat/ Completed"/>
    <s v="Da / Yes"/>
    <x v="0"/>
    <x v="1"/>
    <d v="2025-05-14T00:00:00"/>
    <d v="2025-05-14T00:00:00"/>
    <s v="YES"/>
    <s v="N/A"/>
    <x v="0"/>
    <m/>
    <m/>
  </r>
  <r>
    <n v="81"/>
    <d v="2025-05-14T13:22:46"/>
    <d v="2025-05-14T13:26:38"/>
    <s v="anonymous"/>
    <m/>
    <x v="22"/>
    <x v="50"/>
    <x v="1"/>
    <x v="0"/>
    <x v="0"/>
    <s v="Schimbul 1 / Shift 1"/>
    <x v="0"/>
    <s v="Linia 1 Croissant"/>
    <x v="79"/>
    <x v="78"/>
    <x v="1"/>
    <d v="2025-05-31T00:00:00"/>
    <s v="In lucru / In progress"/>
    <s v="Nu / No"/>
    <x v="1"/>
    <x v="1"/>
    <d v="2025-05-31T00:00:00"/>
    <m/>
    <s v="N/A"/>
    <s v="N/A"/>
    <x v="0"/>
    <m/>
    <m/>
  </r>
  <r>
    <n v="82"/>
    <d v="2025-05-14T13:34:55"/>
    <d v="2025-05-14T13:37:58"/>
    <s v="anonymous"/>
    <m/>
    <x v="22"/>
    <x v="21"/>
    <x v="1"/>
    <x v="0"/>
    <x v="0"/>
    <s v="Schimbul 1 / Shift 1"/>
    <x v="0"/>
    <s v="Linia 1 Croissant"/>
    <x v="80"/>
    <x v="79"/>
    <x v="1"/>
    <d v="2025-05-16T00:00:00"/>
    <s v="Neînceput / Not started"/>
    <s v="Da / Yes"/>
    <x v="1"/>
    <x v="0"/>
    <d v="2025-05-16T00:00:00"/>
    <m/>
    <s v="N/A"/>
    <s v="N/A"/>
    <x v="0"/>
    <m/>
    <m/>
  </r>
  <r>
    <n v="83"/>
    <d v="2025-05-14T15:19:48"/>
    <d v="2025-05-14T15:22:30"/>
    <s v="anonymous"/>
    <m/>
    <x v="22"/>
    <x v="1"/>
    <x v="0"/>
    <x v="0"/>
    <x v="0"/>
    <s v="Schimbul 1 / Shift 1"/>
    <x v="0"/>
    <s v="Linia 1 Croissant"/>
    <x v="81"/>
    <x v="80"/>
    <x v="3"/>
    <d v="2025-05-23T00:00:00"/>
    <s v="Neînceput / Not started"/>
    <s v="Da / Yes"/>
    <x v="0"/>
    <x v="0"/>
    <d v="2025-05-23T00:00:00"/>
    <d v="2025-05-23T00:00:00"/>
    <s v="YES"/>
    <s v="N/A"/>
    <x v="0"/>
    <m/>
    <m/>
  </r>
  <r>
    <n v="84"/>
    <d v="2025-05-15T00:38:55"/>
    <d v="2025-05-15T00:41:18"/>
    <s v="anonymous"/>
    <m/>
    <x v="22"/>
    <x v="51"/>
    <x v="0"/>
    <x v="0"/>
    <x v="0"/>
    <s v="Schimbul 3 / Shift 3"/>
    <x v="0"/>
    <s v="Linia 2 Cakes"/>
    <x v="82"/>
    <x v="68"/>
    <x v="1"/>
    <d v="2025-05-14T00:00:00"/>
    <s v="In lucru / In progress"/>
    <s v="Da / Yes"/>
    <x v="1"/>
    <x v="1"/>
    <d v="2025-05-14T00:00:00"/>
    <m/>
    <s v="N/A"/>
    <s v="N/A"/>
    <x v="0"/>
    <m/>
    <m/>
  </r>
  <r>
    <n v="85"/>
    <d v="2025-05-15T01:51:25"/>
    <d v="2025-05-15T01:55:08"/>
    <s v="anonymous"/>
    <m/>
    <x v="23"/>
    <x v="12"/>
    <x v="1"/>
    <x v="0"/>
    <x v="0"/>
    <s v="Schimbul 1 / Shift 1"/>
    <x v="2"/>
    <s v="Exterior / Outdoor Area"/>
    <x v="83"/>
    <x v="81"/>
    <x v="0"/>
    <d v="2025-05-30T00:00:00"/>
    <s v="Neînceput / Not started"/>
    <s v="Da / Yes"/>
    <x v="0"/>
    <x v="2"/>
    <d v="2025-06-06T00:00:00"/>
    <d v="2025-06-06T00:00:00"/>
    <s v="YES"/>
    <s v="N/A"/>
    <x v="0"/>
    <m/>
    <m/>
  </r>
  <r>
    <n v="86"/>
    <d v="2025-05-16T00:03:31"/>
    <d v="2025-05-16T00:06:46"/>
    <s v="anonymous"/>
    <m/>
    <x v="24"/>
    <x v="5"/>
    <x v="0"/>
    <x v="0"/>
    <x v="0"/>
    <s v="Schimbul 3 / Shift 3"/>
    <x v="0"/>
    <s v="Linia 2 Cakes"/>
    <x v="84"/>
    <x v="82"/>
    <x v="1"/>
    <d v="2025-05-16T00:00:00"/>
    <s v="Neînceput / Not started"/>
    <s v="Da / Yes"/>
    <x v="0"/>
    <x v="0"/>
    <d v="2025-05-16T00:00:00"/>
    <d v="2025-06-06T00:00:00"/>
    <s v="NO"/>
    <s v="N/A"/>
    <x v="0"/>
    <m/>
    <m/>
  </r>
  <r>
    <n v="87"/>
    <d v="2025-05-16T11:15:20"/>
    <d v="2025-05-16T11:19:17"/>
    <s v="anonymous"/>
    <m/>
    <x v="24"/>
    <x v="47"/>
    <x v="0"/>
    <x v="0"/>
    <x v="0"/>
    <s v="Schimbul 1 / Shift 1"/>
    <x v="0"/>
    <s v="Linia 2 Cakes"/>
    <x v="85"/>
    <x v="83"/>
    <x v="1"/>
    <d v="2025-05-16T00:00:00"/>
    <s v="In lucru / In progress"/>
    <s v="Da / Yes"/>
    <x v="1"/>
    <x v="1"/>
    <d v="2025-05-16T00:00:00"/>
    <m/>
    <s v="N/A"/>
    <s v="N/A"/>
    <x v="0"/>
    <m/>
    <m/>
  </r>
  <r>
    <n v="88"/>
    <d v="2025-05-18T01:19:57"/>
    <d v="2025-05-18T01:29:16"/>
    <s v="anonymous"/>
    <m/>
    <x v="25"/>
    <x v="52"/>
    <x v="0"/>
    <x v="0"/>
    <x v="0"/>
    <s v="Schimbul 3 / Shift 3"/>
    <x v="0"/>
    <s v="Linia 1 Croissant"/>
    <x v="86"/>
    <x v="84"/>
    <x v="7"/>
    <d v="2025-05-17T00:00:00"/>
    <s v="Neînceput / Not started"/>
    <s v="Da / Yes"/>
    <x v="0"/>
    <x v="1"/>
    <d v="2025-05-17T00:00:00"/>
    <d v="2025-05-17T00:00:00"/>
    <s v="YES"/>
    <s v="N/A"/>
    <x v="0"/>
    <m/>
    <m/>
  </r>
  <r>
    <n v="89"/>
    <d v="2025-05-18T03:02:20"/>
    <d v="2025-05-18T03:06:07"/>
    <s v="anonymous"/>
    <m/>
    <x v="26"/>
    <x v="53"/>
    <x v="1"/>
    <x v="0"/>
    <x v="0"/>
    <s v="Schimbul 3 / Shift 3"/>
    <x v="0"/>
    <s v="Linia 2 Cakes"/>
    <x v="87"/>
    <x v="85"/>
    <x v="1"/>
    <d v="2025-05-18T00:00:00"/>
    <m/>
    <s v="Da / Yes"/>
    <x v="1"/>
    <x v="1"/>
    <d v="2025-05-18T00:00:00"/>
    <m/>
    <s v="N/A"/>
    <s v="N/A"/>
    <x v="0"/>
    <m/>
    <m/>
  </r>
  <r>
    <n v="90"/>
    <d v="2025-05-19T11:56:42"/>
    <d v="2025-05-19T11:59:02"/>
    <s v="anonymous"/>
    <m/>
    <x v="27"/>
    <x v="12"/>
    <x v="1"/>
    <x v="0"/>
    <x v="0"/>
    <s v="Schimbul 1 / Shift 1"/>
    <x v="1"/>
    <s v="Bake Rolls"/>
    <x v="88"/>
    <x v="86"/>
    <x v="8"/>
    <d v="2025-06-28T00:00:00"/>
    <s v="Neînceput / Not started"/>
    <s v="Da / Yes"/>
    <x v="0"/>
    <x v="0"/>
    <d v="2025-06-28T00:00:00"/>
    <d v="2025-06-06T00:00:00"/>
    <s v="YES"/>
    <s v="N/A"/>
    <x v="0"/>
    <m/>
    <m/>
  </r>
  <r>
    <n v="91"/>
    <d v="2025-05-19T13:26:12"/>
    <d v="2025-05-19T13:28:52"/>
    <s v="anonymous"/>
    <m/>
    <x v="27"/>
    <x v="42"/>
    <x v="0"/>
    <x v="0"/>
    <x v="0"/>
    <s v="Schimbul 1 / Shift 1"/>
    <x v="0"/>
    <s v="Depozite A / Warehouse A"/>
    <x v="89"/>
    <x v="87"/>
    <x v="1"/>
    <d v="2025-05-30T00:00:00"/>
    <s v="Neînceput / Not started"/>
    <s v="Da / Yes"/>
    <x v="0"/>
    <x v="0"/>
    <d v="2025-05-30T00:00:00"/>
    <d v="2025-05-30T00:00:00"/>
    <s v="YES"/>
    <s v="N/A"/>
    <x v="0"/>
    <m/>
    <m/>
  </r>
  <r>
    <n v="92"/>
    <d v="2025-05-19T16:42:41"/>
    <d v="2025-05-19T16:44:34"/>
    <s v="anonymous"/>
    <m/>
    <x v="27"/>
    <x v="0"/>
    <x v="0"/>
    <x v="0"/>
    <x v="0"/>
    <s v="Schimbul 1 / Shift 1"/>
    <x v="1"/>
    <s v="Dips"/>
    <x v="90"/>
    <x v="88"/>
    <x v="8"/>
    <d v="2025-05-31T00:00:00"/>
    <s v="Neînceput / Not started"/>
    <s v="Da / Yes"/>
    <x v="2"/>
    <x v="0"/>
    <d v="2025-09-30T00:00:00"/>
    <m/>
    <s v="N/A"/>
    <n v="4"/>
    <x v="2"/>
    <s v="cerere oferta"/>
    <s v="Dinu"/>
  </r>
  <r>
    <n v="93"/>
    <d v="2025-05-20T02:44:27"/>
    <d v="2025-05-20T02:46:23"/>
    <s v="anonymous"/>
    <m/>
    <x v="27"/>
    <x v="52"/>
    <x v="0"/>
    <x v="0"/>
    <x v="0"/>
    <s v="Schimbul 3 / Shift 3"/>
    <x v="0"/>
    <s v="Linia 1 Croissant"/>
    <x v="91"/>
    <x v="89"/>
    <x v="7"/>
    <d v="2025-05-23T00:00:00"/>
    <s v="Neînceput / Not started"/>
    <s v="Da / Yes"/>
    <x v="0"/>
    <x v="1"/>
    <d v="2025-05-23T00:00:00"/>
    <d v="2025-05-23T00:00:00"/>
    <s v="YES"/>
    <s v="N/A"/>
    <x v="0"/>
    <m/>
    <m/>
  </r>
  <r>
    <n v="94"/>
    <d v="2025-05-20T10:16:47"/>
    <d v="2025-05-20T10:20:40"/>
    <s v="anonymous"/>
    <m/>
    <x v="28"/>
    <x v="54"/>
    <x v="0"/>
    <x v="0"/>
    <x v="0"/>
    <s v="Schimbul 1 / Shift 1"/>
    <x v="0"/>
    <s v="Linia 3 Croissant"/>
    <x v="92"/>
    <x v="90"/>
    <x v="1"/>
    <d v="2025-05-26T00:00:00"/>
    <s v="Neînceput / Not started"/>
    <s v="Da / Yes"/>
    <x v="0"/>
    <x v="1"/>
    <d v="2025-05-26T00:00:00"/>
    <d v="2025-05-26T00:00:00"/>
    <s v="YES"/>
    <s v="N/A"/>
    <x v="0"/>
    <m/>
    <m/>
  </r>
  <r>
    <n v="95"/>
    <d v="2025-05-20T17:50:40"/>
    <d v="2025-05-20T17:53:36"/>
    <s v="anonymous"/>
    <m/>
    <x v="28"/>
    <x v="15"/>
    <x v="0"/>
    <x v="0"/>
    <x v="0"/>
    <s v="Schimbul 2 / Shift 2"/>
    <x v="1"/>
    <s v="Preparare creme Buhler Caotech"/>
    <x v="93"/>
    <x v="91"/>
    <x v="2"/>
    <d v="2025-05-20T00:00:00"/>
    <s v="Finalizat/ Completed"/>
    <s v="Da / Yes"/>
    <x v="0"/>
    <x v="1"/>
    <d v="2025-05-20T00:00:00"/>
    <d v="2025-05-20T00:00:00"/>
    <s v="YES"/>
    <s v="N/A"/>
    <x v="0"/>
    <m/>
    <m/>
  </r>
  <r>
    <n v="96"/>
    <d v="2025-05-21T02:42:16"/>
    <d v="2025-05-21T02:48:44"/>
    <s v="anonymous"/>
    <m/>
    <x v="29"/>
    <x v="55"/>
    <x v="0"/>
    <x v="0"/>
    <x v="0"/>
    <s v="Schimbul 3 / Shift 3"/>
    <x v="1"/>
    <s v="Bake Rolls"/>
    <x v="94"/>
    <x v="92"/>
    <x v="1"/>
    <d v="2025-05-31T00:00:00"/>
    <s v="Neînceput / Not started"/>
    <s v="Da / Yes"/>
    <x v="0"/>
    <x v="2"/>
    <d v="2025-05-31T00:00:00"/>
    <d v="2025-07-28T00:00:00"/>
    <s v="NO"/>
    <s v="N/A"/>
    <x v="0"/>
    <m/>
    <m/>
  </r>
  <r>
    <n v="97"/>
    <d v="2025-05-21T14:50:09"/>
    <d v="2025-05-21T14:56:30"/>
    <s v="anonymous"/>
    <m/>
    <x v="29"/>
    <x v="12"/>
    <x v="0"/>
    <x v="0"/>
    <x v="0"/>
    <s v="Schimbul 2 / Shift 2"/>
    <x v="1"/>
    <s v="Linia 4 Croissant"/>
    <x v="95"/>
    <x v="93"/>
    <x v="4"/>
    <d v="2025-05-30T00:00:00"/>
    <s v="Neînceput / Not started"/>
    <s v="Nu / No"/>
    <x v="0"/>
    <x v="2"/>
    <d v="2025-05-30T00:00:00"/>
    <d v="2025-05-30T00:00:00"/>
    <s v="YES"/>
    <s v="N/A"/>
    <x v="0"/>
    <m/>
    <m/>
  </r>
  <r>
    <n v="98"/>
    <d v="2025-05-21T15:00:05"/>
    <d v="2025-05-21T15:04:28"/>
    <s v="anonymous"/>
    <m/>
    <x v="29"/>
    <x v="12"/>
    <x v="0"/>
    <x v="0"/>
    <x v="0"/>
    <s v="Schimbul 2 / Shift 2"/>
    <x v="1"/>
    <s v="Bake Rolls"/>
    <x v="96"/>
    <x v="94"/>
    <x v="2"/>
    <d v="2025-05-21T00:00:00"/>
    <s v="Finalizat/ Completed"/>
    <s v="Nu / No"/>
    <x v="0"/>
    <x v="0"/>
    <d v="2025-05-21T00:00:00"/>
    <d v="2025-05-21T00:00:00"/>
    <s v="YES"/>
    <s v="N/A"/>
    <x v="0"/>
    <m/>
    <m/>
  </r>
  <r>
    <n v="99"/>
    <d v="2025-05-21T16:13:44"/>
    <d v="2025-05-21T16:16:11"/>
    <s v="anonymous"/>
    <m/>
    <x v="29"/>
    <x v="0"/>
    <x v="0"/>
    <x v="0"/>
    <x v="0"/>
    <s v="Schimbul 1 / Shift 1"/>
    <x v="0"/>
    <s v="Linia 3 Croissant"/>
    <x v="97"/>
    <x v="95"/>
    <x v="1"/>
    <d v="2025-05-23T00:00:00"/>
    <s v="Neînceput / Not started"/>
    <s v="Da / Yes"/>
    <x v="1"/>
    <x v="0"/>
    <d v="2025-05-23T00:00:00"/>
    <m/>
    <s v="N/A"/>
    <s v="N/A"/>
    <x v="0"/>
    <m/>
    <m/>
  </r>
  <r>
    <n v="100"/>
    <d v="2025-05-22T10:13:52"/>
    <d v="2025-05-22T10:15:16"/>
    <s v="anonymous"/>
    <m/>
    <x v="30"/>
    <x v="15"/>
    <x v="0"/>
    <x v="0"/>
    <x v="0"/>
    <s v="Schimbul 1 / Shift 1"/>
    <x v="1"/>
    <s v="Linia 4 Croissant"/>
    <x v="98"/>
    <x v="96"/>
    <x v="2"/>
    <d v="2025-05-22T00:00:00"/>
    <s v="Finalizat/ Completed"/>
    <s v="Da / Yes"/>
    <x v="0"/>
    <x v="1"/>
    <d v="2025-05-22T00:00:00"/>
    <d v="2025-05-22T00:00:00"/>
    <s v="YES"/>
    <s v="N/A"/>
    <x v="0"/>
    <m/>
    <m/>
  </r>
  <r>
    <n v="101"/>
    <d v="2025-05-22T16:02:18"/>
    <d v="2025-05-22T16:08:43"/>
    <s v="anonymous"/>
    <m/>
    <x v="30"/>
    <x v="42"/>
    <x v="0"/>
    <x v="0"/>
    <x v="0"/>
    <s v="Schimbul 2 / Shift 2"/>
    <x v="0"/>
    <s v="Linia 3 Croissant"/>
    <x v="99"/>
    <x v="97"/>
    <x v="1"/>
    <d v="2025-06-20T00:00:00"/>
    <s v="Neînceput / Not started"/>
    <s v="Da / Yes"/>
    <x v="0"/>
    <x v="1"/>
    <d v="2025-06-20T00:00:00"/>
    <d v="2025-06-06T00:00:00"/>
    <s v="YES"/>
    <s v="N/A"/>
    <x v="0"/>
    <m/>
    <m/>
  </r>
  <r>
    <n v="102"/>
    <d v="2025-05-22T19:39:47"/>
    <d v="2025-05-22T19:40:20"/>
    <s v="anonymous"/>
    <m/>
    <x v="30"/>
    <x v="56"/>
    <x v="0"/>
    <x v="0"/>
    <x v="0"/>
    <s v="Schimbul 2 / Shift 2"/>
    <x v="0"/>
    <s v="Linia 3 Croissant"/>
    <x v="100"/>
    <x v="98"/>
    <x v="1"/>
    <d v="2025-05-30T00:00:00"/>
    <s v="Neînceput / Not started"/>
    <s v="Da / Yes"/>
    <x v="0"/>
    <x v="1"/>
    <d v="2025-05-30T00:00:00"/>
    <d v="2025-06-06T00:00:00"/>
    <s v="NO"/>
    <s v="N/A"/>
    <x v="0"/>
    <m/>
    <m/>
  </r>
  <r>
    <n v="103"/>
    <d v="2025-05-22T23:39:48"/>
    <d v="2025-05-22T23:42:27"/>
    <s v="anonymous"/>
    <m/>
    <x v="30"/>
    <x v="57"/>
    <x v="0"/>
    <x v="0"/>
    <x v="0"/>
    <s v="Schimbul 3 / Shift 3"/>
    <x v="1"/>
    <s v="Linia 4 Croissant"/>
    <x v="101"/>
    <x v="99"/>
    <x v="2"/>
    <d v="2025-05-26T00:00:00"/>
    <s v="Neînceput / Not started"/>
    <s v="Da / Yes"/>
    <x v="1"/>
    <x v="1"/>
    <d v="2025-05-26T00:00:00"/>
    <m/>
    <s v="N/A"/>
    <s v="N/A"/>
    <x v="0"/>
    <m/>
    <m/>
  </r>
  <r>
    <n v="104"/>
    <d v="2025-05-23T07:57:09"/>
    <d v="2025-05-23T07:59:44"/>
    <s v="anonymous"/>
    <m/>
    <x v="31"/>
    <x v="58"/>
    <x v="0"/>
    <x v="0"/>
    <x v="0"/>
    <s v="Schimbul 1 / Shift 1"/>
    <x v="3"/>
    <s v="Depozit central / FGWH"/>
    <x v="102"/>
    <x v="100"/>
    <x v="5"/>
    <d v="2025-05-23T00:00:00"/>
    <s v="Neînceput / Not started"/>
    <s v="Da / Yes"/>
    <x v="0"/>
    <x v="0"/>
    <d v="2025-05-23T00:00:00"/>
    <d v="2025-06-06T00:00:00"/>
    <s v="NO"/>
    <s v="N/A"/>
    <x v="0"/>
    <m/>
    <m/>
  </r>
  <r>
    <n v="105"/>
    <d v="2025-05-23T08:33:54"/>
    <d v="2025-05-23T08:37:03"/>
    <s v="anonymous"/>
    <m/>
    <x v="31"/>
    <x v="12"/>
    <x v="0"/>
    <x v="0"/>
    <x v="0"/>
    <s v="Schimbul 1 / Shift 1"/>
    <x v="1"/>
    <s v="Sticks"/>
    <x v="103"/>
    <x v="101"/>
    <x v="1"/>
    <d v="2025-06-06T00:00:00"/>
    <s v="In lucru / In progress"/>
    <s v="Da / Yes"/>
    <x v="2"/>
    <x v="0"/>
    <d v="2025-10-03T00:00:00"/>
    <m/>
    <s v="N/A"/>
    <n v="7"/>
    <x v="2"/>
    <s v="saptamana 39-40 receptie"/>
    <s v="Dinu"/>
  </r>
  <r>
    <n v="106"/>
    <d v="2025-05-23T15:48:37"/>
    <d v="2025-05-23T15:52:52"/>
    <s v="anonymous"/>
    <m/>
    <x v="32"/>
    <x v="56"/>
    <x v="0"/>
    <x v="0"/>
    <x v="0"/>
    <s v="Schimbul 2 / Shift 2"/>
    <x v="0"/>
    <s v="Linia 3 Croissant"/>
    <x v="104"/>
    <x v="102"/>
    <x v="1"/>
    <d v="2025-05-30T00:00:00"/>
    <s v="Neînceput / Not started"/>
    <s v="Da / Yes"/>
    <x v="1"/>
    <x v="0"/>
    <d v="2025-05-30T00:00:00"/>
    <m/>
    <s v="N/A"/>
    <s v="N/A"/>
    <x v="0"/>
    <m/>
    <m/>
  </r>
  <r>
    <n v="107"/>
    <d v="2025-05-24T17:11:44"/>
    <d v="2025-05-24T17:13:51"/>
    <s v="anonymous"/>
    <m/>
    <x v="33"/>
    <x v="5"/>
    <x v="0"/>
    <x v="0"/>
    <x v="0"/>
    <s v="Schimbul 2 / Shift 2"/>
    <x v="0"/>
    <s v="Preparare creme Soren / Cream preparation Soren"/>
    <x v="105"/>
    <x v="103"/>
    <x v="1"/>
    <d v="2025-05-24T00:00:00"/>
    <s v="Neînceput / Not started"/>
    <s v="Da / Yes"/>
    <x v="0"/>
    <x v="1"/>
    <d v="2025-05-24T00:00:00"/>
    <d v="2025-07-23T00:00:00"/>
    <s v="NO"/>
    <s v="N/A"/>
    <x v="0"/>
    <m/>
    <m/>
  </r>
  <r>
    <n v="108"/>
    <d v="2025-05-26T06:51:35"/>
    <d v="2025-05-26T06:55:02"/>
    <s v="anonymous"/>
    <m/>
    <x v="34"/>
    <x v="53"/>
    <x v="0"/>
    <x v="0"/>
    <x v="0"/>
    <s v="Schimbul 1 / Shift 1"/>
    <x v="0"/>
    <s v="Linia 2 Cakes"/>
    <x v="106"/>
    <x v="104"/>
    <x v="1"/>
    <d v="2025-05-26T00:00:00"/>
    <s v="Neînceput / Not started"/>
    <s v="Da / Yes"/>
    <x v="1"/>
    <x v="1"/>
    <d v="2025-05-26T00:00:00"/>
    <m/>
    <s v="N/A"/>
    <s v="N/A"/>
    <x v="0"/>
    <m/>
    <m/>
  </r>
  <r>
    <n v="109"/>
    <d v="2025-05-26T08:20:31"/>
    <d v="2025-05-26T08:24:05"/>
    <s v="anonymous"/>
    <m/>
    <x v="34"/>
    <x v="45"/>
    <x v="0"/>
    <x v="0"/>
    <x v="0"/>
    <s v="Schimbul 1 / Shift 1"/>
    <x v="0"/>
    <s v="Linia 2 Cakes"/>
    <x v="107"/>
    <x v="105"/>
    <x v="3"/>
    <d v="2025-05-26T00:00:00"/>
    <s v="In lucru / In progress"/>
    <s v="Da / Yes"/>
    <x v="1"/>
    <x v="0"/>
    <d v="2025-05-26T00:00:00"/>
    <m/>
    <s v="N/A"/>
    <s v="N/A"/>
    <x v="0"/>
    <m/>
    <m/>
  </r>
  <r>
    <n v="110"/>
    <d v="2025-05-26T08:27:24"/>
    <d v="2025-05-26T08:30:45"/>
    <s v="anonymous"/>
    <m/>
    <x v="34"/>
    <x v="59"/>
    <x v="0"/>
    <x v="0"/>
    <x v="0"/>
    <s v="Schimbul 1 / Shift 1"/>
    <x v="0"/>
    <s v="Linia 2 Cakes"/>
    <x v="108"/>
    <x v="106"/>
    <x v="3"/>
    <d v="2025-05-26T00:00:00"/>
    <s v="In lucru / In progress"/>
    <s v="Da / Yes"/>
    <x v="1"/>
    <x v="0"/>
    <d v="2025-05-26T00:00:00"/>
    <m/>
    <s v="N/A"/>
    <s v="N/A"/>
    <x v="0"/>
    <m/>
    <m/>
  </r>
  <r>
    <n v="111"/>
    <d v="2025-05-26T08:26:21"/>
    <d v="2025-05-26T08:32:00"/>
    <s v="anonymous"/>
    <m/>
    <x v="34"/>
    <x v="60"/>
    <x v="0"/>
    <x v="0"/>
    <x v="0"/>
    <s v="Schimbul 1 / Shift 1"/>
    <x v="0"/>
    <s v="Linia 2 Cakes"/>
    <x v="109"/>
    <x v="107"/>
    <x v="1"/>
    <d v="2025-05-26T00:00:00"/>
    <s v="In lucru / In progress"/>
    <s v="Da / Yes"/>
    <x v="1"/>
    <x v="0"/>
    <d v="2025-05-27T00:00:00"/>
    <m/>
    <s v="N/A"/>
    <s v="N/A"/>
    <x v="0"/>
    <m/>
    <m/>
  </r>
  <r>
    <n v="112"/>
    <d v="2025-05-26T08:27:22"/>
    <d v="2025-05-26T08:34:11"/>
    <s v="anonymous"/>
    <m/>
    <x v="34"/>
    <x v="61"/>
    <x v="0"/>
    <x v="0"/>
    <x v="0"/>
    <s v="Schimbul 1 / Shift 1"/>
    <x v="0"/>
    <s v="Linia 2 Cakes"/>
    <x v="110"/>
    <x v="108"/>
    <x v="3"/>
    <d v="2025-05-27T00:00:00"/>
    <s v="Neînceput / Not started"/>
    <s v="Da / Yes"/>
    <x v="0"/>
    <x v="0"/>
    <d v="2025-05-26T00:00:00"/>
    <d v="2025-07-28T00:00:00"/>
    <s v="NO"/>
    <s v="N/A"/>
    <x v="0"/>
    <m/>
    <m/>
  </r>
  <r>
    <n v="113"/>
    <d v="2025-05-26T08:46:20"/>
    <d v="2025-05-26T08:55:24"/>
    <s v="anonymous"/>
    <m/>
    <x v="34"/>
    <x v="24"/>
    <x v="0"/>
    <x v="0"/>
    <x v="0"/>
    <s v="Schimbul 1 / Shift 1"/>
    <x v="0"/>
    <s v="Linia 2 Cakes"/>
    <x v="111"/>
    <x v="109"/>
    <x v="1"/>
    <d v="2025-05-26T00:00:00"/>
    <s v="In lucru / In progress"/>
    <s v="Da / Yes"/>
    <x v="1"/>
    <x v="0"/>
    <d v="2025-05-26T00:00:00"/>
    <m/>
    <s v="N/A"/>
    <s v="N/A"/>
    <x v="0"/>
    <m/>
    <m/>
  </r>
  <r>
    <n v="114"/>
    <d v="2025-05-26T09:56:15"/>
    <d v="2025-05-26T09:58:20"/>
    <s v="anonymous"/>
    <m/>
    <x v="34"/>
    <x v="12"/>
    <x v="0"/>
    <x v="0"/>
    <x v="0"/>
    <s v="Schimbul 1 / Shift 1"/>
    <x v="1"/>
    <s v="Altele / Others"/>
    <x v="112"/>
    <x v="110"/>
    <x v="6"/>
    <d v="2025-05-30T00:00:00"/>
    <s v="Neînceput / Not started"/>
    <s v="Nu / No"/>
    <x v="0"/>
    <x v="1"/>
    <d v="2025-05-30T00:00:00"/>
    <d v="2025-06-06T00:00:00"/>
    <s v="NO"/>
    <s v="N/A"/>
    <x v="0"/>
    <m/>
    <m/>
  </r>
  <r>
    <n v="115"/>
    <d v="2025-05-26T10:22:45"/>
    <d v="2025-05-26T10:24:52"/>
    <s v="anonymous"/>
    <m/>
    <x v="34"/>
    <x v="24"/>
    <x v="0"/>
    <x v="0"/>
    <x v="0"/>
    <s v="Schimbul 1 / Shift 1"/>
    <x v="0"/>
    <s v="Linia 2 Cakes"/>
    <x v="113"/>
    <x v="68"/>
    <x v="1"/>
    <d v="2025-05-26T00:00:00"/>
    <s v="In lucru / In progress"/>
    <s v="Da / Yes"/>
    <x v="0"/>
    <x v="0"/>
    <d v="2025-05-26T00:00:00"/>
    <d v="2025-05-26T00:00:00"/>
    <s v="YES"/>
    <s v="N/A"/>
    <x v="0"/>
    <m/>
    <m/>
  </r>
  <r>
    <n v="116"/>
    <d v="2025-05-26T11:50:15"/>
    <d v="2025-05-26T11:51:51"/>
    <s v="anonymous"/>
    <m/>
    <x v="34"/>
    <x v="62"/>
    <x v="0"/>
    <x v="0"/>
    <x v="0"/>
    <s v="Schimbul 1 / Shift 1"/>
    <x v="1"/>
    <s v="Bake Rolls"/>
    <x v="114"/>
    <x v="111"/>
    <x v="4"/>
    <d v="2025-06-01T00:00:00"/>
    <s v="Neînceput / Not started"/>
    <s v="Da / Yes"/>
    <x v="0"/>
    <x v="0"/>
    <d v="2025-06-01T00:00:00"/>
    <d v="2025-06-01T00:00:00"/>
    <s v="YES"/>
    <s v="N/A"/>
    <x v="0"/>
    <m/>
    <m/>
  </r>
  <r>
    <n v="117"/>
    <d v="2025-05-26T12:18:44"/>
    <d v="2025-05-26T12:24:13"/>
    <s v="anonymous"/>
    <m/>
    <x v="34"/>
    <x v="29"/>
    <x v="1"/>
    <x v="0"/>
    <x v="0"/>
    <s v="Schimbul 1 / Shift 1"/>
    <x v="2"/>
    <s v="Exterior / Outdoor Area"/>
    <x v="115"/>
    <x v="112"/>
    <x v="5"/>
    <d v="2025-06-30T00:00:00"/>
    <s v="Neînceput / Not started"/>
    <s v="Da / Yes"/>
    <x v="2"/>
    <x v="0"/>
    <d v="2025-06-30T00:00:00"/>
    <m/>
    <s v="N/A"/>
    <n v="-88"/>
    <x v="1"/>
    <m/>
    <m/>
  </r>
  <r>
    <n v="118"/>
    <d v="2025-05-26T12:24:17"/>
    <d v="2025-05-26T12:27:20"/>
    <s v="anonymous"/>
    <m/>
    <x v="34"/>
    <x v="29"/>
    <x v="1"/>
    <x v="0"/>
    <x v="0"/>
    <s v="Schimbul 1 / Shift 1"/>
    <x v="1"/>
    <s v="Bake Rolls"/>
    <x v="116"/>
    <x v="113"/>
    <x v="4"/>
    <d v="2025-06-01T00:00:00"/>
    <s v="In lucru / In progress"/>
    <s v="Da / Yes"/>
    <x v="0"/>
    <x v="0"/>
    <d v="2025-06-01T00:00:00"/>
    <d v="2025-08-20T00:00:00"/>
    <s v="NO"/>
    <s v="N/A"/>
    <x v="0"/>
    <m/>
    <m/>
  </r>
  <r>
    <n v="119"/>
    <d v="2025-05-26T14:19:02"/>
    <d v="2025-05-26T14:20:26"/>
    <s v="anonymous"/>
    <m/>
    <x v="34"/>
    <x v="63"/>
    <x v="0"/>
    <x v="0"/>
    <x v="0"/>
    <s v="Schimbul 1 / Shift 1"/>
    <x v="0"/>
    <s v="Linia 1 Croissant"/>
    <x v="117"/>
    <x v="114"/>
    <x v="1"/>
    <d v="2025-05-27T00:00:00"/>
    <s v="In lucru / In progress"/>
    <s v="Da / Yes"/>
    <x v="0"/>
    <x v="0"/>
    <d v="2025-05-27T00:00:00"/>
    <d v="2025-05-27T00:00:00"/>
    <s v="YES"/>
    <s v="N/A"/>
    <x v="0"/>
    <m/>
    <m/>
  </r>
  <r>
    <n v="120"/>
    <d v="2025-05-26T14:59:35"/>
    <d v="2025-05-26T15:04:40"/>
    <s v="anonymous"/>
    <m/>
    <x v="34"/>
    <x v="46"/>
    <x v="0"/>
    <x v="0"/>
    <x v="0"/>
    <s v="Schimbul 2 / Shift 2"/>
    <x v="0"/>
    <s v="Linia 2 Cakes"/>
    <x v="118"/>
    <x v="115"/>
    <x v="1"/>
    <d v="2025-05-26T00:00:00"/>
    <s v="In lucru / In progress"/>
    <s v="Da / Yes"/>
    <x v="0"/>
    <x v="1"/>
    <d v="2025-05-26T00:00:00"/>
    <d v="2025-05-29T00:00:00"/>
    <s v="NO"/>
    <s v="N/A"/>
    <x v="0"/>
    <m/>
    <m/>
  </r>
  <r>
    <n v="121"/>
    <d v="2025-05-26T19:35:58"/>
    <d v="2025-05-26T19:46:07"/>
    <s v="anonymous"/>
    <m/>
    <x v="34"/>
    <x v="8"/>
    <x v="0"/>
    <x v="0"/>
    <x v="0"/>
    <s v="Schimbul 2 / Shift 2"/>
    <x v="2"/>
    <s v="Exterior / Outdoor Area"/>
    <x v="119"/>
    <x v="116"/>
    <x v="4"/>
    <d v="2025-06-20T00:00:00"/>
    <s v="Neînceput / Not started"/>
    <s v="Nu / No"/>
    <x v="0"/>
    <x v="1"/>
    <d v="2025-06-20T00:00:00"/>
    <d v="2025-06-02T00:00:00"/>
    <s v="YES"/>
    <s v="N/A"/>
    <x v="0"/>
    <m/>
    <m/>
  </r>
  <r>
    <n v="122"/>
    <d v="2025-05-27T06:14:01"/>
    <d v="2025-05-27T06:18:33"/>
    <s v="anonymous"/>
    <m/>
    <x v="35"/>
    <x v="5"/>
    <x v="1"/>
    <x v="0"/>
    <x v="0"/>
    <s v="Schimbul 1 / Shift 1"/>
    <x v="0"/>
    <s v="Linia 2 Cakes"/>
    <x v="120"/>
    <x v="117"/>
    <x v="1"/>
    <d v="2025-05-27T00:00:00"/>
    <s v="Neînceput / Not started"/>
    <s v="Da / Yes"/>
    <x v="1"/>
    <x v="0"/>
    <d v="2025-05-27T00:00:00"/>
    <m/>
    <s v="N/A"/>
    <s v="N/A"/>
    <x v="0"/>
    <m/>
    <m/>
  </r>
  <r>
    <n v="123"/>
    <d v="2025-05-27T07:59:02"/>
    <d v="2025-05-27T08:13:13"/>
    <s v="anonymous"/>
    <m/>
    <x v="35"/>
    <x v="45"/>
    <x v="0"/>
    <x v="0"/>
    <x v="0"/>
    <s v="Schimbul 1 / Shift 1"/>
    <x v="0"/>
    <s v="Linia 2 Cakes"/>
    <x v="121"/>
    <x v="118"/>
    <x v="3"/>
    <d v="2025-05-27T00:00:00"/>
    <s v="In lucru / In progress"/>
    <s v="Da / Yes"/>
    <x v="1"/>
    <x v="0"/>
    <d v="2025-05-27T00:00:00"/>
    <m/>
    <s v="N/A"/>
    <s v="N/A"/>
    <x v="0"/>
    <m/>
    <m/>
  </r>
  <r>
    <n v="124"/>
    <d v="2025-05-27T08:10:32"/>
    <d v="2025-05-27T08:13:29"/>
    <s v="anonymous"/>
    <m/>
    <x v="35"/>
    <x v="42"/>
    <x v="0"/>
    <x v="0"/>
    <x v="0"/>
    <s v="Schimbul 1 / Shift 1"/>
    <x v="0"/>
    <s v="Linia 2 Cakes"/>
    <x v="122"/>
    <x v="119"/>
    <x v="1"/>
    <d v="2025-05-30T00:00:00"/>
    <s v="Neînceput / Not started"/>
    <s v="Da / Yes"/>
    <x v="0"/>
    <x v="1"/>
    <d v="2025-05-27T00:00:00"/>
    <d v="2025-05-27T00:00:00"/>
    <s v="YES"/>
    <s v="N/A"/>
    <x v="0"/>
    <m/>
    <m/>
  </r>
  <r>
    <n v="125"/>
    <d v="2025-05-27T08:15:47"/>
    <d v="2025-05-27T08:18:16"/>
    <s v="anonymous"/>
    <m/>
    <x v="35"/>
    <x v="60"/>
    <x v="0"/>
    <x v="0"/>
    <x v="0"/>
    <s v="Schimbul 1 / Shift 1"/>
    <x v="0"/>
    <s v="Linia 2 Cakes"/>
    <x v="123"/>
    <x v="120"/>
    <x v="1"/>
    <d v="2025-05-27T00:00:00"/>
    <s v="In lucru / In progress"/>
    <s v="Da / Yes"/>
    <x v="1"/>
    <x v="0"/>
    <d v="2025-05-30T00:00:00"/>
    <m/>
    <s v="N/A"/>
    <s v="N/A"/>
    <x v="0"/>
    <m/>
    <m/>
  </r>
  <r>
    <n v="126"/>
    <d v="2025-05-27T08:13:52"/>
    <d v="2025-05-27T08:18:35"/>
    <s v="anonymous"/>
    <m/>
    <x v="35"/>
    <x v="42"/>
    <x v="0"/>
    <x v="0"/>
    <x v="0"/>
    <s v="Schimbul 1 / Shift 1"/>
    <x v="0"/>
    <s v="Linia 2 Cakes"/>
    <x v="124"/>
    <x v="121"/>
    <x v="1"/>
    <d v="2025-06-06T00:00:00"/>
    <s v="Neînceput / Not started"/>
    <s v="Da / Yes"/>
    <x v="0"/>
    <x v="1"/>
    <d v="2025-05-27T00:00:00"/>
    <d v="2025-07-25T00:00:00"/>
    <s v="NO"/>
    <s v="N/A"/>
    <x v="0"/>
    <m/>
    <m/>
  </r>
  <r>
    <n v="127"/>
    <d v="2025-05-27T08:18:48"/>
    <d v="2025-05-27T08:22:32"/>
    <s v="anonymous"/>
    <m/>
    <x v="35"/>
    <x v="11"/>
    <x v="0"/>
    <x v="0"/>
    <x v="0"/>
    <s v="Schimbul 1 / Shift 1"/>
    <x v="0"/>
    <s v="Linia 2 Cakes"/>
    <x v="125"/>
    <x v="122"/>
    <x v="8"/>
    <d v="2025-06-06T00:00:00"/>
    <s v="Neînceput / Not started"/>
    <s v="Da / Yes"/>
    <x v="0"/>
    <x v="0"/>
    <d v="2025-06-06T00:00:00"/>
    <d v="2025-06-06T00:00:00"/>
    <s v="YES"/>
    <s v="N/A"/>
    <x v="0"/>
    <m/>
    <m/>
  </r>
  <r>
    <n v="128"/>
    <d v="2025-05-27T09:15:36"/>
    <d v="2025-05-27T09:17:39"/>
    <s v="anonymous"/>
    <m/>
    <x v="35"/>
    <x v="24"/>
    <x v="0"/>
    <x v="0"/>
    <x v="0"/>
    <s v="Schimbul 1 / Shift 1"/>
    <x v="0"/>
    <s v="Linia 2 Cakes"/>
    <x v="126"/>
    <x v="123"/>
    <x v="1"/>
    <d v="2025-05-27T00:00:00"/>
    <s v="In lucru / In progress"/>
    <s v="Da / Yes"/>
    <x v="1"/>
    <x v="0"/>
    <d v="2025-06-06T00:00:00"/>
    <m/>
    <s v="N/A"/>
    <s v="N/A"/>
    <x v="0"/>
    <m/>
    <m/>
  </r>
  <r>
    <n v="129"/>
    <d v="2025-05-27T09:14:44"/>
    <d v="2025-05-27T09:18:49"/>
    <s v="anonymous"/>
    <m/>
    <x v="35"/>
    <x v="59"/>
    <x v="0"/>
    <x v="0"/>
    <x v="0"/>
    <s v="Schimbul 1 / Shift 1"/>
    <x v="0"/>
    <s v="Linia 2 Cakes"/>
    <x v="127"/>
    <x v="124"/>
    <x v="1"/>
    <d v="2025-05-27T00:00:00"/>
    <s v="In lucru / In progress"/>
    <s v="Da / Yes"/>
    <x v="1"/>
    <x v="0"/>
    <d v="2025-05-27T00:00:00"/>
    <m/>
    <s v="N/A"/>
    <s v="N/A"/>
    <x v="0"/>
    <m/>
    <m/>
  </r>
  <r>
    <n v="130"/>
    <d v="2025-05-27T09:29:32"/>
    <d v="2025-05-27T09:32:28"/>
    <s v="anonymous"/>
    <m/>
    <x v="35"/>
    <x v="24"/>
    <x v="0"/>
    <x v="0"/>
    <x v="0"/>
    <s v="Schimbul 1 / Shift 1"/>
    <x v="0"/>
    <s v="Linia 2 Cakes"/>
    <x v="128"/>
    <x v="68"/>
    <x v="1"/>
    <d v="2025-05-27T00:00:00"/>
    <s v="In lucru / In progress"/>
    <s v="Da / Yes"/>
    <x v="0"/>
    <x v="0"/>
    <d v="2025-05-27T00:00:00"/>
    <d v="2025-06-06T00:00:00"/>
    <s v="NO"/>
    <s v="N/A"/>
    <x v="0"/>
    <m/>
    <m/>
  </r>
  <r>
    <n v="131"/>
    <d v="2025-05-27T09:51:44"/>
    <d v="2025-05-27T09:58:10"/>
    <s v="anonymous"/>
    <m/>
    <x v="35"/>
    <x v="5"/>
    <x v="0"/>
    <x v="0"/>
    <x v="0"/>
    <s v="Schimbul 1 / Shift 1"/>
    <x v="0"/>
    <s v="Linia 2 Cakes"/>
    <x v="129"/>
    <x v="125"/>
    <x v="1"/>
    <d v="2025-05-27T00:00:00"/>
    <s v="Neînceput / Not started"/>
    <s v="Da / Yes"/>
    <x v="0"/>
    <x v="0"/>
    <d v="2025-05-27T00:00:00"/>
    <d v="2025-06-06T00:00:00"/>
    <s v="NO"/>
    <s v="N/A"/>
    <x v="0"/>
    <m/>
    <m/>
  </r>
  <r>
    <n v="132"/>
    <d v="2025-05-27T10:19:29"/>
    <d v="2025-05-27T10:47:56"/>
    <s v="anonymous"/>
    <m/>
    <x v="35"/>
    <x v="29"/>
    <x v="0"/>
    <x v="0"/>
    <x v="0"/>
    <s v="Schimbul 1 / Shift 1"/>
    <x v="1"/>
    <s v="Birouri / Offices"/>
    <x v="130"/>
    <x v="126"/>
    <x v="4"/>
    <d v="2025-06-01T00:00:00"/>
    <s v="Neînceput / Not started"/>
    <s v="Da / Yes"/>
    <x v="0"/>
    <x v="0"/>
    <d v="2025-06-01T00:00:00"/>
    <d v="2025-07-15T00:00:00"/>
    <s v="NO"/>
    <s v="N/A"/>
    <x v="0"/>
    <m/>
    <m/>
  </r>
  <r>
    <n v="133"/>
    <d v="2025-05-27T11:58:46"/>
    <d v="2025-05-27T12:07:01"/>
    <s v="anonymous"/>
    <m/>
    <x v="35"/>
    <x v="24"/>
    <x v="0"/>
    <x v="0"/>
    <x v="0"/>
    <s v="Schimbul 1 / Shift 1"/>
    <x v="0"/>
    <s v="Linia 2 Cakes"/>
    <x v="131"/>
    <x v="127"/>
    <x v="1"/>
    <d v="2025-05-27T00:00:00"/>
    <s v="In lucru / In progress"/>
    <s v="Da / Yes"/>
    <x v="1"/>
    <x v="0"/>
    <d v="2025-05-27T00:00:00"/>
    <m/>
    <s v="N/A"/>
    <s v="N/A"/>
    <x v="0"/>
    <m/>
    <m/>
  </r>
  <r>
    <n v="134"/>
    <d v="2025-05-27T13:25:49"/>
    <d v="2025-05-27T13:28:25"/>
    <s v="anonymous"/>
    <m/>
    <x v="35"/>
    <x v="12"/>
    <x v="0"/>
    <x v="0"/>
    <x v="0"/>
    <s v="Schimbul 1 / Shift 1"/>
    <x v="1"/>
    <s v="Sticks"/>
    <x v="132"/>
    <x v="128"/>
    <x v="4"/>
    <d v="2025-05-30T00:00:00"/>
    <s v="Neînceput / Not started"/>
    <s v="Nu / No"/>
    <x v="0"/>
    <x v="0"/>
    <d v="2025-05-30T00:00:00"/>
    <d v="2025-07-14T00:00:00"/>
    <s v="NO"/>
    <s v="N/A"/>
    <x v="0"/>
    <m/>
    <m/>
  </r>
  <r>
    <n v="135"/>
    <d v="2025-05-27T15:22:53"/>
    <d v="2025-05-27T15:26:19"/>
    <s v="anonymous"/>
    <m/>
    <x v="35"/>
    <x v="46"/>
    <x v="0"/>
    <x v="0"/>
    <x v="0"/>
    <s v="Schimbul 2 / Shift 2"/>
    <x v="0"/>
    <s v="Linia 2 Cakes"/>
    <x v="133"/>
    <x v="129"/>
    <x v="1"/>
    <d v="2025-05-27T00:00:00"/>
    <s v="In lucru / In progress"/>
    <s v="Da / Yes"/>
    <x v="0"/>
    <x v="1"/>
    <d v="2025-05-27T00:00:00"/>
    <d v="2025-06-06T00:00:00"/>
    <s v="NO"/>
    <s v="N/A"/>
    <x v="0"/>
    <m/>
    <m/>
  </r>
  <r>
    <n v="136"/>
    <d v="2025-05-27T15:40:17"/>
    <d v="2025-05-27T15:49:44"/>
    <s v="anonymous"/>
    <m/>
    <x v="35"/>
    <x v="52"/>
    <x v="0"/>
    <x v="0"/>
    <x v="0"/>
    <s v="Schimbul 2 / Shift 2"/>
    <x v="0"/>
    <s v="Linia 1 Croissant"/>
    <x v="134"/>
    <x v="130"/>
    <x v="7"/>
    <d v="2025-05-28T00:00:00"/>
    <s v="Neînceput / Not started"/>
    <s v="Da / Yes"/>
    <x v="0"/>
    <x v="0"/>
    <d v="2025-05-28T00:00:00"/>
    <d v="2025-05-28T00:00:00"/>
    <s v="YES"/>
    <s v="N/A"/>
    <x v="0"/>
    <m/>
    <m/>
  </r>
  <r>
    <n v="137"/>
    <d v="2025-05-27T16:23:34"/>
    <d v="2025-05-27T16:29:30"/>
    <s v="anonymous"/>
    <m/>
    <x v="35"/>
    <x v="47"/>
    <x v="0"/>
    <x v="0"/>
    <x v="0"/>
    <s v="Schimbul 2 / Shift 2"/>
    <x v="0"/>
    <s v="Linia 2 Cakes"/>
    <x v="135"/>
    <x v="131"/>
    <x v="1"/>
    <d v="2025-05-27T00:00:00"/>
    <s v="Neînceput / Not started"/>
    <s v="Da / Yes"/>
    <x v="0"/>
    <x v="1"/>
    <d v="2025-05-27T00:00:00"/>
    <d v="2025-05-27T00:00:00"/>
    <s v="YES"/>
    <s v="N/A"/>
    <x v="0"/>
    <m/>
    <m/>
  </r>
  <r>
    <n v="138"/>
    <d v="2025-05-28T06:24:54"/>
    <d v="2025-05-28T06:28:46"/>
    <s v="anonymous"/>
    <m/>
    <x v="36"/>
    <x v="60"/>
    <x v="0"/>
    <x v="0"/>
    <x v="0"/>
    <s v="Schimbul 1 / Shift 1"/>
    <x v="0"/>
    <s v="Linia 2 Cakes"/>
    <x v="136"/>
    <x v="132"/>
    <x v="1"/>
    <d v="2025-05-28T00:00:00"/>
    <s v="In lucru / In progress"/>
    <s v="Da / Yes"/>
    <x v="1"/>
    <x v="1"/>
    <d v="2025-05-28T00:00:00"/>
    <m/>
    <s v="N/A"/>
    <s v="N/A"/>
    <x v="0"/>
    <m/>
    <m/>
  </r>
  <r>
    <n v="139"/>
    <d v="2025-05-28T06:30:10"/>
    <d v="2025-05-28T06:34:16"/>
    <s v="anonymous"/>
    <m/>
    <x v="36"/>
    <x v="59"/>
    <x v="0"/>
    <x v="0"/>
    <x v="0"/>
    <s v="Schimbul 1 / Shift 1"/>
    <x v="0"/>
    <s v="Linia 2 Cakes"/>
    <x v="137"/>
    <x v="133"/>
    <x v="3"/>
    <d v="2025-05-28T00:00:00"/>
    <s v="In lucru / In progress"/>
    <s v="Da / Yes"/>
    <x v="1"/>
    <x v="1"/>
    <d v="2025-05-28T00:00:00"/>
    <m/>
    <s v="N/A"/>
    <s v="N/A"/>
    <x v="0"/>
    <m/>
    <m/>
  </r>
  <r>
    <n v="140"/>
    <d v="2025-05-28T07:01:20"/>
    <d v="2025-05-28T07:04:19"/>
    <s v="anonymous"/>
    <m/>
    <x v="36"/>
    <x v="53"/>
    <x v="0"/>
    <x v="0"/>
    <x v="0"/>
    <s v="Schimbul 1 / Shift 1"/>
    <x v="0"/>
    <s v="Linia 2 Cakes"/>
    <x v="138"/>
    <x v="134"/>
    <x v="1"/>
    <d v="2025-05-28T00:00:00"/>
    <s v="Neînceput / Not started"/>
    <s v="Da / Yes"/>
    <x v="0"/>
    <x v="1"/>
    <d v="2025-05-28T00:00:00"/>
    <d v="2025-06-06T00:00:00"/>
    <s v="NO"/>
    <s v="N/A"/>
    <x v="0"/>
    <m/>
    <m/>
  </r>
  <r>
    <n v="141"/>
    <d v="2025-05-28T10:14:26"/>
    <d v="2025-05-28T10:16:35"/>
    <s v="anonymous"/>
    <m/>
    <x v="36"/>
    <x v="15"/>
    <x v="0"/>
    <x v="0"/>
    <x v="0"/>
    <s v="Schimbul 1 / Shift 1"/>
    <x v="1"/>
    <s v="Exterior / Outdoor Area"/>
    <x v="139"/>
    <x v="135"/>
    <x v="7"/>
    <d v="2025-05-29T00:00:00"/>
    <s v="Neînceput / Not started"/>
    <s v="Da / Yes"/>
    <x v="0"/>
    <x v="1"/>
    <d v="2025-05-29T00:00:00"/>
    <d v="2025-05-29T00:00:00"/>
    <s v="YES"/>
    <s v="N/A"/>
    <x v="0"/>
    <m/>
    <m/>
  </r>
  <r>
    <n v="142"/>
    <d v="2025-05-28T20:34:04"/>
    <d v="2025-05-28T20:41:17"/>
    <s v="anonymous"/>
    <m/>
    <x v="36"/>
    <x v="46"/>
    <x v="0"/>
    <x v="0"/>
    <x v="0"/>
    <s v="Schimbul 2 / Shift 2"/>
    <x v="0"/>
    <s v="Linia 2 Cakes"/>
    <x v="140"/>
    <x v="136"/>
    <x v="1"/>
    <d v="2025-05-28T00:00:00"/>
    <s v="In lucru / In progress"/>
    <s v="Da / Yes"/>
    <x v="2"/>
    <x v="0"/>
    <d v="2025-05-28T00:00:00"/>
    <m/>
    <s v="N/A"/>
    <n v="-121"/>
    <x v="1"/>
    <m/>
    <m/>
  </r>
  <r>
    <n v="143"/>
    <d v="2025-05-29T08:07:30"/>
    <d v="2025-05-29T08:09:20"/>
    <s v="anonymous"/>
    <m/>
    <x v="37"/>
    <x v="53"/>
    <x v="0"/>
    <x v="0"/>
    <x v="0"/>
    <s v="Schimbul 1 / Shift 1"/>
    <x v="0"/>
    <s v="Linia 2 Cakes"/>
    <x v="141"/>
    <x v="117"/>
    <x v="1"/>
    <d v="2025-05-30T00:00:00"/>
    <s v="Neînceput / Not started"/>
    <s v="Da / Yes"/>
    <x v="1"/>
    <x v="0"/>
    <d v="2025-05-30T00:00:00"/>
    <m/>
    <s v="N/A"/>
    <s v="N/A"/>
    <x v="0"/>
    <m/>
    <m/>
  </r>
  <r>
    <n v="144"/>
    <d v="2025-05-29T17:15:16"/>
    <d v="2025-05-29T17:18:42"/>
    <s v="anonymous"/>
    <m/>
    <x v="37"/>
    <x v="64"/>
    <x v="0"/>
    <x v="0"/>
    <x v="0"/>
    <s v="Schimbul 2 / Shift 2"/>
    <x v="0"/>
    <s v="Linia 2 Cakes"/>
    <x v="142"/>
    <x v="137"/>
    <x v="3"/>
    <d v="2025-05-29T00:00:00"/>
    <s v="Neînceput / Not started"/>
    <s v="Da / Yes"/>
    <x v="0"/>
    <x v="2"/>
    <d v="2025-05-29T00:00:00"/>
    <d v="2025-07-29T00:00:00"/>
    <s v="NO"/>
    <s v="N/A"/>
    <x v="0"/>
    <m/>
    <m/>
  </r>
  <r>
    <n v="145"/>
    <d v="2025-05-29T18:13:46"/>
    <d v="2025-05-29T18:16:35"/>
    <s v="anonymous"/>
    <m/>
    <x v="37"/>
    <x v="46"/>
    <x v="0"/>
    <x v="0"/>
    <x v="0"/>
    <s v="Schimbul 2 / Shift 2"/>
    <x v="0"/>
    <s v="Linia 2 Cakes"/>
    <x v="143"/>
    <x v="138"/>
    <x v="1"/>
    <d v="2025-05-29T00:00:00"/>
    <s v="In lucru / In progress"/>
    <s v="Da / Yes"/>
    <x v="1"/>
    <x v="0"/>
    <d v="2025-05-29T00:00:00"/>
    <m/>
    <s v="N/A"/>
    <s v="N/A"/>
    <x v="0"/>
    <m/>
    <m/>
  </r>
  <r>
    <n v="146"/>
    <d v="2025-05-29T18:55:52"/>
    <d v="2025-05-29T19:03:23"/>
    <s v="anonymous"/>
    <m/>
    <x v="37"/>
    <x v="65"/>
    <x v="0"/>
    <x v="0"/>
    <x v="0"/>
    <s v="Schimbul 2 / Shift 2"/>
    <x v="0"/>
    <s v="Laborator A / Laboratory A"/>
    <x v="144"/>
    <x v="139"/>
    <x v="4"/>
    <d v="2025-05-30T00:00:00"/>
    <s v="Neînceput / Not started"/>
    <s v="Da / Yes"/>
    <x v="0"/>
    <x v="2"/>
    <d v="2025-05-30T00:00:00"/>
    <d v="2025-06-06T00:00:00"/>
    <s v="NO"/>
    <s v="N/A"/>
    <x v="0"/>
    <m/>
    <m/>
  </r>
  <r>
    <n v="147"/>
    <d v="2025-05-30T08:50:54"/>
    <d v="2025-05-30T08:54:32"/>
    <s v="anonymous"/>
    <m/>
    <x v="32"/>
    <x v="12"/>
    <x v="0"/>
    <x v="0"/>
    <x v="0"/>
    <s v="Schimbul 1 / Shift 1"/>
    <x v="2"/>
    <s v="Exterior / Outdoor Area"/>
    <x v="145"/>
    <x v="140"/>
    <x v="4"/>
    <d v="2025-05-30T00:00:00"/>
    <s v="Neînceput / Not started"/>
    <s v="Nu / No"/>
    <x v="0"/>
    <x v="1"/>
    <d v="2025-05-30T00:00:00"/>
    <d v="2025-05-30T00:00:00"/>
    <s v="YES"/>
    <s v="N/A"/>
    <x v="0"/>
    <m/>
    <m/>
  </r>
  <r>
    <n v="148"/>
    <d v="2025-05-30T11:13:15"/>
    <d v="2025-05-30T11:15:34"/>
    <s v="anonymous"/>
    <m/>
    <x v="32"/>
    <x v="53"/>
    <x v="0"/>
    <x v="0"/>
    <x v="0"/>
    <s v="Schimbul 1 / Shift 1"/>
    <x v="0"/>
    <s v="Linia 2 Cakes"/>
    <x v="146"/>
    <x v="141"/>
    <x v="1"/>
    <d v="2025-05-30T00:00:00"/>
    <s v="Neînceput / Not started"/>
    <s v="Da / Yes"/>
    <x v="0"/>
    <x v="0"/>
    <d v="2025-05-30T00:00:00"/>
    <d v="2025-06-20T00:00:00"/>
    <s v="NO"/>
    <s v="N/A"/>
    <x v="0"/>
    <m/>
    <m/>
  </r>
  <r>
    <n v="149"/>
    <d v="2025-05-31T12:44:03"/>
    <d v="2025-05-31T12:47:14"/>
    <s v="anonymous"/>
    <m/>
    <x v="38"/>
    <x v="66"/>
    <x v="0"/>
    <x v="0"/>
    <x v="0"/>
    <s v="Schimbul 1 / Shift 1"/>
    <x v="0"/>
    <s v="Linia 1 Croissant"/>
    <x v="147"/>
    <x v="142"/>
    <x v="1"/>
    <d v="2025-06-12T00:00:00"/>
    <s v="Neînceput / Not started"/>
    <s v="Da / Yes"/>
    <x v="0"/>
    <x v="0"/>
    <d v="2025-06-12T00:00:00"/>
    <d v="2025-07-25T00:00:00"/>
    <s v="NO"/>
    <s v="N/A"/>
    <x v="0"/>
    <m/>
    <m/>
  </r>
  <r>
    <n v="150"/>
    <d v="2025-06-02T08:27:18"/>
    <d v="2025-06-02T08:35:30"/>
    <s v="anonymous"/>
    <m/>
    <x v="39"/>
    <x v="67"/>
    <x v="0"/>
    <x v="0"/>
    <x v="0"/>
    <s v="Schimbul 1 / Shift 1"/>
    <x v="1"/>
    <s v="Altele / Others"/>
    <x v="148"/>
    <x v="143"/>
    <x v="2"/>
    <d v="2025-06-30T00:00:00"/>
    <s v="Neînceput / Not started"/>
    <s v="Da / Yes"/>
    <x v="0"/>
    <x v="0"/>
    <d v="2025-06-30T00:00:00"/>
    <d v="2025-06-30T00:00:00"/>
    <s v="YES"/>
    <s v="N/A"/>
    <x v="0"/>
    <m/>
    <m/>
  </r>
  <r>
    <n v="151"/>
    <d v="2025-06-02T08:37:38"/>
    <d v="2025-06-02T08:43:15"/>
    <s v="anonymous"/>
    <m/>
    <x v="39"/>
    <x v="68"/>
    <x v="0"/>
    <x v="0"/>
    <x v="0"/>
    <s v="Schimbul 1 / Shift 1"/>
    <x v="1"/>
    <s v="Linia 4 Croissant"/>
    <x v="149"/>
    <x v="144"/>
    <x v="2"/>
    <d v="2025-06-30T00:00:00"/>
    <s v="Neînceput / Not started"/>
    <s v="Da / Yes"/>
    <x v="1"/>
    <x v="1"/>
    <d v="2025-06-30T00:00:00"/>
    <m/>
    <s v="N/A"/>
    <s v="N/A"/>
    <x v="0"/>
    <m/>
    <m/>
  </r>
  <r>
    <n v="152"/>
    <d v="2025-06-02T09:14:48"/>
    <d v="2025-06-02T09:17:27"/>
    <s v="anonymous"/>
    <m/>
    <x v="40"/>
    <x v="12"/>
    <x v="0"/>
    <x v="0"/>
    <x v="0"/>
    <s v="Schimbul 1 / Shift 1"/>
    <x v="1"/>
    <s v="Exterior / Outdoor Area"/>
    <x v="150"/>
    <x v="145"/>
    <x v="4"/>
    <d v="2025-06-06T00:00:00"/>
    <s v="Neînceput / Not started"/>
    <s v="Nu / No"/>
    <x v="0"/>
    <x v="1"/>
    <d v="2025-07-06T00:00:00"/>
    <d v="2025-07-06T00:00:00"/>
    <s v="YES"/>
    <s v="N/A"/>
    <x v="0"/>
    <m/>
    <m/>
  </r>
  <r>
    <n v="153"/>
    <d v="2025-06-02T15:05:26"/>
    <d v="2025-06-02T15:08:02"/>
    <s v="anonymous"/>
    <m/>
    <x v="40"/>
    <x v="48"/>
    <x v="0"/>
    <x v="0"/>
    <x v="0"/>
    <s v="Schimbul 2 / Shift 2"/>
    <x v="0"/>
    <s v="Linia 1 Croissant"/>
    <x v="151"/>
    <x v="146"/>
    <x v="3"/>
    <d v="2025-06-02T00:00:00"/>
    <s v="Neînceput / Not started"/>
    <s v="Da / Yes"/>
    <x v="0"/>
    <x v="1"/>
    <d v="2025-06-02T00:00:00"/>
    <d v="2025-06-20T00:00:00"/>
    <s v="NO"/>
    <s v="N/A"/>
    <x v="0"/>
    <m/>
    <m/>
  </r>
  <r>
    <n v="154"/>
    <d v="2025-06-03T09:16:24"/>
    <d v="2025-06-03T09:18:00"/>
    <s v="anonymous"/>
    <m/>
    <x v="41"/>
    <x v="12"/>
    <x v="0"/>
    <x v="0"/>
    <x v="0"/>
    <s v="Schimbul 1 / Shift 1"/>
    <x v="1"/>
    <s v="Bake Rolls"/>
    <x v="152"/>
    <x v="147"/>
    <x v="8"/>
    <d v="2025-06-13T00:00:00"/>
    <s v="Neînceput / Not started"/>
    <s v="Nu / No"/>
    <x v="0"/>
    <x v="0"/>
    <d v="2025-06-13T00:00:00"/>
    <d v="2025-06-20T00:00:00"/>
    <s v="NO"/>
    <s v="N/A"/>
    <x v="0"/>
    <m/>
    <m/>
  </r>
  <r>
    <n v="155"/>
    <d v="2025-06-03T10:04:56"/>
    <d v="2025-06-03T10:07:46"/>
    <s v="anonymous"/>
    <m/>
    <x v="41"/>
    <x v="69"/>
    <x v="0"/>
    <x v="0"/>
    <x v="0"/>
    <s v="Schimbul 1 / Shift 1"/>
    <x v="0"/>
    <s v="Linia 3 Croissant"/>
    <x v="153"/>
    <x v="148"/>
    <x v="1"/>
    <d v="2025-06-06T00:00:00"/>
    <s v="Neînceput / Not started"/>
    <s v="Da / Yes"/>
    <x v="0"/>
    <x v="1"/>
    <d v="2025-07-06T00:00:00"/>
    <d v="2025-07-06T00:00:00"/>
    <s v="YES"/>
    <s v="N/A"/>
    <x v="0"/>
    <m/>
    <m/>
  </r>
  <r>
    <n v="156"/>
    <d v="2025-06-03T11:43:24"/>
    <d v="2025-06-03T11:45:45"/>
    <s v="anonymous"/>
    <m/>
    <x v="41"/>
    <x v="70"/>
    <x v="0"/>
    <x v="0"/>
    <x v="0"/>
    <s v="Schimbul 1 / Shift 1"/>
    <x v="0"/>
    <s v="Linia 1 Croissant"/>
    <x v="154"/>
    <x v="149"/>
    <x v="7"/>
    <d v="2025-06-04T00:00:00"/>
    <s v="Neînceput / Not started"/>
    <s v="Da / Yes"/>
    <x v="0"/>
    <x v="0"/>
    <d v="2025-06-04T00:00:00"/>
    <d v="2025-06-20T00:00:00"/>
    <s v="NO"/>
    <s v="N/A"/>
    <x v="0"/>
    <m/>
    <m/>
  </r>
  <r>
    <n v="157"/>
    <d v="2025-06-03T21:42:01"/>
    <d v="2025-06-03T21:44:17"/>
    <s v="anonymous"/>
    <m/>
    <x v="41"/>
    <x v="71"/>
    <x v="0"/>
    <x v="0"/>
    <x v="0"/>
    <s v="Schimbul 2 / Shift 2"/>
    <x v="0"/>
    <s v="Linia 3 Croissant"/>
    <x v="155"/>
    <x v="150"/>
    <x v="6"/>
    <d v="2025-06-03T00:00:00"/>
    <s v="Neînceput / Not started"/>
    <s v="Da / Yes"/>
    <x v="1"/>
    <x v="2"/>
    <d v="2025-06-03T00:00:00"/>
    <m/>
    <s v="N/A"/>
    <s v="N/A"/>
    <x v="0"/>
    <m/>
    <m/>
  </r>
  <r>
    <n v="158"/>
    <d v="2025-06-03T21:44:55"/>
    <d v="2025-06-03T21:49:33"/>
    <s v="anonymous"/>
    <m/>
    <x v="41"/>
    <x v="71"/>
    <x v="0"/>
    <x v="0"/>
    <x v="0"/>
    <s v="Schimbul 2 / Shift 2"/>
    <x v="0"/>
    <s v="Linia 3 Croissant"/>
    <x v="156"/>
    <x v="151"/>
    <x v="6"/>
    <d v="2025-06-03T00:00:00"/>
    <s v="Neînceput / Not started"/>
    <s v="Da / Yes"/>
    <x v="0"/>
    <x v="0"/>
    <d v="2025-06-03T00:00:00"/>
    <d v="2025-06-03T00:00:00"/>
    <s v="YES"/>
    <s v="N/A"/>
    <x v="0"/>
    <m/>
    <m/>
  </r>
  <r>
    <n v="159"/>
    <d v="2025-06-03T22:05:43"/>
    <d v="2025-06-03T22:07:06"/>
    <s v="anonymous"/>
    <m/>
    <x v="41"/>
    <x v="5"/>
    <x v="0"/>
    <x v="0"/>
    <x v="0"/>
    <s v="Schimbul 3 / Shift 3"/>
    <x v="0"/>
    <s v="Linia 2 Cakes"/>
    <x v="157"/>
    <x v="141"/>
    <x v="1"/>
    <d v="2025-06-04T00:00:00"/>
    <s v="Neînceput / Not started"/>
    <s v="Da / Yes"/>
    <x v="0"/>
    <x v="1"/>
    <d v="2025-06-04T00:00:00"/>
    <d v="2025-06-04T00:00:00"/>
    <s v="YES"/>
    <s v="N/A"/>
    <x v="0"/>
    <m/>
    <m/>
  </r>
  <r>
    <n v="160"/>
    <d v="2025-06-04T09:03:17"/>
    <d v="2025-06-04T09:06:42"/>
    <s v="anonymous"/>
    <m/>
    <x v="42"/>
    <x v="52"/>
    <x v="0"/>
    <x v="0"/>
    <x v="0"/>
    <s v="Schimbul 1 / Shift 1"/>
    <x v="0"/>
    <s v="Linia 1 Croissant"/>
    <x v="158"/>
    <x v="152"/>
    <x v="7"/>
    <d v="2025-06-05T00:00:00"/>
    <s v="Neînceput / Not started"/>
    <s v="Da / Yes"/>
    <x v="0"/>
    <x v="1"/>
    <d v="2025-06-05T00:00:00"/>
    <d v="2025-06-05T00:00:00"/>
    <s v="YES"/>
    <s v="N/A"/>
    <x v="0"/>
    <m/>
    <m/>
  </r>
  <r>
    <n v="161"/>
    <d v="2025-06-04T09:25:39"/>
    <d v="2025-06-04T09:33:02"/>
    <s v="anonymous"/>
    <m/>
    <x v="41"/>
    <x v="29"/>
    <x v="0"/>
    <x v="0"/>
    <x v="0"/>
    <s v="Schimbul 1 / Shift 1"/>
    <x v="1"/>
    <s v="Bake Rolls"/>
    <x v="159"/>
    <x v="153"/>
    <x v="1"/>
    <d v="2025-06-06T00:00:00"/>
    <s v="In lucru / In progress"/>
    <s v="Da / Yes"/>
    <x v="1"/>
    <x v="1"/>
    <d v="2025-06-06T00:00:00"/>
    <m/>
    <s v="N/A"/>
    <s v="N/A"/>
    <x v="0"/>
    <m/>
    <m/>
  </r>
  <r>
    <n v="162"/>
    <d v="2025-06-04T09:27:58"/>
    <d v="2025-06-04T09:33:31"/>
    <s v="anonymous"/>
    <m/>
    <x v="42"/>
    <x v="72"/>
    <x v="0"/>
    <x v="0"/>
    <x v="0"/>
    <s v="Schimbul 1 / Shift 1"/>
    <x v="0"/>
    <s v="Linia 3 Croissant"/>
    <x v="160"/>
    <x v="154"/>
    <x v="1"/>
    <d v="2025-06-13T00:00:00"/>
    <s v="Neînceput / Not started"/>
    <s v="Da / Yes"/>
    <x v="0"/>
    <x v="0"/>
    <d v="2025-06-13T00:00:00"/>
    <d v="2025-07-25T00:00:00"/>
    <s v="NO"/>
    <s v="N/A"/>
    <x v="0"/>
    <m/>
    <m/>
  </r>
  <r>
    <n v="163"/>
    <d v="2025-06-04T09:41:32"/>
    <d v="2025-06-04T09:43:11"/>
    <s v="anonymous"/>
    <m/>
    <x v="42"/>
    <x v="11"/>
    <x v="0"/>
    <x v="0"/>
    <x v="0"/>
    <s v="Schimbul 1 / Shift 1"/>
    <x v="0"/>
    <s v="Linia 2 Cakes"/>
    <x v="161"/>
    <x v="155"/>
    <x v="1"/>
    <d v="2025-06-13T00:00:00"/>
    <s v="Neînceput / Not started"/>
    <s v="Da / Yes"/>
    <x v="0"/>
    <x v="0"/>
    <d v="2025-06-13T00:00:00"/>
    <d v="2025-06-20T00:00:00"/>
    <s v="NO"/>
    <s v="N/A"/>
    <x v="0"/>
    <m/>
    <m/>
  </r>
  <r>
    <n v="164"/>
    <d v="2025-06-04T09:43:31"/>
    <d v="2025-06-04T09:45:15"/>
    <s v="anonymous"/>
    <m/>
    <x v="42"/>
    <x v="11"/>
    <x v="0"/>
    <x v="0"/>
    <x v="0"/>
    <s v="Schimbul 1 / Shift 1"/>
    <x v="0"/>
    <s v="Linia 3 Croissant"/>
    <x v="162"/>
    <x v="156"/>
    <x v="1"/>
    <d v="2025-06-06T00:00:00"/>
    <s v="In lucru / In progress"/>
    <s v="Da / Yes"/>
    <x v="0"/>
    <x v="1"/>
    <d v="2025-06-06T00:00:00"/>
    <d v="2025-06-20T00:00:00"/>
    <s v="NO"/>
    <s v="N/A"/>
    <x v="0"/>
    <m/>
    <m/>
  </r>
  <r>
    <n v="165"/>
    <d v="2025-06-05T02:21:42"/>
    <d v="2025-06-05T02:23:41"/>
    <s v="anonymous"/>
    <m/>
    <x v="42"/>
    <x v="73"/>
    <x v="0"/>
    <x v="0"/>
    <x v="0"/>
    <s v="Schimbul 3 / Shift 3"/>
    <x v="0"/>
    <s v="Linia 1 Croissant"/>
    <x v="163"/>
    <x v="157"/>
    <x v="1"/>
    <d v="2025-06-23T00:00:00"/>
    <s v="Neînceput / Not started"/>
    <s v="Da / Yes"/>
    <x v="0"/>
    <x v="0"/>
    <d v="2025-06-23T00:00:00"/>
    <d v="2025-06-23T00:00:00"/>
    <s v="YES"/>
    <s v="N/A"/>
    <x v="0"/>
    <m/>
    <m/>
  </r>
  <r>
    <n v="166"/>
    <d v="2025-06-05T06:00:10"/>
    <d v="2025-06-05T06:01:48"/>
    <s v="anonymous"/>
    <m/>
    <x v="43"/>
    <x v="74"/>
    <x v="0"/>
    <x v="0"/>
    <x v="0"/>
    <s v="Schimbul 1 / Shift 1"/>
    <x v="1"/>
    <s v="Vestiare / Changing rooms"/>
    <x v="164"/>
    <x v="158"/>
    <x v="1"/>
    <d v="2025-06-06T00:00:00"/>
    <s v="Neînceput / Not started"/>
    <s v="Nu / No"/>
    <x v="0"/>
    <x v="1"/>
    <d v="2025-06-06T00:00:00"/>
    <d v="2025-06-06T00:00:00"/>
    <s v="YES"/>
    <s v="N/A"/>
    <x v="0"/>
    <m/>
    <m/>
  </r>
  <r>
    <n v="167"/>
    <d v="2025-06-06T02:04:52"/>
    <d v="2025-06-06T02:18:36"/>
    <s v="anonymous"/>
    <m/>
    <x v="43"/>
    <x v="75"/>
    <x v="0"/>
    <x v="0"/>
    <x v="0"/>
    <s v="Schimbul 3 / Shift 3"/>
    <x v="0"/>
    <s v="Linia 1 Croissant"/>
    <x v="165"/>
    <x v="159"/>
    <x v="8"/>
    <d v="2025-06-26T00:00:00"/>
    <s v="Neînceput / Not started"/>
    <s v="Da / Yes"/>
    <x v="0"/>
    <x v="0"/>
    <d v="2025-06-26T00:00:00"/>
    <d v="2025-06-26T00:00:00"/>
    <s v="YES"/>
    <s v="N/A"/>
    <x v="0"/>
    <m/>
    <m/>
  </r>
  <r>
    <n v="168"/>
    <d v="2025-06-06T04:15:37"/>
    <d v="2025-06-06T04:16:44"/>
    <s v="anonymous"/>
    <m/>
    <x v="43"/>
    <x v="73"/>
    <x v="0"/>
    <x v="0"/>
    <x v="0"/>
    <s v="Schimbul 3 / Shift 3"/>
    <x v="0"/>
    <s v="Linia 1 Croissant"/>
    <x v="166"/>
    <x v="160"/>
    <x v="1"/>
    <d v="2025-06-23T00:00:00"/>
    <s v="Neînceput / Not started"/>
    <s v="Da / Yes"/>
    <x v="0"/>
    <x v="0"/>
    <d v="2025-06-23T00:00:00"/>
    <d v="2025-06-23T00:00:00"/>
    <s v="YES"/>
    <s v="N/A"/>
    <x v="0"/>
    <m/>
    <m/>
  </r>
  <r>
    <n v="169"/>
    <d v="2025-06-06T07:13:33"/>
    <d v="2025-06-06T07:15:15"/>
    <s v="anonymous"/>
    <m/>
    <x v="44"/>
    <x v="69"/>
    <x v="0"/>
    <x v="0"/>
    <x v="0"/>
    <s v="Schimbul 1 / Shift 1"/>
    <x v="0"/>
    <s v="Linia 3 Croissant"/>
    <x v="167"/>
    <x v="161"/>
    <x v="1"/>
    <d v="2025-06-06T00:00:00"/>
    <s v="Neînceput / Not started"/>
    <s v="Da / Yes"/>
    <x v="0"/>
    <x v="0"/>
    <d v="2025-06-06T00:00:00"/>
    <d v="2025-07-25T00:00:00"/>
    <s v="NO"/>
    <s v="N/A"/>
    <x v="0"/>
    <m/>
    <m/>
  </r>
  <r>
    <n v="170"/>
    <d v="2025-06-06T08:33:20"/>
    <d v="2025-06-06T08:36:07"/>
    <s v="anonymous"/>
    <m/>
    <x v="44"/>
    <x v="76"/>
    <x v="0"/>
    <x v="0"/>
    <x v="0"/>
    <s v="Schimbul 1 / Shift 1"/>
    <x v="2"/>
    <s v="Altele / Others"/>
    <x v="168"/>
    <x v="162"/>
    <x v="9"/>
    <d v="2025-06-06T00:00:00"/>
    <s v="Neînceput / Not started"/>
    <s v="Nu / No"/>
    <x v="0"/>
    <x v="0"/>
    <d v="2025-06-06T00:00:00"/>
    <d v="2025-07-28T00:00:00"/>
    <s v="NO"/>
    <s v="N/A"/>
    <x v="0"/>
    <m/>
    <m/>
  </r>
  <r>
    <n v="171"/>
    <d v="2025-06-06T09:36:44"/>
    <d v="2025-06-06T09:39:18"/>
    <s v="anonymous"/>
    <m/>
    <x v="44"/>
    <x v="77"/>
    <x v="1"/>
    <x v="0"/>
    <x v="0"/>
    <s v="Schimbul 1 / Shift 1"/>
    <x v="0"/>
    <s v="Depozite A / Warehouse A"/>
    <x v="169"/>
    <x v="163"/>
    <x v="7"/>
    <d v="2025-06-06T00:00:00"/>
    <s v="Finalizat/ Completed"/>
    <s v="Da / Yes"/>
    <x v="0"/>
    <x v="1"/>
    <d v="2025-06-06T00:00:00"/>
    <d v="2025-06-06T00:00:00"/>
    <s v="YES"/>
    <s v="N/A"/>
    <x v="0"/>
    <m/>
    <m/>
  </r>
  <r>
    <n v="172"/>
    <d v="2025-06-06T12:14:23"/>
    <d v="2025-06-06T12:20:51"/>
    <s v="anonymous"/>
    <m/>
    <x v="44"/>
    <x v="31"/>
    <x v="0"/>
    <x v="0"/>
    <x v="0"/>
    <s v="Schimbul 1 / Shift 1"/>
    <x v="1"/>
    <s v="Bake Rolls"/>
    <x v="170"/>
    <x v="164"/>
    <x v="1"/>
    <d v="2025-06-06T00:00:00"/>
    <s v="Neînceput / Not started"/>
    <s v="Da / Yes"/>
    <x v="0"/>
    <x v="0"/>
    <d v="2025-06-06T00:00:00"/>
    <d v="2025-06-06T00:00:00"/>
    <s v="YES"/>
    <s v="N/A"/>
    <x v="0"/>
    <m/>
    <m/>
  </r>
  <r>
    <n v="173"/>
    <d v="2025-06-07T08:08:39"/>
    <d v="2025-06-07T08:11:21"/>
    <s v="anonymous"/>
    <m/>
    <x v="45"/>
    <x v="31"/>
    <x v="0"/>
    <x v="0"/>
    <x v="0"/>
    <s v="Schimbul 1 / Shift 1"/>
    <x v="1"/>
    <s v="Bake Rolls"/>
    <x v="171"/>
    <x v="165"/>
    <x v="1"/>
    <d v="2025-06-07T00:00:00"/>
    <s v="Neînceput / Not started"/>
    <s v="Da / Yes"/>
    <x v="0"/>
    <x v="0"/>
    <d v="2025-06-07T00:00:00"/>
    <d v="2025-06-07T00:00:00"/>
    <s v="YES"/>
    <s v="N/A"/>
    <x v="0"/>
    <m/>
    <m/>
  </r>
  <r>
    <n v="174"/>
    <d v="2025-06-07T15:29:19"/>
    <d v="2025-06-07T15:37:13"/>
    <s v="anonymous"/>
    <m/>
    <x v="45"/>
    <x v="71"/>
    <x v="0"/>
    <x v="0"/>
    <x v="0"/>
    <s v="Schimbul 2 / Shift 2"/>
    <x v="0"/>
    <s v="Linia 3 Croissant"/>
    <x v="172"/>
    <x v="166"/>
    <x v="3"/>
    <d v="2025-06-30T00:00:00"/>
    <s v="Neînceput / Not started"/>
    <s v="Da / Yes"/>
    <x v="0"/>
    <x v="0"/>
    <d v="2025-06-30T00:00:00"/>
    <d v="2025-09-01T00:00:00"/>
    <s v="NO"/>
    <s v="N/A"/>
    <x v="0"/>
    <m/>
    <m/>
  </r>
  <r>
    <n v="175"/>
    <d v="2025-06-10T11:07:31"/>
    <d v="2025-06-10T11:11:26"/>
    <s v="anonymous"/>
    <m/>
    <x v="46"/>
    <x v="11"/>
    <x v="0"/>
    <x v="0"/>
    <x v="0"/>
    <s v="Schimbul 1 / Shift 1"/>
    <x v="0"/>
    <s v="Depozite A / Warehouse A"/>
    <x v="173"/>
    <x v="167"/>
    <x v="7"/>
    <d v="2025-06-10T00:00:00"/>
    <s v="Finalizat/ Completed"/>
    <s v="Da / Yes"/>
    <x v="0"/>
    <x v="1"/>
    <d v="2025-06-10T00:00:00"/>
    <d v="2025-06-10T00:00:00"/>
    <s v="YES"/>
    <s v="N/A"/>
    <x v="0"/>
    <m/>
    <m/>
  </r>
  <r>
    <n v="176"/>
    <d v="2025-06-10T14:26:36"/>
    <d v="2025-06-10T14:28:22"/>
    <s v="anonymous"/>
    <m/>
    <x v="46"/>
    <x v="5"/>
    <x v="0"/>
    <x v="0"/>
    <x v="0"/>
    <s v="Schimbul 2 / Shift 2"/>
    <x v="0"/>
    <s v="Linia 2 Cakes"/>
    <x v="174"/>
    <x v="117"/>
    <x v="1"/>
    <d v="2025-06-10T00:00:00"/>
    <s v="Neînceput / Not started"/>
    <s v="Da / Yes"/>
    <x v="1"/>
    <x v="0"/>
    <d v="2025-06-30T00:00:00"/>
    <m/>
    <s v="N/A"/>
    <s v="N/A"/>
    <x v="0"/>
    <m/>
    <m/>
  </r>
  <r>
    <n v="177"/>
    <d v="2025-06-11T09:09:08"/>
    <d v="2025-06-11T09:12:05"/>
    <s v="anonymous"/>
    <m/>
    <x v="47"/>
    <x v="78"/>
    <x v="0"/>
    <x v="0"/>
    <x v="0"/>
    <s v="Schimbul 1 / Shift 1"/>
    <x v="1"/>
    <s v="Fineti &amp; Pots"/>
    <x v="175"/>
    <x v="168"/>
    <x v="1"/>
    <d v="2025-06-20T00:00:00"/>
    <s v="Neînceput / Not started"/>
    <s v="Da / Yes"/>
    <x v="0"/>
    <x v="1"/>
    <d v="2025-06-20T00:00:00"/>
    <d v="2025-06-20T00:00:00"/>
    <s v="YES"/>
    <s v="N/A"/>
    <x v="0"/>
    <m/>
    <m/>
  </r>
  <r>
    <n v="178"/>
    <d v="2025-06-11T09:12:14"/>
    <d v="2025-06-11T09:18:23"/>
    <s v="anonymous"/>
    <m/>
    <x v="47"/>
    <x v="29"/>
    <x v="0"/>
    <x v="0"/>
    <x v="0"/>
    <s v="Schimbul 1 / Shift 1"/>
    <x v="1"/>
    <s v="Preparare creme Buhler Caotech"/>
    <x v="176"/>
    <x v="169"/>
    <x v="8"/>
    <d v="2025-06-13T00:00:00"/>
    <s v="In lucru / In progress"/>
    <s v="Da / Yes"/>
    <x v="0"/>
    <x v="0"/>
    <d v="2025-06-13T00:00:00"/>
    <d v="2025-06-13T00:00:00"/>
    <s v="YES"/>
    <s v="N/A"/>
    <x v="0"/>
    <m/>
    <m/>
  </r>
  <r>
    <n v="179"/>
    <d v="2025-06-11T12:28:21"/>
    <d v="2025-06-11T12:30:37"/>
    <s v="anonymous"/>
    <m/>
    <x v="47"/>
    <x v="15"/>
    <x v="0"/>
    <x v="0"/>
    <x v="0"/>
    <s v="Schimbul 1 / Shift 1"/>
    <x v="1"/>
    <s v="Bake Rolls"/>
    <x v="177"/>
    <x v="170"/>
    <x v="2"/>
    <d v="2025-06-11T00:00:00"/>
    <s v="Finalizat/ Completed"/>
    <s v="Da / Yes"/>
    <x v="0"/>
    <x v="1"/>
    <d v="2025-06-11T00:00:00"/>
    <d v="2025-06-11T00:00:00"/>
    <s v="YES"/>
    <s v="N/A"/>
    <x v="0"/>
    <m/>
    <m/>
  </r>
  <r>
    <n v="180"/>
    <d v="2025-06-11T12:36:27"/>
    <d v="2025-06-11T12:38:16"/>
    <s v="anonymous"/>
    <m/>
    <x v="47"/>
    <x v="15"/>
    <x v="0"/>
    <x v="0"/>
    <x v="0"/>
    <s v="Schimbul 1 / Shift 1"/>
    <x v="1"/>
    <s v="Linia 4 Croissant"/>
    <x v="178"/>
    <x v="171"/>
    <x v="2"/>
    <d v="2025-06-12T00:00:00"/>
    <s v="In lucru / In progress"/>
    <s v="Da / Yes"/>
    <x v="0"/>
    <x v="1"/>
    <d v="2025-06-12T00:00:00"/>
    <d v="2025-06-12T00:00:00"/>
    <s v="YES"/>
    <s v="N/A"/>
    <x v="0"/>
    <m/>
    <m/>
  </r>
  <r>
    <n v="181"/>
    <d v="2025-06-11T13:51:26"/>
    <d v="2025-06-11T13:53:35"/>
    <s v="anonymous"/>
    <m/>
    <x v="47"/>
    <x v="79"/>
    <x v="0"/>
    <x v="0"/>
    <x v="0"/>
    <s v="Schimbul 1 / Shift 1"/>
    <x v="2"/>
    <s v="Birouri / Offices"/>
    <x v="179"/>
    <x v="172"/>
    <x v="4"/>
    <d v="2025-06-12T00:00:00"/>
    <s v="Neînceput / Not started"/>
    <s v="Da / Yes"/>
    <x v="0"/>
    <x v="1"/>
    <d v="2025-06-12T00:00:00"/>
    <d v="2025-07-28T00:00:00"/>
    <s v="NO"/>
    <s v="N/A"/>
    <x v="0"/>
    <m/>
    <m/>
  </r>
  <r>
    <n v="182"/>
    <d v="2025-06-11T14:41:47"/>
    <d v="2025-06-11T14:45:01"/>
    <s v="anonymous"/>
    <m/>
    <x v="47"/>
    <x v="5"/>
    <x v="0"/>
    <x v="0"/>
    <x v="0"/>
    <s v="Schimbul 2 / Shift 2"/>
    <x v="0"/>
    <s v="Linia 2 Cakes"/>
    <x v="180"/>
    <x v="173"/>
    <x v="1"/>
    <d v="2025-06-12T00:00:00"/>
    <s v="Neînceput / Not started"/>
    <s v="Da / Yes"/>
    <x v="1"/>
    <x v="0"/>
    <d v="2025-06-12T00:00:00"/>
    <m/>
    <s v="N/A"/>
    <s v="N/A"/>
    <x v="0"/>
    <m/>
    <m/>
  </r>
  <r>
    <n v="183"/>
    <d v="2025-06-11T17:51:59"/>
    <d v="2025-06-11T17:53:52"/>
    <s v="anonymous"/>
    <m/>
    <x v="47"/>
    <x v="80"/>
    <x v="1"/>
    <x v="0"/>
    <x v="0"/>
    <s v="Schimbul 2 / Shift 2"/>
    <x v="0"/>
    <s v="Linia 3 Croissant"/>
    <x v="181"/>
    <x v="174"/>
    <x v="1"/>
    <d v="2025-06-12T00:00:00"/>
    <s v="Neînceput / Not started"/>
    <s v="Da / Yes"/>
    <x v="1"/>
    <x v="2"/>
    <d v="2025-06-12T00:00:00"/>
    <m/>
    <s v="N/A"/>
    <s v="N/A"/>
    <x v="0"/>
    <m/>
    <m/>
  </r>
  <r>
    <n v="184"/>
    <d v="2025-06-12T16:15:45"/>
    <d v="2025-06-12T16:20:54"/>
    <s v="anonymous"/>
    <m/>
    <x v="48"/>
    <x v="5"/>
    <x v="0"/>
    <x v="0"/>
    <x v="0"/>
    <s v="Schimbul 2 / Shift 2"/>
    <x v="0"/>
    <s v="Linia 2 Cakes"/>
    <x v="182"/>
    <x v="175"/>
    <x v="1"/>
    <d v="2025-06-12T00:00:00"/>
    <s v="Neînceput / Not started"/>
    <s v="Da / Yes"/>
    <x v="1"/>
    <x v="0"/>
    <d v="2025-06-12T00:00:00"/>
    <m/>
    <s v="N/A"/>
    <s v="N/A"/>
    <x v="0"/>
    <m/>
    <m/>
  </r>
  <r>
    <n v="185"/>
    <d v="2025-06-13T03:29:00"/>
    <d v="2025-06-13T03:41:17"/>
    <s v="anonymous"/>
    <m/>
    <x v="49"/>
    <x v="20"/>
    <x v="0"/>
    <x v="0"/>
    <x v="0"/>
    <s v="Schimbul 3 / Shift 3"/>
    <x v="1"/>
    <s v="Altele / Others"/>
    <x v="183"/>
    <x v="176"/>
    <x v="2"/>
    <d v="2025-06-13T00:00:00"/>
    <s v="In lucru / In progress"/>
    <s v="Nu / No"/>
    <x v="0"/>
    <x v="0"/>
    <d v="2025-06-13T00:00:00"/>
    <d v="2025-06-13T00:00:00"/>
    <s v="YES"/>
    <s v="N/A"/>
    <x v="0"/>
    <m/>
    <m/>
  </r>
  <r>
    <n v="186"/>
    <d v="2025-06-13T08:47:27"/>
    <d v="2025-06-13T08:51:53"/>
    <s v="anonymous"/>
    <m/>
    <x v="48"/>
    <x v="81"/>
    <x v="0"/>
    <x v="0"/>
    <x v="0"/>
    <s v="Schimbul 1 / Shift 1"/>
    <x v="0"/>
    <s v="Linia 3 Croissant"/>
    <x v="184"/>
    <x v="177"/>
    <x v="1"/>
    <d v="2025-06-15T00:00:00"/>
    <s v="Neînceput / Not started"/>
    <s v="Da / Yes"/>
    <x v="1"/>
    <x v="0"/>
    <d v="2025-06-15T00:00:00"/>
    <m/>
    <s v="N/A"/>
    <s v="N/A"/>
    <x v="0"/>
    <m/>
    <m/>
  </r>
  <r>
    <n v="187"/>
    <d v="2025-06-13T09:26:22"/>
    <d v="2025-06-13T09:33:22"/>
    <s v="anonymous"/>
    <m/>
    <x v="48"/>
    <x v="82"/>
    <x v="0"/>
    <x v="0"/>
    <x v="0"/>
    <s v="Schimbul 1 / Shift 1"/>
    <x v="0"/>
    <s v="Linia 3 Croissant"/>
    <x v="185"/>
    <x v="178"/>
    <x v="1"/>
    <d v="2025-06-18T00:00:00"/>
    <s v="Neînceput / Not started"/>
    <s v="Da / Yes"/>
    <x v="1"/>
    <x v="0"/>
    <d v="2025-06-18T00:00:00"/>
    <m/>
    <s v="N/A"/>
    <s v="N/A"/>
    <x v="0"/>
    <m/>
    <m/>
  </r>
  <r>
    <n v="188"/>
    <d v="2025-06-13T09:38:52"/>
    <d v="2025-06-13T09:49:34"/>
    <s v="anonymous"/>
    <m/>
    <x v="48"/>
    <x v="83"/>
    <x v="1"/>
    <x v="0"/>
    <x v="0"/>
    <s v="Schimbul 1 / Shift 1"/>
    <x v="0"/>
    <s v="Linia 3 Croissant"/>
    <x v="186"/>
    <x v="179"/>
    <x v="3"/>
    <d v="2025-06-05T00:00:00"/>
    <s v="Neînceput / Not started"/>
    <s v="Da / Yes"/>
    <x v="0"/>
    <x v="1"/>
    <d v="2025-06-18T00:00:00"/>
    <d v="2025-06-18T00:00:00"/>
    <s v="YES"/>
    <s v="N/A"/>
    <x v="0"/>
    <m/>
    <m/>
  </r>
  <r>
    <n v="189"/>
    <d v="2025-06-13T18:04:14"/>
    <d v="2025-06-13T18:05:46"/>
    <s v="anonymous"/>
    <m/>
    <x v="50"/>
    <x v="53"/>
    <x v="0"/>
    <x v="0"/>
    <x v="0"/>
    <s v="Schimbul 2 / Shift 2"/>
    <x v="0"/>
    <s v="Linia 2 Cakes"/>
    <x v="187"/>
    <x v="180"/>
    <x v="1"/>
    <d v="2025-06-13T00:00:00"/>
    <s v="Neînceput / Not started"/>
    <s v="Da / Yes"/>
    <x v="3"/>
    <x v="0"/>
    <d v="2025-06-13T00:00:00"/>
    <m/>
    <s v="N/A"/>
    <n v="-105"/>
    <x v="1"/>
    <m/>
    <m/>
  </r>
  <r>
    <n v="190"/>
    <d v="2025-06-16T07:30:04"/>
    <d v="2025-06-16T07:34:06"/>
    <s v="anonymous"/>
    <m/>
    <x v="51"/>
    <x v="84"/>
    <x v="0"/>
    <x v="0"/>
    <x v="0"/>
    <s v="Schimbul 1 / Shift 1"/>
    <x v="0"/>
    <s v="Linia 1 Croissant"/>
    <x v="188"/>
    <x v="181"/>
    <x v="3"/>
    <d v="2025-06-16T00:00:00"/>
    <s v="Neînceput / Not started"/>
    <s v="Da / Yes"/>
    <x v="0"/>
    <x v="0"/>
    <d v="2025-06-16T00:00:00"/>
    <d v="2025-07-28T00:00:00"/>
    <s v="NO"/>
    <s v="N/A"/>
    <x v="0"/>
    <m/>
    <m/>
  </r>
  <r>
    <n v="191"/>
    <d v="2025-06-16T08:48:21"/>
    <d v="2025-06-16T08:58:02"/>
    <s v="anonymous"/>
    <m/>
    <x v="51"/>
    <x v="85"/>
    <x v="1"/>
    <x v="0"/>
    <x v="0"/>
    <s v="Schimbul 1 / Shift 1"/>
    <x v="0"/>
    <s v="Altele / Others"/>
    <x v="189"/>
    <x v="182"/>
    <x v="1"/>
    <d v="2025-12-31T00:00:00"/>
    <s v="Neînceput / Not started"/>
    <s v="Nu / No"/>
    <x v="0"/>
    <x v="2"/>
    <d v="2025-12-31T00:00:00"/>
    <d v="2025-07-28T00:00:00"/>
    <s v="YES"/>
    <s v="N/A"/>
    <x v="0"/>
    <m/>
    <m/>
  </r>
  <r>
    <n v="192"/>
    <d v="2025-06-16T09:38:46"/>
    <d v="2025-06-16T09:42:09"/>
    <s v="anonymous"/>
    <m/>
    <x v="51"/>
    <x v="86"/>
    <x v="0"/>
    <x v="0"/>
    <x v="0"/>
    <s v="Schimbul 1 / Shift 1"/>
    <x v="2"/>
    <s v="Exterior / Outdoor Area"/>
    <x v="190"/>
    <x v="183"/>
    <x v="0"/>
    <d v="2025-06-27T00:00:00"/>
    <s v="Neînceput / Not started"/>
    <s v="Da / Yes"/>
    <x v="0"/>
    <x v="0"/>
    <d v="2025-06-27T00:00:00"/>
    <d v="2025-06-24T00:00:00"/>
    <s v="YES"/>
    <s v="N/A"/>
    <x v="0"/>
    <m/>
    <m/>
  </r>
  <r>
    <n v="193"/>
    <d v="2025-06-17T07:40:49"/>
    <d v="2025-06-17T07:45:58"/>
    <s v="anonymous"/>
    <m/>
    <x v="52"/>
    <x v="87"/>
    <x v="0"/>
    <x v="0"/>
    <x v="0"/>
    <s v="Schimbul 1 / Shift 1"/>
    <x v="1"/>
    <s v="Sala de mese / Cantine"/>
    <x v="191"/>
    <x v="184"/>
    <x v="1"/>
    <d v="2025-06-30T00:00:00"/>
    <s v="Neînceput / Not started"/>
    <s v="Da / Yes"/>
    <x v="1"/>
    <x v="1"/>
    <d v="2025-06-30T00:00:00"/>
    <m/>
    <s v="N/A"/>
    <s v="N/A"/>
    <x v="0"/>
    <m/>
    <m/>
  </r>
  <r>
    <n v="194"/>
    <d v="2025-06-17T10:43:17"/>
    <d v="2025-06-17T10:45:54"/>
    <s v="anonymous"/>
    <m/>
    <x v="52"/>
    <x v="12"/>
    <x v="0"/>
    <x v="0"/>
    <x v="0"/>
    <s v="Schimbul 1 / Shift 1"/>
    <x v="0"/>
    <s v="Depozite A / Warehouse A"/>
    <x v="192"/>
    <x v="185"/>
    <x v="4"/>
    <d v="2025-06-20T00:00:00"/>
    <s v="Neînceput / Not started"/>
    <s v="Nu / No"/>
    <x v="0"/>
    <x v="0"/>
    <d v="2025-06-20T00:00:00"/>
    <d v="2025-06-20T00:00:00"/>
    <s v="YES"/>
    <s v="N/A"/>
    <x v="0"/>
    <m/>
    <m/>
  </r>
  <r>
    <n v="195"/>
    <d v="2025-06-18T02:41:55"/>
    <d v="2025-06-18T02:52:15"/>
    <s v="anonymous"/>
    <m/>
    <x v="53"/>
    <x v="88"/>
    <x v="0"/>
    <x v="0"/>
    <x v="0"/>
    <s v="Schimbul 3 / Shift 3"/>
    <x v="1"/>
    <s v="Linia 4 Croissant"/>
    <x v="193"/>
    <x v="186"/>
    <x v="2"/>
    <d v="2025-06-21T00:00:00"/>
    <s v="Neînceput / Not started"/>
    <s v="Da / Yes"/>
    <x v="0"/>
    <x v="1"/>
    <d v="2025-06-21T00:00:00"/>
    <d v="2025-06-20T00:00:00"/>
    <s v="YES"/>
    <s v="N/A"/>
    <x v="0"/>
    <m/>
    <m/>
  </r>
  <r>
    <n v="196"/>
    <d v="2025-06-18T10:24:39"/>
    <d v="2025-06-18T10:29:13"/>
    <s v="anonymous"/>
    <m/>
    <x v="53"/>
    <x v="89"/>
    <x v="0"/>
    <x v="0"/>
    <x v="0"/>
    <s v="Schimbul 1 / Shift 1"/>
    <x v="0"/>
    <s v="Sala de mese / Cantine"/>
    <x v="194"/>
    <x v="187"/>
    <x v="1"/>
    <d v="2025-06-18T00:00:00"/>
    <s v="Neînceput / Not started"/>
    <s v="Da / Yes"/>
    <x v="1"/>
    <x v="1"/>
    <d v="2025-06-18T00:00:00"/>
    <m/>
    <s v="N/A"/>
    <s v="N/A"/>
    <x v="0"/>
    <m/>
    <m/>
  </r>
  <r>
    <n v="197"/>
    <d v="2025-06-18T11:25:04"/>
    <d v="2025-06-18T11:27:07"/>
    <s v="anonymous"/>
    <m/>
    <x v="52"/>
    <x v="12"/>
    <x v="1"/>
    <x v="0"/>
    <x v="0"/>
    <s v="Schimbul 2 / Shift 2"/>
    <x v="1"/>
    <s v="Multipack B"/>
    <x v="195"/>
    <x v="188"/>
    <x v="2"/>
    <d v="2025-06-27T00:00:00"/>
    <s v="In lucru / In progress"/>
    <s v="Da / Yes"/>
    <x v="0"/>
    <x v="0"/>
    <d v="2025-06-27T00:00:00"/>
    <d v="2025-06-20T00:00:00"/>
    <s v="YES"/>
    <s v="N/A"/>
    <x v="0"/>
    <m/>
    <m/>
  </r>
  <r>
    <n v="198"/>
    <d v="2025-06-18T18:31:04"/>
    <d v="2025-06-18T18:33:14"/>
    <s v="anonymous"/>
    <m/>
    <x v="53"/>
    <x v="90"/>
    <x v="0"/>
    <x v="0"/>
    <x v="0"/>
    <s v="Schimbul 2 / Shift 2"/>
    <x v="0"/>
    <s v="Linia 3 Croissant"/>
    <x v="196"/>
    <x v="189"/>
    <x v="0"/>
    <d v="2025-06-19T00:00:00"/>
    <s v="Neînceput / Not started"/>
    <s v="Nu / No"/>
    <x v="0"/>
    <x v="1"/>
    <d v="2025-06-19T00:00:00"/>
    <d v="2025-06-19T00:00:00"/>
    <s v="YES"/>
    <s v="N/A"/>
    <x v="0"/>
    <m/>
    <m/>
  </r>
  <r>
    <n v="199"/>
    <d v="2025-06-19T01:43:28"/>
    <d v="2025-06-19T01:48:16"/>
    <s v="anonymous"/>
    <m/>
    <x v="54"/>
    <x v="91"/>
    <x v="0"/>
    <x v="0"/>
    <x v="0"/>
    <s v="Schimbul 3 / Shift 3"/>
    <x v="2"/>
    <s v="Altele / Others"/>
    <x v="197"/>
    <x v="190"/>
    <x v="7"/>
    <d v="2025-06-19T00:00:00"/>
    <s v="Neînceput / Not started"/>
    <s v="Da / Yes"/>
    <x v="3"/>
    <x v="2"/>
    <d v="2025-06-19T00:00:00"/>
    <m/>
    <s v="N/A"/>
    <n v="-99"/>
    <x v="1"/>
    <m/>
    <m/>
  </r>
  <r>
    <n v="200"/>
    <d v="2025-06-20T03:33:58"/>
    <d v="2025-06-20T03:38:17"/>
    <s v="anonymous"/>
    <m/>
    <x v="55"/>
    <x v="92"/>
    <x v="0"/>
    <x v="0"/>
    <x v="0"/>
    <s v="Schimbul 3 / Shift 3"/>
    <x v="2"/>
    <s v="Altele / Others"/>
    <x v="198"/>
    <x v="191"/>
    <x v="7"/>
    <d v="2025-06-20T00:00:00"/>
    <s v="Neînceput / Not started"/>
    <s v="Da / Yes"/>
    <x v="1"/>
    <x v="2"/>
    <d v="2025-06-19T00:00:00"/>
    <m/>
    <s v="N/A"/>
    <s v="N/A"/>
    <x v="0"/>
    <m/>
    <m/>
  </r>
  <r>
    <n v="201"/>
    <d v="2025-06-20T11:48:55"/>
    <d v="2025-06-20T11:51:32"/>
    <s v="anonymous"/>
    <m/>
    <x v="55"/>
    <x v="12"/>
    <x v="0"/>
    <x v="0"/>
    <x v="0"/>
    <s v="Schimbul 1 / Shift 1"/>
    <x v="0"/>
    <s v="Altele / Others"/>
    <x v="199"/>
    <x v="192"/>
    <x v="9"/>
    <d v="2025-06-27T00:00:00"/>
    <s v="Neînceput / Not started"/>
    <s v="Nu / No"/>
    <x v="0"/>
    <x v="1"/>
    <d v="2025-06-27T00:00:00"/>
    <d v="2025-06-27T00:00:00"/>
    <s v="YES"/>
    <s v="N/A"/>
    <x v="0"/>
    <m/>
    <m/>
  </r>
  <r>
    <n v="202"/>
    <d v="2025-06-21T09:11:09"/>
    <d v="2025-06-21T09:19:39"/>
    <s v="anonymous"/>
    <m/>
    <x v="56"/>
    <x v="52"/>
    <x v="0"/>
    <x v="0"/>
    <x v="0"/>
    <s v="Schimbul 1 / Shift 1"/>
    <x v="0"/>
    <s v="Linia 1 Croissant"/>
    <x v="200"/>
    <x v="193"/>
    <x v="1"/>
    <d v="2025-06-23T00:00:00"/>
    <s v="Neînceput / Not started"/>
    <s v="Da / Yes"/>
    <x v="0"/>
    <x v="1"/>
    <d v="2025-06-23T00:00:00"/>
    <d v="2025-06-23T00:00:00"/>
    <s v="YES"/>
    <s v="N/A"/>
    <x v="0"/>
    <m/>
    <m/>
  </r>
  <r>
    <n v="203"/>
    <d v="2025-06-21T09:21:07"/>
    <d v="2025-06-21T09:24:10"/>
    <s v="anonymous"/>
    <m/>
    <x v="56"/>
    <x v="52"/>
    <x v="0"/>
    <x v="0"/>
    <x v="0"/>
    <s v="Schimbul 1 / Shift 1"/>
    <x v="0"/>
    <s v="Linia 1 Croissant"/>
    <x v="201"/>
    <x v="194"/>
    <x v="7"/>
    <d v="2025-06-23T00:00:00"/>
    <s v="Neînceput / Not started"/>
    <s v="Da / Yes"/>
    <x v="0"/>
    <x v="0"/>
    <d v="2025-06-23T00:00:00"/>
    <d v="2025-06-24T00:00:00"/>
    <s v="NO"/>
    <s v="N/A"/>
    <x v="0"/>
    <m/>
    <m/>
  </r>
  <r>
    <n v="204"/>
    <d v="2025-06-21T10:04:04"/>
    <d v="2025-06-21T10:06:08"/>
    <s v="anonymous"/>
    <m/>
    <x v="56"/>
    <x v="93"/>
    <x v="0"/>
    <x v="0"/>
    <x v="0"/>
    <s v="Schimbul 1 / Shift 1"/>
    <x v="0"/>
    <s v="Linia 1 Croissant"/>
    <x v="202"/>
    <x v="195"/>
    <x v="3"/>
    <d v="2025-06-21T00:00:00"/>
    <s v="Neînceput / Not started"/>
    <s v="Da / Yes"/>
    <x v="1"/>
    <x v="0"/>
    <d v="2025-06-21T00:00:00"/>
    <m/>
    <s v="N/A"/>
    <s v="N/A"/>
    <x v="0"/>
    <m/>
    <m/>
  </r>
  <r>
    <n v="205"/>
    <d v="2025-06-22T18:21:51"/>
    <d v="2025-06-22T18:26:54"/>
    <s v="anonymous"/>
    <m/>
    <x v="57"/>
    <x v="71"/>
    <x v="1"/>
    <x v="0"/>
    <x v="0"/>
    <s v="Schimbul 2 / Shift 2"/>
    <x v="0"/>
    <s v="Linia 3 Croissant"/>
    <x v="203"/>
    <x v="196"/>
    <x v="3"/>
    <d v="2025-06-22T00:00:00"/>
    <s v="Neînceput / Not started"/>
    <s v="Nu / No"/>
    <x v="1"/>
    <x v="2"/>
    <d v="2025-06-22T00:00:00"/>
    <m/>
    <s v="N/A"/>
    <s v="N/A"/>
    <x v="0"/>
    <m/>
    <m/>
  </r>
  <r>
    <n v="206"/>
    <d v="2025-06-24T04:23:27"/>
    <d v="2025-06-24T04:25:41"/>
    <s v="anonymous"/>
    <m/>
    <x v="58"/>
    <x v="5"/>
    <x v="0"/>
    <x v="0"/>
    <x v="0"/>
    <s v="Schimbul 3 / Shift 3"/>
    <x v="0"/>
    <s v="Linia 2 Cakes"/>
    <x v="204"/>
    <x v="197"/>
    <x v="1"/>
    <d v="2025-06-24T00:00:00"/>
    <s v="Neînceput / Not started"/>
    <s v="Da / Yes"/>
    <x v="0"/>
    <x v="1"/>
    <d v="2025-06-24T00:00:00"/>
    <d v="2025-06-24T00:00:00"/>
    <s v="YES"/>
    <s v="N/A"/>
    <x v="0"/>
    <m/>
    <m/>
  </r>
  <r>
    <n v="207"/>
    <d v="2025-06-24T07:43:44"/>
    <d v="2025-06-24T07:45:12"/>
    <s v="anonymous"/>
    <m/>
    <x v="59"/>
    <x v="0"/>
    <x v="0"/>
    <x v="0"/>
    <x v="0"/>
    <s v="Schimbul 2 / Shift 2"/>
    <x v="2"/>
    <s v="Exterior / Outdoor Area"/>
    <x v="205"/>
    <x v="198"/>
    <x v="0"/>
    <d v="2025-06-30T00:00:00"/>
    <s v="In lucru / In progress"/>
    <s v="Da / Yes"/>
    <x v="0"/>
    <x v="1"/>
    <d v="2025-06-30T00:00:00"/>
    <d v="2025-06-24T00:00:00"/>
    <s v="YES"/>
    <s v="N/A"/>
    <x v="0"/>
    <m/>
    <m/>
  </r>
  <r>
    <n v="208"/>
    <d v="2025-06-24T15:01:33"/>
    <d v="2025-06-24T15:03:04"/>
    <s v="anonymous"/>
    <m/>
    <x v="58"/>
    <x v="15"/>
    <x v="0"/>
    <x v="0"/>
    <x v="0"/>
    <s v="Schimbul 1 / Shift 1"/>
    <x v="1"/>
    <s v="Preparare creme Buhler Caotech"/>
    <x v="206"/>
    <x v="199"/>
    <x v="2"/>
    <d v="2025-06-24T00:00:00"/>
    <s v="Finalizat/ Completed"/>
    <s v="Da / Yes"/>
    <x v="0"/>
    <x v="1"/>
    <d v="2025-06-24T00:00:00"/>
    <d v="2025-06-24T00:00:00"/>
    <s v="YES"/>
    <s v="N/A"/>
    <x v="0"/>
    <m/>
    <m/>
  </r>
  <r>
    <n v="209"/>
    <d v="2025-06-25T07:12:01"/>
    <d v="2025-06-25T07:15:17"/>
    <s v="anonymous"/>
    <m/>
    <x v="60"/>
    <x v="46"/>
    <x v="0"/>
    <x v="0"/>
    <x v="0"/>
    <s v="Schimbul 1 / Shift 1"/>
    <x v="0"/>
    <s v="Linia 2 Cakes"/>
    <x v="207"/>
    <x v="200"/>
    <x v="1"/>
    <d v="2025-06-25T00:00:00"/>
    <s v="In lucru / In progress"/>
    <s v="Da / Yes"/>
    <x v="1"/>
    <x v="0"/>
    <d v="2025-06-25T00:00:00"/>
    <m/>
    <s v="N/A"/>
    <s v="N/A"/>
    <x v="0"/>
    <m/>
    <m/>
  </r>
  <r>
    <n v="210"/>
    <d v="2025-06-26T09:24:12"/>
    <d v="2025-06-26T09:27:41"/>
    <s v="anonymous"/>
    <m/>
    <x v="61"/>
    <x v="46"/>
    <x v="0"/>
    <x v="0"/>
    <x v="0"/>
    <s v="Schimbul 1 / Shift 1"/>
    <x v="0"/>
    <s v="Linia 2 Cakes"/>
    <x v="208"/>
    <x v="200"/>
    <x v="1"/>
    <d v="2025-06-26T00:00:00"/>
    <s v="In lucru / In progress"/>
    <s v="Da / Yes"/>
    <x v="0"/>
    <x v="0"/>
    <d v="2025-06-26T00:00:00"/>
    <d v="2025-07-28T00:00:00"/>
    <s v="NO"/>
    <s v="N/A"/>
    <x v="0"/>
    <m/>
    <m/>
  </r>
  <r>
    <n v="211"/>
    <d v="2025-06-26T11:41:07"/>
    <d v="2025-06-26T11:44:40"/>
    <s v="anonymous"/>
    <m/>
    <x v="61"/>
    <x v="64"/>
    <x v="0"/>
    <x v="0"/>
    <x v="0"/>
    <s v="Schimbul 1 / Shift 1"/>
    <x v="0"/>
    <s v="Linia 2 Cakes"/>
    <x v="209"/>
    <x v="201"/>
    <x v="3"/>
    <d v="2025-06-26T00:00:00"/>
    <s v="Neînceput / Not started"/>
    <s v="Da / Yes"/>
    <x v="0"/>
    <x v="0"/>
    <d v="2025-06-26T00:00:00"/>
    <d v="2025-06-27T00:00:00"/>
    <s v="NO"/>
    <s v="N/A"/>
    <x v="0"/>
    <m/>
    <m/>
  </r>
  <r>
    <n v="212"/>
    <d v="2025-06-26T12:42:41"/>
    <d v="2025-06-26T12:44:14"/>
    <s v="anonymous"/>
    <m/>
    <x v="61"/>
    <x v="42"/>
    <x v="0"/>
    <x v="0"/>
    <x v="0"/>
    <s v="Schimbul 1 / Shift 1"/>
    <x v="1"/>
    <s v="Bake Rolls"/>
    <x v="210"/>
    <x v="202"/>
    <x v="1"/>
    <d v="2025-07-03T00:00:00"/>
    <s v="Neînceput / Not started"/>
    <s v="Da / Yes"/>
    <x v="0"/>
    <x v="1"/>
    <d v="2025-07-03T00:00:00"/>
    <d v="2025-07-06T00:00:00"/>
    <s v="NO"/>
    <s v="N/A"/>
    <x v="0"/>
    <m/>
    <m/>
  </r>
  <r>
    <n v="213"/>
    <d v="2025-06-26T15:59:22"/>
    <d v="2025-06-26T16:06:46"/>
    <s v="anonymous"/>
    <m/>
    <x v="61"/>
    <x v="94"/>
    <x v="0"/>
    <x v="0"/>
    <x v="0"/>
    <s v="Schimbul 1 / Shift 1"/>
    <x v="2"/>
    <s v="Exterior / Outdoor Area"/>
    <x v="211"/>
    <x v="203"/>
    <x v="1"/>
    <d v="2025-07-30T00:00:00"/>
    <s v="Neînceput / Not started"/>
    <s v="Nu / No"/>
    <x v="2"/>
    <x v="1"/>
    <d v="2025-08-31T00:00:00"/>
    <m/>
    <s v="N/A"/>
    <n v="-26"/>
    <x v="1"/>
    <m/>
    <m/>
  </r>
  <r>
    <n v="214"/>
    <d v="2025-06-26T19:27:19"/>
    <d v="2025-06-26T19:31:11"/>
    <s v="anonymous"/>
    <m/>
    <x v="61"/>
    <x v="82"/>
    <x v="0"/>
    <x v="0"/>
    <x v="0"/>
    <s v="Schimbul 2 / Shift 2"/>
    <x v="0"/>
    <s v="Linia 3 Croissant"/>
    <x v="212"/>
    <x v="204"/>
    <x v="1"/>
    <d v="2025-06-30T00:00:00"/>
    <s v="Neînceput / Not started"/>
    <s v="Da / Yes"/>
    <x v="0"/>
    <x v="1"/>
    <d v="2025-06-30T00:00:00"/>
    <d v="2025-07-02T00:00:00"/>
    <s v="NO"/>
    <s v="N/A"/>
    <x v="0"/>
    <m/>
    <m/>
  </r>
  <r>
    <n v="215"/>
    <d v="2025-06-27T07:26:34"/>
    <d v="2025-06-27T07:29:29"/>
    <s v="anonymous"/>
    <m/>
    <x v="62"/>
    <x v="71"/>
    <x v="0"/>
    <x v="0"/>
    <x v="0"/>
    <s v="Schimbul 1 / Shift 1"/>
    <x v="0"/>
    <s v="Linia 3 Croissant"/>
    <x v="213"/>
    <x v="205"/>
    <x v="1"/>
    <d v="2025-06-30T00:00:00"/>
    <s v="Neînceput / Not started"/>
    <s v="Da / Yes"/>
    <x v="0"/>
    <x v="0"/>
    <d v="2025-06-30T00:00:00"/>
    <d v="2025-06-30T00:00:00"/>
    <s v="YES"/>
    <s v="N/A"/>
    <x v="0"/>
    <m/>
    <m/>
  </r>
  <r>
    <n v="216"/>
    <d v="2025-06-27T07:29:43"/>
    <d v="2025-06-27T07:32:05"/>
    <s v="anonymous"/>
    <m/>
    <x v="62"/>
    <x v="71"/>
    <x v="0"/>
    <x v="0"/>
    <x v="0"/>
    <s v="Schimbul 1 / Shift 1"/>
    <x v="0"/>
    <s v="Linia 3 Croissant"/>
    <x v="214"/>
    <x v="206"/>
    <x v="3"/>
    <d v="2025-06-30T00:00:00"/>
    <s v="Neînceput / Not started"/>
    <s v="Nu / No"/>
    <x v="0"/>
    <x v="2"/>
    <d v="2025-06-30T00:00:00"/>
    <d v="2025-07-14T00:00:00"/>
    <s v="NO"/>
    <s v="N/A"/>
    <x v="0"/>
    <m/>
    <m/>
  </r>
  <r>
    <n v="217"/>
    <d v="2025-06-27T09:34:32"/>
    <d v="2025-06-27T09:47:24"/>
    <s v="anonymous"/>
    <m/>
    <x v="61"/>
    <x v="95"/>
    <x v="0"/>
    <x v="0"/>
    <x v="0"/>
    <s v="Schimbul 2 / Shift 2"/>
    <x v="1"/>
    <s v="Birouri / Offices"/>
    <x v="215"/>
    <x v="207"/>
    <x v="4"/>
    <d v="2025-07-04T00:00:00"/>
    <s v="Neînceput / Not started"/>
    <s v="Da / Yes"/>
    <x v="0"/>
    <x v="1"/>
    <d v="2025-07-04T00:00:00"/>
    <d v="2025-07-04T00:00:00"/>
    <s v="YES"/>
    <s v="N/A"/>
    <x v="0"/>
    <m/>
    <m/>
  </r>
  <r>
    <n v="218"/>
    <d v="2025-06-27T12:45:31"/>
    <d v="2025-06-27T12:46:45"/>
    <s v="anonymous"/>
    <m/>
    <x v="62"/>
    <x v="0"/>
    <x v="0"/>
    <x v="0"/>
    <x v="0"/>
    <s v="Schimbul 1 / Shift 1"/>
    <x v="0"/>
    <s v="Preparare creme Soren / Cream preparation Soren"/>
    <x v="216"/>
    <x v="208"/>
    <x v="1"/>
    <d v="2025-06-27T00:00:00"/>
    <s v="Neînceput / Not started"/>
    <s v="Da / Yes"/>
    <x v="0"/>
    <x v="1"/>
    <d v="2025-06-27T00:00:00"/>
    <d v="2025-07-02T00:00:00"/>
    <s v="NO"/>
    <s v="N/A"/>
    <x v="0"/>
    <m/>
    <m/>
  </r>
  <r>
    <n v="219"/>
    <d v="2025-06-27T12:46:48"/>
    <d v="2025-06-27T12:47:57"/>
    <s v="anonymous"/>
    <m/>
    <x v="62"/>
    <x v="0"/>
    <x v="0"/>
    <x v="0"/>
    <x v="0"/>
    <s v="Schimbul 1 / Shift 1"/>
    <x v="0"/>
    <s v="Preparare creme Buhler Caotech"/>
    <x v="217"/>
    <x v="209"/>
    <x v="1"/>
    <d v="2025-06-27T00:00:00"/>
    <s v="Neînceput / Not started"/>
    <s v="Da / Yes"/>
    <x v="3"/>
    <x v="0"/>
    <d v="2025-06-27T00:00:00"/>
    <m/>
    <s v="N/A"/>
    <n v="-91"/>
    <x v="1"/>
    <m/>
    <m/>
  </r>
  <r>
    <n v="220"/>
    <d v="2025-06-27T12:48:01"/>
    <d v="2025-06-27T12:49:45"/>
    <s v="anonymous"/>
    <m/>
    <x v="62"/>
    <x v="0"/>
    <x v="0"/>
    <x v="0"/>
    <x v="0"/>
    <s v="Schimbul 1 / Shift 1"/>
    <x v="0"/>
    <s v="Preparare creme Buhler Caotech"/>
    <x v="218"/>
    <x v="210"/>
    <x v="1"/>
    <d v="2025-06-27T00:00:00"/>
    <s v="Neînceput / Not started"/>
    <s v="Da / Yes"/>
    <x v="0"/>
    <x v="0"/>
    <d v="2025-06-27T00:00:00"/>
    <d v="2025-07-15T00:00:00"/>
    <s v="NO"/>
    <s v="N/A"/>
    <x v="0"/>
    <m/>
    <m/>
  </r>
  <r>
    <n v="221"/>
    <d v="2025-06-27T15:48:01"/>
    <d v="2025-06-27T15:49:17"/>
    <s v="anonymous"/>
    <m/>
    <x v="62"/>
    <x v="42"/>
    <x v="0"/>
    <x v="0"/>
    <x v="0"/>
    <s v="Schimbul 2 / Shift 2"/>
    <x v="0"/>
    <s v="Linia 3 Croissant"/>
    <x v="219"/>
    <x v="211"/>
    <x v="3"/>
    <d v="2025-06-27T00:00:00"/>
    <s v="Finalizat/ Completed"/>
    <s v="Da / Yes"/>
    <x v="0"/>
    <x v="1"/>
    <d v="2025-06-27T00:00:00"/>
    <d v="2025-06-27T00:00:00"/>
    <s v="YES"/>
    <s v="N/A"/>
    <x v="0"/>
    <m/>
    <m/>
  </r>
  <r>
    <n v="222"/>
    <d v="2025-06-27T22:48:16"/>
    <d v="2025-06-27T22:50:37"/>
    <s v="anonymous"/>
    <m/>
    <x v="62"/>
    <x v="5"/>
    <x v="0"/>
    <x v="0"/>
    <x v="0"/>
    <s v="Schimbul 3 / Shift 3"/>
    <x v="0"/>
    <s v="Linia 2 Cakes"/>
    <x v="220"/>
    <x v="212"/>
    <x v="1"/>
    <d v="2025-06-27T00:00:00"/>
    <s v="Neînceput / Not started"/>
    <s v="Da / Yes"/>
    <x v="0"/>
    <x v="0"/>
    <d v="2025-06-27T00:00:00"/>
    <d v="2025-06-27T00:00:00"/>
    <s v="YES"/>
    <s v="N/A"/>
    <x v="0"/>
    <m/>
    <m/>
  </r>
  <r>
    <n v="223"/>
    <d v="2025-06-30T16:41:13"/>
    <d v="2025-06-30T16:43:08"/>
    <s v="anonymous"/>
    <m/>
    <x v="63"/>
    <x v="15"/>
    <x v="0"/>
    <x v="0"/>
    <x v="0"/>
    <s v="Schimbul 1 / Shift 1"/>
    <x v="1"/>
    <s v="Preparare creme Buhler Caotech"/>
    <x v="221"/>
    <x v="213"/>
    <x v="2"/>
    <d v="2025-06-30T00:00:00"/>
    <s v="Finalizat/ Completed"/>
    <s v="Da / Yes"/>
    <x v="0"/>
    <x v="1"/>
    <d v="2025-06-30T00:00:00"/>
    <d v="2025-06-30T00:00:00"/>
    <s v="YES"/>
    <s v="N/A"/>
    <x v="0"/>
    <m/>
    <m/>
  </r>
  <r>
    <n v="224"/>
    <d v="2025-06-30T22:05:37"/>
    <d v="2025-06-30T22:06:57"/>
    <s v="anonymous"/>
    <m/>
    <x v="63"/>
    <x v="52"/>
    <x v="0"/>
    <x v="0"/>
    <x v="0"/>
    <s v="Schimbul 3 / Shift 3"/>
    <x v="0"/>
    <s v="Linia 1 Croissant"/>
    <x v="222"/>
    <x v="214"/>
    <x v="7"/>
    <d v="2025-07-05T00:00:00"/>
    <s v="Neînceput / Not started"/>
    <s v="Da / Yes"/>
    <x v="0"/>
    <x v="0"/>
    <d v="2025-07-05T00:00:00"/>
    <d v="2025-07-14T00:00:00"/>
    <s v="NO"/>
    <s v="N/A"/>
    <x v="0"/>
    <m/>
    <m/>
  </r>
  <r>
    <n v="225"/>
    <d v="2025-07-01T08:52:37"/>
    <d v="2025-07-01T08:54:13"/>
    <s v="anonymous"/>
    <m/>
    <x v="64"/>
    <x v="15"/>
    <x v="0"/>
    <x v="0"/>
    <x v="0"/>
    <s v="Schimbul 1 / Shift 1"/>
    <x v="1"/>
    <s v="Linia 4 Croissant"/>
    <x v="223"/>
    <x v="215"/>
    <x v="2"/>
    <d v="2025-07-01T00:00:00"/>
    <s v="Finalizat/ Completed"/>
    <s v="Da / Yes"/>
    <x v="0"/>
    <x v="0"/>
    <d v="2025-07-01T00:00:00"/>
    <d v="2025-07-01T00:00:00"/>
    <s v="YES"/>
    <s v="N/A"/>
    <x v="0"/>
    <m/>
    <m/>
  </r>
  <r>
    <n v="226"/>
    <d v="2025-07-01T14:16:02"/>
    <d v="2025-07-01T14:18:54"/>
    <s v="anonymous"/>
    <m/>
    <x v="64"/>
    <x v="96"/>
    <x v="0"/>
    <x v="0"/>
    <x v="0"/>
    <s v="Schimbul 1 / Shift 1"/>
    <x v="0"/>
    <s v="Birouri / Offices"/>
    <x v="224"/>
    <x v="216"/>
    <x v="1"/>
    <d v="2025-07-04T00:00:00"/>
    <s v="Neînceput / Not started"/>
    <s v="Nu / No"/>
    <x v="0"/>
    <x v="0"/>
    <d v="2025-07-04T00:00:00"/>
    <d v="2025-07-04T00:00:00"/>
    <s v="YES"/>
    <s v="N/A"/>
    <x v="0"/>
    <m/>
    <m/>
  </r>
  <r>
    <n v="227"/>
    <d v="2025-07-01T15:44:33"/>
    <d v="2025-07-01T15:46:28"/>
    <s v="anonymous"/>
    <m/>
    <x v="64"/>
    <x v="15"/>
    <x v="0"/>
    <x v="0"/>
    <x v="0"/>
    <s v="Schimbul 2 / Shift 2"/>
    <x v="1"/>
    <s v="Depozite B / Warehouse B"/>
    <x v="225"/>
    <x v="217"/>
    <x v="7"/>
    <d v="2025-07-01T00:00:00"/>
    <s v="Finalizat/ Completed"/>
    <s v="Da / Yes"/>
    <x v="0"/>
    <x v="1"/>
    <d v="2025-07-01T00:00:00"/>
    <d v="2025-07-01T00:00:00"/>
    <s v="YES"/>
    <s v="N/A"/>
    <x v="0"/>
    <m/>
    <m/>
  </r>
  <r>
    <n v="228"/>
    <d v="2025-07-01T20:26:35"/>
    <d v="2025-07-01T21:22:40"/>
    <s v="anonymous"/>
    <m/>
    <x v="64"/>
    <x v="29"/>
    <x v="0"/>
    <x v="0"/>
    <x v="0"/>
    <s v="Schimbul 1 / Shift 1"/>
    <x v="0"/>
    <s v="Birouri / Offices"/>
    <x v="226"/>
    <x v="218"/>
    <x v="4"/>
    <d v="2025-07-01T00:00:00"/>
    <s v="Neînceput / Not started"/>
    <s v="Da / Yes"/>
    <x v="2"/>
    <x v="0"/>
    <d v="2025-07-01T00:00:00"/>
    <m/>
    <s v="N/A"/>
    <n v="-87"/>
    <x v="1"/>
    <m/>
    <m/>
  </r>
  <r>
    <n v="229"/>
    <d v="2025-07-02T09:06:30"/>
    <d v="2025-07-02T09:08:06"/>
    <s v="anonymous"/>
    <m/>
    <x v="65"/>
    <x v="42"/>
    <x v="1"/>
    <x v="0"/>
    <x v="0"/>
    <s v="Schimbul 1 / Shift 1"/>
    <x v="0"/>
    <s v="Linia 3 Croissant"/>
    <x v="227"/>
    <x v="219"/>
    <x v="3"/>
    <d v="2025-07-02T00:00:00"/>
    <s v="Finalizat/ Completed"/>
    <s v="Da / Yes"/>
    <x v="0"/>
    <x v="0"/>
    <d v="2025-07-02T00:00:00"/>
    <d v="2025-07-02T00:00:00"/>
    <s v="YES"/>
    <s v="N/A"/>
    <x v="0"/>
    <m/>
    <m/>
  </r>
  <r>
    <n v="230"/>
    <d v="2025-07-02T11:17:50"/>
    <d v="2025-07-02T11:38:34"/>
    <s v="anonymous"/>
    <m/>
    <x v="65"/>
    <x v="97"/>
    <x v="0"/>
    <x v="0"/>
    <x v="0"/>
    <s v="Schimbul 1 / Shift 1"/>
    <x v="0"/>
    <s v="Linia 2 Cakes"/>
    <x v="228"/>
    <x v="220"/>
    <x v="7"/>
    <d v="2025-07-02T00:00:00"/>
    <s v="Neînceput / Not started"/>
    <s v="Da / Yes"/>
    <x v="0"/>
    <x v="0"/>
    <d v="2025-07-02T00:00:00"/>
    <d v="2025-07-25T00:00:00"/>
    <s v="NO"/>
    <s v="N/A"/>
    <x v="0"/>
    <m/>
    <m/>
  </r>
  <r>
    <n v="231"/>
    <d v="2025-07-03T08:58:58"/>
    <d v="2025-07-03T09:03:33"/>
    <s v="anonymous"/>
    <m/>
    <x v="66"/>
    <x v="98"/>
    <x v="1"/>
    <x v="0"/>
    <x v="0"/>
    <s v="Schimbul 1 / Shift 1"/>
    <x v="0"/>
    <s v="Linia 3 Croissant"/>
    <x v="229"/>
    <x v="221"/>
    <x v="1"/>
    <d v="2025-07-08T00:00:00"/>
    <s v="Neînceput / Not started"/>
    <s v="Da / Yes"/>
    <x v="0"/>
    <x v="2"/>
    <d v="2025-07-08T00:00:00"/>
    <d v="2025-09-01T00:00:00"/>
    <s v="NO"/>
    <s v="N/A"/>
    <x v="0"/>
    <m/>
    <m/>
  </r>
  <r>
    <n v="232"/>
    <d v="2025-07-03T09:03:51"/>
    <d v="2025-07-03T09:05:04"/>
    <s v="anonymous"/>
    <m/>
    <x v="66"/>
    <x v="99"/>
    <x v="0"/>
    <x v="0"/>
    <x v="0"/>
    <s v="Schimbul 1 / Shift 1"/>
    <x v="0"/>
    <s v="Linia 3 Croissant"/>
    <x v="230"/>
    <x v="222"/>
    <x v="1"/>
    <d v="2025-07-07T00:00:00"/>
    <s v="Neînceput / Not started"/>
    <s v="Da / Yes"/>
    <x v="0"/>
    <x v="0"/>
    <d v="2025-07-07T00:00:00"/>
    <d v="2025-07-14T00:00:00"/>
    <s v="NO"/>
    <s v="N/A"/>
    <x v="0"/>
    <m/>
    <m/>
  </r>
  <r>
    <n v="233"/>
    <d v="2025-07-03T09:01:10"/>
    <d v="2025-07-03T09:06:27"/>
    <s v="anonymous"/>
    <m/>
    <x v="66"/>
    <x v="100"/>
    <x v="0"/>
    <x v="0"/>
    <x v="0"/>
    <s v="Schimbul 1 / Shift 1"/>
    <x v="0"/>
    <s v="Linia 3 Croissant"/>
    <x v="231"/>
    <x v="223"/>
    <x v="1"/>
    <d v="2025-07-10T00:00:00"/>
    <s v="Neînceput / Not started"/>
    <s v="Da / Yes"/>
    <x v="1"/>
    <x v="2"/>
    <d v="2025-07-10T00:00:00"/>
    <m/>
    <s v="N/A"/>
    <s v="N/A"/>
    <x v="0"/>
    <m/>
    <m/>
  </r>
  <r>
    <n v="234"/>
    <d v="2025-07-03T09:01:05"/>
    <d v="2025-07-03T09:08:06"/>
    <s v="anonymous"/>
    <m/>
    <x v="66"/>
    <x v="101"/>
    <x v="0"/>
    <x v="0"/>
    <x v="0"/>
    <s v="Schimbul 1 / Shift 1"/>
    <x v="0"/>
    <s v="Linia 3 Croissant"/>
    <x v="232"/>
    <x v="224"/>
    <x v="3"/>
    <d v="2025-07-14T00:00:00"/>
    <s v="Neînceput / Not started"/>
    <s v="Nu / No"/>
    <x v="0"/>
    <x v="0"/>
    <d v="2025-07-14T00:00:00"/>
    <d v="2025-07-14T00:00:00"/>
    <s v="YES"/>
    <s v="N/A"/>
    <x v="0"/>
    <m/>
    <m/>
  </r>
  <r>
    <n v="235"/>
    <d v="2025-07-03T09:09:25"/>
    <d v="2025-07-03T09:17:09"/>
    <s v="anonymous"/>
    <m/>
    <x v="66"/>
    <x v="102"/>
    <x v="0"/>
    <x v="0"/>
    <x v="0"/>
    <s v="Schimbul 1 / Shift 1"/>
    <x v="0"/>
    <s v="Linia 3 Croissant"/>
    <x v="233"/>
    <x v="225"/>
    <x v="1"/>
    <d v="2025-07-20T00:00:00"/>
    <s v="Neînceput / Not started"/>
    <s v="Da / Yes"/>
    <x v="0"/>
    <x v="0"/>
    <d v="2025-07-20T00:00:00"/>
    <d v="2025-07-25T00:00:00"/>
    <s v="NO"/>
    <s v="N/A"/>
    <x v="0"/>
    <m/>
    <m/>
  </r>
  <r>
    <n v="236"/>
    <d v="2025-07-03T09:17:00"/>
    <d v="2025-07-03T09:27:03"/>
    <s v="anonymous"/>
    <m/>
    <x v="66"/>
    <x v="81"/>
    <x v="0"/>
    <x v="0"/>
    <x v="0"/>
    <s v="Schimbul 1 / Shift 1"/>
    <x v="0"/>
    <s v="Linia 3 Croissant"/>
    <x v="234"/>
    <x v="226"/>
    <x v="3"/>
    <d v="2025-07-07T00:00:00"/>
    <s v="Neînceput / Not started"/>
    <s v="Da / Yes"/>
    <x v="3"/>
    <x v="0"/>
    <d v="2025-07-07T00:00:00"/>
    <m/>
    <s v="N/A"/>
    <n v="-81"/>
    <x v="1"/>
    <m/>
    <m/>
  </r>
  <r>
    <n v="237"/>
    <d v="2025-07-03T09:59:51"/>
    <d v="2025-07-03T10:04:41"/>
    <s v="anonymous"/>
    <m/>
    <x v="66"/>
    <x v="82"/>
    <x v="0"/>
    <x v="0"/>
    <x v="0"/>
    <s v="Schimbul 1 / Shift 1"/>
    <x v="0"/>
    <s v="Linia 3 Croissant"/>
    <x v="235"/>
    <x v="227"/>
    <x v="8"/>
    <d v="2025-07-11T00:00:00"/>
    <s v="Neînceput / Not started"/>
    <s v="Da / Yes"/>
    <x v="3"/>
    <x v="0"/>
    <d v="2025-07-11T00:00:00"/>
    <m/>
    <s v="N/A"/>
    <n v="-77"/>
    <x v="1"/>
    <m/>
    <m/>
  </r>
  <r>
    <n v="238"/>
    <d v="2025-07-03T10:18:22"/>
    <d v="2025-07-03T10:22:00"/>
    <s v="anonymous"/>
    <m/>
    <x v="66"/>
    <x v="103"/>
    <x v="0"/>
    <x v="0"/>
    <x v="0"/>
    <s v="Schimbul 1 / Shift 1"/>
    <x v="0"/>
    <s v="Birouri / Offices"/>
    <x v="236"/>
    <x v="228"/>
    <x v="4"/>
    <d v="2025-07-31T00:00:00"/>
    <s v="Neînceput / Not started"/>
    <s v="Da / Yes"/>
    <x v="0"/>
    <x v="0"/>
    <d v="2025-07-31T00:00:00"/>
    <d v="2025-07-25T00:00:00"/>
    <s v="YES"/>
    <s v="N/A"/>
    <x v="0"/>
    <m/>
    <m/>
  </r>
  <r>
    <n v="239"/>
    <d v="2025-07-03T09:18:47"/>
    <d v="2025-07-03T11:16:55"/>
    <s v="anonymous"/>
    <m/>
    <x v="66"/>
    <x v="104"/>
    <x v="0"/>
    <x v="0"/>
    <x v="0"/>
    <s v="Schimbul 1 / Shift 1"/>
    <x v="0"/>
    <s v="Depozite A / Warehouse A"/>
    <x v="237"/>
    <x v="229"/>
    <x v="7"/>
    <d v="2025-07-17T00:00:00"/>
    <s v="Neînceput / Not started"/>
    <s v="Nu / No"/>
    <x v="0"/>
    <x v="1"/>
    <d v="2025-07-17T00:00:00"/>
    <d v="2025-07-25T00:00:00"/>
    <s v="NO"/>
    <s v="N/A"/>
    <x v="0"/>
    <m/>
    <m/>
  </r>
  <r>
    <n v="240"/>
    <d v="2025-07-03T23:43:04"/>
    <d v="2025-07-03T23:49:57"/>
    <s v="anonymous"/>
    <m/>
    <x v="66"/>
    <x v="78"/>
    <x v="0"/>
    <x v="0"/>
    <x v="0"/>
    <s v="Schimbul 1 / Shift 1"/>
    <x v="1"/>
    <s v="Birouri / Offices"/>
    <x v="238"/>
    <x v="230"/>
    <x v="4"/>
    <d v="2025-07-07T00:00:00"/>
    <s v="Neînceput / Not started"/>
    <s v="Da / Yes"/>
    <x v="0"/>
    <x v="0"/>
    <d v="2025-07-07T00:00:00"/>
    <d v="2025-07-07T00:00:00"/>
    <s v="YES"/>
    <s v="N/A"/>
    <x v="0"/>
    <m/>
    <m/>
  </r>
  <r>
    <n v="241"/>
    <d v="2025-07-04T07:44:01"/>
    <d v="2025-07-04T07:46:19"/>
    <s v="anonymous"/>
    <m/>
    <x v="67"/>
    <x v="81"/>
    <x v="0"/>
    <x v="0"/>
    <x v="0"/>
    <s v="Schimbul 1 / Shift 1"/>
    <x v="0"/>
    <s v="Linia 3 Croissant"/>
    <x v="239"/>
    <x v="231"/>
    <x v="3"/>
    <d v="2025-07-07T00:00:00"/>
    <s v="Neînceput / Not started"/>
    <s v="Da / Yes"/>
    <x v="0"/>
    <x v="0"/>
    <d v="2025-07-07T00:00:00"/>
    <d v="2025-09-02T00:00:00"/>
    <s v="NO"/>
    <s v="N/A"/>
    <x v="0"/>
    <m/>
    <m/>
  </r>
  <r>
    <n v="242"/>
    <d v="2025-07-04T08:00:31"/>
    <d v="2025-07-04T08:08:20"/>
    <s v="anonymous"/>
    <m/>
    <x v="67"/>
    <x v="105"/>
    <x v="0"/>
    <x v="0"/>
    <x v="0"/>
    <s v="Schimbul 1 / Shift 1"/>
    <x v="0"/>
    <s v="Linia 1 Croissant"/>
    <x v="240"/>
    <x v="232"/>
    <x v="3"/>
    <d v="2025-07-04T00:00:00"/>
    <s v="Neînceput / Not started"/>
    <s v="Da / Yes"/>
    <x v="0"/>
    <x v="0"/>
    <d v="2025-07-04T00:00:00"/>
    <d v="2025-07-25T00:00:00"/>
    <s v="NO"/>
    <s v="N/A"/>
    <x v="0"/>
    <m/>
    <m/>
  </r>
  <r>
    <n v="243"/>
    <d v="2025-07-04T08:48:58"/>
    <d v="2025-07-04T08:51:16"/>
    <s v="anonymous"/>
    <m/>
    <x v="67"/>
    <x v="12"/>
    <x v="0"/>
    <x v="0"/>
    <x v="0"/>
    <s v="Schimbul 1 / Shift 1"/>
    <x v="1"/>
    <s v="Sticks"/>
    <x v="241"/>
    <x v="233"/>
    <x v="4"/>
    <d v="2025-07-18T00:00:00"/>
    <s v="Neînceput / Not started"/>
    <s v="Nu / No"/>
    <x v="2"/>
    <x v="1"/>
    <d v="2025-07-18T00:00:00"/>
    <m/>
    <s v="N/A"/>
    <n v="-70"/>
    <x v="1"/>
    <s v="de transmis la utilitati"/>
    <s v="Dinu"/>
  </r>
  <r>
    <n v="244"/>
    <d v="2025-07-04T08:58:39"/>
    <d v="2025-07-04T09:01:45"/>
    <s v="anonymous"/>
    <m/>
    <x v="67"/>
    <x v="98"/>
    <x v="0"/>
    <x v="0"/>
    <x v="0"/>
    <s v="Schimbul 1 / Shift 1"/>
    <x v="0"/>
    <s v="Linia 3 Croissant"/>
    <x v="242"/>
    <x v="234"/>
    <x v="1"/>
    <d v="2025-07-08T00:00:00"/>
    <s v="Neînceput / Not started"/>
    <s v="Da / Yes"/>
    <x v="0"/>
    <x v="0"/>
    <d v="2025-07-08T00:00:00"/>
    <d v="2025-07-08T00:00:00"/>
    <s v="YES"/>
    <s v="N/A"/>
    <x v="0"/>
    <m/>
    <m/>
  </r>
  <r>
    <n v="245"/>
    <d v="2025-07-04T08:58:11"/>
    <d v="2025-07-04T09:02:11"/>
    <s v="anonymous"/>
    <m/>
    <x v="67"/>
    <x v="99"/>
    <x v="0"/>
    <x v="0"/>
    <x v="0"/>
    <s v="Schimbul 1 / Shift 1"/>
    <x v="0"/>
    <s v="Linia 3 Croissant"/>
    <x v="243"/>
    <x v="235"/>
    <x v="1"/>
    <d v="2025-07-07T00:00:00"/>
    <s v="Neînceput / Not started"/>
    <s v="Da / Yes"/>
    <x v="0"/>
    <x v="0"/>
    <d v="2025-07-07T00:00:00"/>
    <d v="2025-07-28T00:00:00"/>
    <s v="NO"/>
    <s v="N/A"/>
    <x v="0"/>
    <m/>
    <m/>
  </r>
  <r>
    <n v="246"/>
    <d v="2025-07-04T09:02:17"/>
    <d v="2025-07-04T09:06:12"/>
    <s v="anonymous"/>
    <m/>
    <x v="67"/>
    <x v="106"/>
    <x v="0"/>
    <x v="0"/>
    <x v="0"/>
    <s v="Schimbul 1 / Shift 1"/>
    <x v="0"/>
    <s v="Linia 3 Croissant"/>
    <x v="244"/>
    <x v="236"/>
    <x v="1"/>
    <d v="2025-07-24T00:00:00"/>
    <s v="Neînceput / Not started"/>
    <s v="Da / Yes"/>
    <x v="0"/>
    <x v="0"/>
    <d v="2025-07-24T00:00:00"/>
    <d v="2025-07-25T00:00:00"/>
    <s v="NO"/>
    <s v="N/A"/>
    <x v="0"/>
    <m/>
    <m/>
  </r>
  <r>
    <n v="247"/>
    <d v="2025-07-04T09:08:15"/>
    <d v="2025-07-04T09:12:35"/>
    <s v="anonymous"/>
    <m/>
    <x v="67"/>
    <x v="107"/>
    <x v="0"/>
    <x v="0"/>
    <x v="0"/>
    <s v="Schimbul 1 / Shift 1"/>
    <x v="0"/>
    <s v="Linia 3 Croissant"/>
    <x v="245"/>
    <x v="237"/>
    <x v="1"/>
    <d v="2025-07-09T00:00:00"/>
    <s v="Neînceput / Not started"/>
    <s v="Da / Yes"/>
    <x v="1"/>
    <x v="0"/>
    <d v="2025-07-09T00:00:00"/>
    <m/>
    <s v="N/A"/>
    <s v="N/A"/>
    <x v="0"/>
    <m/>
    <m/>
  </r>
  <r>
    <n v="248"/>
    <d v="2025-07-04T13:06:45"/>
    <d v="2025-07-04T13:12:45"/>
    <s v="anonymous"/>
    <m/>
    <x v="67"/>
    <x v="42"/>
    <x v="1"/>
    <x v="0"/>
    <x v="0"/>
    <s v="Schimbul 1 / Shift 1"/>
    <x v="0"/>
    <s v="Linia 3 Croissant"/>
    <x v="246"/>
    <x v="238"/>
    <x v="8"/>
    <d v="2025-07-08T00:00:00"/>
    <s v="Neînceput / Not started"/>
    <s v="Da / Yes"/>
    <x v="0"/>
    <x v="0"/>
    <d v="2025-07-08T00:00:00"/>
    <d v="2025-07-25T00:00:00"/>
    <s v="NO"/>
    <s v="N/A"/>
    <x v="0"/>
    <m/>
    <m/>
  </r>
  <r>
    <n v="249"/>
    <d v="2025-07-07T10:05:19"/>
    <d v="2025-07-07T10:07:21"/>
    <s v="anonymous"/>
    <m/>
    <x v="68"/>
    <x v="15"/>
    <x v="0"/>
    <x v="0"/>
    <x v="0"/>
    <s v="Schimbul 1 / Shift 1"/>
    <x v="1"/>
    <s v="Preparare creme Buhler Caotech"/>
    <x v="247"/>
    <x v="239"/>
    <x v="2"/>
    <d v="2025-07-07T00:00:00"/>
    <s v="In lucru / In progress"/>
    <s v="Da / Yes"/>
    <x v="0"/>
    <x v="0"/>
    <d v="2025-07-07T00:00:00"/>
    <d v="2025-07-07T00:00:00"/>
    <s v="YES"/>
    <s v="N/A"/>
    <x v="0"/>
    <m/>
    <m/>
  </r>
  <r>
    <n v="250"/>
    <d v="2025-07-07T10:11:46"/>
    <d v="2025-07-07T10:14:02"/>
    <s v="anonymous"/>
    <m/>
    <x v="68"/>
    <x v="5"/>
    <x v="0"/>
    <x v="0"/>
    <x v="0"/>
    <s v="Schimbul 1 / Shift 1"/>
    <x v="0"/>
    <s v="Linia 2 Cakes"/>
    <x v="248"/>
    <x v="240"/>
    <x v="1"/>
    <d v="2025-07-07T00:00:00"/>
    <s v="Neînceput / Not started"/>
    <s v="Da / Yes"/>
    <x v="0"/>
    <x v="0"/>
    <d v="2025-07-07T00:00:00"/>
    <d v="2025-07-28T00:00:00"/>
    <s v="NO"/>
    <s v="N/A"/>
    <x v="0"/>
    <m/>
    <m/>
  </r>
  <r>
    <n v="251"/>
    <d v="2025-07-07T10:23:24"/>
    <d v="2025-07-07T10:30:03"/>
    <s v="anonymous"/>
    <m/>
    <x v="68"/>
    <x v="80"/>
    <x v="0"/>
    <x v="0"/>
    <x v="0"/>
    <s v="Schimbul 1 / Shift 1"/>
    <x v="0"/>
    <s v="Linia 3 Croissant"/>
    <x v="249"/>
    <x v="241"/>
    <x v="1"/>
    <d v="2025-07-08T00:00:00"/>
    <s v="Neînceput / Not started"/>
    <s v="Da / Yes"/>
    <x v="0"/>
    <x v="0"/>
    <d v="2025-07-08T00:00:00"/>
    <d v="2025-09-02T00:00:00"/>
    <s v="NO"/>
    <s v="N/A"/>
    <x v="0"/>
    <m/>
    <m/>
  </r>
  <r>
    <n v="252"/>
    <d v="2025-07-08T10:34:29"/>
    <d v="2025-07-08T10:38:36"/>
    <s v="anonymous"/>
    <m/>
    <x v="69"/>
    <x v="21"/>
    <x v="1"/>
    <x v="0"/>
    <x v="0"/>
    <s v="Schimbul 1 / Shift 1"/>
    <x v="0"/>
    <s v="Vestiare / Changing rooms"/>
    <x v="250"/>
    <x v="242"/>
    <x v="4"/>
    <d v="2025-07-18T00:00:00"/>
    <s v="Neînceput / Not started"/>
    <s v="Da / Yes"/>
    <x v="0"/>
    <x v="0"/>
    <d v="2025-07-18T00:00:00"/>
    <d v="2025-07-15T00:00:00"/>
    <s v="YES"/>
    <s v="N/A"/>
    <x v="0"/>
    <m/>
    <m/>
  </r>
  <r>
    <n v="253"/>
    <d v="2025-07-08T17:53:22"/>
    <d v="2025-07-08T17:56:35"/>
    <s v="anonymous"/>
    <m/>
    <x v="69"/>
    <x v="46"/>
    <x v="0"/>
    <x v="0"/>
    <x v="0"/>
    <s v="Schimbul 2 / Shift 2"/>
    <x v="0"/>
    <s v="Linia 2 Cakes"/>
    <x v="251"/>
    <x v="243"/>
    <x v="1"/>
    <d v="2025-07-08T00:00:00"/>
    <s v="In lucru / In progress"/>
    <s v="Da / Yes"/>
    <x v="0"/>
    <x v="0"/>
    <d v="2025-07-08T00:00:00"/>
    <d v="2025-07-28T00:00:00"/>
    <s v="NO"/>
    <s v="N/A"/>
    <x v="0"/>
    <m/>
    <m/>
  </r>
  <r>
    <n v="254"/>
    <d v="2025-07-09T10:16:04"/>
    <d v="2025-07-09T10:19:56"/>
    <s v="anonymous"/>
    <m/>
    <x v="70"/>
    <x v="108"/>
    <x v="0"/>
    <x v="0"/>
    <x v="0"/>
    <s v="Schimbul 1 / Shift 1"/>
    <x v="0"/>
    <s v="Linia 3 Croissant"/>
    <x v="252"/>
    <x v="244"/>
    <x v="1"/>
    <d v="2025-07-09T00:00:00"/>
    <s v="Neînceput / Not started"/>
    <s v="Da / Yes"/>
    <x v="0"/>
    <x v="1"/>
    <d v="2025-07-09T00:00:00"/>
    <d v="2025-07-25T00:00:00"/>
    <s v="NO"/>
    <s v="N/A"/>
    <x v="0"/>
    <m/>
    <m/>
  </r>
  <r>
    <n v="255"/>
    <d v="2025-07-09T10:31:23"/>
    <d v="2025-07-09T10:34:43"/>
    <s v="anonymous"/>
    <m/>
    <x v="70"/>
    <x v="109"/>
    <x v="0"/>
    <x v="0"/>
    <x v="0"/>
    <s v="Schimbul 1 / Shift 1"/>
    <x v="0"/>
    <s v="Altele / Others"/>
    <x v="253"/>
    <x v="245"/>
    <x v="1"/>
    <d v="2025-07-09T00:00:00"/>
    <s v="Neînceput / Not started"/>
    <s v="Da / Yes"/>
    <x v="0"/>
    <x v="1"/>
    <d v="2025-07-09T00:00:00"/>
    <d v="2025-07-25T00:00:00"/>
    <s v="NO"/>
    <s v="N/A"/>
    <x v="0"/>
    <m/>
    <m/>
  </r>
  <r>
    <n v="256"/>
    <d v="2025-07-09T11:15:25"/>
    <d v="2025-07-09T11:20:05"/>
    <s v="anonymous"/>
    <m/>
    <x v="70"/>
    <x v="12"/>
    <x v="0"/>
    <x v="0"/>
    <x v="0"/>
    <s v="Schimbul 1 / Shift 1"/>
    <x v="1"/>
    <s v="Preparare creme Buhler Caotech"/>
    <x v="254"/>
    <x v="246"/>
    <x v="1"/>
    <d v="2025-07-11T00:00:00"/>
    <s v="In lucru / In progress"/>
    <s v="Da / Yes"/>
    <x v="0"/>
    <x v="2"/>
    <d v="2025-07-11T00:00:00"/>
    <d v="2025-07-25T00:00:00"/>
    <s v="NO"/>
    <s v="N/A"/>
    <x v="0"/>
    <m/>
    <m/>
  </r>
  <r>
    <n v="257"/>
    <d v="2025-07-10T08:43:33"/>
    <d v="2025-07-10T08:46:10"/>
    <s v="anonymous"/>
    <m/>
    <x v="71"/>
    <x v="15"/>
    <x v="0"/>
    <x v="0"/>
    <x v="0"/>
    <s v="Schimbul 1 / Shift 1"/>
    <x v="1"/>
    <s v="Bake Rolls"/>
    <x v="255"/>
    <x v="247"/>
    <x v="2"/>
    <d v="2025-07-10T00:00:00"/>
    <s v="Finalizat/ Completed"/>
    <s v="Da / Yes"/>
    <x v="0"/>
    <x v="1"/>
    <d v="2025-07-10T00:00:00"/>
    <d v="2025-07-10T00:00:00"/>
    <s v="YES"/>
    <s v="N/A"/>
    <x v="0"/>
    <m/>
    <m/>
  </r>
  <r>
    <n v="258"/>
    <d v="2025-07-10T09:22:49"/>
    <d v="2025-07-10T09:24:41"/>
    <s v="anonymous"/>
    <m/>
    <x v="71"/>
    <x v="110"/>
    <x v="0"/>
    <x v="0"/>
    <x v="0"/>
    <s v="Schimbul 1 / Shift 1"/>
    <x v="0"/>
    <s v="Linia 2 Cakes"/>
    <x v="256"/>
    <x v="248"/>
    <x v="1"/>
    <d v="2025-07-16T00:00:00"/>
    <s v="Neînceput / Not started"/>
    <s v="Da / Yes"/>
    <x v="0"/>
    <x v="2"/>
    <d v="2025-07-16T00:00:00"/>
    <d v="2025-07-28T00:00:00"/>
    <s v="NO"/>
    <s v="N/A"/>
    <x v="0"/>
    <m/>
    <m/>
  </r>
  <r>
    <n v="259"/>
    <d v="2025-07-10T09:28:58"/>
    <d v="2025-07-10T09:31:17"/>
    <s v="anonymous"/>
    <m/>
    <x v="71"/>
    <x v="69"/>
    <x v="0"/>
    <x v="0"/>
    <x v="0"/>
    <s v="Schimbul 1 / Shift 1"/>
    <x v="0"/>
    <s v="Linia 3 Croissant"/>
    <x v="257"/>
    <x v="249"/>
    <x v="1"/>
    <d v="2025-07-12T00:00:00"/>
    <s v="Neînceput / Not started"/>
    <s v="Da / Yes"/>
    <x v="0"/>
    <x v="2"/>
    <d v="2025-07-12T00:00:00"/>
    <d v="2025-07-28T00:00:00"/>
    <s v="NO"/>
    <s v="N/A"/>
    <x v="0"/>
    <m/>
    <m/>
  </r>
  <r>
    <n v="260"/>
    <d v="2025-07-10T12:11:50"/>
    <d v="2025-07-10T12:15:17"/>
    <s v="anonymous"/>
    <m/>
    <x v="71"/>
    <x v="111"/>
    <x v="0"/>
    <x v="0"/>
    <x v="0"/>
    <s v="Schimbul 1 / Shift 1"/>
    <x v="0"/>
    <s v="Linia 3 Croissant"/>
    <x v="258"/>
    <x v="250"/>
    <x v="1"/>
    <d v="2025-07-15T00:00:00"/>
    <s v="Neînceput / Not started"/>
    <s v="Nu / No"/>
    <x v="0"/>
    <x v="2"/>
    <d v="2025-07-15T00:00:00"/>
    <d v="2025-07-25T00:00:00"/>
    <s v="NO"/>
    <s v="N/A"/>
    <x v="0"/>
    <m/>
    <m/>
  </r>
  <r>
    <n v="261"/>
    <d v="2025-07-10T14:44:52"/>
    <d v="2025-07-10T14:49:26"/>
    <s v="anonymous"/>
    <m/>
    <x v="71"/>
    <x v="46"/>
    <x v="0"/>
    <x v="0"/>
    <x v="0"/>
    <s v="Schimbul 2 / Shift 2"/>
    <x v="0"/>
    <s v="Linia 2 Cakes"/>
    <x v="259"/>
    <x v="251"/>
    <x v="1"/>
    <d v="2025-07-10T00:00:00"/>
    <s v="In lucru / In progress"/>
    <s v="Da / Yes"/>
    <x v="0"/>
    <x v="0"/>
    <d v="2025-07-10T00:00:00"/>
    <d v="2025-07-28T00:00:00"/>
    <s v="NO"/>
    <s v="N/A"/>
    <x v="0"/>
    <m/>
    <m/>
  </r>
  <r>
    <n v="262"/>
    <d v="2025-07-11T01:53:33"/>
    <d v="2025-07-11T02:01:53"/>
    <s v="anonymous"/>
    <m/>
    <x v="71"/>
    <x v="112"/>
    <x v="0"/>
    <x v="0"/>
    <x v="0"/>
    <s v="Schimbul 3 / Shift 3"/>
    <x v="0"/>
    <s v="Linia 2 Cakes"/>
    <x v="260"/>
    <x v="252"/>
    <x v="1"/>
    <d v="2025-07-11T00:00:00"/>
    <s v="Neînceput / Not started"/>
    <s v="Da / Yes"/>
    <x v="0"/>
    <x v="0"/>
    <d v="2025-07-11T00:00:00"/>
    <d v="2025-07-28T00:00:00"/>
    <s v="NO"/>
    <s v="N/A"/>
    <x v="0"/>
    <m/>
    <m/>
  </r>
  <r>
    <n v="263"/>
    <d v="2025-07-11T07:25:22"/>
    <d v="2025-07-11T07:28:16"/>
    <s v="anonymous"/>
    <m/>
    <x v="72"/>
    <x v="60"/>
    <x v="0"/>
    <x v="0"/>
    <x v="0"/>
    <s v="Schimbul 1 / Shift 1"/>
    <x v="0"/>
    <s v="Linia 2 Cakes"/>
    <x v="261"/>
    <x v="253"/>
    <x v="1"/>
    <d v="2025-07-11T00:00:00"/>
    <s v="In lucru / In progress"/>
    <s v="Da / Yes"/>
    <x v="0"/>
    <x v="0"/>
    <d v="2025-07-11T00:00:00"/>
    <d v="2025-07-28T00:00:00"/>
    <s v="NO"/>
    <s v="N/A"/>
    <x v="0"/>
    <m/>
    <m/>
  </r>
  <r>
    <n v="264"/>
    <d v="2025-07-11T07:26:59"/>
    <d v="2025-07-11T07:28:53"/>
    <s v="anonymous"/>
    <m/>
    <x v="72"/>
    <x v="5"/>
    <x v="0"/>
    <x v="0"/>
    <x v="0"/>
    <s v="Schimbul 1 / Shift 1"/>
    <x v="0"/>
    <s v="Linia 2 Cakes"/>
    <x v="262"/>
    <x v="254"/>
    <x v="1"/>
    <d v="2025-07-12T00:00:00"/>
    <s v="Neînceput / Not started"/>
    <s v="Da / Yes"/>
    <x v="0"/>
    <x v="0"/>
    <d v="2025-07-12T00:00:00"/>
    <d v="2025-07-15T00:00:00"/>
    <s v="NO"/>
    <s v="N/A"/>
    <x v="0"/>
    <m/>
    <m/>
  </r>
  <r>
    <n v="265"/>
    <d v="2025-07-11T07:27:28"/>
    <d v="2025-07-11T07:35:42"/>
    <s v="anonymous"/>
    <m/>
    <x v="72"/>
    <x v="24"/>
    <x v="0"/>
    <x v="0"/>
    <x v="0"/>
    <s v="Schimbul 1 / Shift 1"/>
    <x v="0"/>
    <s v="Linia 2 Cakes"/>
    <x v="263"/>
    <x v="255"/>
    <x v="1"/>
    <d v="2025-07-11T00:00:00"/>
    <s v="In lucru / In progress"/>
    <s v="Nu / No"/>
    <x v="2"/>
    <x v="2"/>
    <d v="2025-07-11T00:00:00"/>
    <m/>
    <s v="N/A"/>
    <n v="-77"/>
    <x v="1"/>
    <m/>
    <m/>
  </r>
  <r>
    <n v="266"/>
    <d v="2025-07-11T08:37:30"/>
    <d v="2025-07-11T08:40:28"/>
    <s v="anonymous"/>
    <m/>
    <x v="72"/>
    <x v="45"/>
    <x v="0"/>
    <x v="0"/>
    <x v="0"/>
    <s v="Schimbul 1 / Shift 1"/>
    <x v="0"/>
    <s v="Bake Rolls"/>
    <x v="264"/>
    <x v="256"/>
    <x v="3"/>
    <d v="2025-07-11T00:00:00"/>
    <s v="In lucru / In progress"/>
    <s v="Da / Yes"/>
    <x v="0"/>
    <x v="0"/>
    <d v="2025-07-11T00:00:00"/>
    <d v="2025-07-25T00:00:00"/>
    <s v="NO"/>
    <s v="N/A"/>
    <x v="0"/>
    <m/>
    <m/>
  </r>
  <r>
    <n v="267"/>
    <d v="2025-07-11T08:44:09"/>
    <d v="2025-07-11T08:46:43"/>
    <s v="anonymous"/>
    <m/>
    <x v="72"/>
    <x v="12"/>
    <x v="0"/>
    <x v="0"/>
    <x v="0"/>
    <s v="Schimbul 1 / Shift 1"/>
    <x v="0"/>
    <s v="Linia 3 Croissant"/>
    <x v="265"/>
    <x v="257"/>
    <x v="2"/>
    <d v="2025-07-11T00:00:00"/>
    <s v="In lucru / In progress"/>
    <s v="Nu / No"/>
    <x v="0"/>
    <x v="0"/>
    <d v="2025-07-11T00:00:00"/>
    <d v="2025-09-02T00:00:00"/>
    <s v="NO"/>
    <s v="N/A"/>
    <x v="0"/>
    <m/>
    <m/>
  </r>
  <r>
    <n v="268"/>
    <d v="2025-07-11T08:46:10"/>
    <d v="2025-07-11T08:49:30"/>
    <s v="anonymous"/>
    <m/>
    <x v="72"/>
    <x v="24"/>
    <x v="1"/>
    <x v="0"/>
    <x v="0"/>
    <s v="Schimbul 1 / Shift 1"/>
    <x v="0"/>
    <s v="Linia 2 Cakes"/>
    <x v="266"/>
    <x v="258"/>
    <x v="1"/>
    <d v="2025-07-11T00:00:00"/>
    <s v="In lucru / In progress"/>
    <s v="Da / Yes"/>
    <x v="0"/>
    <x v="0"/>
    <d v="2025-07-11T00:00:00"/>
    <d v="2025-07-28T00:00:00"/>
    <s v="NO"/>
    <s v="N/A"/>
    <x v="0"/>
    <m/>
    <m/>
  </r>
  <r>
    <n v="269"/>
    <d v="2025-07-11T10:01:25"/>
    <d v="2025-07-11T10:04:11"/>
    <s v="anonymous"/>
    <m/>
    <x v="72"/>
    <x v="15"/>
    <x v="0"/>
    <x v="0"/>
    <x v="0"/>
    <s v="Schimbul 1 / Shift 1"/>
    <x v="1"/>
    <s v="Bake Rolls"/>
    <x v="267"/>
    <x v="259"/>
    <x v="4"/>
    <d v="2025-07-18T00:00:00"/>
    <s v="Neînceput / Not started"/>
    <s v="Da / Yes"/>
    <x v="0"/>
    <x v="0"/>
    <d v="2025-07-18T00:00:00"/>
    <d v="2025-07-28T00:00:00"/>
    <s v="NO"/>
    <s v="N/A"/>
    <x v="0"/>
    <m/>
    <m/>
  </r>
  <r>
    <n v="270"/>
    <d v="2025-07-11T15:47:51"/>
    <d v="2025-07-11T15:49:50"/>
    <s v="anonymous"/>
    <m/>
    <x v="72"/>
    <x v="68"/>
    <x v="0"/>
    <x v="0"/>
    <x v="0"/>
    <s v="Schimbul 1 / Shift 1"/>
    <x v="1"/>
    <s v="Birouri / Offices"/>
    <x v="268"/>
    <x v="260"/>
    <x v="1"/>
    <d v="2025-07-11T00:00:00"/>
    <s v="Neînceput / Not started"/>
    <s v="Nu / No"/>
    <x v="1"/>
    <x v="1"/>
    <d v="2025-07-11T00:00:00"/>
    <m/>
    <s v="N/A"/>
    <s v="N/A"/>
    <x v="0"/>
    <m/>
    <m/>
  </r>
  <r>
    <n v="271"/>
    <d v="2025-07-12T06:10:13"/>
    <d v="2025-07-12T06:12:32"/>
    <s v="anonymous"/>
    <m/>
    <x v="73"/>
    <x v="45"/>
    <x v="1"/>
    <x v="0"/>
    <x v="0"/>
    <s v="Schimbul 1 / Shift 1"/>
    <x v="0"/>
    <s v="Linia 2 Cakes"/>
    <x v="269"/>
    <x v="261"/>
    <x v="3"/>
    <d v="2025-07-12T00:00:00"/>
    <s v="In lucru / In progress"/>
    <s v="Da / Yes"/>
    <x v="0"/>
    <x v="1"/>
    <d v="2025-07-12T00:00:00"/>
    <d v="2025-07-28T00:00:00"/>
    <s v="NO"/>
    <s v="N/A"/>
    <x v="0"/>
    <m/>
    <m/>
  </r>
  <r>
    <n v="272"/>
    <d v="2025-07-13T11:42:52"/>
    <d v="2025-07-13T11:45:37"/>
    <s v="anonymous"/>
    <m/>
    <x v="74"/>
    <x v="31"/>
    <x v="0"/>
    <x v="0"/>
    <x v="0"/>
    <s v="Schimbul 1 / Shift 1"/>
    <x v="0"/>
    <s v="Linia 3 Croissant"/>
    <x v="270"/>
    <x v="262"/>
    <x v="1"/>
    <d v="2025-07-20T00:00:00"/>
    <s v="Neînceput / Not started"/>
    <s v="Da / Yes"/>
    <x v="0"/>
    <x v="0"/>
    <d v="2025-07-20T00:00:00"/>
    <d v="2025-09-03T00:00:00"/>
    <s v="NO"/>
    <s v="N/A"/>
    <x v="0"/>
    <m/>
    <m/>
  </r>
  <r>
    <n v="273"/>
    <d v="2025-07-13T12:09:57"/>
    <d v="2025-07-13T12:12:53"/>
    <s v="anonymous"/>
    <m/>
    <x v="74"/>
    <x v="31"/>
    <x v="1"/>
    <x v="0"/>
    <x v="0"/>
    <s v="Schimbul 1 / Shift 1"/>
    <x v="0"/>
    <s v="Linia 3 Croissant"/>
    <x v="271"/>
    <x v="263"/>
    <x v="1"/>
    <d v="2025-07-20T00:00:00"/>
    <s v="Neînceput / Not started"/>
    <s v="Nu / No"/>
    <x v="0"/>
    <x v="1"/>
    <d v="2025-07-20T00:00:00"/>
    <d v="2025-07-25T00:00:00"/>
    <s v="NO"/>
    <s v="N/A"/>
    <x v="0"/>
    <m/>
    <m/>
  </r>
  <r>
    <n v="274"/>
    <d v="2025-07-13T12:58:17"/>
    <d v="2025-07-13T13:02:03"/>
    <s v="anonymous"/>
    <m/>
    <x v="74"/>
    <x v="31"/>
    <x v="1"/>
    <x v="0"/>
    <x v="0"/>
    <s v="Schimbul 1 / Shift 1"/>
    <x v="0"/>
    <s v="Linia 3 Croissant"/>
    <x v="272"/>
    <x v="264"/>
    <x v="1"/>
    <d v="2025-07-20T00:00:00"/>
    <s v="Neînceput / Not started"/>
    <s v="Nu / No"/>
    <x v="0"/>
    <x v="1"/>
    <d v="2025-07-20T00:00:00"/>
    <d v="2025-07-24T00:00:00"/>
    <s v="NO"/>
    <s v="N/A"/>
    <x v="0"/>
    <m/>
    <m/>
  </r>
  <r>
    <n v="275"/>
    <d v="2025-07-14T14:02:14"/>
    <d v="2025-07-14T14:05:35"/>
    <s v="anonymous"/>
    <m/>
    <x v="75"/>
    <x v="113"/>
    <x v="0"/>
    <x v="0"/>
    <x v="0"/>
    <s v="Schimbul 2 / Shift 2"/>
    <x v="0"/>
    <s v="Linia 1 Croissant"/>
    <x v="273"/>
    <x v="265"/>
    <x v="5"/>
    <d v="2025-07-14T00:00:00"/>
    <s v="Neînceput / Not started"/>
    <s v="Da / Yes"/>
    <x v="0"/>
    <x v="2"/>
    <d v="2025-07-14T00:00:00"/>
    <d v="2025-07-28T00:00:00"/>
    <s v="NO"/>
    <s v="N/A"/>
    <x v="0"/>
    <m/>
    <m/>
  </r>
  <r>
    <n v="276"/>
    <d v="2025-07-14T20:38:16"/>
    <d v="2025-07-14T20:42:45"/>
    <s v="anonymous"/>
    <m/>
    <x v="75"/>
    <x v="81"/>
    <x v="0"/>
    <x v="0"/>
    <x v="0"/>
    <s v="Schimbul 2 / Shift 2"/>
    <x v="0"/>
    <s v="Linia 3 Croissant"/>
    <x v="274"/>
    <x v="266"/>
    <x v="1"/>
    <d v="2025-07-20T00:00:00"/>
    <s v="Neînceput / Not started"/>
    <s v="Da / Yes"/>
    <x v="0"/>
    <x v="0"/>
    <d v="2025-07-20T00:00:00"/>
    <d v="2025-07-25T00:00:00"/>
    <s v="NO"/>
    <s v="N/A"/>
    <x v="0"/>
    <m/>
    <m/>
  </r>
  <r>
    <n v="277"/>
    <d v="2025-07-15T13:16:12"/>
    <d v="2025-07-15T13:17:44"/>
    <s v="anonymous"/>
    <m/>
    <x v="76"/>
    <x v="79"/>
    <x v="1"/>
    <x v="0"/>
    <x v="0"/>
    <s v="Schimbul 1 / Shift 1"/>
    <x v="0"/>
    <s v="Birouri / Offices"/>
    <x v="275"/>
    <x v="267"/>
    <x v="1"/>
    <d v="2025-07-16T00:00:00"/>
    <s v="Neînceput / Not started"/>
    <s v="Da / Yes"/>
    <x v="0"/>
    <x v="0"/>
    <d v="2025-07-16T00:00:00"/>
    <d v="2025-07-28T00:00:00"/>
    <s v="NO"/>
    <s v="N/A"/>
    <x v="0"/>
    <m/>
    <m/>
  </r>
  <r>
    <n v="278"/>
    <d v="2025-07-15T13:34:51"/>
    <d v="2025-07-15T13:39:40"/>
    <s v="anonymous"/>
    <m/>
    <x v="76"/>
    <x v="77"/>
    <x v="0"/>
    <x v="0"/>
    <x v="0"/>
    <s v="Schimbul 1 / Shift 1"/>
    <x v="0"/>
    <s v="Altele / Others"/>
    <x v="276"/>
    <x v="268"/>
    <x v="9"/>
    <d v="2025-07-15T00:00:00"/>
    <s v="Neînceput / Not started"/>
    <s v="Da / Yes"/>
    <x v="0"/>
    <x v="0"/>
    <d v="2025-07-15T00:00:00"/>
    <d v="2025-07-15T00:00:00"/>
    <s v="YES"/>
    <s v="N/A"/>
    <x v="0"/>
    <m/>
    <m/>
  </r>
  <r>
    <n v="279"/>
    <d v="2025-07-16T08:31:34"/>
    <d v="2025-07-16T08:36:07"/>
    <s v="anonymous"/>
    <m/>
    <x v="77"/>
    <x v="0"/>
    <x v="0"/>
    <x v="0"/>
    <x v="0"/>
    <s v="Schimbul 1 / Shift 1"/>
    <x v="2"/>
    <s v="Altele / Others"/>
    <x v="277"/>
    <x v="269"/>
    <x v="1"/>
    <d v="2025-07-16T00:00:00"/>
    <s v="Neînceput / Not started"/>
    <s v="Da / Yes"/>
    <x v="0"/>
    <x v="0"/>
    <d v="2025-07-16T00:00:00"/>
    <d v="2025-07-16T00:00:00"/>
    <s v="YES"/>
    <s v="N/A"/>
    <x v="0"/>
    <m/>
    <m/>
  </r>
  <r>
    <n v="280"/>
    <d v="2025-07-16T12:50:35"/>
    <d v="2025-07-16T12:52:37"/>
    <s v="anonymous"/>
    <m/>
    <x v="77"/>
    <x v="12"/>
    <x v="0"/>
    <x v="0"/>
    <x v="0"/>
    <s v="Schimbul 1 / Shift 1"/>
    <x v="1"/>
    <s v="Linia 4 Croissant"/>
    <x v="278"/>
    <x v="270"/>
    <x v="2"/>
    <d v="2025-07-18T00:00:00"/>
    <s v="Neînceput / Not started"/>
    <s v="Nu / No"/>
    <x v="0"/>
    <x v="2"/>
    <d v="2025-07-18T00:00:00"/>
    <d v="2025-07-18T00:00:00"/>
    <s v="YES"/>
    <s v="N/A"/>
    <x v="0"/>
    <m/>
    <m/>
  </r>
  <r>
    <n v="281"/>
    <d v="2025-07-16T13:02:10"/>
    <d v="2025-07-16T13:03:42"/>
    <s v="anonymous"/>
    <m/>
    <x v="77"/>
    <x v="12"/>
    <x v="0"/>
    <x v="0"/>
    <x v="0"/>
    <s v="Schimbul 1 / Shift 1"/>
    <x v="1"/>
    <s v="Bake Rolls"/>
    <x v="279"/>
    <x v="271"/>
    <x v="4"/>
    <d v="2025-07-18T00:00:00"/>
    <s v="Neînceput / Not started"/>
    <s v="Nu / No"/>
    <x v="0"/>
    <x v="0"/>
    <d v="2025-07-18T00:00:00"/>
    <d v="2025-07-28T00:00:00"/>
    <s v="NO"/>
    <s v="N/A"/>
    <x v="0"/>
    <m/>
    <m/>
  </r>
  <r>
    <n v="282"/>
    <d v="2025-07-16T17:49:03"/>
    <d v="2025-07-16T17:51:34"/>
    <s v="anonymous"/>
    <m/>
    <x v="77"/>
    <x v="114"/>
    <x v="0"/>
    <x v="0"/>
    <x v="0"/>
    <s v="Schimbul 2 / Shift 2"/>
    <x v="1"/>
    <s v="Linia 4 Croissant"/>
    <x v="280"/>
    <x v="272"/>
    <x v="1"/>
    <d v="2025-07-17T00:00:00"/>
    <s v="Neînceput / Not started"/>
    <s v="Da / Yes"/>
    <x v="0"/>
    <x v="0"/>
    <d v="2025-07-17T00:00:00"/>
    <d v="2025-07-17T00:00:00"/>
    <s v="YES"/>
    <s v="N/A"/>
    <x v="0"/>
    <m/>
    <m/>
  </r>
  <r>
    <n v="283"/>
    <d v="2025-07-17T08:01:20"/>
    <d v="2025-07-17T08:05:04"/>
    <s v="anonymous"/>
    <m/>
    <x v="78"/>
    <x v="48"/>
    <x v="0"/>
    <x v="0"/>
    <x v="0"/>
    <s v="Schimbul 1 / Shift 1"/>
    <x v="0"/>
    <s v="Linia 1 Croissant"/>
    <x v="281"/>
    <x v="273"/>
    <x v="3"/>
    <d v="2025-07-17T00:00:00"/>
    <s v="Neînceput / Not started"/>
    <s v="Da / Yes"/>
    <x v="3"/>
    <x v="2"/>
    <d v="2025-07-17T00:00:00"/>
    <m/>
    <s v="N/A"/>
    <n v="-71"/>
    <x v="1"/>
    <m/>
    <m/>
  </r>
  <r>
    <n v="284"/>
    <d v="2025-07-17T09:43:48"/>
    <d v="2025-07-17T09:45:04"/>
    <s v="anonymous"/>
    <m/>
    <x v="78"/>
    <x v="12"/>
    <x v="0"/>
    <x v="0"/>
    <x v="0"/>
    <s v="Schimbul 1 / Shift 1"/>
    <x v="1"/>
    <s v="Bake Rolls"/>
    <x v="282"/>
    <x v="274"/>
    <x v="4"/>
    <d v="2025-07-25T00:00:00"/>
    <s v="Neînceput / Not started"/>
    <s v="Nu / No"/>
    <x v="1"/>
    <x v="0"/>
    <d v="2025-07-25T00:00:00"/>
    <m/>
    <s v="N/A"/>
    <s v="N/A"/>
    <x v="0"/>
    <m/>
    <m/>
  </r>
  <r>
    <n v="285"/>
    <d v="2025-07-17T11:18:23"/>
    <d v="2025-07-17T11:20:44"/>
    <s v="anonymous"/>
    <m/>
    <x v="78"/>
    <x v="104"/>
    <x v="0"/>
    <x v="0"/>
    <x v="0"/>
    <s v="Schimbul 1 / Shift 1"/>
    <x v="0"/>
    <s v="Depozite A / Warehouse A"/>
    <x v="283"/>
    <x v="275"/>
    <x v="8"/>
    <d v="2025-07-17T00:00:00"/>
    <s v="Neînceput / Not started"/>
    <s v="Nu / No"/>
    <x v="0"/>
    <x v="0"/>
    <d v="2025-07-17T00:00:00"/>
    <d v="2025-07-28T00:00:00"/>
    <s v="NO"/>
    <s v="N/A"/>
    <x v="0"/>
    <m/>
    <m/>
  </r>
  <r>
    <n v="286"/>
    <d v="2025-07-17T13:49:14"/>
    <d v="2025-07-17T13:55:55"/>
    <s v="anonymous"/>
    <m/>
    <x v="78"/>
    <x v="15"/>
    <x v="0"/>
    <x v="0"/>
    <x v="0"/>
    <s v="Schimbul 1 / Shift 1"/>
    <x v="1"/>
    <s v="Bake Rolls"/>
    <x v="284"/>
    <x v="276"/>
    <x v="0"/>
    <d v="2025-08-29T00:00:00"/>
    <s v="Neînceput / Not started"/>
    <s v="Da / Yes"/>
    <x v="2"/>
    <x v="0"/>
    <d v="2025-09-29T00:00:00"/>
    <m/>
    <s v="N/A"/>
    <n v="3"/>
    <x v="2"/>
    <m/>
    <m/>
  </r>
  <r>
    <n v="287"/>
    <d v="2025-07-17T21:49:07"/>
    <d v="2025-07-17T21:53:44"/>
    <s v="anonymous"/>
    <m/>
    <x v="78"/>
    <x v="29"/>
    <x v="0"/>
    <x v="0"/>
    <x v="0"/>
    <s v="Schimbul 1 / Shift 1"/>
    <x v="1"/>
    <s v="Sticks"/>
    <x v="285"/>
    <x v="277"/>
    <x v="2"/>
    <d v="2025-07-18T00:00:00"/>
    <s v="In lucru / In progress"/>
    <s v="Da / Yes"/>
    <x v="0"/>
    <x v="0"/>
    <d v="2025-07-18T00:00:00"/>
    <d v="2025-08-20T00:00:00"/>
    <s v="NO"/>
    <s v="N/A"/>
    <x v="0"/>
    <m/>
    <m/>
  </r>
  <r>
    <n v="288"/>
    <d v="2025-07-17T21:53:47"/>
    <d v="2025-07-17T21:58:46"/>
    <s v="anonymous"/>
    <m/>
    <x v="78"/>
    <x v="29"/>
    <x v="0"/>
    <x v="0"/>
    <x v="0"/>
    <s v="Schimbul 1 / Shift 1"/>
    <x v="1"/>
    <s v="Linia 4 Croissant"/>
    <x v="286"/>
    <x v="278"/>
    <x v="2"/>
    <d v="2025-07-18T00:00:00"/>
    <s v="In lucru / In progress"/>
    <s v="Da / Yes"/>
    <x v="0"/>
    <x v="0"/>
    <d v="2025-07-18T00:00:00"/>
    <d v="2025-07-28T00:00:00"/>
    <s v="NO"/>
    <s v="N/A"/>
    <x v="0"/>
    <m/>
    <m/>
  </r>
  <r>
    <n v="289"/>
    <d v="2025-07-18T08:34:44"/>
    <d v="2025-07-18T08:42:45"/>
    <s v="anonymous"/>
    <m/>
    <x v="79"/>
    <x v="115"/>
    <x v="0"/>
    <x v="0"/>
    <x v="0"/>
    <s v="Schimbul 1 / Shift 1"/>
    <x v="0"/>
    <s v="Linia 3 Croissant"/>
    <x v="287"/>
    <x v="279"/>
    <x v="3"/>
    <d v="2025-07-31T00:00:00"/>
    <s v="Neînceput / Not started"/>
    <s v="Da / Yes"/>
    <x v="0"/>
    <x v="1"/>
    <d v="2025-07-31T00:00:00"/>
    <d v="2025-07-31T00:00:00"/>
    <s v="YES"/>
    <s v="N/A"/>
    <x v="0"/>
    <m/>
    <m/>
  </r>
  <r>
    <n v="290"/>
    <d v="2025-07-18T12:49:09"/>
    <d v="2025-07-18T12:51:13"/>
    <s v="anonymous"/>
    <m/>
    <x v="79"/>
    <x v="116"/>
    <x v="0"/>
    <x v="0"/>
    <x v="0"/>
    <s v="Schimbul 1 / Shift 1"/>
    <x v="1"/>
    <s v="Linia 4 Croissant"/>
    <x v="288"/>
    <x v="280"/>
    <x v="1"/>
    <d v="2025-07-18T00:00:00"/>
    <s v="Neînceput / Not started"/>
    <s v="Da / Yes"/>
    <x v="0"/>
    <x v="2"/>
    <d v="2025-07-18T00:00:00"/>
    <d v="2025-07-21T00:00:00"/>
    <s v="NO"/>
    <s v="N/A"/>
    <x v="0"/>
    <m/>
    <m/>
  </r>
  <r>
    <n v="291"/>
    <d v="2025-07-18T17:46:17"/>
    <d v="2025-07-18T17:53:17"/>
    <s v="anonymous"/>
    <m/>
    <x v="79"/>
    <x v="29"/>
    <x v="0"/>
    <x v="0"/>
    <x v="0"/>
    <s v="Schimbul 2 / Shift 2"/>
    <x v="1"/>
    <s v="Multipack B"/>
    <x v="289"/>
    <x v="281"/>
    <x v="2"/>
    <d v="2025-07-31T00:00:00"/>
    <s v="Neînceput / Not started"/>
    <s v="Da / Yes"/>
    <x v="0"/>
    <x v="1"/>
    <d v="2025-07-31T00:00:00"/>
    <d v="2025-07-28T00:00:00"/>
    <s v="YES"/>
    <s v="N/A"/>
    <x v="0"/>
    <m/>
    <m/>
  </r>
  <r>
    <n v="292"/>
    <d v="2025-07-21T09:01:36"/>
    <d v="2025-07-21T09:03:15"/>
    <s v="anonymous"/>
    <m/>
    <x v="80"/>
    <x v="110"/>
    <x v="0"/>
    <x v="0"/>
    <x v="0"/>
    <s v="Schimbul 1 / Shift 1"/>
    <x v="0"/>
    <s v="Linia 2 Cakes"/>
    <x v="290"/>
    <x v="282"/>
    <x v="8"/>
    <d v="2025-10-07T00:00:00"/>
    <s v="Neînceput / Not started"/>
    <s v="Da / Yes"/>
    <x v="1"/>
    <x v="2"/>
    <d v="2025-10-07T00:00:00"/>
    <m/>
    <s v="N/A"/>
    <s v="N/A"/>
    <x v="0"/>
    <m/>
    <m/>
  </r>
  <r>
    <n v="293"/>
    <d v="2025-07-21T09:05:25"/>
    <d v="2025-07-21T09:05:32"/>
    <s v="anonymous"/>
    <m/>
    <x v="80"/>
    <x v="110"/>
    <x v="0"/>
    <x v="0"/>
    <x v="0"/>
    <s v="Schimbul 1 / Shift 1"/>
    <x v="0"/>
    <s v="Linia 3 Croissant"/>
    <x v="291"/>
    <x v="283"/>
    <x v="3"/>
    <d v="2025-07-21T00:00:00"/>
    <s v="Neînceput / Not started"/>
    <s v="Da / Yes"/>
    <x v="0"/>
    <x v="0"/>
    <d v="2025-07-21T00:00:00"/>
    <d v="2025-07-28T00:00:00"/>
    <s v="NO"/>
    <s v="N/A"/>
    <x v="0"/>
    <m/>
    <m/>
  </r>
  <r>
    <n v="294"/>
    <d v="2025-07-21T09:05:32"/>
    <d v="2025-07-21T11:42:25"/>
    <s v="anonymous"/>
    <m/>
    <x v="80"/>
    <x v="29"/>
    <x v="0"/>
    <x v="0"/>
    <x v="0"/>
    <s v="Schimbul 1 / Shift 1"/>
    <x v="1"/>
    <s v="Preparare creme Buhler Caotech"/>
    <x v="292"/>
    <x v="284"/>
    <x v="8"/>
    <d v="2025-07-31T00:00:00"/>
    <s v="Neînceput / Not started"/>
    <s v="Da / Yes"/>
    <x v="2"/>
    <x v="2"/>
    <d v="2025-07-31T00:00:00"/>
    <m/>
    <s v="N/A"/>
    <n v="-57"/>
    <x v="1"/>
    <s v="s-au reparat 2 ventilatoare tavan(extractoare); AC lipsa"/>
    <s v="Dinu"/>
  </r>
  <r>
    <n v="295"/>
    <d v="2025-07-22T09:25:50"/>
    <d v="2025-07-22T09:34:46"/>
    <s v="anonymous"/>
    <m/>
    <x v="81"/>
    <x v="117"/>
    <x v="0"/>
    <x v="0"/>
    <x v="0"/>
    <s v="Schimbul 1 / Shift 1"/>
    <x v="0"/>
    <s v="Linia 1 Croissant"/>
    <x v="293"/>
    <x v="285"/>
    <x v="9"/>
    <d v="2025-08-30T00:00:00"/>
    <s v="In lucru / In progress"/>
    <s v="Da / Yes"/>
    <x v="0"/>
    <x v="0"/>
    <d v="2025-08-30T00:00:00"/>
    <d v="2025-07-28T00:00:00"/>
    <s v="YES"/>
    <s v="N/A"/>
    <x v="0"/>
    <m/>
    <m/>
  </r>
  <r>
    <n v="296"/>
    <d v="2025-07-22T09:50:23"/>
    <d v="2025-07-22T09:52:22"/>
    <s v="anonymous"/>
    <m/>
    <x v="81"/>
    <x v="118"/>
    <x v="1"/>
    <x v="0"/>
    <x v="0"/>
    <s v="Schimbul 1 / Shift 1"/>
    <x v="0"/>
    <s v="Depozite A / Warehouse A"/>
    <x v="294"/>
    <x v="286"/>
    <x v="7"/>
    <d v="2025-07-29T00:00:00"/>
    <s v="In lucru / In progress"/>
    <s v="Nu / No"/>
    <x v="0"/>
    <x v="2"/>
    <d v="2025-07-29T00:00:00"/>
    <d v="2025-07-22T00:00:00"/>
    <s v="YES"/>
    <s v="N/A"/>
    <x v="0"/>
    <m/>
    <m/>
  </r>
  <r>
    <n v="297"/>
    <d v="2025-07-22T10:57:55"/>
    <d v="2025-07-22T11:00:32"/>
    <s v="anonymous"/>
    <m/>
    <x v="81"/>
    <x v="42"/>
    <x v="0"/>
    <x v="0"/>
    <x v="0"/>
    <s v="Schimbul 1 / Shift 1"/>
    <x v="0"/>
    <s v="Birouri / Offices"/>
    <x v="295"/>
    <x v="287"/>
    <x v="1"/>
    <d v="2025-07-22T00:00:00"/>
    <s v="Finalizat/ Completed"/>
    <s v="Da / Yes"/>
    <x v="0"/>
    <x v="2"/>
    <d v="2025-07-22T00:00:00"/>
    <d v="2025-07-22T00:00:00"/>
    <s v="YES"/>
    <s v="N/A"/>
    <x v="0"/>
    <m/>
    <m/>
  </r>
  <r>
    <n v="298"/>
    <d v="2025-07-22T11:00:49"/>
    <d v="2025-07-22T11:02:37"/>
    <s v="anonymous"/>
    <m/>
    <x v="81"/>
    <x v="42"/>
    <x v="0"/>
    <x v="0"/>
    <x v="0"/>
    <s v="Schimbul 1 / Shift 1"/>
    <x v="0"/>
    <s v="Linia 1 Croissant"/>
    <x v="296"/>
    <x v="288"/>
    <x v="3"/>
    <d v="2025-07-23T00:00:00"/>
    <s v="In lucru / In progress"/>
    <s v="Da / Yes"/>
    <x v="0"/>
    <x v="0"/>
    <d v="2025-07-23T00:00:00"/>
    <d v="2025-08-26T00:00:00"/>
    <s v="NO"/>
    <s v="N/A"/>
    <x v="0"/>
    <m/>
    <m/>
  </r>
  <r>
    <n v="299"/>
    <d v="2025-07-22T11:02:43"/>
    <d v="2025-07-22T11:04:13"/>
    <s v="anonymous"/>
    <m/>
    <x v="81"/>
    <x v="110"/>
    <x v="0"/>
    <x v="0"/>
    <x v="0"/>
    <s v="Schimbul 1 / Shift 1"/>
    <x v="0"/>
    <s v="Linia 2 Cakes"/>
    <x v="297"/>
    <x v="289"/>
    <x v="4"/>
    <d v="2025-07-23T00:00:00"/>
    <s v="Neînceput / Not started"/>
    <s v="Da / Yes"/>
    <x v="1"/>
    <x v="2"/>
    <d v="2025-07-23T00:00:00"/>
    <m/>
    <s v="N/A"/>
    <s v="N/A"/>
    <x v="0"/>
    <m/>
    <m/>
  </r>
  <r>
    <n v="300"/>
    <d v="2025-07-22T20:31:23"/>
    <d v="2025-07-22T20:46:07"/>
    <s v="anonymous"/>
    <m/>
    <x v="81"/>
    <x v="78"/>
    <x v="0"/>
    <x v="0"/>
    <x v="0"/>
    <s v="Schimbul 2 / Shift 2"/>
    <x v="1"/>
    <s v="Preparare creme Buhler Caotech"/>
    <x v="298"/>
    <x v="290"/>
    <x v="8"/>
    <d v="2025-07-31T00:00:00"/>
    <s v="In lucru / In progress"/>
    <s v="Da / Yes"/>
    <x v="0"/>
    <x v="0"/>
    <d v="2025-07-31T00:00:00"/>
    <d v="2025-08-20T00:00:00"/>
    <s v="NO"/>
    <s v="N/A"/>
    <x v="0"/>
    <m/>
    <m/>
  </r>
  <r>
    <n v="301"/>
    <d v="2025-07-23T01:15:40"/>
    <d v="2025-07-23T01:17:50"/>
    <s v="anonymous"/>
    <m/>
    <x v="82"/>
    <x v="71"/>
    <x v="0"/>
    <x v="0"/>
    <x v="0"/>
    <s v="Schimbul 3 / Shift 3"/>
    <x v="0"/>
    <s v="Linia 3 Croissant"/>
    <x v="299"/>
    <x v="291"/>
    <x v="1"/>
    <d v="2025-07-31T00:00:00"/>
    <s v="Neînceput / Not started"/>
    <s v="Da / Yes"/>
    <x v="2"/>
    <x v="2"/>
    <d v="2025-07-31T00:00:00"/>
    <m/>
    <s v="N/A"/>
    <n v="-57"/>
    <x v="1"/>
    <m/>
    <m/>
  </r>
  <r>
    <n v="302"/>
    <d v="2025-07-23T08:39:33"/>
    <d v="2025-07-23T08:42:16"/>
    <s v="anonymous"/>
    <m/>
    <x v="82"/>
    <x v="12"/>
    <x v="0"/>
    <x v="0"/>
    <x v="0"/>
    <s v="Schimbul 1 / Shift 1"/>
    <x v="1"/>
    <s v="Bake Rolls"/>
    <x v="300"/>
    <x v="292"/>
    <x v="2"/>
    <d v="2025-07-23T00:00:00"/>
    <s v="Finalizat/ Completed"/>
    <s v="Nu / No"/>
    <x v="0"/>
    <x v="1"/>
    <d v="2025-07-23T00:00:00"/>
    <d v="2025-07-23T00:00:00"/>
    <s v="YES"/>
    <s v="N/A"/>
    <x v="0"/>
    <m/>
    <m/>
  </r>
  <r>
    <n v="303"/>
    <d v="2025-07-23T14:54:13"/>
    <d v="2025-07-23T14:58:00"/>
    <s v="anonymous"/>
    <m/>
    <x v="82"/>
    <x v="118"/>
    <x v="0"/>
    <x v="0"/>
    <x v="0"/>
    <s v="Schimbul 2 / Shift 2"/>
    <x v="1"/>
    <s v="Depozite A / Warehouse A"/>
    <x v="301"/>
    <x v="293"/>
    <x v="7"/>
    <d v="2025-07-23T00:00:00"/>
    <s v="Finalizat/ Completed"/>
    <s v="Da / Yes"/>
    <x v="0"/>
    <x v="1"/>
    <d v="2025-07-23T00:00:00"/>
    <d v="2025-07-23T00:00:00"/>
    <s v="YES"/>
    <s v="N/A"/>
    <x v="0"/>
    <m/>
    <m/>
  </r>
  <r>
    <n v="304"/>
    <d v="2025-07-23T16:06:02"/>
    <d v="2025-07-23T16:07:48"/>
    <s v="anonymous"/>
    <m/>
    <x v="82"/>
    <x v="110"/>
    <x v="0"/>
    <x v="0"/>
    <x v="0"/>
    <s v="Schimbul 2 / Shift 2"/>
    <x v="0"/>
    <s v="Linia 2 Cakes"/>
    <x v="302"/>
    <x v="294"/>
    <x v="4"/>
    <d v="2025-07-24T00:00:00"/>
    <s v="Neînceput / Not started"/>
    <s v="Da / Yes"/>
    <x v="3"/>
    <x v="0"/>
    <d v="2025-07-24T00:00:00"/>
    <m/>
    <s v="N/A"/>
    <n v="-64"/>
    <x v="1"/>
    <m/>
    <m/>
  </r>
  <r>
    <n v="305"/>
    <d v="2025-07-23T17:08:33"/>
    <d v="2025-07-23T17:11:04"/>
    <s v="anonymous"/>
    <m/>
    <x v="82"/>
    <x v="15"/>
    <x v="0"/>
    <x v="0"/>
    <x v="0"/>
    <s v="Schimbul 2 / Shift 2"/>
    <x v="1"/>
    <s v="Depozite B / Warehouse B"/>
    <x v="303"/>
    <x v="295"/>
    <x v="7"/>
    <d v="2025-07-25T00:00:00"/>
    <s v="In lucru / In progress"/>
    <s v="Da / Yes"/>
    <x v="0"/>
    <x v="1"/>
    <d v="2025-07-25T00:00:00"/>
    <d v="2025-08-27T00:00:00"/>
    <s v="NO"/>
    <s v="N/A"/>
    <x v="0"/>
    <m/>
    <m/>
  </r>
  <r>
    <n v="306"/>
    <d v="2025-07-24T07:49:56"/>
    <d v="2025-07-24T07:57:25"/>
    <s v="anonymous"/>
    <m/>
    <x v="83"/>
    <x v="119"/>
    <x v="0"/>
    <x v="0"/>
    <x v="0"/>
    <s v="Schimbul 1 / Shift 1"/>
    <x v="0"/>
    <s v="Linia 3 Croissant"/>
    <x v="304"/>
    <x v="296"/>
    <x v="3"/>
    <d v="2025-07-31T00:00:00"/>
    <s v="Neînceput / Not started"/>
    <s v="Da / Yes"/>
    <x v="0"/>
    <x v="0"/>
    <d v="2025-07-31T00:00:00"/>
    <d v="2025-07-31T00:00:00"/>
    <s v="YES"/>
    <s v="N/A"/>
    <x v="0"/>
    <m/>
    <m/>
  </r>
  <r>
    <n v="307"/>
    <d v="2025-07-24T08:01:50"/>
    <d v="2025-07-24T08:03:49"/>
    <s v="anonymous"/>
    <m/>
    <x v="83"/>
    <x v="119"/>
    <x v="0"/>
    <x v="0"/>
    <x v="0"/>
    <s v="Schimbul 1 / Shift 1"/>
    <x v="0"/>
    <s v="Linia 3 Croissant"/>
    <x v="305"/>
    <x v="297"/>
    <x v="1"/>
    <d v="2025-07-27T00:00:00"/>
    <s v="Neînceput / Not started"/>
    <s v="Da / Yes"/>
    <x v="0"/>
    <x v="0"/>
    <d v="2025-07-27T00:00:00"/>
    <d v="2025-07-28T00:00:00"/>
    <s v="NO"/>
    <s v="N/A"/>
    <x v="0"/>
    <m/>
    <m/>
  </r>
  <r>
    <n v="308"/>
    <d v="2025-07-24T08:53:21"/>
    <d v="2025-07-24T08:54:58"/>
    <s v="anonymous"/>
    <m/>
    <x v="83"/>
    <x v="15"/>
    <x v="0"/>
    <x v="0"/>
    <x v="0"/>
    <s v="Schimbul 1 / Shift 1"/>
    <x v="1"/>
    <s v="Preparare creme Buhler Caotech"/>
    <x v="306"/>
    <x v="298"/>
    <x v="2"/>
    <d v="2025-07-24T00:00:00"/>
    <s v="In lucru / In progress"/>
    <s v="Da / Yes"/>
    <x v="0"/>
    <x v="1"/>
    <d v="2025-07-24T00:00:00"/>
    <d v="2025-07-28T00:00:00"/>
    <s v="NO"/>
    <s v="N/A"/>
    <x v="0"/>
    <m/>
    <m/>
  </r>
  <r>
    <n v="309"/>
    <d v="2025-07-24T08:57:21"/>
    <d v="2025-07-24T09:00:53"/>
    <s v="anonymous"/>
    <m/>
    <x v="83"/>
    <x v="12"/>
    <x v="0"/>
    <x v="0"/>
    <x v="0"/>
    <s v="Schimbul 1 / Shift 1"/>
    <x v="1"/>
    <s v="Altele / Others"/>
    <x v="307"/>
    <x v="299"/>
    <x v="6"/>
    <d v="2025-07-25T00:00:00"/>
    <s v="Neînceput / Not started"/>
    <s v="Nu / No"/>
    <x v="0"/>
    <x v="1"/>
    <d v="2025-07-25T00:00:00"/>
    <d v="2025-07-28T00:00:00"/>
    <s v="NO"/>
    <s v="N/A"/>
    <x v="0"/>
    <m/>
    <m/>
  </r>
  <r>
    <n v="310"/>
    <d v="2025-07-24T09:50:50"/>
    <d v="2025-07-24T09:52:58"/>
    <s v="anonymous"/>
    <m/>
    <x v="83"/>
    <x v="12"/>
    <x v="0"/>
    <x v="0"/>
    <x v="0"/>
    <s v="Schimbul 1 / Shift 1"/>
    <x v="1"/>
    <s v="Exterior / Outdoor Area"/>
    <x v="308"/>
    <x v="300"/>
    <x v="4"/>
    <d v="2025-07-25T00:00:00"/>
    <s v="Neînceput / Not started"/>
    <s v="Nu / No"/>
    <x v="0"/>
    <x v="1"/>
    <d v="2025-07-25T00:00:00"/>
    <d v="2025-07-28T00:00:00"/>
    <s v="NO"/>
    <s v="N/A"/>
    <x v="0"/>
    <m/>
    <m/>
  </r>
  <r>
    <n v="311"/>
    <d v="2025-07-24T11:08:08"/>
    <d v="2025-07-24T11:10:06"/>
    <s v="anonymous"/>
    <m/>
    <x v="83"/>
    <x v="12"/>
    <x v="1"/>
    <x v="0"/>
    <x v="0"/>
    <s v="Schimbul 1 / Shift 1"/>
    <x v="1"/>
    <s v="Exterior / Outdoor Area"/>
    <x v="309"/>
    <x v="301"/>
    <x v="4"/>
    <d v="2025-07-31T00:00:00"/>
    <s v="Neînceput / Not started"/>
    <s v="Da / Yes"/>
    <x v="0"/>
    <x v="0"/>
    <d v="2025-07-31T00:00:00"/>
    <d v="2025-07-28T00:00:00"/>
    <s v="YES"/>
    <s v="N/A"/>
    <x v="0"/>
    <m/>
    <m/>
  </r>
  <r>
    <n v="312"/>
    <d v="2025-07-24T16:17:42"/>
    <d v="2025-07-24T16:41:34"/>
    <s v="anonymous"/>
    <m/>
    <x v="83"/>
    <x v="120"/>
    <x v="0"/>
    <x v="0"/>
    <x v="0"/>
    <s v="Schimbul 1 / Shift 1"/>
    <x v="0"/>
    <s v="Birouri / Offices"/>
    <x v="310"/>
    <x v="302"/>
    <x v="1"/>
    <d v="2025-07-28T00:00:00"/>
    <s v="Neînceput / Not started"/>
    <s v="Da / Yes"/>
    <x v="0"/>
    <x v="1"/>
    <d v="2025-07-28T00:00:00"/>
    <d v="2025-07-28T00:00:00"/>
    <s v="YES"/>
    <s v="N/A"/>
    <x v="0"/>
    <m/>
    <m/>
  </r>
  <r>
    <n v="313"/>
    <d v="2025-07-25T09:12:43"/>
    <d v="2025-07-25T09:18:10"/>
    <s v="anonymous"/>
    <m/>
    <x v="83"/>
    <x v="29"/>
    <x v="0"/>
    <x v="0"/>
    <x v="0"/>
    <s v="Schimbul 1 / Shift 1"/>
    <x v="2"/>
    <s v="Altele / Others"/>
    <x v="311"/>
    <x v="303"/>
    <x v="0"/>
    <d v="2025-08-31T00:00:00"/>
    <s v="In lucru / In progress"/>
    <s v="Da / Yes"/>
    <x v="0"/>
    <x v="1"/>
    <d v="2025-08-31T00:00:00"/>
    <d v="2025-07-28T00:00:00"/>
    <s v="YES"/>
    <s v="N/A"/>
    <x v="0"/>
    <m/>
    <m/>
  </r>
  <r>
    <n v="314"/>
    <d v="2025-07-25T09:18:13"/>
    <d v="2025-07-25T09:22:53"/>
    <s v="anonymous"/>
    <m/>
    <x v="84"/>
    <x v="29"/>
    <x v="0"/>
    <x v="0"/>
    <x v="0"/>
    <s v="Schimbul 1 / Shift 1"/>
    <x v="1"/>
    <s v="Bake Rolls"/>
    <x v="312"/>
    <x v="304"/>
    <x v="1"/>
    <d v="2025-08-01T00:00:00"/>
    <s v="In lucru / In progress"/>
    <s v="Da / Yes"/>
    <x v="0"/>
    <x v="1"/>
    <d v="2025-08-01T00:00:00"/>
    <d v="2025-08-20T00:00:00"/>
    <s v="NO"/>
    <s v="N/A"/>
    <x v="0"/>
    <m/>
    <m/>
  </r>
  <r>
    <n v="315"/>
    <d v="2025-07-25T12:41:44"/>
    <d v="2025-07-25T12:45:38"/>
    <s v="anonymous"/>
    <m/>
    <x v="84"/>
    <x v="121"/>
    <x v="0"/>
    <x v="0"/>
    <x v="0"/>
    <s v="Schimbul 1 / Shift 1"/>
    <x v="1"/>
    <s v="Sticks"/>
    <x v="313"/>
    <x v="305"/>
    <x v="1"/>
    <d v="2025-07-31T00:00:00"/>
    <s v="Neînceput / Not started"/>
    <s v="Da / Yes"/>
    <x v="0"/>
    <x v="0"/>
    <d v="2025-07-31T00:00:00"/>
    <d v="2025-08-20T00:00:00"/>
    <s v="NO"/>
    <s v="N/A"/>
    <x v="0"/>
    <m/>
    <m/>
  </r>
  <r>
    <n v="316"/>
    <d v="2025-07-25T13:19:14"/>
    <d v="2025-07-25T13:21:12"/>
    <s v="anonymous"/>
    <m/>
    <x v="84"/>
    <x v="1"/>
    <x v="0"/>
    <x v="0"/>
    <x v="0"/>
    <s v="Schimbul 1 / Shift 1"/>
    <x v="0"/>
    <s v="Linia 1 Croissant"/>
    <x v="314"/>
    <x v="306"/>
    <x v="1"/>
    <d v="2025-08-10T00:00:00"/>
    <s v="Neînceput / Not started"/>
    <s v="Da / Yes"/>
    <x v="3"/>
    <x v="1"/>
    <d v="2025-08-10T00:00:00"/>
    <m/>
    <s v="N/A"/>
    <n v="-47"/>
    <x v="1"/>
    <m/>
    <m/>
  </r>
  <r>
    <n v="317"/>
    <d v="2025-07-28T16:05:25"/>
    <d v="2025-07-28T16:07:18"/>
    <s v="anonymous"/>
    <m/>
    <x v="85"/>
    <x v="15"/>
    <x v="0"/>
    <x v="0"/>
    <x v="0"/>
    <s v="Schimbul 1 / Shift 1"/>
    <x v="1"/>
    <s v="Bake Rolls"/>
    <x v="315"/>
    <x v="307"/>
    <x v="2"/>
    <d v="2025-07-28T00:00:00"/>
    <s v="Finalizat/ Completed"/>
    <s v="Da / Yes"/>
    <x v="0"/>
    <x v="1"/>
    <d v="2025-07-28T00:00:00"/>
    <d v="2025-07-28T00:00:00"/>
    <s v="YES"/>
    <s v="N/A"/>
    <x v="0"/>
    <m/>
    <m/>
  </r>
  <r>
    <n v="318"/>
    <d v="2025-07-28T16:35:17"/>
    <d v="2025-07-28T16:37:27"/>
    <s v="anonymous"/>
    <m/>
    <x v="85"/>
    <x v="22"/>
    <x v="0"/>
    <x v="0"/>
    <x v="0"/>
    <s v="Schimbul 2 / Shift 2"/>
    <x v="1"/>
    <s v="Sala de mese / Cantine"/>
    <x v="316"/>
    <x v="308"/>
    <x v="1"/>
    <d v="2025-08-31T00:00:00"/>
    <s v="Neînceput / Not started"/>
    <s v="Nu / No"/>
    <x v="0"/>
    <x v="1"/>
    <d v="2025-08-31T00:00:00"/>
    <d v="2025-08-25T00:00:00"/>
    <s v="YES"/>
    <s v="N/A"/>
    <x v="0"/>
    <m/>
    <m/>
  </r>
  <r>
    <n v="319"/>
    <d v="2025-07-28T20:16:23"/>
    <d v="2025-07-28T20:26:49"/>
    <s v="anonymous"/>
    <m/>
    <x v="85"/>
    <x v="29"/>
    <x v="0"/>
    <x v="0"/>
    <x v="0"/>
    <s v="Schimbul 1 / Shift 1"/>
    <x v="1"/>
    <s v="Fineti &amp; Pots"/>
    <x v="317"/>
    <x v="309"/>
    <x v="2"/>
    <d v="2025-08-31T00:00:00"/>
    <s v="In lucru / In progress"/>
    <s v="Da / Yes"/>
    <x v="2"/>
    <x v="0"/>
    <d v="2025-09-30T00:00:00"/>
    <m/>
    <s v="N/A"/>
    <n v="4"/>
    <x v="2"/>
    <m/>
    <m/>
  </r>
  <r>
    <n v="320"/>
    <d v="2025-07-29T09:04:27"/>
    <d v="2025-07-29T09:21:50"/>
    <s v="anonymous"/>
    <m/>
    <x v="85"/>
    <x v="29"/>
    <x v="1"/>
    <x v="0"/>
    <x v="0"/>
    <s v="Schimbul 2 / Shift 2"/>
    <x v="1"/>
    <s v="Preparare creme Buhler Caotech"/>
    <x v="318"/>
    <x v="310"/>
    <x v="4"/>
    <d v="2025-08-31T00:00:00"/>
    <s v="Neînceput / Not started"/>
    <s v="Da / Yes"/>
    <x v="0"/>
    <x v="2"/>
    <d v="2025-08-31T00:00:00"/>
    <d v="2025-08-31T00:00:00"/>
    <s v="YES"/>
    <s v="N/A"/>
    <x v="0"/>
    <m/>
    <m/>
  </r>
  <r>
    <n v="321"/>
    <d v="2025-07-29T09:28:33"/>
    <d v="2025-07-29T09:29:35"/>
    <s v="anonymous"/>
    <m/>
    <x v="86"/>
    <x v="122"/>
    <x v="0"/>
    <x v="0"/>
    <x v="0"/>
    <s v="Schimbul 1 / Shift 1"/>
    <x v="0"/>
    <s v="Linia 2 Cakes"/>
    <x v="319"/>
    <x v="311"/>
    <x v="4"/>
    <d v="2025-07-30T00:00:00"/>
    <s v="Neînceput / Not started"/>
    <s v="Nu / No"/>
    <x v="0"/>
    <x v="0"/>
    <d v="2025-07-30T00:00:00"/>
    <d v="2025-07-30T00:00:00"/>
    <s v="YES"/>
    <s v="N/A"/>
    <x v="0"/>
    <m/>
    <m/>
  </r>
  <r>
    <n v="322"/>
    <d v="2025-07-29T15:11:13"/>
    <d v="2025-07-29T15:12:52"/>
    <s v="anonymous"/>
    <m/>
    <x v="86"/>
    <x v="123"/>
    <x v="0"/>
    <x v="0"/>
    <x v="0"/>
    <s v="Schimbul 2 / Shift 2"/>
    <x v="0"/>
    <s v="Laborator A / Laboratory A"/>
    <x v="320"/>
    <x v="312"/>
    <x v="1"/>
    <d v="2025-07-30T00:00:00"/>
    <s v="Neînceput / Not started"/>
    <s v="Da / Yes"/>
    <x v="3"/>
    <x v="2"/>
    <d v="2025-07-30T00:00:00"/>
    <m/>
    <s v="N/A"/>
    <n v="-58"/>
    <x v="1"/>
    <m/>
    <m/>
  </r>
  <r>
    <n v="323"/>
    <d v="2025-07-29T17:37:27"/>
    <d v="2025-07-29T18:18:56"/>
    <s v="anonymous"/>
    <m/>
    <x v="86"/>
    <x v="71"/>
    <x v="0"/>
    <x v="0"/>
    <x v="0"/>
    <s v="Schimbul 2 / Shift 2"/>
    <x v="0"/>
    <s v="Linia 3 Croissant"/>
    <x v="321"/>
    <x v="313"/>
    <x v="4"/>
    <d v="2025-08-31T00:00:00"/>
    <s v="Neînceput / Not started"/>
    <s v="Da / Yes"/>
    <x v="2"/>
    <x v="0"/>
    <d v="2025-08-31T00:00:00"/>
    <m/>
    <s v="N/A"/>
    <n v="-26"/>
    <x v="1"/>
    <m/>
    <m/>
  </r>
  <r>
    <n v="324"/>
    <d v="2025-07-30T09:54:49"/>
    <d v="2025-07-30T09:55:57"/>
    <s v="anonymous"/>
    <m/>
    <x v="86"/>
    <x v="0"/>
    <x v="0"/>
    <x v="0"/>
    <x v="0"/>
    <s v="Schimbul 1 / Shift 1"/>
    <x v="3"/>
    <s v="Depozit central / FGWH"/>
    <x v="322"/>
    <x v="314"/>
    <x v="1"/>
    <d v="2025-08-08T00:00:00"/>
    <s v="In lucru / In progress"/>
    <s v="Da / Yes"/>
    <x v="0"/>
    <x v="2"/>
    <d v="2025-08-08T00:00:00"/>
    <d v="2025-08-08T00:00:00"/>
    <s v="YES"/>
    <s v="N/A"/>
    <x v="0"/>
    <m/>
    <m/>
  </r>
  <r>
    <n v="325"/>
    <d v="2025-07-30T09:57:41"/>
    <d v="2025-07-30T10:01:13"/>
    <s v="anonymous"/>
    <m/>
    <x v="84"/>
    <x v="0"/>
    <x v="1"/>
    <x v="0"/>
    <x v="0"/>
    <s v="Schimbul 1 / Shift 1"/>
    <x v="1"/>
    <s v="Sticks"/>
    <x v="323"/>
    <x v="315"/>
    <x v="1"/>
    <d v="2025-08-08T00:00:00"/>
    <s v="Neînceput / Not started"/>
    <s v="Da / Yes"/>
    <x v="2"/>
    <x v="0"/>
    <d v="2025-08-08T00:00:00"/>
    <m/>
    <s v="N/A"/>
    <n v="-49"/>
    <x v="1"/>
    <s v="verificare, evaluare si demontare in functie de situatie"/>
    <s v="Dinu"/>
  </r>
  <r>
    <n v="326"/>
    <d v="2025-07-30T12:41:03"/>
    <d v="2025-07-30T12:43:50"/>
    <s v="anonymous"/>
    <m/>
    <x v="87"/>
    <x v="104"/>
    <x v="0"/>
    <x v="0"/>
    <x v="0"/>
    <s v="Schimbul 1 / Shift 1"/>
    <x v="1"/>
    <s v="Birouri / Offices"/>
    <x v="324"/>
    <x v="316"/>
    <x v="1"/>
    <d v="2025-07-30T00:00:00"/>
    <s v="Neînceput / Not started"/>
    <s v="Nu / No"/>
    <x v="0"/>
    <x v="0"/>
    <d v="2025-07-30T00:00:00"/>
    <m/>
    <s v="YES"/>
    <s v="N/A"/>
    <x v="0"/>
    <s v="repozitionare birouri ?! &amp; banda"/>
    <s v="Dinu"/>
  </r>
  <r>
    <n v="327"/>
    <d v="2025-07-30T12:41:38"/>
    <d v="2025-07-30T12:44:36"/>
    <s v="anonymous"/>
    <m/>
    <x v="87"/>
    <x v="0"/>
    <x v="0"/>
    <x v="0"/>
    <x v="0"/>
    <s v="Schimbul 1 / Shift 1"/>
    <x v="0"/>
    <s v="Altele / Others"/>
    <x v="325"/>
    <x v="317"/>
    <x v="0"/>
    <d v="2025-08-31T00:00:00"/>
    <s v="In lucru / In progress"/>
    <s v="Da / Yes"/>
    <x v="0"/>
    <x v="0"/>
    <d v="2025-08-31T00:00:00"/>
    <d v="2025-08-25T00:00:00"/>
    <s v="YES"/>
    <s v="N/A"/>
    <x v="0"/>
    <m/>
    <m/>
  </r>
  <r>
    <n v="328"/>
    <d v="2025-07-30T12:46:41"/>
    <d v="2025-07-30T12:48:17"/>
    <s v="anonymous"/>
    <m/>
    <x v="85"/>
    <x v="0"/>
    <x v="0"/>
    <x v="0"/>
    <x v="0"/>
    <s v="Schimbul 1 / Shift 1"/>
    <x v="2"/>
    <s v="Altele / Others"/>
    <x v="326"/>
    <x v="318"/>
    <x v="0"/>
    <d v="2025-07-28T00:00:00"/>
    <s v="Finalizat/ Completed"/>
    <s v="Da / Yes"/>
    <x v="0"/>
    <x v="1"/>
    <d v="2025-07-28T00:00:00"/>
    <d v="2025-07-28T00:00:00"/>
    <s v="YES"/>
    <s v="N/A"/>
    <x v="0"/>
    <m/>
    <m/>
  </r>
  <r>
    <n v="329"/>
    <d v="2025-07-30T13:48:54"/>
    <d v="2025-07-30T14:07:56"/>
    <s v="anonymous"/>
    <m/>
    <x v="87"/>
    <x v="12"/>
    <x v="0"/>
    <x v="0"/>
    <x v="0"/>
    <s v="Schimbul 1 / Shift 1"/>
    <x v="1"/>
    <s v="Linia 4 Croissant"/>
    <x v="327"/>
    <x v="171"/>
    <x v="0"/>
    <d v="2025-07-30T00:00:00"/>
    <s v="Finalizat/ Completed"/>
    <s v="Nu / No"/>
    <x v="0"/>
    <x v="1"/>
    <d v="2025-07-30T00:00:00"/>
    <d v="2025-07-30T00:00:00"/>
    <s v="YES"/>
    <s v="N/A"/>
    <x v="0"/>
    <m/>
    <m/>
  </r>
  <r>
    <n v="330"/>
    <d v="2025-07-30T14:16:34"/>
    <d v="2025-07-30T14:17:39"/>
    <s v="anonymous"/>
    <m/>
    <x v="87"/>
    <x v="12"/>
    <x v="0"/>
    <x v="0"/>
    <x v="0"/>
    <s v="Schimbul 2 / Shift 2"/>
    <x v="1"/>
    <s v="Dips"/>
    <x v="328"/>
    <x v="319"/>
    <x v="4"/>
    <d v="2025-08-01T00:00:00"/>
    <s v="Neînceput / Not started"/>
    <s v="Nu / No"/>
    <x v="0"/>
    <x v="1"/>
    <d v="2025-08-01T00:00:00"/>
    <d v="2025-08-01T00:00:00"/>
    <s v="YES"/>
    <s v="N/A"/>
    <x v="0"/>
    <m/>
    <m/>
  </r>
  <r>
    <n v="331"/>
    <d v="2025-07-30T17:53:18"/>
    <d v="2025-07-30T17:58:26"/>
    <s v="anonymous"/>
    <m/>
    <x v="87"/>
    <x v="29"/>
    <x v="0"/>
    <x v="0"/>
    <x v="0"/>
    <s v="Schimbul 1 / Shift 1"/>
    <x v="0"/>
    <s v="Preparare creme Soren / Cream preparation Soren"/>
    <x v="329"/>
    <x v="320"/>
    <x v="1"/>
    <d v="2025-08-08T00:00:00"/>
    <s v="Neînceput / Not started"/>
    <s v="Da / Yes"/>
    <x v="0"/>
    <x v="0"/>
    <d v="2025-08-08T00:00:00"/>
    <d v="2025-08-08T00:00:00"/>
    <s v="YES"/>
    <s v="N/A"/>
    <x v="0"/>
    <m/>
    <m/>
  </r>
  <r>
    <n v="332"/>
    <d v="2025-07-30T18:29:00"/>
    <d v="2025-07-30T18:31:39"/>
    <s v="anonymous"/>
    <m/>
    <x v="87"/>
    <x v="90"/>
    <x v="0"/>
    <x v="0"/>
    <x v="0"/>
    <s v="Schimbul 2 / Shift 2"/>
    <x v="1"/>
    <s v="Bake Rolls"/>
    <x v="330"/>
    <x v="321"/>
    <x v="1"/>
    <d v="2025-08-01T00:00:00"/>
    <s v="Neînceput / Not started"/>
    <s v="Nu / No"/>
    <x v="0"/>
    <x v="1"/>
    <d v="2025-08-01T00:00:00"/>
    <d v="2025-08-15T00:00:00"/>
    <s v="NO"/>
    <s v="N/A"/>
    <x v="0"/>
    <m/>
    <s v="Dinu"/>
  </r>
  <r>
    <n v="333"/>
    <d v="2025-07-30T18:31:43"/>
    <d v="2025-07-30T18:34:50"/>
    <s v="anonymous"/>
    <m/>
    <x v="87"/>
    <x v="90"/>
    <x v="0"/>
    <x v="0"/>
    <x v="0"/>
    <s v="Schimbul 2 / Shift 2"/>
    <x v="1"/>
    <s v="Altele / Others"/>
    <x v="331"/>
    <x v="322"/>
    <x v="2"/>
    <d v="2025-08-01T00:00:00"/>
    <s v="Neînceput / Not started"/>
    <s v="Nu / No"/>
    <x v="0"/>
    <x v="1"/>
    <d v="2025-08-01T00:00:00"/>
    <d v="2025-08-01T00:00:00"/>
    <s v="YES"/>
    <s v="N/A"/>
    <x v="0"/>
    <m/>
    <m/>
  </r>
  <r>
    <n v="334"/>
    <d v="2025-07-31T01:11:08"/>
    <d v="2025-07-31T01:15:17"/>
    <s v="anonymous"/>
    <m/>
    <x v="88"/>
    <x v="124"/>
    <x v="1"/>
    <x v="0"/>
    <x v="0"/>
    <s v="Schimbul 3 / Shift 3"/>
    <x v="0"/>
    <s v="Linia 3 Croissant"/>
    <x v="332"/>
    <x v="323"/>
    <x v="1"/>
    <d v="2025-08-05T00:00:00"/>
    <s v="Neînceput / Not started"/>
    <s v="Da / Yes"/>
    <x v="2"/>
    <x v="1"/>
    <d v="2025-08-05T00:00:00"/>
    <m/>
    <s v="N/A"/>
    <n v="-52"/>
    <x v="1"/>
    <m/>
    <m/>
  </r>
  <r>
    <n v="335"/>
    <d v="2025-07-31T08:33:16"/>
    <d v="2025-07-31T08:51:52"/>
    <s v="anonymous"/>
    <m/>
    <x v="88"/>
    <x v="125"/>
    <x v="0"/>
    <x v="0"/>
    <x v="0"/>
    <s v="Schimbul 1 / Shift 1"/>
    <x v="0"/>
    <s v="Depozite A / Warehouse A"/>
    <x v="333"/>
    <x v="324"/>
    <x v="7"/>
    <d v="2025-08-08T00:00:00"/>
    <s v="In lucru / In progress"/>
    <s v="Da / Yes"/>
    <x v="0"/>
    <x v="0"/>
    <d v="2025-08-08T00:00:00"/>
    <d v="2025-08-11T00:00:00"/>
    <s v="NO"/>
    <s v="N/A"/>
    <x v="0"/>
    <m/>
    <m/>
  </r>
  <r>
    <n v="336"/>
    <d v="2025-07-31T15:52:38"/>
    <d v="2025-07-31T15:58:29"/>
    <s v="anonymous"/>
    <m/>
    <x v="88"/>
    <x v="126"/>
    <x v="0"/>
    <x v="0"/>
    <x v="0"/>
    <s v="Schimbul 1 / Shift 1"/>
    <x v="0"/>
    <s v="Linia 3 Croissant"/>
    <x v="334"/>
    <x v="325"/>
    <x v="10"/>
    <d v="2025-08-31T00:00:00"/>
    <s v="Neînceput / Not started"/>
    <s v="Da / Yes"/>
    <x v="1"/>
    <x v="0"/>
    <d v="2025-08-31T00:00:00"/>
    <m/>
    <s v="N/A"/>
    <s v="N/A"/>
    <x v="0"/>
    <m/>
    <m/>
  </r>
  <r>
    <n v="337"/>
    <d v="2025-07-31T15:58:54"/>
    <d v="2025-07-31T16:00:36"/>
    <s v="anonymous"/>
    <m/>
    <x v="88"/>
    <x v="127"/>
    <x v="0"/>
    <x v="0"/>
    <x v="0"/>
    <s v="Schimbul 1 / Shift 1"/>
    <x v="0"/>
    <s v="Linia 3 Croissant"/>
    <x v="335"/>
    <x v="325"/>
    <x v="10"/>
    <d v="2025-08-30T00:00:00"/>
    <s v="Neînceput / Not started"/>
    <s v="Da / Yes"/>
    <x v="1"/>
    <x v="0"/>
    <d v="2025-08-30T00:00:00"/>
    <m/>
    <s v="N/A"/>
    <s v="N/A"/>
    <x v="0"/>
    <m/>
    <m/>
  </r>
  <r>
    <n v="338"/>
    <d v="2025-07-31T16:00:54"/>
    <d v="2025-07-31T16:02:41"/>
    <s v="anonymous"/>
    <m/>
    <x v="88"/>
    <x v="128"/>
    <x v="0"/>
    <x v="0"/>
    <x v="0"/>
    <s v="Schimbul 1 / Shift 1"/>
    <x v="0"/>
    <s v="Linia 3 Croissant"/>
    <x v="336"/>
    <x v="326"/>
    <x v="10"/>
    <d v="2025-09-04T00:00:00"/>
    <s v="Neînceput / Not started"/>
    <s v="Da / Yes"/>
    <x v="1"/>
    <x v="0"/>
    <d v="2025-09-04T00:00:00"/>
    <m/>
    <s v="N/A"/>
    <s v="N/A"/>
    <x v="0"/>
    <m/>
    <m/>
  </r>
  <r>
    <n v="339"/>
    <d v="2025-07-31T19:19:08"/>
    <d v="2025-07-31T19:21:34"/>
    <s v="anonymous"/>
    <m/>
    <x v="88"/>
    <x v="29"/>
    <x v="0"/>
    <x v="0"/>
    <x v="0"/>
    <s v="Schimbul 1 / Shift 1"/>
    <x v="1"/>
    <s v="Preparare creme Buhler Caotech"/>
    <x v="337"/>
    <x v="327"/>
    <x v="2"/>
    <d v="2025-07-31T00:00:00"/>
    <s v="Finalizat/ Completed"/>
    <s v="Da / Yes"/>
    <x v="0"/>
    <x v="1"/>
    <d v="2025-07-31T00:00:00"/>
    <d v="2025-07-31T00:00:00"/>
    <s v="YES"/>
    <s v="N/A"/>
    <x v="0"/>
    <m/>
    <m/>
  </r>
  <r>
    <n v="340"/>
    <d v="2025-08-01T08:05:13"/>
    <d v="2025-08-01T08:07:11"/>
    <s v="anonymous"/>
    <m/>
    <x v="89"/>
    <x v="15"/>
    <x v="0"/>
    <x v="0"/>
    <x v="0"/>
    <s v="Schimbul 1 / Shift 1"/>
    <x v="1"/>
    <s v="Dips"/>
    <x v="338"/>
    <x v="328"/>
    <x v="2"/>
    <d v="2025-08-01T00:00:00"/>
    <s v="Finalizat/ Completed"/>
    <s v="Da / Yes"/>
    <x v="0"/>
    <x v="1"/>
    <d v="2025-08-01T00:00:00"/>
    <d v="2025-08-01T00:00:00"/>
    <s v="YES"/>
    <s v="N/A"/>
    <x v="0"/>
    <m/>
    <m/>
  </r>
  <r>
    <n v="341"/>
    <d v="2025-08-01T08:41:14"/>
    <d v="2025-08-01T08:45:22"/>
    <s v="anonymous"/>
    <m/>
    <x v="89"/>
    <x v="6"/>
    <x v="0"/>
    <x v="0"/>
    <x v="0"/>
    <s v="Schimbul 1 / Shift 1"/>
    <x v="0"/>
    <s v="Linia 2 Cakes"/>
    <x v="339"/>
    <x v="329"/>
    <x v="1"/>
    <d v="2025-08-09T00:00:00"/>
    <s v="In lucru / In progress"/>
    <s v="Da / Yes"/>
    <x v="2"/>
    <x v="1"/>
    <d v="2025-08-09T00:00:00"/>
    <m/>
    <s v="N/A"/>
    <n v="-48"/>
    <x v="1"/>
    <m/>
    <m/>
  </r>
  <r>
    <n v="342"/>
    <d v="2025-08-01T08:45:36"/>
    <d v="2025-08-01T08:49:29"/>
    <s v="anonymous"/>
    <m/>
    <x v="89"/>
    <x v="6"/>
    <x v="0"/>
    <x v="0"/>
    <x v="0"/>
    <s v="Schimbul 1 / Shift 1"/>
    <x v="0"/>
    <s v="Linia 2 Cakes"/>
    <x v="340"/>
    <x v="330"/>
    <x v="1"/>
    <d v="2025-08-30T00:00:00"/>
    <s v="In lucru / In progress"/>
    <s v="Da / Yes"/>
    <x v="2"/>
    <x v="0"/>
    <d v="2025-08-30T00:00:00"/>
    <m/>
    <s v="N/A"/>
    <n v="-27"/>
    <x v="1"/>
    <m/>
    <m/>
  </r>
  <r>
    <n v="343"/>
    <d v="2025-08-01T08:49:47"/>
    <d v="2025-08-01T08:53:34"/>
    <s v="anonymous"/>
    <m/>
    <x v="89"/>
    <x v="6"/>
    <x v="0"/>
    <x v="0"/>
    <x v="0"/>
    <s v="Schimbul 1 / Shift 1"/>
    <x v="0"/>
    <s v="Linia 2 Cakes"/>
    <x v="341"/>
    <x v="331"/>
    <x v="1"/>
    <d v="2025-08-30T00:00:00"/>
    <s v="In lucru / In progress"/>
    <s v="Da / Yes"/>
    <x v="3"/>
    <x v="1"/>
    <d v="2025-08-30T00:00:00"/>
    <m/>
    <s v="N/A"/>
    <n v="-27"/>
    <x v="1"/>
    <m/>
    <m/>
  </r>
  <r>
    <n v="344"/>
    <d v="2025-08-01T08:56:29"/>
    <d v="2025-08-01T08:58:44"/>
    <s v="anonymous"/>
    <m/>
    <x v="89"/>
    <x v="6"/>
    <x v="0"/>
    <x v="0"/>
    <x v="0"/>
    <s v="Schimbul 1 / Shift 1"/>
    <x v="0"/>
    <s v="Linia 2 Cakes"/>
    <x v="342"/>
    <x v="332"/>
    <x v="9"/>
    <d v="2025-08-30T00:00:00"/>
    <s v="In lucru / In progress"/>
    <s v="Da / Yes"/>
    <x v="2"/>
    <x v="0"/>
    <d v="2025-08-30T00:00:00"/>
    <m/>
    <s v="N/A"/>
    <n v="-27"/>
    <x v="1"/>
    <m/>
    <m/>
  </r>
  <r>
    <n v="345"/>
    <d v="2025-08-01T08:59:05"/>
    <d v="2025-08-01T09:01:59"/>
    <s v="anonymous"/>
    <m/>
    <x v="89"/>
    <x v="6"/>
    <x v="0"/>
    <x v="0"/>
    <x v="0"/>
    <s v="Schimbul 1 / Shift 1"/>
    <x v="0"/>
    <s v="Linia 2 Cakes"/>
    <x v="343"/>
    <x v="333"/>
    <x v="1"/>
    <d v="2025-08-30T00:00:00"/>
    <s v="In lucru / In progress"/>
    <s v="Da / Yes"/>
    <x v="2"/>
    <x v="0"/>
    <d v="2025-08-30T00:00:00"/>
    <m/>
    <s v="N/A"/>
    <n v="-27"/>
    <x v="1"/>
    <m/>
    <m/>
  </r>
  <r>
    <n v="346"/>
    <d v="2025-08-01T09:02:19"/>
    <d v="2025-08-01T09:05:22"/>
    <s v="anonymous"/>
    <m/>
    <x v="89"/>
    <x v="6"/>
    <x v="0"/>
    <x v="0"/>
    <x v="0"/>
    <s v="Schimbul 1 / Shift 1"/>
    <x v="0"/>
    <s v="Linia 2 Cakes"/>
    <x v="344"/>
    <x v="334"/>
    <x v="9"/>
    <d v="2025-08-30T00:00:00"/>
    <s v="In lucru / In progress"/>
    <s v="Da / Yes"/>
    <x v="2"/>
    <x v="2"/>
    <d v="2025-08-30T00:00:00"/>
    <m/>
    <s v="N/A"/>
    <n v="-27"/>
    <x v="1"/>
    <m/>
    <m/>
  </r>
  <r>
    <n v="347"/>
    <d v="2025-08-01T09:05:18"/>
    <d v="2025-08-01T09:08:18"/>
    <s v="anonymous"/>
    <m/>
    <x v="89"/>
    <x v="129"/>
    <x v="0"/>
    <x v="0"/>
    <x v="0"/>
    <s v="Schimbul 1 / Shift 1"/>
    <x v="0"/>
    <s v="Linia 2 Cakes"/>
    <x v="345"/>
    <x v="335"/>
    <x v="1"/>
    <d v="2025-08-31T00:00:00"/>
    <s v="Neînceput / Not started"/>
    <s v="Da / Yes"/>
    <x v="3"/>
    <x v="1"/>
    <d v="2025-08-31T00:00:00"/>
    <m/>
    <s v="N/A"/>
    <n v="-26"/>
    <x v="1"/>
    <m/>
    <m/>
  </r>
  <r>
    <n v="348"/>
    <d v="2025-08-01T09:05:47"/>
    <d v="2025-08-01T09:09:15"/>
    <s v="anonymous"/>
    <m/>
    <x v="89"/>
    <x v="6"/>
    <x v="0"/>
    <x v="0"/>
    <x v="0"/>
    <s v="Schimbul 1 / Shift 1"/>
    <x v="0"/>
    <s v="Linia 2 Cakes"/>
    <x v="346"/>
    <x v="336"/>
    <x v="9"/>
    <d v="2025-08-30T00:00:00"/>
    <s v="In lucru / In progress"/>
    <s v="Da / Yes"/>
    <x v="2"/>
    <x v="1"/>
    <d v="2025-08-30T00:00:00"/>
    <m/>
    <s v="N/A"/>
    <n v="-27"/>
    <x v="1"/>
    <m/>
    <m/>
  </r>
  <r>
    <n v="349"/>
    <d v="2025-08-01T09:22:50"/>
    <d v="2025-08-01T09:27:23"/>
    <s v="anonymous"/>
    <m/>
    <x v="89"/>
    <x v="115"/>
    <x v="0"/>
    <x v="0"/>
    <x v="0"/>
    <s v="Schimbul 1 / Shift 1"/>
    <x v="2"/>
    <s v="Exterior / Outdoor Area"/>
    <x v="347"/>
    <x v="337"/>
    <x v="1"/>
    <d v="2025-08-08T00:00:00"/>
    <s v="Neînceput / Not started"/>
    <s v="Da / Yes"/>
    <x v="3"/>
    <x v="1"/>
    <d v="2025-08-08T00:00:00"/>
    <m/>
    <s v="N/A"/>
    <n v="-49"/>
    <x v="1"/>
    <m/>
    <m/>
  </r>
  <r>
    <n v="350"/>
    <d v="2025-08-01T09:27:42"/>
    <d v="2025-08-01T09:30:25"/>
    <s v="anonymous"/>
    <m/>
    <x v="89"/>
    <x v="115"/>
    <x v="0"/>
    <x v="0"/>
    <x v="0"/>
    <s v="Schimbul 1 / Shift 1"/>
    <x v="2"/>
    <s v="Exterior / Outdoor Area"/>
    <x v="348"/>
    <x v="338"/>
    <x v="7"/>
    <d v="2025-08-08T00:00:00"/>
    <s v="Neînceput / Not started"/>
    <s v="Da / Yes"/>
    <x v="0"/>
    <x v="0"/>
    <d v="2025-08-08T00:00:00"/>
    <d v="2025-08-11T00:00:00"/>
    <s v="NO"/>
    <s v="N/A"/>
    <x v="0"/>
    <m/>
    <m/>
  </r>
  <r>
    <n v="351"/>
    <d v="2025-08-01T15:16:12"/>
    <d v="2025-08-01T15:18:47"/>
    <s v="anonymous"/>
    <m/>
    <x v="89"/>
    <x v="12"/>
    <x v="0"/>
    <x v="0"/>
    <x v="0"/>
    <s v="Schimbul 2 / Shift 2"/>
    <x v="0"/>
    <s v="Linia 3 Croissant"/>
    <x v="349"/>
    <x v="339"/>
    <x v="9"/>
    <d v="2025-08-08T00:00:00"/>
    <s v="Neînceput / Not started"/>
    <s v="Nu / No"/>
    <x v="0"/>
    <x v="1"/>
    <d v="2025-08-08T00:00:00"/>
    <d v="2025-08-08T00:00:00"/>
    <s v="YES"/>
    <s v="N/A"/>
    <x v="0"/>
    <m/>
    <m/>
  </r>
  <r>
    <n v="352"/>
    <d v="2025-08-03T09:01:31"/>
    <d v="2025-08-03T09:10:58"/>
    <s v="anonymous"/>
    <m/>
    <x v="90"/>
    <x v="31"/>
    <x v="0"/>
    <x v="0"/>
    <x v="0"/>
    <s v="Schimbul 1 / Shift 1"/>
    <x v="1"/>
    <s v="Bake Rolls"/>
    <x v="350"/>
    <x v="340"/>
    <x v="1"/>
    <d v="2025-08-10T00:00:00"/>
    <s v="Neînceput / Not started"/>
    <s v="Nu / No"/>
    <x v="1"/>
    <x v="0"/>
    <d v="2025-08-10T00:00:00"/>
    <m/>
    <s v="N/A"/>
    <s v="N/A"/>
    <x v="0"/>
    <m/>
    <m/>
  </r>
  <r>
    <n v="353"/>
    <d v="2025-08-04T07:53:28"/>
    <d v="2025-08-04T07:54:29"/>
    <s v="anonymous"/>
    <m/>
    <x v="91"/>
    <x v="130"/>
    <x v="0"/>
    <x v="0"/>
    <x v="0"/>
    <s v="Schimbul 1 / Shift 1"/>
    <x v="0"/>
    <s v="Linia 2 Cakes"/>
    <x v="351"/>
    <x v="341"/>
    <x v="1"/>
    <d v="2025-08-05T00:00:00"/>
    <s v="Neînceput / Not started"/>
    <s v="Da / Yes"/>
    <x v="3"/>
    <x v="0"/>
    <d v="2025-08-05T00:00:00"/>
    <m/>
    <s v="N/A"/>
    <n v="-52"/>
    <x v="1"/>
    <m/>
    <m/>
  </r>
  <r>
    <n v="354"/>
    <d v="2025-08-04T07:51:23"/>
    <d v="2025-08-04T07:58:16"/>
    <s v="anonymous"/>
    <m/>
    <x v="91"/>
    <x v="20"/>
    <x v="0"/>
    <x v="0"/>
    <x v="0"/>
    <s v="Schimbul 1 / Shift 1"/>
    <x v="1"/>
    <s v="Linia 4 Croissant"/>
    <x v="352"/>
    <x v="342"/>
    <x v="6"/>
    <d v="2025-08-18T00:00:00"/>
    <s v="Neînceput / Not started"/>
    <s v="Nu / No"/>
    <x v="0"/>
    <x v="1"/>
    <d v="2025-08-18T00:00:00"/>
    <d v="2025-08-18T00:00:00"/>
    <s v="YES"/>
    <s v="N/A"/>
    <x v="0"/>
    <m/>
    <m/>
  </r>
  <r>
    <n v="355"/>
    <d v="2025-08-04T08:01:46"/>
    <d v="2025-08-04T08:03:14"/>
    <s v="anonymous"/>
    <m/>
    <x v="91"/>
    <x v="12"/>
    <x v="0"/>
    <x v="0"/>
    <x v="0"/>
    <s v="Schimbul 1 / Shift 1"/>
    <x v="1"/>
    <s v="Birouri / Offices"/>
    <x v="353"/>
    <x v="343"/>
    <x v="6"/>
    <d v="2025-08-08T00:00:00"/>
    <s v="Neînceput / Not started"/>
    <s v="Nu / No"/>
    <x v="0"/>
    <x v="0"/>
    <d v="2025-08-08T00:00:00"/>
    <d v="2025-08-18T00:00:00"/>
    <s v="NO"/>
    <s v="N/A"/>
    <x v="0"/>
    <m/>
    <m/>
  </r>
  <r>
    <n v="356"/>
    <d v="2025-08-04T08:16:41"/>
    <d v="2025-08-04T08:21:12"/>
    <s v="anonymous"/>
    <m/>
    <x v="91"/>
    <x v="131"/>
    <x v="0"/>
    <x v="0"/>
    <x v="0"/>
    <s v="Schimbul 1 / Shift 1"/>
    <x v="0"/>
    <s v="Linia 2 Cakes"/>
    <x v="354"/>
    <x v="344"/>
    <x v="1"/>
    <d v="2025-08-07T00:00:00"/>
    <s v="Neînceput / Not started"/>
    <s v="Da / Yes"/>
    <x v="3"/>
    <x v="0"/>
    <d v="2025-08-07T00:00:00"/>
    <m/>
    <s v="N/A"/>
    <n v="-50"/>
    <x v="1"/>
    <m/>
    <m/>
  </r>
  <r>
    <n v="357"/>
    <d v="2025-08-04T13:53:07"/>
    <d v="2025-08-04T13:57:10"/>
    <s v="anonymous"/>
    <m/>
    <x v="91"/>
    <x v="132"/>
    <x v="0"/>
    <x v="0"/>
    <x v="0"/>
    <s v="Schimbul 1 / Shift 1"/>
    <x v="1"/>
    <s v="Birouri / Offices"/>
    <x v="355"/>
    <x v="345"/>
    <x v="1"/>
    <d v="2025-08-29T00:00:00"/>
    <s v="In lucru / In progress"/>
    <s v="Da / Yes"/>
    <x v="0"/>
    <x v="0"/>
    <d v="2025-08-29T00:00:00"/>
    <d v="2025-09-15T00:00:00"/>
    <s v="NO"/>
    <s v="N/A"/>
    <x v="0"/>
    <m/>
    <m/>
  </r>
  <r>
    <n v="358"/>
    <d v="2025-08-04T15:31:41"/>
    <d v="2025-08-04T15:35:25"/>
    <s v="anonymous"/>
    <m/>
    <x v="91"/>
    <x v="115"/>
    <x v="1"/>
    <x v="0"/>
    <x v="0"/>
    <s v="Schimbul 2 / Shift 2"/>
    <x v="0"/>
    <s v="Linia 1 Croissant"/>
    <x v="356"/>
    <x v="346"/>
    <x v="3"/>
    <d v="2025-08-21T00:00:00"/>
    <s v="Neînceput / Not started"/>
    <s v="Da / Yes"/>
    <x v="0"/>
    <x v="0"/>
    <d v="2025-08-21T00:00:00"/>
    <d v="2025-08-22T00:00:00"/>
    <s v="NO"/>
    <s v="N/A"/>
    <x v="0"/>
    <m/>
    <m/>
  </r>
  <r>
    <n v="359"/>
    <d v="2025-08-04T22:45:17"/>
    <d v="2025-08-04T23:30:40"/>
    <s v="anonymous"/>
    <m/>
    <x v="91"/>
    <x v="133"/>
    <x v="0"/>
    <x v="0"/>
    <x v="0"/>
    <s v="Schimbul 3 / Shift 3"/>
    <x v="0"/>
    <s v="Linia 2 Cakes"/>
    <x v="357"/>
    <x v="347"/>
    <x v="1"/>
    <d v="2025-08-05T00:00:00"/>
    <s v="Neînceput / Not started"/>
    <s v="Da / Yes"/>
    <x v="3"/>
    <x v="0"/>
    <d v="2025-08-05T00:00:00"/>
    <m/>
    <s v="N/A"/>
    <n v="-52"/>
    <x v="1"/>
    <m/>
    <m/>
  </r>
  <r>
    <n v="360"/>
    <d v="2025-08-05T07:02:24"/>
    <d v="2025-08-05T07:06:32"/>
    <s v="anonymous"/>
    <m/>
    <x v="92"/>
    <x v="31"/>
    <x v="0"/>
    <x v="0"/>
    <x v="0"/>
    <s v="Schimbul 1 / Shift 1"/>
    <x v="1"/>
    <s v="Bake Rolls"/>
    <x v="358"/>
    <x v="348"/>
    <x v="2"/>
    <d v="2025-08-08T00:00:00"/>
    <s v="Neînceput / Not started"/>
    <s v="Nu / No"/>
    <x v="0"/>
    <x v="1"/>
    <d v="2025-08-08T00:00:00"/>
    <d v="2025-08-27T00:00:00"/>
    <s v="NO"/>
    <s v="N/A"/>
    <x v="0"/>
    <m/>
    <m/>
  </r>
  <r>
    <n v="361"/>
    <d v="2025-08-05T07:16:00"/>
    <d v="2025-08-05T07:27:35"/>
    <s v="anonymous"/>
    <m/>
    <x v="92"/>
    <x v="31"/>
    <x v="0"/>
    <x v="0"/>
    <x v="0"/>
    <s v="Schimbul 1 / Shift 1"/>
    <x v="1"/>
    <s v="Bake Rolls"/>
    <x v="359"/>
    <x v="349"/>
    <x v="2"/>
    <d v="2025-08-31T00:00:00"/>
    <s v="Neînceput / Not started"/>
    <s v="Nu / No"/>
    <x v="1"/>
    <x v="1"/>
    <d v="2025-08-31T00:00:00"/>
    <m/>
    <s v="N/A"/>
    <s v="N/A"/>
    <x v="0"/>
    <m/>
    <m/>
  </r>
  <r>
    <n v="362"/>
    <d v="2025-08-05T07:28:20"/>
    <d v="2025-08-05T07:35:53"/>
    <s v="anonymous"/>
    <m/>
    <x v="92"/>
    <x v="31"/>
    <x v="0"/>
    <x v="0"/>
    <x v="0"/>
    <s v="Schimbul 1 / Shift 1"/>
    <x v="1"/>
    <s v="Bake Rolls"/>
    <x v="360"/>
    <x v="350"/>
    <x v="2"/>
    <d v="2025-08-31T00:00:00"/>
    <s v="Neînceput / Not started"/>
    <s v="Nu / No"/>
    <x v="2"/>
    <x v="2"/>
    <d v="2025-08-31T00:00:00"/>
    <m/>
    <s v="N/A"/>
    <n v="-26"/>
    <x v="1"/>
    <m/>
    <m/>
  </r>
  <r>
    <n v="363"/>
    <d v="2025-08-05T08:17:03"/>
    <d v="2025-08-05T08:21:37"/>
    <s v="anonymous"/>
    <m/>
    <x v="92"/>
    <x v="48"/>
    <x v="0"/>
    <x v="0"/>
    <x v="0"/>
    <s v="Schimbul 1 / Shift 1"/>
    <x v="0"/>
    <s v="Linia 1 Croissant"/>
    <x v="361"/>
    <x v="351"/>
    <x v="3"/>
    <d v="2025-08-05T00:00:00"/>
    <s v="Neînceput / Not started"/>
    <s v="Da / Yes"/>
    <x v="1"/>
    <x v="2"/>
    <d v="2025-08-05T00:00:00"/>
    <m/>
    <s v="N/A"/>
    <s v="N/A"/>
    <x v="0"/>
    <m/>
    <m/>
  </r>
  <r>
    <n v="364"/>
    <d v="2025-08-05T09:59:55"/>
    <d v="2025-08-05T10:02:02"/>
    <s v="anonymous"/>
    <m/>
    <x v="92"/>
    <x v="0"/>
    <x v="0"/>
    <x v="0"/>
    <x v="0"/>
    <s v="Schimbul 1 / Shift 1"/>
    <x v="0"/>
    <s v="Maia / Mama dough"/>
    <x v="362"/>
    <x v="352"/>
    <x v="3"/>
    <d v="2025-08-15T00:00:00"/>
    <s v="Neînceput / Not started"/>
    <s v="Da / Yes"/>
    <x v="3"/>
    <x v="0"/>
    <d v="2025-08-15T00:00:00"/>
    <m/>
    <s v="N/A"/>
    <n v="-42"/>
    <x v="1"/>
    <m/>
    <m/>
  </r>
  <r>
    <n v="365"/>
    <d v="2025-08-05T10:02:15"/>
    <d v="2025-08-05T10:03:46"/>
    <s v="anonymous"/>
    <m/>
    <x v="92"/>
    <x v="0"/>
    <x v="0"/>
    <x v="0"/>
    <x v="0"/>
    <s v="Schimbul 1 / Shift 1"/>
    <x v="0"/>
    <s v="Maia / Mama dough"/>
    <x v="363"/>
    <x v="353"/>
    <x v="1"/>
    <d v="2025-08-08T00:00:00"/>
    <s v="Neînceput / Not started"/>
    <s v="Da / Yes"/>
    <x v="3"/>
    <x v="1"/>
    <d v="2025-08-08T00:00:00"/>
    <m/>
    <s v="N/A"/>
    <n v="-49"/>
    <x v="1"/>
    <m/>
    <m/>
  </r>
  <r>
    <n v="366"/>
    <d v="2025-08-05T10:03:50"/>
    <d v="2025-08-05T10:05:56"/>
    <s v="anonymous"/>
    <m/>
    <x v="92"/>
    <x v="0"/>
    <x v="0"/>
    <x v="0"/>
    <x v="0"/>
    <s v="Schimbul 1 / Shift 1"/>
    <x v="0"/>
    <s v="Altele / Others"/>
    <x v="364"/>
    <x v="354"/>
    <x v="1"/>
    <d v="2025-08-05T00:00:00"/>
    <s v="Neînceput / Not started"/>
    <s v="Da / Yes"/>
    <x v="3"/>
    <x v="0"/>
    <d v="2025-08-05T00:00:00"/>
    <m/>
    <s v="N/A"/>
    <n v="-52"/>
    <x v="1"/>
    <m/>
    <m/>
  </r>
  <r>
    <n v="367"/>
    <d v="2025-08-05T10:06:07"/>
    <d v="2025-08-05T10:07:09"/>
    <s v="anonymous"/>
    <m/>
    <x v="92"/>
    <x v="0"/>
    <x v="0"/>
    <x v="0"/>
    <x v="0"/>
    <s v="Schimbul 1 / Shift 1"/>
    <x v="0"/>
    <s v="Linia 2 Cakes"/>
    <x v="365"/>
    <x v="355"/>
    <x v="3"/>
    <d v="2025-08-08T00:00:00"/>
    <s v="Neînceput / Not started"/>
    <s v="Da / Yes"/>
    <x v="3"/>
    <x v="2"/>
    <d v="2025-08-08T00:00:00"/>
    <m/>
    <s v="N/A"/>
    <n v="-49"/>
    <x v="1"/>
    <m/>
    <m/>
  </r>
  <r>
    <n v="368"/>
    <d v="2025-08-05T10:59:58"/>
    <d v="2025-08-05T11:04:14"/>
    <s v="anonymous"/>
    <m/>
    <x v="92"/>
    <x v="134"/>
    <x v="0"/>
    <x v="0"/>
    <x v="0"/>
    <s v="Schimbul 1 / Shift 1"/>
    <x v="0"/>
    <s v="Linia 2 Cakes"/>
    <x v="366"/>
    <x v="356"/>
    <x v="8"/>
    <d v="2025-08-06T00:00:00"/>
    <s v="Neînceput / Not started"/>
    <s v="Da / Yes"/>
    <x v="3"/>
    <x v="0"/>
    <d v="2025-08-06T00:00:00"/>
    <m/>
    <s v="N/A"/>
    <n v="-51"/>
    <x v="1"/>
    <m/>
    <m/>
  </r>
  <r>
    <n v="369"/>
    <d v="2025-08-05T11:04:21"/>
    <d v="2025-08-05T11:06:23"/>
    <s v="anonymous"/>
    <m/>
    <x v="92"/>
    <x v="135"/>
    <x v="0"/>
    <x v="0"/>
    <x v="0"/>
    <s v="Schimbul 1 / Shift 1"/>
    <x v="0"/>
    <s v="Linia 2 Cakes"/>
    <x v="367"/>
    <x v="357"/>
    <x v="8"/>
    <d v="2025-08-06T00:00:00"/>
    <s v="Neînceput / Not started"/>
    <s v="Da / Yes"/>
    <x v="1"/>
    <x v="0"/>
    <d v="2025-08-06T00:00:00"/>
    <m/>
    <s v="N/A"/>
    <s v="N/A"/>
    <x v="0"/>
    <m/>
    <m/>
  </r>
  <r>
    <n v="370"/>
    <d v="2025-08-05T13:09:37"/>
    <d v="2025-08-05T13:16:35"/>
    <s v="anonymous"/>
    <m/>
    <x v="92"/>
    <x v="29"/>
    <x v="0"/>
    <x v="0"/>
    <x v="0"/>
    <s v="Schimbul 1 / Shift 1"/>
    <x v="1"/>
    <s v="Bake Rolls"/>
    <x v="368"/>
    <x v="358"/>
    <x v="2"/>
    <d v="2025-10-31T00:00:00"/>
    <s v="Neînceput / Not started"/>
    <s v="Da / Yes"/>
    <x v="1"/>
    <x v="0"/>
    <d v="2025-10-31T00:00:00"/>
    <m/>
    <s v="N/A"/>
    <s v="N/A"/>
    <x v="0"/>
    <m/>
    <m/>
  </r>
  <r>
    <n v="371"/>
    <d v="2025-08-05T15:11:27"/>
    <d v="2025-08-05T15:13:36"/>
    <s v="anonymous"/>
    <m/>
    <x v="92"/>
    <x v="69"/>
    <x v="0"/>
    <x v="0"/>
    <x v="0"/>
    <s v="Schimbul 1 / Shift 1"/>
    <x v="1"/>
    <s v="Birouri / Offices"/>
    <x v="369"/>
    <x v="359"/>
    <x v="4"/>
    <d v="2025-08-31T00:00:00"/>
    <s v="Neînceput / Not started"/>
    <s v="Da / Yes"/>
    <x v="1"/>
    <x v="1"/>
    <d v="2025-08-31T00:00:00"/>
    <m/>
    <s v="N/A"/>
    <s v="N/A"/>
    <x v="0"/>
    <m/>
    <m/>
  </r>
  <r>
    <n v="372"/>
    <d v="2025-08-05T15:54:09"/>
    <d v="2025-08-05T15:56:18"/>
    <s v="anonymous"/>
    <m/>
    <x v="92"/>
    <x v="0"/>
    <x v="0"/>
    <x v="0"/>
    <x v="0"/>
    <s v="Schimbul 1 / Shift 1"/>
    <x v="0"/>
    <s v="Linia 2 Cakes"/>
    <x v="370"/>
    <x v="360"/>
    <x v="1"/>
    <d v="2025-08-06T00:00:00"/>
    <s v="Neînceput / Not started"/>
    <s v="Da / Yes"/>
    <x v="0"/>
    <x v="0"/>
    <d v="2025-08-06T00:00:00"/>
    <d v="2025-08-19T00:00:00"/>
    <s v="NO"/>
    <s v="N/A"/>
    <x v="0"/>
    <m/>
    <m/>
  </r>
  <r>
    <n v="373"/>
    <d v="2025-08-05T17:11:44"/>
    <d v="2025-08-05T17:13:20"/>
    <s v="anonymous"/>
    <m/>
    <x v="92"/>
    <x v="136"/>
    <x v="0"/>
    <x v="0"/>
    <x v="0"/>
    <s v="Schimbul 1 / Shift 1"/>
    <x v="0"/>
    <s v="Depozite A / Warehouse A"/>
    <x v="371"/>
    <x v="361"/>
    <x v="7"/>
    <d v="2025-08-08T00:00:00"/>
    <s v="In lucru / In progress"/>
    <s v="Da / Yes"/>
    <x v="0"/>
    <x v="0"/>
    <d v="2025-08-08T00:00:00"/>
    <d v="2025-08-11T00:00:00"/>
    <s v="NO"/>
    <s v="N/A"/>
    <x v="0"/>
    <m/>
    <m/>
  </r>
  <r>
    <n v="374"/>
    <d v="2025-08-05T17:13:36"/>
    <d v="2025-08-05T17:15:56"/>
    <s v="anonymous"/>
    <m/>
    <x v="92"/>
    <x v="136"/>
    <x v="1"/>
    <x v="0"/>
    <x v="0"/>
    <s v="Schimbul 1 / Shift 1"/>
    <x v="1"/>
    <s v="Depozite B / Warehouse B"/>
    <x v="372"/>
    <x v="362"/>
    <x v="7"/>
    <d v="2025-08-08T00:00:00"/>
    <s v="In lucru / In progress"/>
    <s v="Da / Yes"/>
    <x v="2"/>
    <x v="0"/>
    <d v="2025-08-08T00:00:00"/>
    <m/>
    <s v="N/A"/>
    <n v="-49"/>
    <x v="1"/>
    <s v="Reinstruire angajati paleti pentru depozitare corespunzatoare paleti"/>
    <s v="Nistorac &amp; TL WH B"/>
  </r>
  <r>
    <n v="375"/>
    <d v="2025-08-05T17:48:10"/>
    <d v="2025-08-05T17:50:49"/>
    <s v="anonymous"/>
    <m/>
    <x v="92"/>
    <x v="90"/>
    <x v="0"/>
    <x v="0"/>
    <x v="0"/>
    <s v="Schimbul 2 / Shift 2"/>
    <x v="0"/>
    <s v="Linia 3 Croissant"/>
    <x v="373"/>
    <x v="363"/>
    <x v="1"/>
    <d v="2025-08-29T00:00:00"/>
    <s v="Neînceput / Not started"/>
    <s v="Da / Yes"/>
    <x v="0"/>
    <x v="0"/>
    <d v="2025-08-29T00:00:00"/>
    <d v="2025-08-29T00:00:00"/>
    <s v="YES"/>
    <s v="N/A"/>
    <x v="0"/>
    <m/>
    <m/>
  </r>
  <r>
    <n v="376"/>
    <d v="2025-08-06T06:08:00"/>
    <d v="2025-08-06T06:12:25"/>
    <s v="anonymous"/>
    <m/>
    <x v="93"/>
    <x v="31"/>
    <x v="0"/>
    <x v="0"/>
    <x v="0"/>
    <s v="Schimbul 1 / Shift 1"/>
    <x v="1"/>
    <s v="Vestiare / Changing rooms"/>
    <x v="374"/>
    <x v="364"/>
    <x v="2"/>
    <d v="2025-08-06T00:00:00"/>
    <s v="Neînceput / Not started"/>
    <s v="Nu / No"/>
    <x v="0"/>
    <x v="0"/>
    <d v="2025-08-06T00:00:00"/>
    <d v="2025-08-08T00:00:00"/>
    <s v="NO"/>
    <s v="N/A"/>
    <x v="0"/>
    <m/>
    <m/>
  </r>
  <r>
    <n v="377"/>
    <d v="2025-08-06T07:26:45"/>
    <d v="2025-08-06T07:31:52"/>
    <s v="anonymous"/>
    <m/>
    <x v="93"/>
    <x v="136"/>
    <x v="0"/>
    <x v="0"/>
    <x v="0"/>
    <s v="Schimbul 1 / Shift 1"/>
    <x v="0"/>
    <s v="Preparare creme Soren / Cream preparation Soren"/>
    <x v="375"/>
    <x v="365"/>
    <x v="8"/>
    <d v="2025-08-15T00:00:00"/>
    <s v="Neînceput / Not started"/>
    <s v="Da / Yes"/>
    <x v="3"/>
    <x v="0"/>
    <d v="2025-08-15T00:00:00"/>
    <m/>
    <s v="N/A"/>
    <n v="-42"/>
    <x v="1"/>
    <m/>
    <m/>
  </r>
  <r>
    <n v="378"/>
    <d v="2025-08-06T08:26:26"/>
    <d v="2025-08-06T08:31:40"/>
    <s v="anonymous"/>
    <m/>
    <x v="93"/>
    <x v="118"/>
    <x v="0"/>
    <x v="0"/>
    <x v="0"/>
    <s v="Schimbul 1 / Shift 1"/>
    <x v="0"/>
    <s v="Depozite A / Warehouse A"/>
    <x v="376"/>
    <x v="366"/>
    <x v="7"/>
    <d v="2025-08-06T00:00:00"/>
    <s v="Finalizat/ Completed"/>
    <s v="Da / Yes"/>
    <x v="0"/>
    <x v="1"/>
    <d v="2025-08-06T00:00:00"/>
    <d v="2025-08-06T00:00:00"/>
    <s v="YES"/>
    <s v="N/A"/>
    <x v="0"/>
    <m/>
    <m/>
  </r>
  <r>
    <n v="379"/>
    <d v="2025-08-06T09:22:26"/>
    <d v="2025-08-06T09:40:03"/>
    <s v="anonymous"/>
    <m/>
    <x v="93"/>
    <x v="118"/>
    <x v="0"/>
    <x v="0"/>
    <x v="0"/>
    <s v="Schimbul 1 / Shift 1"/>
    <x v="0"/>
    <s v="Depozite A / Warehouse A"/>
    <x v="377"/>
    <x v="367"/>
    <x v="7"/>
    <d v="2025-08-06T00:00:00"/>
    <s v="Finalizat/ Completed"/>
    <s v="Da / Yes"/>
    <x v="0"/>
    <x v="0"/>
    <d v="2025-08-06T00:00:00"/>
    <d v="2025-08-06T00:00:00"/>
    <s v="YES"/>
    <s v="N/A"/>
    <x v="0"/>
    <m/>
    <m/>
  </r>
  <r>
    <n v="380"/>
    <d v="2025-08-06T09:41:42"/>
    <d v="2025-08-06T09:44:46"/>
    <s v="anonymous"/>
    <m/>
    <x v="93"/>
    <x v="29"/>
    <x v="0"/>
    <x v="0"/>
    <x v="0"/>
    <s v="Schimbul 1 / Shift 1"/>
    <x v="1"/>
    <s v="Birouri / Offices"/>
    <x v="378"/>
    <x v="368"/>
    <x v="4"/>
    <d v="2025-08-18T00:00:00"/>
    <s v="Neînceput / Not started"/>
    <s v="Da / Yes"/>
    <x v="1"/>
    <x v="1"/>
    <d v="2025-08-18T00:00:00"/>
    <m/>
    <s v="N/A"/>
    <s v="N/A"/>
    <x v="0"/>
    <m/>
    <m/>
  </r>
  <r>
    <n v="381"/>
    <d v="2025-08-06T10:25:41"/>
    <d v="2025-08-06T10:28:50"/>
    <s v="anonymous"/>
    <m/>
    <x v="93"/>
    <x v="71"/>
    <x v="0"/>
    <x v="0"/>
    <x v="0"/>
    <s v="Schimbul 1 / Shift 1"/>
    <x v="0"/>
    <s v="Linia 3 Croissant"/>
    <x v="379"/>
    <x v="369"/>
    <x v="1"/>
    <d v="2025-08-08T00:00:00"/>
    <s v="Neînceput / Not started"/>
    <s v="Da / Yes"/>
    <x v="0"/>
    <x v="2"/>
    <d v="2025-08-08T00:00:00"/>
    <d v="2025-08-25T00:00:00"/>
    <s v="NO"/>
    <s v="N/A"/>
    <x v="0"/>
    <m/>
    <m/>
  </r>
  <r>
    <n v="382"/>
    <d v="2025-08-07T02:38:42"/>
    <d v="2025-08-07T02:50:21"/>
    <s v="anonymous"/>
    <m/>
    <x v="93"/>
    <x v="137"/>
    <x v="0"/>
    <x v="0"/>
    <x v="0"/>
    <s v="Schimbul 3 / Shift 3"/>
    <x v="0"/>
    <s v="Linia 2 Cakes"/>
    <x v="380"/>
    <x v="370"/>
    <x v="3"/>
    <d v="2025-08-09T00:00:00"/>
    <s v="Neînceput / Not started"/>
    <s v="Da / Yes"/>
    <x v="0"/>
    <x v="0"/>
    <d v="2025-08-09T00:00:00"/>
    <d v="2025-08-19T00:00:00"/>
    <s v="NO"/>
    <s v="N/A"/>
    <x v="0"/>
    <m/>
    <m/>
  </r>
  <r>
    <n v="383"/>
    <d v="2025-08-07T07:40:07"/>
    <d v="2025-08-07T07:42:20"/>
    <s v="anonymous"/>
    <m/>
    <x v="94"/>
    <x v="136"/>
    <x v="1"/>
    <x v="0"/>
    <x v="0"/>
    <s v="Schimbul 1 / Shift 1"/>
    <x v="0"/>
    <s v="Depozite A / Warehouse A"/>
    <x v="381"/>
    <x v="371"/>
    <x v="4"/>
    <d v="2025-08-29T00:00:00"/>
    <s v="In lucru / In progress"/>
    <s v="Da / Yes"/>
    <x v="2"/>
    <x v="0"/>
    <d v="2025-08-29T00:00:00"/>
    <m/>
    <s v="N/A"/>
    <n v="-28"/>
    <x v="1"/>
    <m/>
    <m/>
  </r>
  <r>
    <n v="384"/>
    <d v="2025-08-07T13:19:30"/>
    <d v="2025-08-07T13:24:46"/>
    <s v="anonymous"/>
    <m/>
    <x v="94"/>
    <x v="110"/>
    <x v="0"/>
    <x v="0"/>
    <x v="0"/>
    <s v="Schimbul 1 / Shift 1"/>
    <x v="0"/>
    <s v="Linia 2 Cakes"/>
    <x v="382"/>
    <x v="372"/>
    <x v="1"/>
    <d v="2025-08-21T00:00:00"/>
    <s v="Neînceput / Not started"/>
    <s v="Da / Yes"/>
    <x v="3"/>
    <x v="0"/>
    <d v="2025-08-21T00:00:00"/>
    <m/>
    <s v="N/A"/>
    <n v="-36"/>
    <x v="1"/>
    <m/>
    <m/>
  </r>
  <r>
    <n v="385"/>
    <d v="2025-08-08T09:03:48"/>
    <d v="2025-08-08T09:04:55"/>
    <s v="anonymous"/>
    <m/>
    <x v="95"/>
    <x v="11"/>
    <x v="0"/>
    <x v="0"/>
    <x v="0"/>
    <s v="Schimbul 1 / Shift 1"/>
    <x v="0"/>
    <s v="Linia 3 Croissant"/>
    <x v="383"/>
    <x v="373"/>
    <x v="1"/>
    <d v="2025-08-29T00:00:00"/>
    <s v="Neînceput / Not started"/>
    <s v="Da / Yes"/>
    <x v="0"/>
    <x v="1"/>
    <d v="2025-08-29T00:00:00"/>
    <d v="2025-08-29T00:00:00"/>
    <s v="YES"/>
    <s v="N/A"/>
    <x v="0"/>
    <m/>
    <m/>
  </r>
  <r>
    <n v="386"/>
    <d v="2025-08-08T09:46:15"/>
    <d v="2025-08-08T09:47:52"/>
    <s v="anonymous"/>
    <m/>
    <x v="95"/>
    <x v="0"/>
    <x v="1"/>
    <x v="0"/>
    <x v="0"/>
    <s v="Schimbul 1 / Shift 1"/>
    <x v="2"/>
    <s v="Exterior / Outdoor Area"/>
    <x v="384"/>
    <x v="374"/>
    <x v="1"/>
    <d v="2025-08-22T00:00:00"/>
    <s v="Neînceput / Not started"/>
    <s v="Da / Yes"/>
    <x v="3"/>
    <x v="1"/>
    <d v="2025-08-22T00:00:00"/>
    <m/>
    <s v="N/A"/>
    <n v="-35"/>
    <x v="1"/>
    <m/>
    <m/>
  </r>
  <r>
    <n v="387"/>
    <d v="2025-08-08T15:50:56"/>
    <d v="2025-08-08T15:52:46"/>
    <s v="anonymous"/>
    <m/>
    <x v="95"/>
    <x v="15"/>
    <x v="0"/>
    <x v="0"/>
    <x v="0"/>
    <s v="Schimbul 1 / Shift 1"/>
    <x v="1"/>
    <s v="Bake Rolls"/>
    <x v="385"/>
    <x v="375"/>
    <x v="2"/>
    <d v="2025-08-08T00:00:00"/>
    <s v="Finalizat/ Completed"/>
    <s v="Da / Yes"/>
    <x v="0"/>
    <x v="1"/>
    <d v="2025-08-08T00:00:00"/>
    <d v="2025-08-08T00:00:00"/>
    <s v="YES"/>
    <s v="N/A"/>
    <x v="0"/>
    <m/>
    <m/>
  </r>
  <r>
    <n v="388"/>
    <d v="2025-08-09T02:36:25"/>
    <d v="2025-08-09T02:42:19"/>
    <s v="anonymous"/>
    <m/>
    <x v="95"/>
    <x v="138"/>
    <x v="0"/>
    <x v="0"/>
    <x v="0"/>
    <s v="Schimbul 3 / Shift 3"/>
    <x v="0"/>
    <s v="Linia 2 Cakes"/>
    <x v="386"/>
    <x v="376"/>
    <x v="1"/>
    <d v="2025-08-31T00:00:00"/>
    <s v="Neînceput / Not started"/>
    <s v="Da / Yes"/>
    <x v="3"/>
    <x v="1"/>
    <d v="2025-08-31T00:00:00"/>
    <m/>
    <s v="N/A"/>
    <n v="-26"/>
    <x v="1"/>
    <m/>
    <m/>
  </r>
  <r>
    <n v="389"/>
    <d v="2025-08-09T02:42:35"/>
    <d v="2025-08-09T02:46:21"/>
    <s v="anonymous"/>
    <m/>
    <x v="95"/>
    <x v="138"/>
    <x v="0"/>
    <x v="0"/>
    <x v="0"/>
    <s v="Schimbul 3 / Shift 3"/>
    <x v="0"/>
    <s v="Linia 2 Cakes"/>
    <x v="387"/>
    <x v="377"/>
    <x v="1"/>
    <d v="2025-08-31T00:00:00"/>
    <s v="Neînceput / Not started"/>
    <s v="Da / Yes"/>
    <x v="0"/>
    <x v="0"/>
    <d v="2025-08-31T00:00:00"/>
    <d v="2025-08-28T00:00:00"/>
    <s v="YES"/>
    <s v="N/A"/>
    <x v="0"/>
    <m/>
    <m/>
  </r>
  <r>
    <n v="390"/>
    <d v="2025-08-11T10:07:32"/>
    <d v="2025-08-11T10:09:44"/>
    <s v="anonymous"/>
    <m/>
    <x v="95"/>
    <x v="0"/>
    <x v="0"/>
    <x v="1"/>
    <x v="1"/>
    <s v="Schimbul 1 / Shift 1"/>
    <x v="2"/>
    <s v="Altele / Others"/>
    <x v="388"/>
    <x v="378"/>
    <x v="0"/>
    <d v="2025-08-11T00:00:00"/>
    <s v="Finalizat/ Completed"/>
    <s v="Da / Yes"/>
    <x v="0"/>
    <x v="0"/>
    <d v="2025-08-11T00:00:00"/>
    <d v="2025-08-11T00:00:00"/>
    <s v="YES"/>
    <s v="N/A"/>
    <x v="0"/>
    <m/>
    <m/>
  </r>
  <r>
    <n v="391"/>
    <d v="2025-08-11T14:50:16"/>
    <d v="2025-08-11T14:53:15"/>
    <s v="anonymous"/>
    <m/>
    <x v="96"/>
    <x v="0"/>
    <x v="0"/>
    <x v="1"/>
    <x v="1"/>
    <s v="Schimbul 1 / Shift 1"/>
    <x v="2"/>
    <s v="Altele / Others"/>
    <x v="389"/>
    <x v="379"/>
    <x v="0"/>
    <d v="2025-10-06T00:00:00"/>
    <s v="In lucru / In progress"/>
    <s v="Da / Yes"/>
    <x v="2"/>
    <x v="0"/>
    <d v="2025-10-06T00:00:00"/>
    <m/>
    <s v="N/A"/>
    <n v="10"/>
    <x v="2"/>
    <m/>
    <m/>
  </r>
  <r>
    <n v="392"/>
    <d v="2025-08-11T14:53:20"/>
    <d v="2025-08-11T14:55:04"/>
    <s v="anonymous"/>
    <m/>
    <x v="96"/>
    <x v="0"/>
    <x v="0"/>
    <x v="1"/>
    <x v="1"/>
    <s v="Schimbul 1 / Shift 1"/>
    <x v="2"/>
    <s v="Altele / Others"/>
    <x v="390"/>
    <x v="380"/>
    <x v="0"/>
    <d v="2025-09-15T00:00:00"/>
    <s v="In lucru / In progress"/>
    <s v="Da / Yes"/>
    <x v="2"/>
    <x v="0"/>
    <d v="2025-09-15T00:00:00"/>
    <m/>
    <s v="N/A"/>
    <n v="-11"/>
    <x v="1"/>
    <m/>
    <m/>
  </r>
  <r>
    <n v="393"/>
    <d v="2025-08-11T14:56:50"/>
    <d v="2025-08-11T14:59:24"/>
    <s v="anonymous"/>
    <m/>
    <x v="96"/>
    <x v="0"/>
    <x v="0"/>
    <x v="1"/>
    <x v="1"/>
    <s v="Schimbul 1 / Shift 1"/>
    <x v="2"/>
    <s v="Altele / Others"/>
    <x v="391"/>
    <x v="381"/>
    <x v="0"/>
    <d v="2025-12-31T00:00:00"/>
    <s v="In lucru / In progress"/>
    <s v="Da / Yes"/>
    <x v="2"/>
    <x v="1"/>
    <d v="2025-12-31T00:00:00"/>
    <m/>
    <s v="N/A"/>
    <n v="96"/>
    <x v="2"/>
    <m/>
    <m/>
  </r>
  <r>
    <n v="394"/>
    <d v="2025-08-11T14:59:43"/>
    <d v="2025-08-11T15:03:12"/>
    <s v="anonymous"/>
    <m/>
    <x v="96"/>
    <x v="0"/>
    <x v="0"/>
    <x v="1"/>
    <x v="1"/>
    <s v="Schimbul 1 / Shift 1"/>
    <x v="2"/>
    <s v="Altele / Others"/>
    <x v="392"/>
    <x v="382"/>
    <x v="0"/>
    <d v="2025-09-30T00:00:00"/>
    <s v="In lucru / In progress"/>
    <s v="Da / Yes"/>
    <x v="2"/>
    <x v="0"/>
    <d v="2025-09-30T00:00:00"/>
    <m/>
    <s v="N/A"/>
    <n v="4"/>
    <x v="2"/>
    <m/>
    <m/>
  </r>
  <r>
    <n v="395"/>
    <d v="2025-08-11T15:03:29"/>
    <d v="2025-08-11T15:05:28"/>
    <s v="anonymous"/>
    <m/>
    <x v="96"/>
    <x v="0"/>
    <x v="0"/>
    <x v="1"/>
    <x v="1"/>
    <s v="Schimbul 1 / Shift 1"/>
    <x v="2"/>
    <s v="Altele / Others"/>
    <x v="393"/>
    <x v="383"/>
    <x v="0"/>
    <d v="2025-12-31T00:00:00"/>
    <s v="In lucru / In progress"/>
    <s v="Da / Yes"/>
    <x v="2"/>
    <x v="0"/>
    <d v="2025-12-31T00:00:00"/>
    <m/>
    <s v="N/A"/>
    <n v="96"/>
    <x v="2"/>
    <m/>
    <m/>
  </r>
  <r>
    <n v="396"/>
    <d v="2025-08-12T13:41:54"/>
    <d v="2025-08-12T13:48:13"/>
    <s v="anonymous"/>
    <m/>
    <x v="96"/>
    <x v="42"/>
    <x v="0"/>
    <x v="1"/>
    <x v="2"/>
    <s v="Schimbul 1 / Shift 1"/>
    <x v="2"/>
    <s v="Altele / Others"/>
    <x v="394"/>
    <x v="384"/>
    <x v="0"/>
    <d v="2025-08-31T00:00:00"/>
    <s v="Neînceput / Not started"/>
    <s v="Da / Yes"/>
    <x v="3"/>
    <x v="1"/>
    <d v="2025-08-31T00:00:00"/>
    <m/>
    <s v="N/A"/>
    <n v="-26"/>
    <x v="1"/>
    <m/>
    <m/>
  </r>
  <r>
    <n v="397"/>
    <d v="2025-08-12T13:41:09"/>
    <d v="2025-08-12T14:30:46"/>
    <s v="anonymous"/>
    <m/>
    <x v="97"/>
    <x v="12"/>
    <x v="0"/>
    <x v="2"/>
    <x v="0"/>
    <s v="Schimbul 1 / Shift 1"/>
    <x v="1"/>
    <s v="Linia 4 Croissant"/>
    <x v="395"/>
    <x v="385"/>
    <x v="6"/>
    <d v="2025-08-29T00:00:00"/>
    <s v="Neînceput / Not started"/>
    <s v="Nu / No"/>
    <x v="2"/>
    <x v="0"/>
    <d v="2025-08-29T00:00:00"/>
    <m/>
    <s v="N/A"/>
    <n v="-28"/>
    <x v="1"/>
    <m/>
    <m/>
  </r>
  <r>
    <n v="398"/>
    <d v="2025-08-12T14:31:25"/>
    <d v="2025-08-12T14:35:56"/>
    <s v="anonymous"/>
    <m/>
    <x v="97"/>
    <x v="12"/>
    <x v="0"/>
    <x v="0"/>
    <x v="0"/>
    <s v="Schimbul 1 / Shift 1"/>
    <x v="1"/>
    <s v="Bake Rolls"/>
    <x v="396"/>
    <x v="386"/>
    <x v="6"/>
    <d v="2025-08-29T00:00:00"/>
    <s v="Neînceput / Not started"/>
    <s v="Nu / No"/>
    <x v="0"/>
    <x v="0"/>
    <d v="2025-08-29T00:00:00"/>
    <d v="2025-08-29T00:00:00"/>
    <s v="YES"/>
    <s v="N/A"/>
    <x v="0"/>
    <m/>
    <m/>
  </r>
  <r>
    <n v="399"/>
    <d v="2025-08-12T14:38:38"/>
    <d v="2025-08-12T14:40:15"/>
    <s v="anonymous"/>
    <m/>
    <x v="97"/>
    <x v="12"/>
    <x v="0"/>
    <x v="1"/>
    <x v="3"/>
    <s v="Schimbul 1 / Shift 1"/>
    <x v="2"/>
    <s v="Altele / Others"/>
    <x v="397"/>
    <x v="387"/>
    <x v="0"/>
    <d v="2025-08-31T00:00:00"/>
    <s v="In lucru / In progress"/>
    <s v="Da / Yes"/>
    <x v="2"/>
    <x v="0"/>
    <d v="2025-08-31T00:00:00"/>
    <m/>
    <s v="N/A"/>
    <n v="-26"/>
    <x v="1"/>
    <m/>
    <m/>
  </r>
  <r>
    <n v="400"/>
    <d v="2025-08-12T14:44:35"/>
    <d v="2025-08-12T14:45:50"/>
    <s v="anonymous"/>
    <m/>
    <x v="96"/>
    <x v="12"/>
    <x v="0"/>
    <x v="1"/>
    <x v="3"/>
    <s v="Schimbul 1 / Shift 1"/>
    <x v="2"/>
    <s v="Altele / Others"/>
    <x v="398"/>
    <x v="388"/>
    <x v="0"/>
    <d v="2025-08-31T00:00:00"/>
    <s v="In lucru / In progress"/>
    <s v="Da / Yes"/>
    <x v="2"/>
    <x v="0"/>
    <d v="2025-08-31T00:00:00"/>
    <m/>
    <s v="N/A"/>
    <n v="-26"/>
    <x v="1"/>
    <m/>
    <m/>
  </r>
  <r>
    <n v="401"/>
    <d v="2025-08-12T14:45:58"/>
    <d v="2025-08-12T14:47:07"/>
    <s v="anonymous"/>
    <m/>
    <x v="96"/>
    <x v="12"/>
    <x v="0"/>
    <x v="1"/>
    <x v="3"/>
    <s v="Schimbul 1 / Shift 1"/>
    <x v="2"/>
    <s v="Altele / Others"/>
    <x v="399"/>
    <x v="389"/>
    <x v="0"/>
    <d v="2025-09-15T00:00:00"/>
    <s v="In lucru / In progress"/>
    <s v="Da / Yes"/>
    <x v="2"/>
    <x v="0"/>
    <d v="2025-09-15T00:00:00"/>
    <m/>
    <s v="N/A"/>
    <n v="-11"/>
    <x v="1"/>
    <m/>
    <m/>
  </r>
  <r>
    <n v="402"/>
    <d v="2025-08-12T14:47:14"/>
    <d v="2025-08-12T14:48:41"/>
    <s v="anonymous"/>
    <m/>
    <x v="96"/>
    <x v="12"/>
    <x v="0"/>
    <x v="1"/>
    <x v="3"/>
    <s v="Schimbul 1 / Shift 1"/>
    <x v="2"/>
    <s v="Altele / Others"/>
    <x v="400"/>
    <x v="390"/>
    <x v="0"/>
    <d v="2025-08-31T00:00:00"/>
    <s v="In lucru / In progress"/>
    <s v="Da / Yes"/>
    <x v="2"/>
    <x v="0"/>
    <d v="2025-08-31T00:00:00"/>
    <m/>
    <s v="N/A"/>
    <n v="-26"/>
    <x v="1"/>
    <m/>
    <m/>
  </r>
  <r>
    <n v="403"/>
    <d v="2025-08-12T14:48:48"/>
    <d v="2025-08-12T14:49:55"/>
    <s v="anonymous"/>
    <m/>
    <x v="96"/>
    <x v="12"/>
    <x v="0"/>
    <x v="1"/>
    <x v="3"/>
    <s v="Schimbul 1 / Shift 1"/>
    <x v="2"/>
    <s v="Altele / Others"/>
    <x v="401"/>
    <x v="391"/>
    <x v="0"/>
    <d v="2025-09-15T00:00:00"/>
    <s v="In lucru / In progress"/>
    <s v="Da / Yes"/>
    <x v="2"/>
    <x v="0"/>
    <d v="2025-09-15T00:00:00"/>
    <m/>
    <s v="N/A"/>
    <n v="-11"/>
    <x v="1"/>
    <m/>
    <m/>
  </r>
  <r>
    <n v="404"/>
    <d v="2025-08-12T14:50:02"/>
    <d v="2025-08-12T14:51:21"/>
    <s v="anonymous"/>
    <m/>
    <x v="96"/>
    <x v="12"/>
    <x v="0"/>
    <x v="1"/>
    <x v="3"/>
    <s v="Schimbul 1 / Shift 1"/>
    <x v="2"/>
    <s v="Altele / Others"/>
    <x v="402"/>
    <x v="391"/>
    <x v="0"/>
    <d v="2025-09-15T00:00:00"/>
    <s v="Neînceput / Not started"/>
    <s v="Da / Yes"/>
    <x v="3"/>
    <x v="0"/>
    <d v="2025-09-15T00:00:00"/>
    <m/>
    <s v="N/A"/>
    <n v="-11"/>
    <x v="1"/>
    <m/>
    <m/>
  </r>
  <r>
    <n v="405"/>
    <d v="2025-08-12T14:51:27"/>
    <d v="2025-08-12T14:52:48"/>
    <s v="anonymous"/>
    <m/>
    <x v="96"/>
    <x v="12"/>
    <x v="0"/>
    <x v="1"/>
    <x v="3"/>
    <s v="Schimbul 1 / Shift 1"/>
    <x v="2"/>
    <s v="Altele / Others"/>
    <x v="403"/>
    <x v="392"/>
    <x v="0"/>
    <d v="2025-08-31T00:00:00"/>
    <s v="In lucru / In progress"/>
    <s v="Da / Yes"/>
    <x v="2"/>
    <x v="0"/>
    <d v="2025-08-31T00:00:00"/>
    <m/>
    <s v="N/A"/>
    <n v="-26"/>
    <x v="1"/>
    <m/>
    <m/>
  </r>
  <r>
    <n v="406"/>
    <d v="2025-08-12T14:53:15"/>
    <d v="2025-08-12T14:54:14"/>
    <s v="anonymous"/>
    <m/>
    <x v="96"/>
    <x v="12"/>
    <x v="0"/>
    <x v="1"/>
    <x v="3"/>
    <s v="Schimbul 1 / Shift 1"/>
    <x v="2"/>
    <s v="Altele / Others"/>
    <x v="404"/>
    <x v="393"/>
    <x v="0"/>
    <d v="2025-09-30T00:00:00"/>
    <s v="In lucru / In progress"/>
    <s v="Da / Yes"/>
    <x v="2"/>
    <x v="0"/>
    <d v="2025-09-30T00:00:00"/>
    <m/>
    <s v="N/A"/>
    <n v="4"/>
    <x v="2"/>
    <m/>
    <m/>
  </r>
  <r>
    <n v="407"/>
    <d v="2025-08-12T14:54:23"/>
    <d v="2025-08-12T14:55:28"/>
    <s v="anonymous"/>
    <m/>
    <x v="96"/>
    <x v="12"/>
    <x v="0"/>
    <x v="1"/>
    <x v="3"/>
    <s v="Schimbul 1 / Shift 1"/>
    <x v="2"/>
    <s v="Altele / Others"/>
    <x v="405"/>
    <x v="394"/>
    <x v="0"/>
    <d v="2025-09-30T00:00:00"/>
    <s v="Neînceput / Not started"/>
    <s v="Da / Yes"/>
    <x v="3"/>
    <x v="0"/>
    <d v="2025-09-30T00:00:00"/>
    <m/>
    <s v="N/A"/>
    <n v="4"/>
    <x v="2"/>
    <m/>
    <m/>
  </r>
  <r>
    <n v="408"/>
    <d v="2025-08-12T14:55:36"/>
    <d v="2025-08-12T14:56:37"/>
    <s v="anonymous"/>
    <m/>
    <x v="96"/>
    <x v="12"/>
    <x v="0"/>
    <x v="1"/>
    <x v="3"/>
    <s v="Schimbul 1 / Shift 1"/>
    <x v="2"/>
    <s v="Altele / Others"/>
    <x v="406"/>
    <x v="395"/>
    <x v="0"/>
    <d v="2025-08-31T00:00:00"/>
    <s v="In lucru / In progress"/>
    <s v="Da / Yes"/>
    <x v="2"/>
    <x v="0"/>
    <d v="2025-08-31T00:00:00"/>
    <m/>
    <s v="N/A"/>
    <n v="-26"/>
    <x v="1"/>
    <m/>
    <m/>
  </r>
  <r>
    <n v="409"/>
    <d v="2025-08-12T14:56:46"/>
    <d v="2025-08-12T14:59:25"/>
    <s v="anonymous"/>
    <m/>
    <x v="96"/>
    <x v="12"/>
    <x v="0"/>
    <x v="1"/>
    <x v="3"/>
    <s v="Schimbul 1 / Shift 1"/>
    <x v="2"/>
    <s v="Altele / Others"/>
    <x v="407"/>
    <x v="396"/>
    <x v="0"/>
    <d v="2025-11-09T00:00:00"/>
    <s v="In lucru / In progress"/>
    <s v="Da / Yes"/>
    <x v="2"/>
    <x v="0"/>
    <d v="2025-11-09T00:00:00"/>
    <m/>
    <s v="N/A"/>
    <n v="44"/>
    <x v="2"/>
    <m/>
    <m/>
  </r>
  <r>
    <n v="410"/>
    <d v="2025-08-13T09:32:32"/>
    <d v="2025-08-13T09:35:13"/>
    <s v="anonymous"/>
    <m/>
    <x v="98"/>
    <x v="139"/>
    <x v="0"/>
    <x v="0"/>
    <x v="0"/>
    <s v="Schimbul 1 / Shift 1"/>
    <x v="1"/>
    <s v="Bake Rolls"/>
    <x v="408"/>
    <x v="397"/>
    <x v="2"/>
    <d v="2025-08-13T00:00:00"/>
    <s v="Finalizat/ Completed"/>
    <s v="Da / Yes"/>
    <x v="0"/>
    <x v="1"/>
    <d v="2025-08-13T00:00:00"/>
    <d v="2025-08-13T00:00:00"/>
    <s v="YES"/>
    <s v="N/A"/>
    <x v="0"/>
    <m/>
    <m/>
  </r>
  <r>
    <n v="411"/>
    <d v="2025-08-13T10:01:39"/>
    <d v="2025-08-13T10:04:28"/>
    <s v="anonymous"/>
    <m/>
    <x v="98"/>
    <x v="140"/>
    <x v="0"/>
    <x v="1"/>
    <x v="4"/>
    <s v="Schimbul 1 / Shift 1"/>
    <x v="2"/>
    <s v="Altele / Others"/>
    <x v="409"/>
    <x v="398"/>
    <x v="1"/>
    <d v="2025-09-30T00:00:00"/>
    <s v="In lucru / In progress"/>
    <s v="Da / Yes"/>
    <x v="2"/>
    <x v="0"/>
    <d v="2025-09-30T00:00:00"/>
    <m/>
    <s v="N/A"/>
    <n v="4"/>
    <x v="2"/>
    <m/>
    <m/>
  </r>
  <r>
    <n v="412"/>
    <d v="2025-08-13T10:09:51"/>
    <d v="2025-08-13T10:26:30"/>
    <s v="anonymous"/>
    <m/>
    <x v="98"/>
    <x v="141"/>
    <x v="0"/>
    <x v="0"/>
    <x v="0"/>
    <s v="Schimbul 1 / Shift 1"/>
    <x v="1"/>
    <s v="Bake Rolls"/>
    <x v="410"/>
    <x v="399"/>
    <x v="1"/>
    <d v="2025-08-14T00:00:00"/>
    <s v="Neînceput / Not started"/>
    <s v="Da / Yes"/>
    <x v="2"/>
    <x v="0"/>
    <d v="2025-08-14T00:00:00"/>
    <m/>
    <s v="N/A"/>
    <n v="-43"/>
    <x v="1"/>
    <s v="documente medicale de la medic specialist"/>
    <s v="Dinu"/>
  </r>
  <r>
    <n v="413"/>
    <d v="2025-08-13T13:31:20"/>
    <d v="2025-08-13T13:59:37"/>
    <s v="anonymous"/>
    <m/>
    <x v="96"/>
    <x v="11"/>
    <x v="0"/>
    <x v="1"/>
    <x v="2"/>
    <s v="Schimbul 1 / Shift 1"/>
    <x v="2"/>
    <s v="Altele / Others"/>
    <x v="411"/>
    <x v="400"/>
    <x v="0"/>
    <d v="2025-08-31T00:00:00"/>
    <s v="Neînceput / Not started"/>
    <s v="Da / Yes"/>
    <x v="3"/>
    <x v="0"/>
    <d v="2025-08-31T00:00:00"/>
    <m/>
    <s v="N/A"/>
    <n v="-26"/>
    <x v="1"/>
    <m/>
    <m/>
  </r>
  <r>
    <n v="414"/>
    <d v="2025-08-13T14:00:10"/>
    <d v="2025-08-13T14:02:43"/>
    <s v="anonymous"/>
    <m/>
    <x v="96"/>
    <x v="11"/>
    <x v="0"/>
    <x v="1"/>
    <x v="2"/>
    <s v="Schimbul 1 / Shift 1"/>
    <x v="2"/>
    <s v="Altele / Others"/>
    <x v="412"/>
    <x v="401"/>
    <x v="0"/>
    <d v="2025-08-31T00:00:00"/>
    <s v="Neînceput / Not started"/>
    <s v="Da / Yes"/>
    <x v="3"/>
    <x v="0"/>
    <d v="2025-08-31T00:00:00"/>
    <m/>
    <s v="N/A"/>
    <n v="-26"/>
    <x v="1"/>
    <m/>
    <m/>
  </r>
  <r>
    <n v="415"/>
    <d v="2025-08-13T14:03:04"/>
    <d v="2025-08-13T14:05:38"/>
    <s v="anonymous"/>
    <m/>
    <x v="96"/>
    <x v="11"/>
    <x v="0"/>
    <x v="1"/>
    <x v="2"/>
    <s v="Schimbul 1 / Shift 1"/>
    <x v="2"/>
    <s v="Altele / Others"/>
    <x v="413"/>
    <x v="402"/>
    <x v="0"/>
    <d v="2025-08-31T00:00:00"/>
    <s v="In lucru / In progress"/>
    <s v="Da / Yes"/>
    <x v="2"/>
    <x v="0"/>
    <d v="2025-08-31T00:00:00"/>
    <m/>
    <s v="N/A"/>
    <n v="-26"/>
    <x v="1"/>
    <m/>
    <m/>
  </r>
  <r>
    <n v="416"/>
    <d v="2025-08-13T14:05:58"/>
    <d v="2025-08-13T14:07:06"/>
    <s v="anonymous"/>
    <m/>
    <x v="96"/>
    <x v="11"/>
    <x v="0"/>
    <x v="1"/>
    <x v="2"/>
    <s v="Schimbul 2 / Shift 2"/>
    <x v="2"/>
    <s v="Altele / Others"/>
    <x v="414"/>
    <x v="403"/>
    <x v="0"/>
    <d v="2025-09-15T00:00:00"/>
    <s v="In lucru / In progress"/>
    <s v="Da / Yes"/>
    <x v="2"/>
    <x v="0"/>
    <d v="2025-09-15T00:00:00"/>
    <m/>
    <s v="N/A"/>
    <n v="-11"/>
    <x v="1"/>
    <m/>
    <m/>
  </r>
  <r>
    <n v="417"/>
    <d v="2025-08-13T14:08:14"/>
    <d v="2025-08-13T14:09:14"/>
    <s v="anonymous"/>
    <m/>
    <x v="96"/>
    <x v="11"/>
    <x v="0"/>
    <x v="1"/>
    <x v="2"/>
    <s v="Schimbul 2 / Shift 2"/>
    <x v="2"/>
    <s v="Altele / Others"/>
    <x v="415"/>
    <x v="404"/>
    <x v="0"/>
    <d v="2025-09-15T00:00:00"/>
    <s v="Neînceput / Not started"/>
    <s v="Da / Yes"/>
    <x v="3"/>
    <x v="0"/>
    <d v="2025-09-15T00:00:00"/>
    <m/>
    <s v="N/A"/>
    <n v="-11"/>
    <x v="1"/>
    <m/>
    <m/>
  </r>
  <r>
    <n v="418"/>
    <d v="2025-08-13T14:10:37"/>
    <d v="2025-08-13T14:11:40"/>
    <s v="anonymous"/>
    <m/>
    <x v="96"/>
    <x v="11"/>
    <x v="0"/>
    <x v="1"/>
    <x v="2"/>
    <s v="Schimbul 2 / Shift 2"/>
    <x v="2"/>
    <s v="Altele / Others"/>
    <x v="416"/>
    <x v="405"/>
    <x v="0"/>
    <d v="2025-09-15T00:00:00"/>
    <s v="Neînceput / Not started"/>
    <s v="Da / Yes"/>
    <x v="3"/>
    <x v="0"/>
    <d v="2025-09-15T00:00:00"/>
    <m/>
    <s v="N/A"/>
    <n v="-11"/>
    <x v="1"/>
    <m/>
    <m/>
  </r>
  <r>
    <n v="419"/>
    <d v="2025-08-13T14:12:31"/>
    <d v="2025-08-13T14:15:15"/>
    <s v="anonymous"/>
    <m/>
    <x v="96"/>
    <x v="11"/>
    <x v="0"/>
    <x v="1"/>
    <x v="2"/>
    <s v="Schimbul 2 / Shift 2"/>
    <x v="2"/>
    <s v="Altele / Others"/>
    <x v="417"/>
    <x v="406"/>
    <x v="0"/>
    <d v="2025-09-15T00:00:00"/>
    <s v="In lucru / In progress"/>
    <s v="Da / Yes"/>
    <x v="2"/>
    <x v="0"/>
    <d v="2025-09-15T00:00:00"/>
    <m/>
    <s v="N/A"/>
    <n v="-11"/>
    <x v="1"/>
    <m/>
    <m/>
  </r>
  <r>
    <n v="420"/>
    <d v="2025-08-13T14:20:24"/>
    <d v="2025-08-13T14:21:41"/>
    <s v="anonymous"/>
    <m/>
    <x v="96"/>
    <x v="42"/>
    <x v="0"/>
    <x v="1"/>
    <x v="2"/>
    <s v="Schimbul 2 / Shift 2"/>
    <x v="2"/>
    <s v="Altele / Others"/>
    <x v="418"/>
    <x v="407"/>
    <x v="0"/>
    <d v="2025-10-06T00:00:00"/>
    <s v="Neînceput / Not started"/>
    <s v="Da / Yes"/>
    <x v="3"/>
    <x v="0"/>
    <d v="2025-10-06T00:00:00"/>
    <m/>
    <s v="N/A"/>
    <n v="10"/>
    <x v="2"/>
    <m/>
    <m/>
  </r>
  <r>
    <n v="421"/>
    <d v="2025-08-13T14:22:19"/>
    <d v="2025-08-13T14:23:23"/>
    <s v="anonymous"/>
    <m/>
    <x v="96"/>
    <x v="42"/>
    <x v="0"/>
    <x v="1"/>
    <x v="2"/>
    <s v="Schimbul 2 / Shift 2"/>
    <x v="2"/>
    <s v="Altele / Others"/>
    <x v="419"/>
    <x v="408"/>
    <x v="0"/>
    <d v="2025-09-15T00:00:00"/>
    <s v="In lucru / In progress"/>
    <s v="Da / Yes"/>
    <x v="2"/>
    <x v="0"/>
    <d v="2025-09-15T00:00:00"/>
    <m/>
    <s v="N/A"/>
    <n v="-11"/>
    <x v="1"/>
    <m/>
    <m/>
  </r>
  <r>
    <n v="422"/>
    <d v="2025-08-13T14:23:48"/>
    <d v="2025-08-13T14:24:55"/>
    <s v="anonymous"/>
    <m/>
    <x v="96"/>
    <x v="42"/>
    <x v="0"/>
    <x v="1"/>
    <x v="2"/>
    <s v="Schimbul 2 / Shift 2"/>
    <x v="2"/>
    <s v="Altele / Others"/>
    <x v="420"/>
    <x v="409"/>
    <x v="0"/>
    <d v="2025-09-15T00:00:00"/>
    <s v="Neînceput / Not started"/>
    <s v="Da / Yes"/>
    <x v="3"/>
    <x v="0"/>
    <d v="2025-09-15T00:00:00"/>
    <m/>
    <s v="N/A"/>
    <n v="-11"/>
    <x v="1"/>
    <m/>
    <m/>
  </r>
  <r>
    <n v="423"/>
    <d v="2025-08-13T14:25:32"/>
    <d v="2025-08-13T14:26:38"/>
    <s v="anonymous"/>
    <m/>
    <x v="96"/>
    <x v="42"/>
    <x v="0"/>
    <x v="1"/>
    <x v="2"/>
    <s v="Schimbul 2 / Shift 2"/>
    <x v="2"/>
    <s v="Altele / Others"/>
    <x v="421"/>
    <x v="410"/>
    <x v="0"/>
    <d v="2025-10-06T00:00:00"/>
    <s v="Neînceput / Not started"/>
    <s v="Da / Yes"/>
    <x v="3"/>
    <x v="0"/>
    <d v="2025-10-06T00:00:00"/>
    <m/>
    <s v="N/A"/>
    <n v="10"/>
    <x v="2"/>
    <m/>
    <m/>
  </r>
  <r>
    <n v="424"/>
    <d v="2025-08-13T14:27:26"/>
    <d v="2025-08-13T14:28:31"/>
    <s v="anonymous"/>
    <m/>
    <x v="96"/>
    <x v="42"/>
    <x v="0"/>
    <x v="1"/>
    <x v="2"/>
    <s v="Schimbul 2 / Shift 2"/>
    <x v="2"/>
    <s v="Altele / Others"/>
    <x v="422"/>
    <x v="410"/>
    <x v="0"/>
    <d v="2025-10-06T00:00:00"/>
    <s v="Neînceput / Not started"/>
    <s v="Da / Yes"/>
    <x v="3"/>
    <x v="0"/>
    <d v="2025-10-06T00:00:00"/>
    <m/>
    <s v="N/A"/>
    <n v="10"/>
    <x v="2"/>
    <m/>
    <m/>
  </r>
  <r>
    <n v="425"/>
    <d v="2025-08-13T11:58:15"/>
    <d v="2025-08-13T15:33:27"/>
    <s v="anonymous"/>
    <m/>
    <x v="98"/>
    <x v="142"/>
    <x v="0"/>
    <x v="0"/>
    <x v="0"/>
    <s v="Schimbul 1 / Shift 1"/>
    <x v="1"/>
    <s v="Sala de mese / Cantine"/>
    <x v="423"/>
    <x v="411"/>
    <x v="1"/>
    <d v="2025-09-08T00:00:00"/>
    <s v="Neînceput / Not started"/>
    <s v="Da / Yes"/>
    <x v="3"/>
    <x v="0"/>
    <d v="2025-09-08T00:00:00"/>
    <m/>
    <s v="N/A"/>
    <n v="-18"/>
    <x v="1"/>
    <m/>
    <m/>
  </r>
  <r>
    <n v="426"/>
    <d v="2025-08-14T09:19:20"/>
    <d v="2025-08-14T09:21:34"/>
    <s v="anonymous"/>
    <m/>
    <x v="98"/>
    <x v="0"/>
    <x v="0"/>
    <x v="2"/>
    <x v="0"/>
    <s v="Schimbul 1 / Shift 1"/>
    <x v="2"/>
    <s v="Exterior / Outdoor Area"/>
    <x v="424"/>
    <x v="412"/>
    <x v="1"/>
    <d v="2025-08-31T00:00:00"/>
    <s v="Neînceput / Not started"/>
    <s v="Da / Yes"/>
    <x v="3"/>
    <x v="0"/>
    <d v="2025-08-31T00:00:00"/>
    <m/>
    <s v="N/A"/>
    <n v="-26"/>
    <x v="1"/>
    <m/>
    <m/>
  </r>
  <r>
    <n v="427"/>
    <d v="2025-08-14T13:32:57"/>
    <d v="2025-08-14T13:35:08"/>
    <s v="anonymous"/>
    <m/>
    <x v="99"/>
    <x v="0"/>
    <x v="0"/>
    <x v="2"/>
    <x v="0"/>
    <s v="Schimbul 1 / Shift 1"/>
    <x v="1"/>
    <s v="Altele / Others"/>
    <x v="425"/>
    <x v="413"/>
    <x v="1"/>
    <d v="2025-08-31T00:00:00"/>
    <s v="Neînceput / Not started"/>
    <s v="Da / Yes"/>
    <x v="2"/>
    <x v="0"/>
    <d v="2025-08-31T00:00:00"/>
    <m/>
    <s v="N/A"/>
    <n v="-26"/>
    <x v="1"/>
    <m/>
    <m/>
  </r>
  <r>
    <n v="428"/>
    <d v="2025-08-14T16:06:38"/>
    <d v="2025-08-14T16:08:01"/>
    <s v="anonymous"/>
    <m/>
    <x v="99"/>
    <x v="0"/>
    <x v="0"/>
    <x v="2"/>
    <x v="0"/>
    <s v="Schimbul 1 / Shift 1"/>
    <x v="1"/>
    <s v="Exterior / Outdoor Area"/>
    <x v="426"/>
    <x v="414"/>
    <x v="1"/>
    <d v="2025-08-22T00:00:00"/>
    <s v="Neînceput / Not started"/>
    <s v="Da / Yes"/>
    <x v="3"/>
    <x v="1"/>
    <d v="2025-08-22T00:00:00"/>
    <m/>
    <s v="N/A"/>
    <n v="-35"/>
    <x v="1"/>
    <s v="fixare"/>
    <s v="Dinu"/>
  </r>
  <r>
    <n v="429"/>
    <d v="2025-08-18T21:28:00"/>
    <d v="2025-08-18T21:30:15"/>
    <s v="anonymous"/>
    <m/>
    <x v="100"/>
    <x v="22"/>
    <x v="0"/>
    <x v="0"/>
    <x v="0"/>
    <s v="Schimbul 2 / Shift 2"/>
    <x v="1"/>
    <s v="Sticks"/>
    <x v="427"/>
    <x v="415"/>
    <x v="1"/>
    <d v="2025-08-19T00:00:00"/>
    <s v="Neînceput / Not started"/>
    <s v="Nu / No"/>
    <x v="2"/>
    <x v="2"/>
    <d v="2025-08-19T00:00:00"/>
    <m/>
    <s v="N/A"/>
    <n v="-38"/>
    <x v="1"/>
    <s v="se asteapta raspuns "/>
    <s v="George &amp; Dinu"/>
  </r>
  <r>
    <n v="430"/>
    <d v="2025-08-18T21:32:55"/>
    <d v="2025-08-18T21:36:23"/>
    <s v="anonymous"/>
    <m/>
    <x v="100"/>
    <x v="78"/>
    <x v="0"/>
    <x v="0"/>
    <x v="0"/>
    <s v="Schimbul 1 / Shift 1"/>
    <x v="1"/>
    <s v="Birouri / Offices"/>
    <x v="428"/>
    <x v="416"/>
    <x v="4"/>
    <d v="2025-08-31T00:00:00"/>
    <s v="Neînceput / Not started"/>
    <s v="Da / Yes"/>
    <x v="0"/>
    <x v="1"/>
    <d v="2025-08-31T00:00:00"/>
    <d v="2025-08-21T00:00:00"/>
    <s v="YES"/>
    <s v="N/A"/>
    <x v="0"/>
    <m/>
    <m/>
  </r>
  <r>
    <n v="431"/>
    <d v="2025-08-19T08:32:28"/>
    <d v="2025-08-19T08:36:14"/>
    <s v="anonymous"/>
    <m/>
    <x v="101"/>
    <x v="136"/>
    <x v="0"/>
    <x v="0"/>
    <x v="0"/>
    <s v="Schimbul 1 / Shift 1"/>
    <x v="0"/>
    <s v="Depozite A / Warehouse A"/>
    <x v="429"/>
    <x v="417"/>
    <x v="7"/>
    <d v="2025-08-19T00:00:00"/>
    <s v="In lucru / In progress"/>
    <s v="Da / Yes"/>
    <x v="2"/>
    <x v="1"/>
    <d v="2025-08-19T00:00:00"/>
    <m/>
    <s v="N/A"/>
    <n v="-38"/>
    <x v="1"/>
    <m/>
    <m/>
  </r>
  <r>
    <n v="432"/>
    <d v="2025-08-19T09:09:03"/>
    <d v="2025-08-19T09:14:15"/>
    <s v="anonymous"/>
    <m/>
    <x v="100"/>
    <x v="90"/>
    <x v="0"/>
    <x v="2"/>
    <x v="0"/>
    <s v="Schimbul 2 / Shift 2"/>
    <x v="0"/>
    <s v="Depozite A / Warehouse A"/>
    <x v="430"/>
    <x v="418"/>
    <x v="0"/>
    <d v="2025-09-30T00:00:00"/>
    <s v="Neînceput / Not started"/>
    <s v="Da / Yes"/>
    <x v="1"/>
    <x v="1"/>
    <d v="2025-09-30T00:00:00"/>
    <m/>
    <s v="N/A"/>
    <s v="N/A"/>
    <x v="0"/>
    <m/>
    <m/>
  </r>
  <r>
    <n v="433"/>
    <d v="2025-08-19T09:54:35"/>
    <d v="2025-08-19T09:56:34"/>
    <s v="anonymous"/>
    <m/>
    <x v="101"/>
    <x v="0"/>
    <x v="0"/>
    <x v="2"/>
    <x v="0"/>
    <s v="Schimbul 1 / Shift 1"/>
    <x v="0"/>
    <s v="Linia 1 Croissant"/>
    <x v="431"/>
    <x v="419"/>
    <x v="1"/>
    <d v="2025-08-19T00:00:00"/>
    <s v="Finalizat/ Completed"/>
    <s v="Da / Yes"/>
    <x v="0"/>
    <x v="0"/>
    <d v="2025-08-19T00:00:00"/>
    <d v="2025-08-19T00:00:00"/>
    <s v="YES"/>
    <s v="N/A"/>
    <x v="0"/>
    <m/>
    <m/>
  </r>
  <r>
    <n v="434"/>
    <d v="2025-08-19T09:56:38"/>
    <d v="2025-08-19T09:58:16"/>
    <s v="anonymous"/>
    <m/>
    <x v="101"/>
    <x v="0"/>
    <x v="0"/>
    <x v="2"/>
    <x v="0"/>
    <s v="Schimbul 1 / Shift 1"/>
    <x v="0"/>
    <s v="Linia 1 Croissant"/>
    <x v="432"/>
    <x v="420"/>
    <x v="1"/>
    <d v="2025-08-19T00:00:00"/>
    <s v="Finalizat/ Completed"/>
    <s v="Da / Yes"/>
    <x v="0"/>
    <x v="1"/>
    <d v="2025-08-19T00:00:00"/>
    <d v="2025-08-19T00:00:00"/>
    <s v="YES"/>
    <s v="N/A"/>
    <x v="0"/>
    <m/>
    <m/>
  </r>
  <r>
    <n v="435"/>
    <d v="2025-08-19T09:57:32"/>
    <d v="2025-08-19T09:59:54"/>
    <s v="anonymous"/>
    <m/>
    <x v="101"/>
    <x v="139"/>
    <x v="0"/>
    <x v="0"/>
    <x v="0"/>
    <s v="Schimbul 1 / Shift 1"/>
    <x v="0"/>
    <s v="Linia 3 Croissant"/>
    <x v="433"/>
    <x v="421"/>
    <x v="3"/>
    <d v="2025-08-19T00:00:00"/>
    <s v="Finalizat/ Completed"/>
    <s v="Nu / No"/>
    <x v="0"/>
    <x v="1"/>
    <d v="2025-08-19T00:00:00"/>
    <d v="2025-08-19T00:00:00"/>
    <s v="YES"/>
    <s v="N/A"/>
    <x v="0"/>
    <m/>
    <m/>
  </r>
  <r>
    <n v="436"/>
    <d v="2025-08-19T11:52:10"/>
    <d v="2025-08-19T11:56:35"/>
    <s v="anonymous"/>
    <m/>
    <x v="101"/>
    <x v="42"/>
    <x v="0"/>
    <x v="0"/>
    <x v="0"/>
    <s v="Schimbul 1 / Shift 1"/>
    <x v="0"/>
    <s v="Linia 3 Croissant"/>
    <x v="434"/>
    <x v="422"/>
    <x v="3"/>
    <d v="2025-08-29T00:00:00"/>
    <s v="Neînceput / Not started"/>
    <s v="Da / Yes"/>
    <x v="0"/>
    <x v="1"/>
    <d v="2025-08-29T00:00:00"/>
    <d v="2025-08-29T00:00:00"/>
    <s v="YES"/>
    <s v="N/A"/>
    <x v="0"/>
    <m/>
    <m/>
  </r>
  <r>
    <n v="437"/>
    <d v="2025-08-19T11:56:45"/>
    <d v="2025-08-19T11:59:47"/>
    <s v="anonymous"/>
    <m/>
    <x v="101"/>
    <x v="42"/>
    <x v="1"/>
    <x v="0"/>
    <x v="0"/>
    <s v="Schimbul 1 / Shift 1"/>
    <x v="0"/>
    <s v="Preparare creme Soren / Cream preparation Soren"/>
    <x v="435"/>
    <x v="423"/>
    <x v="1"/>
    <d v="2025-09-26T00:00:00"/>
    <s v="Neînceput / Not started"/>
    <s v="Da / Yes"/>
    <x v="3"/>
    <x v="1"/>
    <d v="2025-09-26T00:00:00"/>
    <m/>
    <s v="N/A"/>
    <n v="0"/>
    <x v="2"/>
    <m/>
    <m/>
  </r>
  <r>
    <n v="438"/>
    <d v="2025-08-19T14:10:34"/>
    <d v="2025-08-19T14:14:21"/>
    <s v="anonymous"/>
    <m/>
    <x v="101"/>
    <x v="143"/>
    <x v="0"/>
    <x v="2"/>
    <x v="0"/>
    <s v="Schimbul 2 / Shift 2"/>
    <x v="0"/>
    <s v="Depozite A / Warehouse A"/>
    <x v="436"/>
    <x v="424"/>
    <x v="7"/>
    <d v="2025-08-19T00:00:00"/>
    <s v="In lucru / In progress"/>
    <s v="Da / Yes"/>
    <x v="2"/>
    <x v="0"/>
    <d v="2025-08-19T00:00:00"/>
    <m/>
    <s v="N/A"/>
    <n v="-38"/>
    <x v="1"/>
    <m/>
    <m/>
  </r>
  <r>
    <n v="439"/>
    <d v="2025-08-19T14:14:48"/>
    <d v="2025-08-19T14:17:11"/>
    <s v="anonymous"/>
    <m/>
    <x v="101"/>
    <x v="144"/>
    <x v="0"/>
    <x v="2"/>
    <x v="0"/>
    <s v="Schimbul 2 / Shift 2"/>
    <x v="0"/>
    <s v="Depozite A / Warehouse A"/>
    <x v="437"/>
    <x v="425"/>
    <x v="7"/>
    <d v="2025-08-31T00:00:00"/>
    <s v="Neînceput / Not started"/>
    <s v="Da / Yes"/>
    <x v="3"/>
    <x v="1"/>
    <d v="2025-08-31T00:00:00"/>
    <m/>
    <s v="N/A"/>
    <n v="-26"/>
    <x v="1"/>
    <m/>
    <m/>
  </r>
  <r>
    <n v="440"/>
    <d v="2025-08-19T21:43:03"/>
    <d v="2025-08-19T21:46:52"/>
    <s v="anonymous"/>
    <m/>
    <x v="101"/>
    <x v="31"/>
    <x v="1"/>
    <x v="0"/>
    <x v="0"/>
    <s v="Schimbul 2 / Shift 2"/>
    <x v="1"/>
    <s v="Bake Rolls"/>
    <x v="438"/>
    <x v="426"/>
    <x v="1"/>
    <d v="2025-08-20T00:00:00"/>
    <s v="Neînceput / Not started"/>
    <s v="Nu / No"/>
    <x v="0"/>
    <x v="0"/>
    <d v="2025-08-20T00:00:00"/>
    <d v="2025-08-20T00:00:00"/>
    <s v="YES"/>
    <s v="N/A"/>
    <x v="0"/>
    <m/>
    <m/>
  </r>
  <r>
    <n v="441"/>
    <d v="2025-08-20T04:16:35"/>
    <d v="2025-08-20T04:20:09"/>
    <s v="anonymous"/>
    <m/>
    <x v="101"/>
    <x v="32"/>
    <x v="0"/>
    <x v="0"/>
    <x v="0"/>
    <s v="Schimbul 3 / Shift 3"/>
    <x v="0"/>
    <s v="Vestiare / Changing rooms"/>
    <x v="439"/>
    <x v="427"/>
    <x v="4"/>
    <d v="2025-08-20T00:00:00"/>
    <s v="Neînceput / Not started"/>
    <s v="Da / Yes"/>
    <x v="3"/>
    <x v="1"/>
    <d v="2025-08-20T00:00:00"/>
    <m/>
    <s v="N/A"/>
    <n v="-37"/>
    <x v="1"/>
    <m/>
    <m/>
  </r>
  <r>
    <n v="442"/>
    <d v="2025-08-20T08:46:53"/>
    <d v="2025-08-20T08:49:20"/>
    <s v="anonymous"/>
    <m/>
    <x v="102"/>
    <x v="110"/>
    <x v="0"/>
    <x v="0"/>
    <x v="0"/>
    <s v="Schimbul 1 / Shift 1"/>
    <x v="0"/>
    <s v="Linia 3 Croissant"/>
    <x v="440"/>
    <x v="428"/>
    <x v="1"/>
    <d v="2025-08-20T00:00:00"/>
    <s v="Neînceput / Not started"/>
    <s v="Da / Yes"/>
    <x v="0"/>
    <x v="0"/>
    <d v="2025-08-20T00:00:00"/>
    <d v="2025-08-20T00:00:00"/>
    <s v="YES"/>
    <s v="N/A"/>
    <x v="0"/>
    <m/>
    <m/>
  </r>
  <r>
    <n v="443"/>
    <d v="2025-08-20T09:02:54"/>
    <d v="2025-08-20T09:04:51"/>
    <s v="anonymous"/>
    <m/>
    <x v="102"/>
    <x v="15"/>
    <x v="0"/>
    <x v="0"/>
    <x v="0"/>
    <s v="Schimbul 1 / Shift 1"/>
    <x v="1"/>
    <s v="Linia 4 Croissant"/>
    <x v="441"/>
    <x v="429"/>
    <x v="2"/>
    <d v="2025-08-20T00:00:00"/>
    <s v="Finalizat/ Completed"/>
    <s v="Da / Yes"/>
    <x v="0"/>
    <x v="0"/>
    <d v="2025-08-20T00:00:00"/>
    <d v="2025-08-21T00:00:00"/>
    <s v="NO"/>
    <s v="N/A"/>
    <x v="0"/>
    <m/>
    <m/>
  </r>
  <r>
    <n v="444"/>
    <d v="2025-08-20T09:45:14"/>
    <d v="2025-08-20T09:47:50"/>
    <s v="anonymous"/>
    <m/>
    <x v="102"/>
    <x v="145"/>
    <x v="0"/>
    <x v="0"/>
    <x v="0"/>
    <s v="Schimbul 1 / Shift 1"/>
    <x v="1"/>
    <s v="Birouri / Offices"/>
    <x v="442"/>
    <x v="430"/>
    <x v="4"/>
    <d v="2025-08-22T00:00:00"/>
    <s v="Neînceput / Not started"/>
    <s v="Da / Yes"/>
    <x v="0"/>
    <x v="1"/>
    <d v="2025-08-22T00:00:00"/>
    <d v="2025-08-22T00:00:00"/>
    <s v="YES"/>
    <s v="N/A"/>
    <x v="0"/>
    <m/>
    <m/>
  </r>
  <r>
    <n v="445"/>
    <d v="2025-08-20T10:23:19"/>
    <d v="2025-08-20T10:27:47"/>
    <s v="anonymous"/>
    <m/>
    <x v="102"/>
    <x v="146"/>
    <x v="0"/>
    <x v="0"/>
    <x v="0"/>
    <s v="Schimbul 1 / Shift 1"/>
    <x v="0"/>
    <s v="Linia 3 Croissant"/>
    <x v="443"/>
    <x v="431"/>
    <x v="1"/>
    <d v="2025-08-29T00:00:00"/>
    <s v="Neînceput / Not started"/>
    <s v="Da / Yes"/>
    <x v="0"/>
    <x v="0"/>
    <d v="2025-08-29T00:00:00"/>
    <d v="2025-09-02T00:00:00"/>
    <s v="NO"/>
    <s v="N/A"/>
    <x v="0"/>
    <m/>
    <m/>
  </r>
  <r>
    <n v="446"/>
    <d v="2025-08-20T12:52:41"/>
    <d v="2025-08-20T12:55:16"/>
    <s v="anonymous"/>
    <m/>
    <x v="102"/>
    <x v="147"/>
    <x v="0"/>
    <x v="0"/>
    <x v="0"/>
    <s v="Schimbul 1 / Shift 1"/>
    <x v="0"/>
    <s v="Linia 2 Cakes"/>
    <x v="444"/>
    <x v="432"/>
    <x v="1"/>
    <d v="2025-08-20T00:00:00"/>
    <s v="Neînceput / Not started"/>
    <s v="Da / Yes"/>
    <x v="3"/>
    <x v="1"/>
    <d v="2025-08-20T00:00:00"/>
    <m/>
    <s v="N/A"/>
    <n v="-37"/>
    <x v="1"/>
    <m/>
    <m/>
  </r>
  <r>
    <n v="447"/>
    <d v="2025-08-20T12:55:46"/>
    <d v="2025-08-20T12:57:33"/>
    <s v="anonymous"/>
    <m/>
    <x v="102"/>
    <x v="148"/>
    <x v="1"/>
    <x v="0"/>
    <x v="0"/>
    <s v="Schimbul 1 / Shift 1"/>
    <x v="0"/>
    <s v="Linia 2 Cakes"/>
    <x v="445"/>
    <x v="433"/>
    <x v="1"/>
    <d v="2025-08-21T00:00:00"/>
    <s v="Neînceput / Not started"/>
    <s v="Da / Yes"/>
    <x v="3"/>
    <x v="0"/>
    <d v="2025-08-21T00:00:00"/>
    <m/>
    <s v="N/A"/>
    <n v="-36"/>
    <x v="1"/>
    <m/>
    <m/>
  </r>
  <r>
    <n v="448"/>
    <d v="2025-08-20T12:59:32"/>
    <d v="2025-08-20T13:04:40"/>
    <s v="anonymous"/>
    <m/>
    <x v="102"/>
    <x v="5"/>
    <x v="0"/>
    <x v="0"/>
    <x v="0"/>
    <s v="Schimbul 1 / Shift 1"/>
    <x v="0"/>
    <s v="Linia 2 Cakes"/>
    <x v="446"/>
    <x v="434"/>
    <x v="1"/>
    <d v="2025-08-20T00:00:00"/>
    <s v="Neînceput / Not started"/>
    <s v="Da / Yes"/>
    <x v="3"/>
    <x v="0"/>
    <d v="2025-08-20T00:00:00"/>
    <m/>
    <s v="N/A"/>
    <n v="-37"/>
    <x v="1"/>
    <m/>
    <m/>
  </r>
  <r>
    <n v="449"/>
    <d v="2025-08-20T13:24:34"/>
    <d v="2025-08-20T13:30:11"/>
    <s v="anonymous"/>
    <m/>
    <x v="102"/>
    <x v="115"/>
    <x v="0"/>
    <x v="0"/>
    <x v="0"/>
    <s v="Schimbul 1 / Shift 1"/>
    <x v="2"/>
    <s v="Exterior / Outdoor Area"/>
    <x v="447"/>
    <x v="435"/>
    <x v="1"/>
    <d v="2025-09-05T00:00:00"/>
    <s v="Neînceput / Not started"/>
    <s v="Da / Yes"/>
    <x v="3"/>
    <x v="0"/>
    <d v="2025-09-05T00:00:00"/>
    <m/>
    <s v="N/A"/>
    <n v="-21"/>
    <x v="1"/>
    <m/>
    <m/>
  </r>
  <r>
    <n v="450"/>
    <d v="2025-08-20T13:24:03"/>
    <d v="2025-08-20T13:32:52"/>
    <s v="anonymous"/>
    <m/>
    <x v="102"/>
    <x v="89"/>
    <x v="0"/>
    <x v="0"/>
    <x v="0"/>
    <s v="Schimbul 1 / Shift 1"/>
    <x v="0"/>
    <s v="Linia 2 Cakes"/>
    <x v="448"/>
    <x v="436"/>
    <x v="1"/>
    <d v="2025-08-31T00:00:00"/>
    <s v="Neînceput / Not started"/>
    <s v="Da / Yes"/>
    <x v="3"/>
    <x v="2"/>
    <d v="2025-08-31T00:00:00"/>
    <m/>
    <s v="N/A"/>
    <n v="-26"/>
    <x v="1"/>
    <m/>
    <m/>
  </r>
  <r>
    <n v="451"/>
    <d v="2025-08-20T17:30:23"/>
    <d v="2025-08-20T17:32:28"/>
    <s v="anonymous"/>
    <m/>
    <x v="102"/>
    <x v="90"/>
    <x v="0"/>
    <x v="2"/>
    <x v="0"/>
    <s v="Schimbul 1 / Shift 1"/>
    <x v="0"/>
    <s v="Depozite A / Warehouse A"/>
    <x v="449"/>
    <x v="437"/>
    <x v="7"/>
    <d v="2025-09-01T00:00:00"/>
    <s v="Neînceput / Not started"/>
    <s v="Da / Yes"/>
    <x v="3"/>
    <x v="1"/>
    <d v="2025-09-01T00:00:00"/>
    <m/>
    <s v="N/A"/>
    <n v="-25"/>
    <x v="1"/>
    <m/>
    <m/>
  </r>
  <r>
    <n v="452"/>
    <d v="2025-08-20T17:32:32"/>
    <d v="2025-08-20T17:34:44"/>
    <s v="anonymous"/>
    <m/>
    <x v="102"/>
    <x v="90"/>
    <x v="0"/>
    <x v="2"/>
    <x v="0"/>
    <s v="Schimbul 2 / Shift 2"/>
    <x v="0"/>
    <s v="Preparare creme Soren / Cream preparation Soren"/>
    <x v="450"/>
    <x v="438"/>
    <x v="1"/>
    <d v="2025-09-01T00:00:00"/>
    <s v="Neînceput / Not started"/>
    <s v="Nu / No"/>
    <x v="3"/>
    <x v="1"/>
    <d v="2025-09-01T00:00:00"/>
    <m/>
    <s v="N/A"/>
    <n v="-25"/>
    <x v="1"/>
    <m/>
    <m/>
  </r>
  <r>
    <n v="453"/>
    <d v="2025-08-20T17:34:46"/>
    <d v="2025-08-20T17:37:11"/>
    <s v="anonymous"/>
    <m/>
    <x v="102"/>
    <x v="90"/>
    <x v="0"/>
    <x v="2"/>
    <x v="0"/>
    <s v="Schimbul 2 / Shift 2"/>
    <x v="0"/>
    <s v="Preparare creme Soren / Cream preparation Soren"/>
    <x v="451"/>
    <x v="439"/>
    <x v="8"/>
    <d v="2025-09-05T00:00:00"/>
    <s v="Neînceput / Not started"/>
    <s v="Nu / No"/>
    <x v="3"/>
    <x v="0"/>
    <d v="2025-09-05T00:00:00"/>
    <m/>
    <s v="N/A"/>
    <n v="-21"/>
    <x v="1"/>
    <m/>
    <m/>
  </r>
  <r>
    <n v="454"/>
    <d v="2025-08-21T08:48:50"/>
    <d v="2025-08-21T08:51:30"/>
    <s v="anonymous"/>
    <m/>
    <x v="103"/>
    <x v="115"/>
    <x v="0"/>
    <x v="0"/>
    <x v="0"/>
    <s v="Schimbul 1 / Shift 1"/>
    <x v="2"/>
    <s v="Exterior / Outdoor Area"/>
    <x v="452"/>
    <x v="440"/>
    <x v="8"/>
    <d v="2025-08-22T00:00:00"/>
    <s v="Neînceput / Not started"/>
    <s v="Da / Yes"/>
    <x v="3"/>
    <x v="1"/>
    <d v="2025-08-22T00:00:00"/>
    <m/>
    <s v="N/A"/>
    <n v="-35"/>
    <x v="1"/>
    <m/>
    <m/>
  </r>
  <r>
    <n v="455"/>
    <d v="2025-08-21T11:26:28"/>
    <d v="2025-08-21T11:32:01"/>
    <s v="anonymous"/>
    <m/>
    <x v="103"/>
    <x v="149"/>
    <x v="0"/>
    <x v="0"/>
    <x v="0"/>
    <s v="Schimbul 1 / Shift 1"/>
    <x v="0"/>
    <s v="Maia / Mama dough"/>
    <x v="453"/>
    <x v="441"/>
    <x v="3"/>
    <d v="2025-08-25T00:00:00"/>
    <s v="Neînceput / Not started"/>
    <s v="Da / Yes"/>
    <x v="3"/>
    <x v="1"/>
    <d v="2025-08-25T00:00:00"/>
    <m/>
    <s v="N/A"/>
    <n v="-32"/>
    <x v="1"/>
    <m/>
    <m/>
  </r>
  <r>
    <n v="456"/>
    <d v="2025-08-21T11:36:14"/>
    <d v="2025-08-21T11:39:08"/>
    <s v="anonymous"/>
    <m/>
    <x v="103"/>
    <x v="69"/>
    <x v="0"/>
    <x v="0"/>
    <x v="0"/>
    <s v="Schimbul 1 / Shift 1"/>
    <x v="1"/>
    <s v="Birouri / Offices"/>
    <x v="454"/>
    <x v="442"/>
    <x v="4"/>
    <d v="2025-08-31T00:00:00"/>
    <s v="Neînceput / Not started"/>
    <s v="Da / Yes"/>
    <x v="0"/>
    <x v="1"/>
    <d v="2025-08-31T00:00:00"/>
    <m/>
    <s v="YES"/>
    <s v="N/A"/>
    <x v="0"/>
    <m/>
    <m/>
  </r>
  <r>
    <n v="457"/>
    <d v="2025-08-21T13:46:17"/>
    <d v="2025-08-21T13:48:19"/>
    <s v="anonymous"/>
    <m/>
    <x v="103"/>
    <x v="150"/>
    <x v="0"/>
    <x v="0"/>
    <x v="0"/>
    <s v="Schimbul 1 / Shift 1"/>
    <x v="1"/>
    <s v="Linia 4 Croissant"/>
    <x v="455"/>
    <x v="443"/>
    <x v="1"/>
    <d v="2025-08-22T00:00:00"/>
    <s v="Neînceput / Not started"/>
    <s v="Da / Yes"/>
    <x v="0"/>
    <x v="0"/>
    <d v="2025-08-22T00:00:00"/>
    <d v="2025-08-27T00:00:00"/>
    <s v="NO"/>
    <s v="N/A"/>
    <x v="0"/>
    <m/>
    <m/>
  </r>
  <r>
    <n v="458"/>
    <d v="2025-08-22T08:50:56"/>
    <d v="2025-08-22T08:58:14"/>
    <s v="anonymous"/>
    <m/>
    <x v="104"/>
    <x v="151"/>
    <x v="0"/>
    <x v="0"/>
    <x v="0"/>
    <s v="Schimbul 1 / Shift 1"/>
    <x v="0"/>
    <s v="Linia 2 Cakes"/>
    <x v="456"/>
    <x v="444"/>
    <x v="8"/>
    <d v="2025-09-25T00:00:00"/>
    <s v="Neînceput / Not started"/>
    <s v="Da / Yes"/>
    <x v="3"/>
    <x v="0"/>
    <d v="2025-09-25T00:00:00"/>
    <m/>
    <s v="N/A"/>
    <n v="-1"/>
    <x v="1"/>
    <m/>
    <m/>
  </r>
  <r>
    <n v="459"/>
    <d v="2025-08-22T13:34:51"/>
    <d v="2025-08-22T13:37:40"/>
    <s v="anonymous"/>
    <m/>
    <x v="105"/>
    <x v="31"/>
    <x v="0"/>
    <x v="0"/>
    <x v="0"/>
    <s v="Schimbul 1 / Shift 1"/>
    <x v="1"/>
    <s v="Bake Rolls"/>
    <x v="457"/>
    <x v="445"/>
    <x v="1"/>
    <d v="2025-08-23T00:00:00"/>
    <s v="Neînceput / Not started"/>
    <s v="Nu / No"/>
    <x v="2"/>
    <x v="0"/>
    <d v="2025-09-23T00:00:00"/>
    <m/>
    <s v="N/A"/>
    <n v="-3"/>
    <x v="1"/>
    <m/>
    <m/>
  </r>
  <r>
    <n v="460"/>
    <d v="2025-08-25T11:41:04"/>
    <d v="2025-08-25T11:48:39"/>
    <s v="anonymous"/>
    <m/>
    <x v="106"/>
    <x v="46"/>
    <x v="0"/>
    <x v="0"/>
    <x v="0"/>
    <s v="Schimbul 1 / Shift 1"/>
    <x v="0"/>
    <s v="Linia 2 Cakes"/>
    <x v="458"/>
    <x v="446"/>
    <x v="1"/>
    <d v="2025-08-25T00:00:00"/>
    <s v="In lucru / In progress"/>
    <s v="Da / Yes"/>
    <x v="2"/>
    <x v="1"/>
    <d v="2025-08-25T00:00:00"/>
    <m/>
    <s v="N/A"/>
    <n v="-32"/>
    <x v="1"/>
    <m/>
    <m/>
  </r>
  <r>
    <n v="461"/>
    <d v="2025-08-25T12:45:16"/>
    <d v="2025-08-25T12:49:22"/>
    <s v="anonymous"/>
    <m/>
    <x v="106"/>
    <x v="49"/>
    <x v="0"/>
    <x v="0"/>
    <x v="0"/>
    <s v="Schimbul 1 / Shift 1"/>
    <x v="0"/>
    <s v="Linia 3 Croissant"/>
    <x v="459"/>
    <x v="447"/>
    <x v="9"/>
    <d v="2025-09-01T00:00:00"/>
    <s v="Neînceput / Not started"/>
    <s v="Nu / No"/>
    <x v="0"/>
    <x v="1"/>
    <d v="2025-09-01T00:00:00"/>
    <d v="2025-09-01T00:00:00"/>
    <s v="YES"/>
    <s v="N/A"/>
    <x v="0"/>
    <m/>
    <m/>
  </r>
  <r>
    <n v="462"/>
    <d v="2025-08-25T14:05:53"/>
    <d v="2025-08-25T14:08:59"/>
    <s v="anonymous"/>
    <m/>
    <x v="106"/>
    <x v="10"/>
    <x v="1"/>
    <x v="0"/>
    <x v="0"/>
    <s v="Schimbul 2 / Shift 2"/>
    <x v="1"/>
    <s v="Fineti &amp; Pots"/>
    <x v="460"/>
    <x v="448"/>
    <x v="4"/>
    <d v="2025-08-26T00:00:00"/>
    <s v="In lucru / In progress"/>
    <s v="Da / Yes"/>
    <x v="0"/>
    <x v="0"/>
    <d v="2025-08-26T00:00:00"/>
    <d v="2025-08-26T00:00:00"/>
    <s v="YES"/>
    <s v="N/A"/>
    <x v="0"/>
    <m/>
    <m/>
  </r>
  <r>
    <n v="463"/>
    <d v="2025-08-25T14:32:28"/>
    <d v="2025-08-25T14:36:57"/>
    <s v="anonymous"/>
    <m/>
    <x v="106"/>
    <x v="69"/>
    <x v="0"/>
    <x v="0"/>
    <x v="0"/>
    <s v="Schimbul 1 / Shift 1"/>
    <x v="1"/>
    <s v="Altele / Others"/>
    <x v="461"/>
    <x v="449"/>
    <x v="1"/>
    <d v="2025-08-26T00:00:00"/>
    <s v="Neînceput / Not started"/>
    <s v="Da / Yes"/>
    <x v="0"/>
    <x v="1"/>
    <d v="2025-08-26T00:00:00"/>
    <d v="2025-08-26T00:00:00"/>
    <s v="YES"/>
    <s v="N/A"/>
    <x v="0"/>
    <m/>
    <m/>
  </r>
  <r>
    <n v="464"/>
    <d v="2025-08-26T04:56:58"/>
    <d v="2025-08-26T05:00:37"/>
    <s v="anonymous"/>
    <m/>
    <x v="107"/>
    <x v="89"/>
    <x v="0"/>
    <x v="0"/>
    <x v="0"/>
    <s v="Schimbul 3 / Shift 3"/>
    <x v="0"/>
    <s v="Linia 2 Cakes"/>
    <x v="462"/>
    <x v="450"/>
    <x v="1"/>
    <d v="2025-08-27T00:00:00"/>
    <s v="Neînceput / Not started"/>
    <s v="Da / Yes"/>
    <x v="3"/>
    <x v="0"/>
    <d v="2025-08-27T00:00:00"/>
    <m/>
    <s v="N/A"/>
    <n v="-30"/>
    <x v="1"/>
    <m/>
    <m/>
  </r>
  <r>
    <n v="465"/>
    <d v="2025-08-26T07:59:20"/>
    <d v="2025-08-26T08:02:14"/>
    <s v="anonymous"/>
    <m/>
    <x v="107"/>
    <x v="46"/>
    <x v="0"/>
    <x v="0"/>
    <x v="0"/>
    <s v="Schimbul 1 / Shift 1"/>
    <x v="0"/>
    <s v="Linia 2 Cakes"/>
    <x v="463"/>
    <x v="451"/>
    <x v="7"/>
    <d v="2025-08-26T00:00:00"/>
    <s v="In lucru / In progress"/>
    <s v="Da / Yes"/>
    <x v="2"/>
    <x v="0"/>
    <d v="2025-08-26T00:00:00"/>
    <m/>
    <s v="N/A"/>
    <n v="-31"/>
    <x v="1"/>
    <m/>
    <m/>
  </r>
  <r>
    <n v="466"/>
    <d v="2025-08-26T08:03:04"/>
    <d v="2025-08-26T08:07:52"/>
    <s v="anonymous"/>
    <m/>
    <x v="107"/>
    <x v="152"/>
    <x v="0"/>
    <x v="0"/>
    <x v="0"/>
    <s v="Schimbul 1 / Shift 1"/>
    <x v="0"/>
    <s v="Linia 2 Cakes"/>
    <x v="464"/>
    <x v="452"/>
    <x v="7"/>
    <d v="2025-08-27T00:00:00"/>
    <s v="In lucru / In progress"/>
    <s v="Da / Yes"/>
    <x v="2"/>
    <x v="0"/>
    <d v="2025-08-27T00:00:00"/>
    <m/>
    <s v="N/A"/>
    <n v="-30"/>
    <x v="1"/>
    <m/>
    <m/>
  </r>
  <r>
    <n v="467"/>
    <d v="2025-08-26T08:23:59"/>
    <d v="2025-08-26T08:28:13"/>
    <s v="anonymous"/>
    <m/>
    <x v="107"/>
    <x v="64"/>
    <x v="0"/>
    <x v="0"/>
    <x v="0"/>
    <s v="Schimbul 1 / Shift 1"/>
    <x v="0"/>
    <s v="Linia 2 Cakes"/>
    <x v="465"/>
    <x v="453"/>
    <x v="3"/>
    <d v="2025-08-26T00:00:00"/>
    <s v="Neînceput / Not started"/>
    <s v="Da / Yes"/>
    <x v="3"/>
    <x v="0"/>
    <d v="2025-08-26T00:00:00"/>
    <m/>
    <s v="N/A"/>
    <n v="-31"/>
    <x v="1"/>
    <m/>
    <m/>
  </r>
  <r>
    <n v="468"/>
    <d v="2025-08-26T08:26:33"/>
    <d v="2025-08-26T08:28:22"/>
    <s v="anonymous"/>
    <m/>
    <x v="107"/>
    <x v="69"/>
    <x v="0"/>
    <x v="0"/>
    <x v="0"/>
    <s v="Schimbul 1 / Shift 1"/>
    <x v="1"/>
    <s v="Preparare creme Buhler Caotech"/>
    <x v="466"/>
    <x v="449"/>
    <x v="1"/>
    <d v="2025-08-29T00:00:00"/>
    <s v="Neînceput / Not started"/>
    <s v="Da / Yes"/>
    <x v="0"/>
    <x v="0"/>
    <d v="2025-08-29T00:00:00"/>
    <d v="2025-08-28T00:00:00"/>
    <s v="YES"/>
    <s v="N/A"/>
    <x v="0"/>
    <m/>
    <m/>
  </r>
  <r>
    <n v="469"/>
    <d v="2025-08-26T09:54:11"/>
    <d v="2025-08-26T09:56:49"/>
    <s v="anonymous"/>
    <m/>
    <x v="107"/>
    <x v="153"/>
    <x v="0"/>
    <x v="0"/>
    <x v="0"/>
    <s v="Schimbul 1 / Shift 1"/>
    <x v="0"/>
    <s v="Linia 2 Cakes"/>
    <x v="467"/>
    <x v="454"/>
    <x v="7"/>
    <d v="2025-08-27T00:00:00"/>
    <s v="In lucru / In progress"/>
    <s v="Da / Yes"/>
    <x v="2"/>
    <x v="0"/>
    <d v="2025-08-27T00:00:00"/>
    <m/>
    <s v="N/A"/>
    <n v="-30"/>
    <x v="1"/>
    <m/>
    <m/>
  </r>
  <r>
    <n v="470"/>
    <d v="2025-08-26T11:37:21"/>
    <d v="2025-08-26T11:41:25"/>
    <s v="anonymous"/>
    <m/>
    <x v="107"/>
    <x v="154"/>
    <x v="0"/>
    <x v="0"/>
    <x v="0"/>
    <s v="Schimbul 1 / Shift 1"/>
    <x v="0"/>
    <s v="Linia 3 Croissant"/>
    <x v="468"/>
    <x v="455"/>
    <x v="1"/>
    <d v="2025-08-29T00:00:00"/>
    <s v="In lucru / In progress"/>
    <s v="Da / Yes"/>
    <x v="0"/>
    <x v="1"/>
    <d v="2025-08-29T00:00:00"/>
    <d v="2025-09-03T00:00:00"/>
    <s v="NO"/>
    <s v="N/A"/>
    <x v="0"/>
    <m/>
    <m/>
  </r>
  <r>
    <n v="471"/>
    <d v="2025-08-26T11:39:50"/>
    <d v="2025-08-26T11:41:46"/>
    <s v="anonymous"/>
    <m/>
    <x v="107"/>
    <x v="136"/>
    <x v="0"/>
    <x v="0"/>
    <x v="0"/>
    <s v="Schimbul 1 / Shift 1"/>
    <x v="0"/>
    <s v="Linia 1 Croissant"/>
    <x v="469"/>
    <x v="456"/>
    <x v="3"/>
    <d v="2025-08-29T00:00:00"/>
    <s v="In lucru / In progress"/>
    <s v="Da / Yes"/>
    <x v="2"/>
    <x v="1"/>
    <d v="2025-08-29T00:00:00"/>
    <m/>
    <s v="N/A"/>
    <n v="-28"/>
    <x v="1"/>
    <m/>
    <m/>
  </r>
  <r>
    <n v="472"/>
    <d v="2025-08-26T14:10:03"/>
    <d v="2025-08-26T14:11:15"/>
    <s v="anonymous"/>
    <m/>
    <x v="107"/>
    <x v="42"/>
    <x v="0"/>
    <x v="0"/>
    <x v="0"/>
    <s v="Schimbul 2 / Shift 2"/>
    <x v="0"/>
    <s v="Sala de mese / Cantine"/>
    <x v="470"/>
    <x v="457"/>
    <x v="1"/>
    <d v="2025-09-12T00:00:00"/>
    <s v="Neînceput / Not started"/>
    <s v="Da / Yes"/>
    <x v="3"/>
    <x v="0"/>
    <d v="2025-09-12T00:00:00"/>
    <m/>
    <s v="N/A"/>
    <n v="-14"/>
    <x v="1"/>
    <m/>
    <m/>
  </r>
  <r>
    <n v="473"/>
    <d v="2025-08-26T22:58:12"/>
    <d v="2025-08-26T23:03:40"/>
    <s v="anonymous"/>
    <m/>
    <x v="107"/>
    <x v="155"/>
    <x v="0"/>
    <x v="0"/>
    <x v="0"/>
    <s v="Schimbul 1 / Shift 1"/>
    <x v="1"/>
    <s v="Fineti &amp; Pots"/>
    <x v="471"/>
    <x v="458"/>
    <x v="7"/>
    <d v="2025-08-27T00:00:00"/>
    <s v="In lucru / In progress"/>
    <s v="Da / Yes"/>
    <x v="0"/>
    <x v="0"/>
    <d v="2025-08-27T00:00:00"/>
    <d v="2025-08-27T00:00:00"/>
    <s v="YES"/>
    <s v="N/A"/>
    <x v="0"/>
    <m/>
    <m/>
  </r>
  <r>
    <n v="474"/>
    <d v="2025-08-27T03:46:39"/>
    <d v="2025-08-27T03:49:05"/>
    <s v="anonymous"/>
    <m/>
    <x v="108"/>
    <x v="151"/>
    <x v="0"/>
    <x v="0"/>
    <x v="0"/>
    <s v="Schimbul 3 / Shift 3"/>
    <x v="0"/>
    <s v="Linia 2 Cakes"/>
    <x v="472"/>
    <x v="459"/>
    <x v="7"/>
    <d v="2025-09-30T00:00:00"/>
    <s v="Neînceput / Not started"/>
    <s v="Da / Yes"/>
    <x v="3"/>
    <x v="0"/>
    <d v="2025-09-30T00:00:00"/>
    <m/>
    <s v="N/A"/>
    <n v="4"/>
    <x v="2"/>
    <m/>
    <m/>
  </r>
  <r>
    <n v="475"/>
    <d v="2025-08-27T06:40:17"/>
    <d v="2025-08-27T06:41:36"/>
    <s v="anonymous"/>
    <m/>
    <x v="108"/>
    <x v="110"/>
    <x v="0"/>
    <x v="0"/>
    <x v="0"/>
    <s v="Schimbul 1 / Shift 1"/>
    <x v="0"/>
    <s v="Linia 2 Cakes"/>
    <x v="473"/>
    <x v="460"/>
    <x v="1"/>
    <d v="2025-09-04T00:00:00"/>
    <s v="Neînceput / Not started"/>
    <s v="Da / Yes"/>
    <x v="3"/>
    <x v="0"/>
    <d v="2025-09-04T00:00:00"/>
    <m/>
    <s v="N/A"/>
    <n v="-22"/>
    <x v="1"/>
    <m/>
    <m/>
  </r>
  <r>
    <n v="476"/>
    <d v="2025-08-27T06:43:26"/>
    <d v="2025-08-27T06:43:37"/>
    <s v="anonymous"/>
    <m/>
    <x v="108"/>
    <x v="110"/>
    <x v="0"/>
    <x v="0"/>
    <x v="0"/>
    <s v="Schimbul 1 / Shift 1"/>
    <x v="0"/>
    <s v="Linia 2 Cakes"/>
    <x v="474"/>
    <x v="461"/>
    <x v="1"/>
    <d v="2025-09-04T00:00:00"/>
    <s v="Neînceput / Not started"/>
    <s v="Da / Yes"/>
    <x v="3"/>
    <x v="0"/>
    <d v="2025-09-04T00:00:00"/>
    <m/>
    <s v="N/A"/>
    <n v="-22"/>
    <x v="1"/>
    <m/>
    <m/>
  </r>
  <r>
    <n v="477"/>
    <d v="2025-08-27T06:43:42"/>
    <d v="2025-08-27T06:45:01"/>
    <s v="anonymous"/>
    <m/>
    <x v="108"/>
    <x v="110"/>
    <x v="0"/>
    <x v="0"/>
    <x v="0"/>
    <s v="Schimbul 1 / Shift 1"/>
    <x v="0"/>
    <s v="Linia 2 Cakes"/>
    <x v="475"/>
    <x v="462"/>
    <x v="1"/>
    <d v="2025-08-27T00:00:00"/>
    <s v="Neînceput / Not started"/>
    <s v="Da / Yes"/>
    <x v="3"/>
    <x v="0"/>
    <d v="2025-08-27T00:00:00"/>
    <m/>
    <s v="N/A"/>
    <n v="-30"/>
    <x v="1"/>
    <m/>
    <m/>
  </r>
  <r>
    <n v="478"/>
    <d v="2025-08-27T06:45:05"/>
    <d v="2025-08-27T06:46:31"/>
    <s v="anonymous"/>
    <m/>
    <x v="108"/>
    <x v="110"/>
    <x v="0"/>
    <x v="0"/>
    <x v="0"/>
    <s v="Schimbul 1 / Shift 1"/>
    <x v="0"/>
    <s v="Linia 2 Cakes"/>
    <x v="476"/>
    <x v="463"/>
    <x v="1"/>
    <d v="2025-08-27T00:00:00"/>
    <s v="Neînceput / Not started"/>
    <s v="Da / Yes"/>
    <x v="3"/>
    <x v="0"/>
    <d v="2025-08-27T00:00:00"/>
    <m/>
    <s v="N/A"/>
    <n v="-30"/>
    <x v="1"/>
    <m/>
    <m/>
  </r>
  <r>
    <n v="479"/>
    <d v="2025-08-27T06:46:36"/>
    <d v="2025-08-27T06:47:49"/>
    <s v="anonymous"/>
    <m/>
    <x v="108"/>
    <x v="110"/>
    <x v="0"/>
    <x v="0"/>
    <x v="0"/>
    <s v="Schimbul 1 / Shift 1"/>
    <x v="0"/>
    <s v="Linia 2 Cakes"/>
    <x v="477"/>
    <x v="464"/>
    <x v="1"/>
    <d v="2025-08-27T00:00:00"/>
    <s v="Neînceput / Not started"/>
    <s v="Da / Yes"/>
    <x v="3"/>
    <x v="0"/>
    <d v="2025-08-27T00:00:00"/>
    <m/>
    <s v="N/A"/>
    <n v="-30"/>
    <x v="1"/>
    <m/>
    <m/>
  </r>
  <r>
    <n v="480"/>
    <d v="2025-08-27T06:47:53"/>
    <d v="2025-08-27T06:51:23"/>
    <s v="anonymous"/>
    <m/>
    <x v="108"/>
    <x v="110"/>
    <x v="0"/>
    <x v="0"/>
    <x v="0"/>
    <s v="Schimbul 1 / Shift 1"/>
    <x v="0"/>
    <s v="Linia 2 Cakes"/>
    <x v="478"/>
    <x v="465"/>
    <x v="1"/>
    <d v="2025-08-27T00:00:00"/>
    <s v="Neînceput / Not started"/>
    <s v="Da / Yes"/>
    <x v="3"/>
    <x v="0"/>
    <d v="2025-08-27T00:00:00"/>
    <m/>
    <s v="N/A"/>
    <n v="-30"/>
    <x v="1"/>
    <m/>
    <m/>
  </r>
  <r>
    <n v="481"/>
    <d v="2025-08-27T06:51:29"/>
    <d v="2025-08-27T07:00:32"/>
    <s v="anonymous"/>
    <m/>
    <x v="108"/>
    <x v="110"/>
    <x v="0"/>
    <x v="0"/>
    <x v="0"/>
    <s v="Schimbul 1 / Shift 1"/>
    <x v="0"/>
    <s v="Linia 2 Cakes"/>
    <x v="479"/>
    <x v="466"/>
    <x v="3"/>
    <d v="2025-08-27T00:00:00"/>
    <s v="Neînceput / Not started"/>
    <s v="Da / Yes"/>
    <x v="3"/>
    <x v="2"/>
    <d v="2025-08-27T00:00:00"/>
    <m/>
    <s v="N/A"/>
    <n v="-30"/>
    <x v="1"/>
    <m/>
    <m/>
  </r>
  <r>
    <n v="482"/>
    <d v="2025-08-27T07:00:36"/>
    <d v="2025-08-27T07:05:37"/>
    <s v="anonymous"/>
    <m/>
    <x v="108"/>
    <x v="156"/>
    <x v="0"/>
    <x v="0"/>
    <x v="0"/>
    <s v="Schimbul 1 / Shift 1"/>
    <x v="0"/>
    <s v="Linia 2 Cakes"/>
    <x v="480"/>
    <x v="467"/>
    <x v="1"/>
    <d v="2025-08-28T00:00:00"/>
    <s v="Neînceput / Not started"/>
    <s v="Da / Yes"/>
    <x v="3"/>
    <x v="0"/>
    <d v="2025-08-28T00:00:00"/>
    <m/>
    <s v="N/A"/>
    <n v="-29"/>
    <x v="1"/>
    <m/>
    <m/>
  </r>
  <r>
    <n v="483"/>
    <d v="2025-08-27T07:05:43"/>
    <d v="2025-08-27T07:09:31"/>
    <s v="anonymous"/>
    <m/>
    <x v="108"/>
    <x v="157"/>
    <x v="0"/>
    <x v="0"/>
    <x v="0"/>
    <s v="Schimbul 1 / Shift 1"/>
    <x v="0"/>
    <s v="Linia 2 Cakes"/>
    <x v="481"/>
    <x v="468"/>
    <x v="1"/>
    <d v="2025-08-28T00:00:00"/>
    <s v="Neînceput / Not started"/>
    <s v="Da / Yes"/>
    <x v="3"/>
    <x v="0"/>
    <d v="2025-08-28T00:00:00"/>
    <m/>
    <s v="N/A"/>
    <n v="-29"/>
    <x v="1"/>
    <m/>
    <m/>
  </r>
  <r>
    <n v="484"/>
    <d v="2025-08-27T07:09:36"/>
    <d v="2025-08-27T07:11:44"/>
    <s v="anonymous"/>
    <m/>
    <x v="108"/>
    <x v="157"/>
    <x v="0"/>
    <x v="0"/>
    <x v="0"/>
    <s v="Schimbul 1 / Shift 1"/>
    <x v="0"/>
    <s v="Linia 2 Cakes"/>
    <x v="482"/>
    <x v="469"/>
    <x v="1"/>
    <d v="2025-08-28T00:00:00"/>
    <s v="Neînceput / Not started"/>
    <s v="Da / Yes"/>
    <x v="3"/>
    <x v="0"/>
    <d v="2025-08-28T00:00:00"/>
    <m/>
    <s v="N/A"/>
    <n v="-29"/>
    <x v="1"/>
    <m/>
    <m/>
  </r>
  <r>
    <n v="485"/>
    <d v="2025-08-27T07:13:01"/>
    <d v="2025-08-27T07:18:44"/>
    <s v="anonymous"/>
    <m/>
    <x v="108"/>
    <x v="156"/>
    <x v="0"/>
    <x v="0"/>
    <x v="0"/>
    <s v="Schimbul 1 / Shift 1"/>
    <x v="0"/>
    <s v="Linia 2 Cakes"/>
    <x v="483"/>
    <x v="470"/>
    <x v="1"/>
    <d v="2025-08-28T00:00:00"/>
    <s v="Neînceput / Not started"/>
    <s v="Da / Yes"/>
    <x v="3"/>
    <x v="0"/>
    <d v="2025-08-28T00:00:00"/>
    <m/>
    <s v="N/A"/>
    <n v="-29"/>
    <x v="1"/>
    <m/>
    <m/>
  </r>
  <r>
    <n v="486"/>
    <d v="2025-08-27T08:05:39"/>
    <d v="2025-08-27T08:07:01"/>
    <s v="anonymous"/>
    <m/>
    <x v="107"/>
    <x v="12"/>
    <x v="0"/>
    <x v="0"/>
    <x v="0"/>
    <s v="Schimbul 2 / Shift 2"/>
    <x v="1"/>
    <s v="Bake Rolls"/>
    <x v="484"/>
    <x v="471"/>
    <x v="0"/>
    <d v="2025-08-27T00:00:00"/>
    <s v="Finalizat/ Completed"/>
    <s v="Da / Yes"/>
    <x v="0"/>
    <x v="0"/>
    <d v="2025-08-27T00:00:00"/>
    <d v="2025-08-27T00:00:00"/>
    <s v="YES"/>
    <s v="N/A"/>
    <x v="0"/>
    <m/>
    <m/>
  </r>
  <r>
    <n v="487"/>
    <d v="2025-08-27T08:07:49"/>
    <d v="2025-08-27T08:09:44"/>
    <s v="anonymous"/>
    <m/>
    <x v="107"/>
    <x v="12"/>
    <x v="0"/>
    <x v="0"/>
    <x v="0"/>
    <s v="Schimbul 1 / Shift 1"/>
    <x v="1"/>
    <s v="Linia 4 Croissant"/>
    <x v="485"/>
    <x v="472"/>
    <x v="0"/>
    <d v="2025-08-27T00:00:00"/>
    <s v="Finalizat/ Completed"/>
    <s v="Nu / No"/>
    <x v="0"/>
    <x v="0"/>
    <d v="2025-08-27T00:00:00"/>
    <d v="2025-08-27T00:00:00"/>
    <s v="YES"/>
    <s v="N/A"/>
    <x v="0"/>
    <m/>
    <m/>
  </r>
  <r>
    <n v="488"/>
    <d v="2025-08-27T09:11:59"/>
    <d v="2025-08-27T09:34:19"/>
    <s v="anonymous"/>
    <m/>
    <x v="108"/>
    <x v="158"/>
    <x v="0"/>
    <x v="0"/>
    <x v="0"/>
    <s v="Schimbul 1 / Shift 1"/>
    <x v="3"/>
    <s v="Depozit central / FGWH"/>
    <x v="486"/>
    <x v="473"/>
    <x v="1"/>
    <d v="2025-08-28T00:00:00"/>
    <s v="Neînceput / Not started"/>
    <s v="Nu / No"/>
    <x v="1"/>
    <x v="3"/>
    <d v="2025-08-28T00:00:00"/>
    <m/>
    <s v="N/A"/>
    <s v="N/A"/>
    <x v="0"/>
    <m/>
    <m/>
  </r>
  <r>
    <n v="489"/>
    <d v="2025-08-27T10:06:43"/>
    <d v="2025-08-27T10:08:08"/>
    <s v="anonymous"/>
    <m/>
    <x v="108"/>
    <x v="12"/>
    <x v="0"/>
    <x v="0"/>
    <x v="0"/>
    <s v="Schimbul 1 / Shift 1"/>
    <x v="3"/>
    <s v="Depozit central / FGWH"/>
    <x v="487"/>
    <x v="474"/>
    <x v="1"/>
    <d v="2025-08-29T00:00:00"/>
    <s v="In lucru / In progress"/>
    <s v="Nu / No"/>
    <x v="2"/>
    <x v="3"/>
    <d v="2025-08-29T00:00:00"/>
    <m/>
    <s v="N/A"/>
    <n v="-28"/>
    <x v="1"/>
    <m/>
    <m/>
  </r>
  <r>
    <n v="490"/>
    <d v="2025-08-27T10:11:15"/>
    <d v="2025-08-27T10:15:32"/>
    <s v="anonymous"/>
    <m/>
    <x v="107"/>
    <x v="90"/>
    <x v="0"/>
    <x v="2"/>
    <x v="0"/>
    <s v="Schimbul 1 / Shift 1"/>
    <x v="0"/>
    <s v="Linia 2 Cakes"/>
    <x v="488"/>
    <x v="475"/>
    <x v="1"/>
    <d v="2025-09-05T00:00:00"/>
    <s v="Neînceput / Not started"/>
    <s v="Nu / No"/>
    <x v="3"/>
    <x v="2"/>
    <d v="2025-09-05T00:00:00"/>
    <m/>
    <s v="N/A"/>
    <n v="-21"/>
    <x v="1"/>
    <m/>
    <m/>
  </r>
  <r>
    <n v="491"/>
    <d v="2025-08-27T10:15:34"/>
    <d v="2025-08-27T10:18:19"/>
    <s v="anonymous"/>
    <m/>
    <x v="107"/>
    <x v="90"/>
    <x v="0"/>
    <x v="2"/>
    <x v="0"/>
    <s v="Schimbul 1 / Shift 1"/>
    <x v="0"/>
    <s v="Linia 3 Croissant"/>
    <x v="489"/>
    <x v="476"/>
    <x v="3"/>
    <d v="2025-09-02T00:00:00"/>
    <s v="Neînceput / Not started"/>
    <s v="Nu / No"/>
    <x v="3"/>
    <x v="1"/>
    <d v="2025-09-02T00:00:00"/>
    <m/>
    <s v="N/A"/>
    <n v="-24"/>
    <x v="1"/>
    <m/>
    <m/>
  </r>
  <r>
    <n v="492"/>
    <d v="2025-08-27T10:18:22"/>
    <d v="2025-08-27T10:21:08"/>
    <s v="anonymous"/>
    <m/>
    <x v="107"/>
    <x v="90"/>
    <x v="0"/>
    <x v="2"/>
    <x v="0"/>
    <s v="Schimbul 2 / Shift 2"/>
    <x v="1"/>
    <s v="Bake Rolls"/>
    <x v="490"/>
    <x v="477"/>
    <x v="2"/>
    <d v="2025-09-02T00:00:00"/>
    <s v="In lucru / In progress"/>
    <s v="Nu / No"/>
    <x v="2"/>
    <x v="0"/>
    <d v="2025-09-02T00:00:00"/>
    <m/>
    <s v="N/A"/>
    <n v="-24"/>
    <x v="1"/>
    <m/>
    <m/>
  </r>
  <r>
    <n v="493"/>
    <d v="2025-08-27T12:24:17"/>
    <d v="2025-08-27T12:26:57"/>
    <s v="anonymous"/>
    <m/>
    <x v="108"/>
    <x v="71"/>
    <x v="0"/>
    <x v="0"/>
    <x v="0"/>
    <s v="Schimbul 1 / Shift 1"/>
    <x v="0"/>
    <s v="Linia 3 Croissant"/>
    <x v="491"/>
    <x v="478"/>
    <x v="1"/>
    <d v="2025-09-13T00:00:00"/>
    <s v="Neînceput / Not started"/>
    <s v="Da / Yes"/>
    <x v="3"/>
    <x v="0"/>
    <d v="2025-09-13T00:00:00"/>
    <m/>
    <s v="N/A"/>
    <n v="-13"/>
    <x v="1"/>
    <m/>
    <m/>
  </r>
  <r>
    <n v="494"/>
    <d v="2025-08-27T12:27:21"/>
    <d v="2025-08-27T12:30:05"/>
    <s v="anonymous"/>
    <m/>
    <x v="108"/>
    <x v="71"/>
    <x v="0"/>
    <x v="0"/>
    <x v="0"/>
    <s v="Schimbul 1 / Shift 1"/>
    <x v="0"/>
    <s v="Linia 3 Croissant"/>
    <x v="492"/>
    <x v="479"/>
    <x v="1"/>
    <d v="2025-09-05T00:00:00"/>
    <s v="In lucru / In progress"/>
    <s v="Da / Yes"/>
    <x v="0"/>
    <x v="0"/>
    <d v="2025-09-05T00:00:00"/>
    <d v="2025-09-03T00:00:00"/>
    <s v="YES"/>
    <s v="N/A"/>
    <x v="0"/>
    <m/>
    <m/>
  </r>
  <r>
    <n v="495"/>
    <d v="2025-08-27T15:16:33"/>
    <d v="2025-08-27T15:19:32"/>
    <s v="anonymous"/>
    <m/>
    <x v="108"/>
    <x v="139"/>
    <x v="0"/>
    <x v="2"/>
    <x v="0"/>
    <s v="Schimbul 2 / Shift 2"/>
    <x v="1"/>
    <s v="Bake Rolls"/>
    <x v="493"/>
    <x v="480"/>
    <x v="1"/>
    <d v="2025-09-30T00:00:00"/>
    <s v="Neînceput / Not started"/>
    <s v="Nu / No"/>
    <x v="2"/>
    <x v="0"/>
    <d v="2025-09-30T00:00:00"/>
    <m/>
    <s v="N/A"/>
    <n v="4"/>
    <x v="2"/>
    <m/>
    <m/>
  </r>
  <r>
    <n v="496"/>
    <d v="2025-08-27T18:25:19"/>
    <d v="2025-08-27T18:42:11"/>
    <s v="anonymous"/>
    <m/>
    <x v="108"/>
    <x v="159"/>
    <x v="0"/>
    <x v="0"/>
    <x v="0"/>
    <s v="Schimbul 2 / Shift 2"/>
    <x v="0"/>
    <s v="Linia 2 Cakes"/>
    <x v="494"/>
    <x v="481"/>
    <x v="1"/>
    <d v="2025-08-27T00:00:00"/>
    <s v="Neînceput / Not started"/>
    <s v="Da / Yes"/>
    <x v="3"/>
    <x v="1"/>
    <d v="2025-08-27T00:00:00"/>
    <m/>
    <s v="N/A"/>
    <n v="-30"/>
    <x v="1"/>
    <m/>
    <m/>
  </r>
  <r>
    <n v="497"/>
    <d v="2025-08-27T19:21:51"/>
    <d v="2025-08-27T19:26:53"/>
    <s v="anonymous"/>
    <m/>
    <x v="108"/>
    <x v="56"/>
    <x v="0"/>
    <x v="0"/>
    <x v="0"/>
    <s v="Schimbul 2 / Shift 2"/>
    <x v="0"/>
    <s v="Linia 3 Croissant"/>
    <x v="495"/>
    <x v="482"/>
    <x v="3"/>
    <d v="2025-08-27T00:00:00"/>
    <s v="Neînceput / Not started"/>
    <s v="Da / Yes"/>
    <x v="0"/>
    <x v="1"/>
    <d v="2025-08-27T00:00:00"/>
    <d v="2025-08-28T00:00:00"/>
    <s v="NO"/>
    <s v="N/A"/>
    <x v="0"/>
    <m/>
    <m/>
  </r>
  <r>
    <n v="498"/>
    <d v="2025-08-27T20:28:10"/>
    <d v="2025-08-27T20:34:44"/>
    <s v="anonymous"/>
    <m/>
    <x v="108"/>
    <x v="160"/>
    <x v="0"/>
    <x v="0"/>
    <x v="0"/>
    <s v="Schimbul 2 / Shift 2"/>
    <x v="0"/>
    <s v="Sala de mese / Cantine"/>
    <x v="496"/>
    <x v="483"/>
    <x v="0"/>
    <d v="2025-08-28T00:00:00"/>
    <s v="Finalizat/ Completed"/>
    <s v="Da / Yes"/>
    <x v="0"/>
    <x v="1"/>
    <d v="2025-08-28T00:00:00"/>
    <d v="2025-08-28T00:00:00"/>
    <s v="YES"/>
    <s v="N/A"/>
    <x v="0"/>
    <m/>
    <m/>
  </r>
  <r>
    <n v="499"/>
    <d v="2025-08-27T22:03:56"/>
    <d v="2025-08-27T22:08:15"/>
    <s v="anonymous"/>
    <m/>
    <x v="108"/>
    <x v="32"/>
    <x v="0"/>
    <x v="0"/>
    <x v="0"/>
    <s v="Schimbul 2 / Shift 2"/>
    <x v="2"/>
    <s v="Parcare / Parking Lot"/>
    <x v="497"/>
    <x v="484"/>
    <x v="1"/>
    <d v="2025-08-28T00:00:00"/>
    <s v="Neînceput / Not started"/>
    <s v="Da / Yes"/>
    <x v="3"/>
    <x v="1"/>
    <d v="2025-08-28T00:00:00"/>
    <m/>
    <s v="N/A"/>
    <n v="-29"/>
    <x v="1"/>
    <m/>
    <m/>
  </r>
  <r>
    <n v="501"/>
    <d v="2025-08-28T10:02:40"/>
    <d v="2025-08-28T10:07:39"/>
    <s v="anonymous"/>
    <m/>
    <x v="109"/>
    <x v="131"/>
    <x v="0"/>
    <x v="0"/>
    <x v="0"/>
    <s v="Schimbul 1 / Shift 1"/>
    <x v="0"/>
    <s v="Linia 2 Cakes"/>
    <x v="498"/>
    <x v="485"/>
    <x v="1"/>
    <d v="2025-09-02T00:00:00"/>
    <s v="Neînceput / Not started"/>
    <s v="Da / Yes"/>
    <x v="3"/>
    <x v="1"/>
    <d v="2025-09-02T00:00:00"/>
    <m/>
    <s v="N/A"/>
    <n v="-24"/>
    <x v="1"/>
    <m/>
    <m/>
  </r>
  <r>
    <n v="502"/>
    <d v="2025-08-28T12:03:51"/>
    <d v="2025-08-28T12:07:32"/>
    <s v="anonymous"/>
    <m/>
    <x v="109"/>
    <x v="135"/>
    <x v="0"/>
    <x v="0"/>
    <x v="0"/>
    <s v="Schimbul 1 / Shift 1"/>
    <x v="0"/>
    <s v="Linia 2 Cakes"/>
    <x v="499"/>
    <x v="486"/>
    <x v="1"/>
    <d v="2025-08-30T00:00:00"/>
    <s v="Neînceput / Not started"/>
    <s v="Da / Yes"/>
    <x v="3"/>
    <x v="0"/>
    <d v="2025-08-30T00:00:00"/>
    <m/>
    <s v="N/A"/>
    <n v="-27"/>
    <x v="1"/>
    <m/>
    <m/>
  </r>
  <r>
    <n v="503"/>
    <d v="2025-08-28T13:45:17"/>
    <d v="2025-08-28T13:47:55"/>
    <s v="anonymous"/>
    <m/>
    <x v="109"/>
    <x v="153"/>
    <x v="0"/>
    <x v="0"/>
    <x v="0"/>
    <s v="Schimbul 1 / Shift 1"/>
    <x v="0"/>
    <s v="Linia 2 Cakes"/>
    <x v="500"/>
    <x v="487"/>
    <x v="1"/>
    <d v="2025-09-04T00:00:00"/>
    <s v="Neînceput / Not started"/>
    <s v="Da / Yes"/>
    <x v="3"/>
    <x v="0"/>
    <d v="2025-09-04T00:00:00"/>
    <m/>
    <s v="N/A"/>
    <n v="-22"/>
    <x v="1"/>
    <m/>
    <m/>
  </r>
  <r>
    <n v="504"/>
    <d v="2025-08-28T09:32:05"/>
    <d v="2025-08-28T14:13:36"/>
    <s v="anonymous"/>
    <m/>
    <x v="109"/>
    <x v="139"/>
    <x v="0"/>
    <x v="0"/>
    <x v="0"/>
    <s v="Schimbul 2 / Shift 2"/>
    <x v="0"/>
    <s v="Sala de mese / Cantine"/>
    <x v="501"/>
    <x v="488"/>
    <x v="1"/>
    <d v="2025-08-29T00:00:00"/>
    <s v="Neînceput / Not started"/>
    <s v="Nu / No"/>
    <x v="3"/>
    <x v="0"/>
    <d v="2025-08-29T00:00:00"/>
    <m/>
    <s v="N/A"/>
    <n v="-28"/>
    <x v="1"/>
    <m/>
    <m/>
  </r>
  <r>
    <n v="505"/>
    <d v="2025-08-28T16:31:47"/>
    <d v="2025-08-28T16:38:49"/>
    <s v="anonymous"/>
    <m/>
    <x v="109"/>
    <x v="112"/>
    <x v="0"/>
    <x v="0"/>
    <x v="0"/>
    <s v="Schimbul 2 / Shift 2"/>
    <x v="0"/>
    <s v="Linia 2 Cakes"/>
    <x v="502"/>
    <x v="489"/>
    <x v="3"/>
    <d v="2025-08-29T00:00:00"/>
    <s v="Neînceput / Not started"/>
    <s v="Da / Yes"/>
    <x v="3"/>
    <x v="0"/>
    <d v="2025-08-29T00:00:00"/>
    <m/>
    <s v="N/A"/>
    <n v="-28"/>
    <x v="1"/>
    <m/>
    <m/>
  </r>
  <r>
    <n v="506"/>
    <d v="2025-08-28T17:06:55"/>
    <d v="2025-08-28T17:08:54"/>
    <s v="anonymous"/>
    <m/>
    <x v="109"/>
    <x v="139"/>
    <x v="0"/>
    <x v="2"/>
    <x v="0"/>
    <s v="Schimbul 2 / Shift 2"/>
    <x v="0"/>
    <s v="Preparare creme Buhler Caotech"/>
    <x v="503"/>
    <x v="490"/>
    <x v="1"/>
    <d v="2025-09-30T00:00:00"/>
    <s v="Neînceput / Not started"/>
    <s v="Nu / No"/>
    <x v="3"/>
    <x v="2"/>
    <d v="2025-09-30T00:00:00"/>
    <m/>
    <s v="N/A"/>
    <n v="4"/>
    <x v="2"/>
    <m/>
    <m/>
  </r>
  <r>
    <n v="507"/>
    <d v="2025-08-28T17:09:02"/>
    <d v="2025-08-28T17:10:36"/>
    <s v="anonymous"/>
    <m/>
    <x v="109"/>
    <x v="139"/>
    <x v="0"/>
    <x v="2"/>
    <x v="0"/>
    <s v="Schimbul 2 / Shift 2"/>
    <x v="1"/>
    <s v="Fineti &amp; Pots"/>
    <x v="504"/>
    <x v="491"/>
    <x v="8"/>
    <d v="2025-09-30T00:00:00"/>
    <s v="Neînceput / Not started"/>
    <s v="Nu / No"/>
    <x v="2"/>
    <x v="0"/>
    <d v="2025-09-30T00:00:00"/>
    <m/>
    <s v="N/A"/>
    <n v="4"/>
    <x v="2"/>
    <m/>
    <m/>
  </r>
  <r>
    <n v="508"/>
    <d v="2025-08-28T17:46:22"/>
    <d v="2025-08-28T17:58:19"/>
    <s v="anonymous"/>
    <m/>
    <x v="109"/>
    <x v="161"/>
    <x v="0"/>
    <x v="0"/>
    <x v="0"/>
    <s v="Schimbul 2 / Shift 2"/>
    <x v="0"/>
    <s v="Linia 1 Croissant"/>
    <x v="505"/>
    <x v="492"/>
    <x v="1"/>
    <d v="2025-08-29T00:00:00"/>
    <s v="Neînceput / Not started"/>
    <s v="Da / Yes"/>
    <x v="3"/>
    <x v="0"/>
    <d v="2025-08-29T00:00:00"/>
    <m/>
    <s v="N/A"/>
    <n v="-28"/>
    <x v="1"/>
    <m/>
    <m/>
  </r>
  <r>
    <n v="509"/>
    <d v="2025-08-29T04:27:05"/>
    <d v="2025-08-29T04:36:53"/>
    <s v="anonymous"/>
    <m/>
    <x v="110"/>
    <x v="133"/>
    <x v="0"/>
    <x v="0"/>
    <x v="0"/>
    <s v="Schimbul 3 / Shift 3"/>
    <x v="0"/>
    <s v="Linia 2 Cakes"/>
    <x v="506"/>
    <x v="493"/>
    <x v="1"/>
    <d v="2025-08-31T00:00:00"/>
    <s v="Neînceput / Not started"/>
    <s v="Da / Yes"/>
    <x v="3"/>
    <x v="0"/>
    <d v="2025-08-31T00:00:00"/>
    <m/>
    <s v="N/A"/>
    <n v="-26"/>
    <x v="1"/>
    <m/>
    <m/>
  </r>
  <r>
    <n v="510"/>
    <d v="2025-08-29T07:57:07"/>
    <d v="2025-08-29T07:59:20"/>
    <s v="anonymous"/>
    <m/>
    <x v="110"/>
    <x v="46"/>
    <x v="0"/>
    <x v="0"/>
    <x v="0"/>
    <s v="Schimbul 1 / Shift 1"/>
    <x v="0"/>
    <s v="Linia 2 Cakes"/>
    <x v="507"/>
    <x v="494"/>
    <x v="1"/>
    <d v="2025-09-01T00:00:00"/>
    <s v="Neînceput / Not started"/>
    <s v="Da / Yes"/>
    <x v="3"/>
    <x v="0"/>
    <d v="2025-09-01T00:00:00"/>
    <m/>
    <s v="N/A"/>
    <n v="-25"/>
    <x v="1"/>
    <m/>
    <m/>
  </r>
  <r>
    <n v="511"/>
    <d v="2025-08-29T09:19:31"/>
    <d v="2025-08-29T09:41:30"/>
    <s v="anonymous"/>
    <m/>
    <x v="110"/>
    <x v="139"/>
    <x v="0"/>
    <x v="0"/>
    <x v="0"/>
    <s v="Schimbul 1 / Shift 1"/>
    <x v="3"/>
    <s v="Exterior / Outdoor Area"/>
    <x v="508"/>
    <x v="495"/>
    <x v="1"/>
    <d v="2025-09-30T00:00:00"/>
    <s v="Neînceput / Not started"/>
    <s v="Nu / No"/>
    <x v="3"/>
    <x v="2"/>
    <d v="2025-09-30T00:00:00"/>
    <m/>
    <s v="N/A"/>
    <n v="4"/>
    <x v="2"/>
    <m/>
    <m/>
  </r>
  <r>
    <n v="512"/>
    <d v="2025-08-29T09:46:37"/>
    <d v="2025-08-29T09:48:38"/>
    <s v="anonymous"/>
    <m/>
    <x v="110"/>
    <x v="69"/>
    <x v="0"/>
    <x v="0"/>
    <x v="0"/>
    <s v="Schimbul 1 / Shift 1"/>
    <x v="1"/>
    <s v="Preparare creme Buhler Caotech"/>
    <x v="509"/>
    <x v="496"/>
    <x v="1"/>
    <d v="2025-09-03T00:00:00"/>
    <s v="Neînceput / Not started"/>
    <s v="Da / Yes"/>
    <x v="2"/>
    <x v="0"/>
    <d v="2025-09-03T00:00:00"/>
    <m/>
    <s v="N/A"/>
    <n v="-23"/>
    <x v="1"/>
    <m/>
    <m/>
  </r>
  <r>
    <n v="513"/>
    <d v="2025-08-29T10:30:28"/>
    <d v="2025-08-29T10:34:57"/>
    <s v="anonymous"/>
    <m/>
    <x v="110"/>
    <x v="153"/>
    <x v="1"/>
    <x v="0"/>
    <x v="0"/>
    <s v="Schimbul 1 / Shift 1"/>
    <x v="0"/>
    <s v="Linia 2 Cakes"/>
    <x v="510"/>
    <x v="497"/>
    <x v="1"/>
    <d v="2025-09-05T00:00:00"/>
    <s v="Neînceput / Not started"/>
    <s v="Da / Yes"/>
    <x v="3"/>
    <x v="0"/>
    <d v="2025-09-05T00:00:00"/>
    <m/>
    <s v="N/A"/>
    <n v="-21"/>
    <x v="1"/>
    <m/>
    <m/>
  </r>
  <r>
    <n v="514"/>
    <d v="2025-08-29T10:57:16"/>
    <d v="2025-08-29T11:02:35"/>
    <s v="anonymous"/>
    <m/>
    <x v="110"/>
    <x v="152"/>
    <x v="0"/>
    <x v="0"/>
    <x v="0"/>
    <s v="Schimbul 1 / Shift 1"/>
    <x v="0"/>
    <s v="Linia 2 Cakes"/>
    <x v="511"/>
    <x v="498"/>
    <x v="1"/>
    <d v="2025-09-05T00:00:00"/>
    <s v="Neînceput / Not started"/>
    <s v="Da / Yes"/>
    <x v="3"/>
    <x v="1"/>
    <d v="2025-09-05T00:00:00"/>
    <m/>
    <s v="N/A"/>
    <n v="-21"/>
    <x v="1"/>
    <m/>
    <m/>
  </r>
  <r>
    <n v="515"/>
    <d v="2025-08-29T11:37:58"/>
    <d v="2025-08-29T11:53:41"/>
    <s v="anonymous"/>
    <m/>
    <x v="95"/>
    <x v="162"/>
    <x v="0"/>
    <x v="1"/>
    <x v="5"/>
    <s v="Schimbul 1 / Shift 1"/>
    <x v="2"/>
    <s v="Altele / Others"/>
    <x v="512"/>
    <x v="499"/>
    <x v="4"/>
    <d v="2025-09-08T00:00:00"/>
    <s v="Finalizat/ Completed"/>
    <s v="Da / Yes"/>
    <x v="0"/>
    <x v="0"/>
    <d v="2025-09-08T00:00:00"/>
    <d v="2025-08-27T00:00:00"/>
    <s v="YES"/>
    <s v="N/A"/>
    <x v="0"/>
    <m/>
    <m/>
  </r>
  <r>
    <n v="516"/>
    <d v="2025-08-29T13:58:05"/>
    <d v="2025-08-29T14:00:55"/>
    <s v="anonymous"/>
    <m/>
    <x v="110"/>
    <x v="163"/>
    <x v="1"/>
    <x v="0"/>
    <x v="0"/>
    <s v="Schimbul 2 / Shift 2"/>
    <x v="0"/>
    <s v="Parcare / Parking Lot"/>
    <x v="513"/>
    <x v="500"/>
    <x v="1"/>
    <d v="2025-08-29T00:00:00"/>
    <s v="Neînceput / Not started"/>
    <s v="Da / Yes"/>
    <x v="3"/>
    <x v="0"/>
    <d v="2025-08-29T00:00:00"/>
    <m/>
    <s v="N/A"/>
    <n v="-28"/>
    <x v="1"/>
    <m/>
    <m/>
  </r>
  <r>
    <n v="517"/>
    <d v="2025-08-29T14:30:43"/>
    <d v="2025-08-29T14:34:57"/>
    <s v="anonymous"/>
    <m/>
    <x v="110"/>
    <x v="164"/>
    <x v="0"/>
    <x v="0"/>
    <x v="0"/>
    <s v="Schimbul 2 / Shift 2"/>
    <x v="0"/>
    <s v="Depozite A / Warehouse A"/>
    <x v="514"/>
    <x v="501"/>
    <x v="7"/>
    <d v="2025-09-15T00:00:00"/>
    <s v="Neînceput / Not started"/>
    <s v="Da / Yes"/>
    <x v="3"/>
    <x v="1"/>
    <d v="2025-09-15T00:00:00"/>
    <m/>
    <s v="N/A"/>
    <n v="-11"/>
    <x v="1"/>
    <m/>
    <m/>
  </r>
  <r>
    <n v="518"/>
    <d v="2025-08-29T18:42:21"/>
    <d v="2025-08-29T18:49:46"/>
    <s v="anonymous"/>
    <m/>
    <x v="110"/>
    <x v="121"/>
    <x v="1"/>
    <x v="0"/>
    <x v="0"/>
    <s v="Schimbul 2 / Shift 2"/>
    <x v="0"/>
    <s v="Preparare creme Soren / Cream preparation Soren"/>
    <x v="515"/>
    <x v="502"/>
    <x v="8"/>
    <d v="2025-12-31T00:00:00"/>
    <s v="Neînceput / Not started"/>
    <s v="Da / Yes"/>
    <x v="3"/>
    <x v="2"/>
    <d v="2025-12-31T00:00:00"/>
    <m/>
    <s v="N/A"/>
    <n v="96"/>
    <x v="2"/>
    <m/>
    <m/>
  </r>
  <r>
    <n v="519"/>
    <d v="2025-08-29T19:17:19"/>
    <d v="2025-08-29T19:20:35"/>
    <s v="anonymous"/>
    <m/>
    <x v="110"/>
    <x v="165"/>
    <x v="0"/>
    <x v="0"/>
    <x v="0"/>
    <s v="Schimbul 2 / Shift 2"/>
    <x v="2"/>
    <s v="Parcare / Parking Lot"/>
    <x v="516"/>
    <x v="503"/>
    <x v="4"/>
    <d v="2025-08-29T00:00:00"/>
    <s v="Neînceput / Not started"/>
    <s v="Da / Yes"/>
    <x v="3"/>
    <x v="0"/>
    <d v="2025-08-29T00:00:00"/>
    <m/>
    <s v="N/A"/>
    <n v="-28"/>
    <x v="1"/>
    <m/>
    <m/>
  </r>
  <r>
    <n v="520"/>
    <d v="2025-08-30T07:27:29"/>
    <d v="2025-08-30T07:30:00"/>
    <s v="anonymous"/>
    <m/>
    <x v="111"/>
    <x v="46"/>
    <x v="1"/>
    <x v="0"/>
    <x v="0"/>
    <s v="Schimbul 1 / Shift 1"/>
    <x v="0"/>
    <s v="Linia 2 Cakes"/>
    <x v="517"/>
    <x v="504"/>
    <x v="1"/>
    <d v="2025-09-02T00:00:00"/>
    <s v="Neînceput / Not started"/>
    <s v="Da / Yes"/>
    <x v="3"/>
    <x v="0"/>
    <d v="2025-09-02T00:00:00"/>
    <m/>
    <s v="N/A"/>
    <n v="-24"/>
    <x v="1"/>
    <m/>
    <m/>
  </r>
  <r>
    <n v="521"/>
    <d v="2025-08-31T01:56:03"/>
    <d v="2025-08-31T02:03:19"/>
    <s v="anonymous"/>
    <m/>
    <x v="112"/>
    <x v="89"/>
    <x v="0"/>
    <x v="0"/>
    <x v="0"/>
    <s v="Schimbul 3 / Shift 3"/>
    <x v="0"/>
    <s v="Linia 2 Cakes"/>
    <x v="518"/>
    <x v="505"/>
    <x v="1"/>
    <d v="2025-09-05T00:00:00"/>
    <s v="Neînceput / Not started"/>
    <s v="Da / Yes"/>
    <x v="3"/>
    <x v="0"/>
    <d v="2025-09-05T00:00:00"/>
    <m/>
    <s v="N/A"/>
    <n v="-21"/>
    <x v="1"/>
    <m/>
    <m/>
  </r>
  <r>
    <n v="522"/>
    <d v="2025-08-31T01:58:01"/>
    <d v="2025-08-31T02:05:22"/>
    <s v="anonymous"/>
    <m/>
    <x v="112"/>
    <x v="133"/>
    <x v="0"/>
    <x v="0"/>
    <x v="0"/>
    <s v="Schimbul 3 / Shift 3"/>
    <x v="0"/>
    <s v="Linia 2 Cakes"/>
    <x v="519"/>
    <x v="506"/>
    <x v="3"/>
    <d v="2025-09-30T00:00:00"/>
    <s v="Neînceput / Not started"/>
    <s v="Da / Yes"/>
    <x v="3"/>
    <x v="0"/>
    <d v="2025-09-30T00:00:00"/>
    <m/>
    <s v="N/A"/>
    <n v="4"/>
    <x v="2"/>
    <m/>
    <m/>
  </r>
  <r>
    <n v="523"/>
    <d v="2025-09-01T06:40:04"/>
    <d v="2025-09-01T06:50:03"/>
    <s v="anonymous"/>
    <m/>
    <x v="113"/>
    <x v="166"/>
    <x v="0"/>
    <x v="0"/>
    <x v="0"/>
    <s v="Schimbul 1 / Shift 1"/>
    <x v="0"/>
    <s v="Linia 2 Cakes"/>
    <x v="520"/>
    <x v="507"/>
    <x v="1"/>
    <d v="2025-09-01T00:00:00"/>
    <s v="Neînceput / Not started"/>
    <s v="Da / Yes"/>
    <x v="0"/>
    <x v="0"/>
    <d v="2025-09-01T00:00:00"/>
    <d v="2025-09-01T00:00:00"/>
    <s v="YES"/>
    <s v="N/A"/>
    <x v="0"/>
    <m/>
    <m/>
  </r>
  <r>
    <n v="524"/>
    <d v="2025-09-01T09:05:44"/>
    <d v="2025-09-01T09:07:51"/>
    <s v="anonymous"/>
    <m/>
    <x v="113"/>
    <x v="21"/>
    <x v="0"/>
    <x v="0"/>
    <x v="0"/>
    <s v="Schimbul 1 / Shift 1"/>
    <x v="1"/>
    <s v="Linia 4 Croissant"/>
    <x v="521"/>
    <x v="508"/>
    <x v="1"/>
    <d v="2025-09-03T00:00:00"/>
    <s v="Neînceput / Not started"/>
    <s v="Da / Yes"/>
    <x v="0"/>
    <x v="1"/>
    <d v="2025-09-03T00:00:00"/>
    <d v="2025-09-05T00:00:00"/>
    <s v="NO"/>
    <s v="N/A"/>
    <x v="0"/>
    <m/>
    <m/>
  </r>
  <r>
    <n v="525"/>
    <d v="2025-09-01T17:00:43"/>
    <d v="2025-09-01T17:02:12"/>
    <s v="anonymous"/>
    <m/>
    <x v="113"/>
    <x v="0"/>
    <x v="0"/>
    <x v="2"/>
    <x v="0"/>
    <s v="Schimbul 2 / Shift 2"/>
    <x v="0"/>
    <s v="Linia 3 Croissant"/>
    <x v="522"/>
    <x v="509"/>
    <x v="1"/>
    <d v="2025-09-05T00:00:00"/>
    <s v="Neînceput / Not started"/>
    <s v="Da / Yes"/>
    <x v="3"/>
    <x v="0"/>
    <d v="2025-09-05T00:00:00"/>
    <m/>
    <s v="N/A"/>
    <n v="-21"/>
    <x v="1"/>
    <m/>
    <m/>
  </r>
  <r>
    <n v="526"/>
    <d v="2025-09-01T17:02:23"/>
    <d v="2025-09-01T17:03:43"/>
    <s v="anonymous"/>
    <m/>
    <x v="113"/>
    <x v="0"/>
    <x v="0"/>
    <x v="2"/>
    <x v="0"/>
    <s v="Schimbul 2 / Shift 2"/>
    <x v="0"/>
    <s v="Linia 3 Croissant"/>
    <x v="523"/>
    <x v="510"/>
    <x v="1"/>
    <d v="2025-09-05T00:00:00"/>
    <s v="Neînceput / Not started"/>
    <s v="Da / Yes"/>
    <x v="3"/>
    <x v="1"/>
    <d v="2025-09-05T00:00:00"/>
    <m/>
    <s v="N/A"/>
    <n v="-21"/>
    <x v="1"/>
    <m/>
    <m/>
  </r>
  <r>
    <n v="527"/>
    <d v="2025-09-01T17:04:04"/>
    <d v="2025-09-01T17:06:13"/>
    <s v="anonymous"/>
    <m/>
    <x v="113"/>
    <x v="0"/>
    <x v="0"/>
    <x v="2"/>
    <x v="0"/>
    <s v="Schimbul 2 / Shift 2"/>
    <x v="0"/>
    <s v="Linia 3 Croissant"/>
    <x v="524"/>
    <x v="511"/>
    <x v="1"/>
    <d v="2025-09-05T00:00:00"/>
    <s v="Neînceput / Not started"/>
    <s v="Da / Yes"/>
    <x v="3"/>
    <x v="0"/>
    <d v="2025-09-05T00:00:00"/>
    <m/>
    <s v="N/A"/>
    <n v="-21"/>
    <x v="1"/>
    <m/>
    <m/>
  </r>
  <r>
    <n v="528"/>
    <d v="2025-09-02T06:45:40"/>
    <d v="2025-09-02T06:48:24"/>
    <s v="anonymous"/>
    <m/>
    <x v="114"/>
    <x v="2"/>
    <x v="0"/>
    <x v="0"/>
    <x v="0"/>
    <s v="Schimbul 1 / Shift 1"/>
    <x v="0"/>
    <s v="Linia 2 Cakes"/>
    <x v="525"/>
    <x v="512"/>
    <x v="1"/>
    <d v="2025-09-02T00:00:00"/>
    <s v="Neînceput / Not started"/>
    <s v="Da / Yes"/>
    <x v="3"/>
    <x v="0"/>
    <d v="2025-09-02T00:00:00"/>
    <m/>
    <s v="N/A"/>
    <n v="-24"/>
    <x v="1"/>
    <m/>
    <m/>
  </r>
  <r>
    <n v="529"/>
    <d v="2025-09-02T08:47:55"/>
    <d v="2025-09-02T08:57:48"/>
    <s v="anonymous"/>
    <m/>
    <x v="114"/>
    <x v="167"/>
    <x v="0"/>
    <x v="0"/>
    <x v="0"/>
    <s v="Schimbul 1 / Shift 1"/>
    <x v="0"/>
    <s v="Linia 2 Cakes"/>
    <x v="526"/>
    <x v="513"/>
    <x v="1"/>
    <d v="2025-09-02T00:00:00"/>
    <s v="Neînceput / Not started"/>
    <s v="Da / Yes"/>
    <x v="3"/>
    <x v="2"/>
    <d v="2025-09-02T00:00:00"/>
    <m/>
    <s v="N/A"/>
    <n v="-24"/>
    <x v="1"/>
    <m/>
    <m/>
  </r>
  <r>
    <n v="530"/>
    <d v="2025-09-02T08:51:42"/>
    <d v="2025-09-02T09:00:24"/>
    <s v="anonymous"/>
    <m/>
    <x v="114"/>
    <x v="159"/>
    <x v="0"/>
    <x v="0"/>
    <x v="0"/>
    <s v="Schimbul 1 / Shift 1"/>
    <x v="0"/>
    <s v="Linia 2 Cakes"/>
    <x v="527"/>
    <x v="514"/>
    <x v="1"/>
    <d v="2025-09-02T00:00:00"/>
    <s v="Neînceput / Not started"/>
    <s v="Da / Yes"/>
    <x v="3"/>
    <x v="2"/>
    <d v="2025-09-02T00:00:00"/>
    <m/>
    <s v="N/A"/>
    <n v="-24"/>
    <x v="1"/>
    <m/>
    <m/>
  </r>
  <r>
    <n v="531"/>
    <d v="2025-09-02T11:48:32"/>
    <d v="2025-09-02T12:07:43"/>
    <s v="anonymous"/>
    <m/>
    <x v="114"/>
    <x v="140"/>
    <x v="0"/>
    <x v="1"/>
    <x v="4"/>
    <s v="Schimbul 1 / Shift 1"/>
    <x v="1"/>
    <s v="Sticks"/>
    <x v="528"/>
    <x v="515"/>
    <x v="1"/>
    <d v="2025-09-30T00:00:00"/>
    <s v="In lucru / In progress"/>
    <s v="Nu / No"/>
    <x v="2"/>
    <x v="2"/>
    <d v="2025-09-30T00:00:00"/>
    <m/>
    <s v="N/A"/>
    <n v="4"/>
    <x v="2"/>
    <m/>
    <m/>
  </r>
  <r>
    <n v="532"/>
    <d v="2025-09-02T12:17:24"/>
    <d v="2025-09-02T12:21:55"/>
    <s v="anonymous"/>
    <m/>
    <x v="114"/>
    <x v="140"/>
    <x v="0"/>
    <x v="1"/>
    <x v="4"/>
    <s v="Schimbul 1 / Shift 1"/>
    <x v="2"/>
    <s v="Altele / Others"/>
    <x v="528"/>
    <x v="516"/>
    <x v="4"/>
    <d v="2025-10-15T00:00:00"/>
    <s v="In lucru / In progress"/>
    <s v="Da / Yes"/>
    <x v="2"/>
    <x v="2"/>
    <d v="2025-10-15T00:00:00"/>
    <m/>
    <s v="N/A"/>
    <n v="19"/>
    <x v="2"/>
    <m/>
    <m/>
  </r>
  <r>
    <n v="533"/>
    <d v="2025-09-02T12:22:07"/>
    <d v="2025-09-02T12:26:01"/>
    <s v="anonymous"/>
    <m/>
    <x v="114"/>
    <x v="140"/>
    <x v="0"/>
    <x v="1"/>
    <x v="4"/>
    <s v="Schimbul 1 / Shift 1"/>
    <x v="2"/>
    <s v="Altele / Others"/>
    <x v="528"/>
    <x v="517"/>
    <x v="1"/>
    <d v="2025-10-15T00:00:00"/>
    <s v="In lucru / In progress"/>
    <s v="Da / Yes"/>
    <x v="2"/>
    <x v="2"/>
    <d v="2025-10-15T00:00:00"/>
    <m/>
    <s v="N/A"/>
    <n v="19"/>
    <x v="2"/>
    <m/>
    <m/>
  </r>
  <r>
    <n v="534"/>
    <d v="2025-09-02T12:31:01"/>
    <d v="2025-09-02T12:37:14"/>
    <s v="anonymous"/>
    <m/>
    <x v="114"/>
    <x v="140"/>
    <x v="0"/>
    <x v="1"/>
    <x v="4"/>
    <s v="Schimbul 1 / Shift 1"/>
    <x v="2"/>
    <s v="Altele / Others"/>
    <x v="528"/>
    <x v="518"/>
    <x v="1"/>
    <d v="2025-09-30T00:00:00"/>
    <s v="In lucru / In progress"/>
    <s v="Da / Yes"/>
    <x v="2"/>
    <x v="2"/>
    <d v="2025-09-30T00:00:00"/>
    <m/>
    <s v="N/A"/>
    <n v="4"/>
    <x v="2"/>
    <m/>
    <m/>
  </r>
  <r>
    <n v="535"/>
    <d v="2025-09-02T14:56:25"/>
    <d v="2025-09-02T15:00:29"/>
    <s v="anonymous"/>
    <m/>
    <x v="114"/>
    <x v="168"/>
    <x v="0"/>
    <x v="0"/>
    <x v="0"/>
    <s v="Schimbul 1 / Shift 1"/>
    <x v="0"/>
    <s v="Depozite A / Warehouse A"/>
    <x v="529"/>
    <x v="519"/>
    <x v="1"/>
    <d v="2025-09-15T00:00:00"/>
    <s v="Neînceput / Not started"/>
    <s v="Nu / No"/>
    <x v="3"/>
    <x v="0"/>
    <d v="2025-09-15T00:00:00"/>
    <m/>
    <s v="N/A"/>
    <n v="-11"/>
    <x v="1"/>
    <m/>
    <m/>
  </r>
  <r>
    <n v="536"/>
    <d v="2025-09-02T18:16:55"/>
    <d v="2025-09-02T18:18:37"/>
    <s v="anonymous"/>
    <m/>
    <x v="114"/>
    <x v="90"/>
    <x v="0"/>
    <x v="2"/>
    <x v="0"/>
    <s v="Schimbul 2 / Shift 2"/>
    <x v="0"/>
    <s v="Linia 3 Croissant"/>
    <x v="530"/>
    <x v="520"/>
    <x v="3"/>
    <d v="2025-09-05T00:00:00"/>
    <s v="Neînceput / Not started"/>
    <s v="Nu / No"/>
    <x v="0"/>
    <x v="1"/>
    <d v="2025-09-05T00:00:00"/>
    <d v="2025-09-05T00:00:00"/>
    <s v="YES"/>
    <s v="N/A"/>
    <x v="0"/>
    <m/>
    <m/>
  </r>
  <r>
    <n v="537"/>
    <d v="2025-09-02T18:18:39"/>
    <d v="2025-09-02T18:20:24"/>
    <s v="anonymous"/>
    <m/>
    <x v="114"/>
    <x v="90"/>
    <x v="0"/>
    <x v="2"/>
    <x v="0"/>
    <s v="Schimbul 2 / Shift 2"/>
    <x v="0"/>
    <s v="Linia 3 Croissant"/>
    <x v="531"/>
    <x v="521"/>
    <x v="8"/>
    <d v="2025-09-05T00:00:00"/>
    <s v="Neînceput / Not started"/>
    <s v="Nu / No"/>
    <x v="2"/>
    <x v="0"/>
    <d v="2025-09-05T00:00:00"/>
    <m/>
    <s v="N/A"/>
    <n v="-21"/>
    <x v="1"/>
    <m/>
    <m/>
  </r>
  <r>
    <n v="538"/>
    <d v="2025-09-03T03:19:45"/>
    <d v="2025-09-03T03:21:37"/>
    <s v="anonymous"/>
    <m/>
    <x v="114"/>
    <x v="71"/>
    <x v="0"/>
    <x v="0"/>
    <x v="0"/>
    <s v="Schimbul 3 / Shift 3"/>
    <x v="0"/>
    <s v="Linia 3 Croissant"/>
    <x v="532"/>
    <x v="522"/>
    <x v="8"/>
    <d v="2025-09-13T00:00:00"/>
    <s v="Neînceput / Not started"/>
    <s v="Nu / No"/>
    <x v="0"/>
    <x v="0"/>
    <d v="2025-09-13T00:00:00"/>
    <d v="2025-09-11T00:00:00"/>
    <s v="YES"/>
    <s v="N/A"/>
    <x v="0"/>
    <m/>
    <m/>
  </r>
  <r>
    <n v="539"/>
    <d v="2025-09-03T09:38:13"/>
    <d v="2025-09-03T09:39:57"/>
    <s v="anonymous"/>
    <m/>
    <x v="115"/>
    <x v="145"/>
    <x v="0"/>
    <x v="0"/>
    <x v="0"/>
    <s v="Schimbul 1 / Shift 1"/>
    <x v="1"/>
    <s v="Bake Rolls"/>
    <x v="533"/>
    <x v="523"/>
    <x v="1"/>
    <d v="2025-09-03T00:00:00"/>
    <s v="Finalizat/ Completed"/>
    <s v="Nu / No"/>
    <x v="0"/>
    <x v="1"/>
    <d v="2025-09-03T00:00:00"/>
    <d v="2025-09-03T00:00:00"/>
    <s v="YES"/>
    <s v="N/A"/>
    <x v="0"/>
    <m/>
    <m/>
  </r>
  <r>
    <n v="540"/>
    <d v="2025-09-03T10:17:43"/>
    <d v="2025-09-03T10:25:16"/>
    <s v="anonymous"/>
    <m/>
    <x v="115"/>
    <x v="159"/>
    <x v="0"/>
    <x v="0"/>
    <x v="0"/>
    <s v="Schimbul 1 / Shift 1"/>
    <x v="0"/>
    <s v="Linia 2 Cakes"/>
    <x v="534"/>
    <x v="524"/>
    <x v="1"/>
    <d v="2025-09-03T00:00:00"/>
    <s v="Neînceput / Not started"/>
    <s v="Da / Yes"/>
    <x v="3"/>
    <x v="0"/>
    <d v="2025-09-03T00:00:00"/>
    <m/>
    <s v="N/A"/>
    <n v="-23"/>
    <x v="1"/>
    <m/>
    <m/>
  </r>
  <r>
    <n v="541"/>
    <d v="2025-09-03T10:26:55"/>
    <d v="2025-09-03T10:31:21"/>
    <s v="anonymous"/>
    <m/>
    <x v="115"/>
    <x v="169"/>
    <x v="0"/>
    <x v="0"/>
    <x v="0"/>
    <s v="Schimbul 1 / Shift 1"/>
    <x v="0"/>
    <s v="Linia 2 Cakes"/>
    <x v="535"/>
    <x v="525"/>
    <x v="1"/>
    <d v="2025-09-03T00:00:00"/>
    <s v="Neînceput / Not started"/>
    <s v="Da / Yes"/>
    <x v="3"/>
    <x v="0"/>
    <d v="2025-09-03T00:00:00"/>
    <m/>
    <s v="N/A"/>
    <n v="-23"/>
    <x v="1"/>
    <m/>
    <m/>
  </r>
  <r>
    <n v="542"/>
    <d v="2025-09-03T12:14:04"/>
    <d v="2025-09-03T12:19:39"/>
    <s v="anonymous"/>
    <m/>
    <x v="115"/>
    <x v="32"/>
    <x v="0"/>
    <x v="0"/>
    <x v="0"/>
    <s v="Schimbul 1 / Shift 1"/>
    <x v="0"/>
    <s v="Linia 2 Cakes"/>
    <x v="536"/>
    <x v="526"/>
    <x v="1"/>
    <d v="2025-09-05T00:00:00"/>
    <s v="Neînceput / Not started"/>
    <s v="Da / Yes"/>
    <x v="3"/>
    <x v="0"/>
    <d v="2025-09-05T00:00:00"/>
    <m/>
    <s v="N/A"/>
    <n v="-21"/>
    <x v="1"/>
    <m/>
    <m/>
  </r>
  <r>
    <n v="543"/>
    <d v="2025-09-03T14:30:26"/>
    <d v="2025-09-03T14:49:53"/>
    <s v="anonymous"/>
    <m/>
    <x v="95"/>
    <x v="162"/>
    <x v="0"/>
    <x v="1"/>
    <x v="5"/>
    <s v="Schimbul 1 / Shift 1"/>
    <x v="2"/>
    <s v="Altele / Others"/>
    <x v="537"/>
    <x v="527"/>
    <x v="1"/>
    <d v="2025-09-15T00:00:00"/>
    <s v="In lucru / In progress"/>
    <s v="Da / Yes"/>
    <x v="2"/>
    <x v="2"/>
    <d v="2025-09-15T00:00:00"/>
    <m/>
    <s v="N/A"/>
    <n v="-11"/>
    <x v="1"/>
    <s v="new date is 25 sep"/>
    <m/>
  </r>
  <r>
    <n v="544"/>
    <d v="2025-09-03T14:50:01"/>
    <d v="2025-09-03T14:51:34"/>
    <s v="anonymous"/>
    <m/>
    <x v="95"/>
    <x v="162"/>
    <x v="0"/>
    <x v="1"/>
    <x v="5"/>
    <s v="Schimbul 1 / Shift 1"/>
    <x v="2"/>
    <s v="Altele / Others"/>
    <x v="538"/>
    <x v="528"/>
    <x v="1"/>
    <d v="2025-09-15T00:00:00"/>
    <s v="In lucru / In progress"/>
    <s v="Da / Yes"/>
    <x v="2"/>
    <x v="2"/>
    <d v="2025-09-15T00:00:00"/>
    <m/>
    <s v="N/A"/>
    <n v="-11"/>
    <x v="1"/>
    <s v="new date is 25 sep"/>
    <m/>
  </r>
  <r>
    <n v="545"/>
    <d v="2025-09-03T15:12:31"/>
    <d v="2025-09-03T15:16:22"/>
    <s v="anonymous"/>
    <m/>
    <x v="115"/>
    <x v="60"/>
    <x v="0"/>
    <x v="0"/>
    <x v="0"/>
    <s v="Schimbul 2 / Shift 2"/>
    <x v="0"/>
    <s v="Linia 2 Cakes"/>
    <x v="539"/>
    <x v="529"/>
    <x v="1"/>
    <d v="2025-09-03T00:00:00"/>
    <s v="In lucru / In progress"/>
    <s v="Da / Yes"/>
    <x v="2"/>
    <x v="2"/>
    <d v="2025-09-03T00:00:00"/>
    <m/>
    <s v="N/A"/>
    <n v="-23"/>
    <x v="1"/>
    <m/>
    <m/>
  </r>
  <r>
    <n v="546"/>
    <d v="2025-09-03T15:27:05"/>
    <d v="2025-09-03T15:28:36"/>
    <s v="anonymous"/>
    <m/>
    <x v="95"/>
    <x v="162"/>
    <x v="0"/>
    <x v="1"/>
    <x v="5"/>
    <s v="Schimbul 1 / Shift 1"/>
    <x v="2"/>
    <s v="Altele / Others"/>
    <x v="540"/>
    <x v="530"/>
    <x v="1"/>
    <d v="2025-10-13T00:00:00"/>
    <s v="In lucru / In progress"/>
    <s v="Da / Yes"/>
    <x v="2"/>
    <x v="2"/>
    <d v="2025-10-13T00:00:00"/>
    <m/>
    <s v="N/A"/>
    <n v="17"/>
    <x v="2"/>
    <m/>
    <m/>
  </r>
  <r>
    <n v="547"/>
    <d v="2025-09-03T15:31:04"/>
    <d v="2025-09-03T15:34:40"/>
    <s v="anonymous"/>
    <m/>
    <x v="95"/>
    <x v="162"/>
    <x v="0"/>
    <x v="1"/>
    <x v="5"/>
    <s v="Schimbul 1 / Shift 1"/>
    <x v="2"/>
    <s v="Altele / Others"/>
    <x v="541"/>
    <x v="531"/>
    <x v="1"/>
    <d v="2025-09-29T00:00:00"/>
    <s v="In lucru / In progress"/>
    <s v="Da / Yes"/>
    <x v="2"/>
    <x v="2"/>
    <d v="2025-09-29T00:00:00"/>
    <m/>
    <s v="N/A"/>
    <n v="3"/>
    <x v="2"/>
    <m/>
    <m/>
  </r>
  <r>
    <n v="548"/>
    <d v="2025-09-03T15:39:19"/>
    <d v="2025-09-03T15:42:33"/>
    <s v="anonymous"/>
    <m/>
    <x v="95"/>
    <x v="162"/>
    <x v="0"/>
    <x v="1"/>
    <x v="5"/>
    <s v="Schimbul 1 / Shift 1"/>
    <x v="2"/>
    <s v="Altele / Others"/>
    <x v="542"/>
    <x v="532"/>
    <x v="1"/>
    <d v="2025-09-29T00:00:00"/>
    <s v="In lucru / In progress"/>
    <s v="Da / Yes"/>
    <x v="2"/>
    <x v="2"/>
    <d v="2025-09-29T00:00:00"/>
    <m/>
    <s v="N/A"/>
    <n v="3"/>
    <x v="2"/>
    <m/>
    <m/>
  </r>
  <r>
    <n v="549"/>
    <d v="2025-09-03T15:42:36"/>
    <d v="2025-09-03T15:44:13"/>
    <s v="anonymous"/>
    <m/>
    <x v="95"/>
    <x v="162"/>
    <x v="0"/>
    <x v="1"/>
    <x v="5"/>
    <s v="Schimbul 1 / Shift 1"/>
    <x v="2"/>
    <s v="Altele / Others"/>
    <x v="543"/>
    <x v="533"/>
    <x v="1"/>
    <d v="2025-10-13T00:00:00"/>
    <s v="In lucru / In progress"/>
    <s v="Da / Yes"/>
    <x v="2"/>
    <x v="2"/>
    <d v="2025-10-13T00:00:00"/>
    <m/>
    <s v="N/A"/>
    <n v="17"/>
    <x v="2"/>
    <m/>
    <m/>
  </r>
  <r>
    <n v="550"/>
    <d v="2025-09-03T15:44:16"/>
    <d v="2025-09-03T15:45:40"/>
    <s v="anonymous"/>
    <m/>
    <x v="95"/>
    <x v="162"/>
    <x v="0"/>
    <x v="1"/>
    <x v="5"/>
    <s v="Schimbul 1 / Shift 1"/>
    <x v="2"/>
    <s v="Altele / Others"/>
    <x v="544"/>
    <x v="534"/>
    <x v="1"/>
    <d v="2025-11-06T00:00:00"/>
    <s v="In lucru / In progress"/>
    <s v="Da / Yes"/>
    <x v="2"/>
    <x v="2"/>
    <d v="2025-11-06T00:00:00"/>
    <m/>
    <s v="N/A"/>
    <n v="41"/>
    <x v="2"/>
    <m/>
    <m/>
  </r>
  <r>
    <n v="551"/>
    <d v="2025-09-03T15:45:44"/>
    <d v="2025-09-03T15:47:26"/>
    <s v="anonymous"/>
    <m/>
    <x v="95"/>
    <x v="162"/>
    <x v="0"/>
    <x v="1"/>
    <x v="5"/>
    <s v="Schimbul 1 / Shift 1"/>
    <x v="2"/>
    <s v="Altele / Others"/>
    <x v="545"/>
    <x v="535"/>
    <x v="1"/>
    <d v="2025-12-31T00:00:00"/>
    <s v="In lucru / In progress"/>
    <s v="Da / Yes"/>
    <x v="2"/>
    <x v="2"/>
    <d v="2025-12-31T00:00:00"/>
    <m/>
    <s v="N/A"/>
    <n v="96"/>
    <x v="2"/>
    <s v="25 sep, contractor will provide list of actions to be taken"/>
    <m/>
  </r>
  <r>
    <n v="552"/>
    <d v="2025-09-03T15:47:39"/>
    <d v="2025-09-03T15:49:43"/>
    <s v="anonymous"/>
    <m/>
    <x v="95"/>
    <x v="162"/>
    <x v="0"/>
    <x v="1"/>
    <x v="5"/>
    <s v="Schimbul 1 / Shift 1"/>
    <x v="2"/>
    <s v="Altele / Others"/>
    <x v="546"/>
    <x v="536"/>
    <x v="1"/>
    <d v="2025-10-13T00:00:00"/>
    <s v="Neînceput / Not started"/>
    <s v="Da / Yes"/>
    <x v="3"/>
    <x v="2"/>
    <d v="2025-10-13T00:00:00"/>
    <m/>
    <s v="N/A"/>
    <n v="17"/>
    <x v="2"/>
    <m/>
    <m/>
  </r>
  <r>
    <n v="553"/>
    <d v="2025-09-03T15:49:49"/>
    <d v="2025-09-03T15:54:31"/>
    <s v="anonymous"/>
    <m/>
    <x v="95"/>
    <x v="162"/>
    <x v="0"/>
    <x v="1"/>
    <x v="5"/>
    <s v="Schimbul 1 / Shift 1"/>
    <x v="2"/>
    <s v="Altele / Others"/>
    <x v="547"/>
    <x v="537"/>
    <x v="1"/>
    <d v="2025-10-27T00:00:00"/>
    <s v="In lucru / In progress"/>
    <s v="Da / Yes"/>
    <x v="2"/>
    <x v="2"/>
    <d v="2025-10-27T00:00:00"/>
    <m/>
    <s v="N/A"/>
    <n v="31"/>
    <x v="2"/>
    <m/>
    <m/>
  </r>
  <r>
    <n v="554"/>
    <d v="2025-09-03T15:54:53"/>
    <d v="2025-09-03T15:56:14"/>
    <s v="anonymous"/>
    <m/>
    <x v="95"/>
    <x v="162"/>
    <x v="0"/>
    <x v="1"/>
    <x v="5"/>
    <s v="Schimbul 1 / Shift 1"/>
    <x v="2"/>
    <s v="Altele / Others"/>
    <x v="548"/>
    <x v="538"/>
    <x v="1"/>
    <d v="2025-10-27T00:00:00"/>
    <s v="Neînceput / Not started"/>
    <s v="Da / Yes"/>
    <x v="3"/>
    <x v="2"/>
    <d v="2025-10-27T00:00:00"/>
    <m/>
    <s v="N/A"/>
    <n v="31"/>
    <x v="2"/>
    <m/>
    <m/>
  </r>
  <r>
    <n v="555"/>
    <d v="2025-09-03T15:56:30"/>
    <d v="2025-09-03T15:57:35"/>
    <s v="anonymous"/>
    <m/>
    <x v="95"/>
    <x v="162"/>
    <x v="0"/>
    <x v="1"/>
    <x v="5"/>
    <s v="Schimbul 1 / Shift 1"/>
    <x v="2"/>
    <s v="Altele / Others"/>
    <x v="549"/>
    <x v="539"/>
    <x v="1"/>
    <d v="2025-10-13T00:00:00"/>
    <s v="Neînceput / Not started"/>
    <s v="Da / Yes"/>
    <x v="3"/>
    <x v="2"/>
    <d v="2025-10-13T00:00:00"/>
    <m/>
    <s v="N/A"/>
    <n v="17"/>
    <x v="2"/>
    <m/>
    <m/>
  </r>
  <r>
    <n v="556"/>
    <d v="2025-09-03T15:57:38"/>
    <d v="2025-09-03T15:58:54"/>
    <s v="anonymous"/>
    <m/>
    <x v="95"/>
    <x v="162"/>
    <x v="0"/>
    <x v="1"/>
    <x v="5"/>
    <s v="Schimbul 1 / Shift 1"/>
    <x v="2"/>
    <s v="Altele / Others"/>
    <x v="550"/>
    <x v="540"/>
    <x v="1"/>
    <d v="2025-10-27T00:00:00"/>
    <s v="Neînceput / Not started"/>
    <s v="Da / Yes"/>
    <x v="3"/>
    <x v="2"/>
    <d v="2025-10-27T00:00:00"/>
    <m/>
    <s v="N/A"/>
    <n v="31"/>
    <x v="2"/>
    <m/>
    <m/>
  </r>
  <r>
    <n v="557"/>
    <d v="2025-09-03T16:24:28"/>
    <d v="2025-09-03T16:26:14"/>
    <s v="anonymous"/>
    <m/>
    <x v="95"/>
    <x v="162"/>
    <x v="0"/>
    <x v="1"/>
    <x v="5"/>
    <s v="Schimbul 1 / Shift 1"/>
    <x v="2"/>
    <s v="Altele / Others"/>
    <x v="551"/>
    <x v="541"/>
    <x v="1"/>
    <d v="2025-08-08T00:00:00"/>
    <s v="Neînceput / Not started"/>
    <s v="Da / Yes"/>
    <x v="2"/>
    <x v="2"/>
    <d v="2025-08-08T00:00:00"/>
    <m/>
    <s v="N/A"/>
    <n v="-49"/>
    <x v="1"/>
    <m/>
    <m/>
  </r>
  <r>
    <n v="558"/>
    <d v="2025-09-03T16:27:29"/>
    <d v="2025-09-03T16:28:47"/>
    <s v="anonymous"/>
    <m/>
    <x v="95"/>
    <x v="162"/>
    <x v="0"/>
    <x v="1"/>
    <x v="5"/>
    <s v="Schimbul 1 / Shift 1"/>
    <x v="2"/>
    <s v="Altele / Others"/>
    <x v="552"/>
    <x v="542"/>
    <x v="1"/>
    <d v="2025-10-27T00:00:00"/>
    <s v="Neînceput / Not started"/>
    <s v="Da / Yes"/>
    <x v="3"/>
    <x v="2"/>
    <d v="2025-10-27T00:00:00"/>
    <m/>
    <s v="N/A"/>
    <n v="31"/>
    <x v="2"/>
    <m/>
    <m/>
  </r>
  <r>
    <n v="559"/>
    <d v="2025-09-03T16:30:22"/>
    <d v="2025-09-03T16:31:29"/>
    <s v="anonymous"/>
    <m/>
    <x v="95"/>
    <x v="162"/>
    <x v="0"/>
    <x v="1"/>
    <x v="5"/>
    <s v="Schimbul 1 / Shift 1"/>
    <x v="2"/>
    <s v="Altele / Others"/>
    <x v="553"/>
    <x v="543"/>
    <x v="1"/>
    <d v="2025-10-27T00:00:00"/>
    <s v="In lucru / In progress"/>
    <s v="Da / Yes"/>
    <x v="2"/>
    <x v="2"/>
    <d v="2025-10-27T00:00:00"/>
    <m/>
    <s v="N/A"/>
    <n v="31"/>
    <x v="2"/>
    <m/>
    <m/>
  </r>
  <r>
    <n v="560"/>
    <d v="2025-09-03T16:31:42"/>
    <d v="2025-09-03T16:46:19"/>
    <s v="anonymous"/>
    <m/>
    <x v="95"/>
    <x v="162"/>
    <x v="0"/>
    <x v="1"/>
    <x v="5"/>
    <s v="Schimbul 1 / Shift 1"/>
    <x v="2"/>
    <s v="Altele / Others"/>
    <x v="554"/>
    <x v="544"/>
    <x v="1"/>
    <d v="2025-09-30T00:00:00"/>
    <s v="Neînceput / Not started"/>
    <s v="Da / Yes"/>
    <x v="3"/>
    <x v="2"/>
    <d v="2025-09-30T00:00:00"/>
    <m/>
    <s v="N/A"/>
    <n v="4"/>
    <x v="2"/>
    <m/>
    <m/>
  </r>
  <r>
    <n v="561"/>
    <d v="2025-09-03T16:46:30"/>
    <d v="2025-09-03T16:48:09"/>
    <s v="anonymous"/>
    <m/>
    <x v="95"/>
    <x v="162"/>
    <x v="0"/>
    <x v="1"/>
    <x v="5"/>
    <s v="Schimbul 1 / Shift 1"/>
    <x v="2"/>
    <s v="Altele / Others"/>
    <x v="555"/>
    <x v="545"/>
    <x v="1"/>
    <d v="2025-09-30T00:00:00"/>
    <s v="Neînceput / Not started"/>
    <s v="Da / Yes"/>
    <x v="3"/>
    <x v="2"/>
    <d v="2025-09-30T00:00:00"/>
    <m/>
    <s v="N/A"/>
    <n v="4"/>
    <x v="2"/>
    <m/>
    <m/>
  </r>
  <r>
    <n v="562"/>
    <d v="2025-09-03T16:48:11"/>
    <d v="2025-09-03T16:49:51"/>
    <s v="anonymous"/>
    <m/>
    <x v="95"/>
    <x v="162"/>
    <x v="0"/>
    <x v="1"/>
    <x v="5"/>
    <s v="Schimbul 1 / Shift 1"/>
    <x v="0"/>
    <s v="Altele / Others"/>
    <x v="556"/>
    <x v="546"/>
    <x v="1"/>
    <d v="2025-09-30T00:00:00"/>
    <s v="Neînceput / Not started"/>
    <s v="Da / Yes"/>
    <x v="3"/>
    <x v="2"/>
    <d v="2025-09-30T00:00:00"/>
    <m/>
    <s v="N/A"/>
    <n v="4"/>
    <x v="2"/>
    <m/>
    <m/>
  </r>
  <r>
    <n v="563"/>
    <d v="2025-09-03T16:50:02"/>
    <d v="2025-09-03T16:51:00"/>
    <s v="anonymous"/>
    <m/>
    <x v="95"/>
    <x v="162"/>
    <x v="0"/>
    <x v="1"/>
    <x v="5"/>
    <s v="Schimbul 1 / Shift 1"/>
    <x v="2"/>
    <s v="Altele / Others"/>
    <x v="557"/>
    <x v="544"/>
    <x v="4"/>
    <d v="2025-09-30T00:00:00"/>
    <s v="Neînceput / Not started"/>
    <s v="Da / Yes"/>
    <x v="3"/>
    <x v="2"/>
    <d v="2025-09-30T00:00:00"/>
    <m/>
    <s v="N/A"/>
    <n v="4"/>
    <x v="2"/>
    <m/>
    <m/>
  </r>
  <r>
    <n v="564"/>
    <d v="2025-09-03T16:51:12"/>
    <d v="2025-09-03T16:52:02"/>
    <s v="anonymous"/>
    <m/>
    <x v="95"/>
    <x v="162"/>
    <x v="0"/>
    <x v="1"/>
    <x v="5"/>
    <s v="Schimbul 1 / Shift 1"/>
    <x v="2"/>
    <s v="Altele / Others"/>
    <x v="558"/>
    <x v="547"/>
    <x v="4"/>
    <d v="2025-08-06T00:00:00"/>
    <s v="Neînceput / Not started"/>
    <s v="Da / Yes"/>
    <x v="3"/>
    <x v="2"/>
    <d v="2025-08-06T00:00:00"/>
    <m/>
    <s v="N/A"/>
    <n v="-51"/>
    <x v="1"/>
    <m/>
    <m/>
  </r>
  <r>
    <n v="565"/>
    <d v="2025-09-04T09:24:59"/>
    <d v="2025-09-04T09:27:29"/>
    <s v="anonymous"/>
    <m/>
    <x v="116"/>
    <x v="15"/>
    <x v="0"/>
    <x v="2"/>
    <x v="0"/>
    <s v="Schimbul 1 / Shift 1"/>
    <x v="1"/>
    <s v="Linia 4 Croissant"/>
    <x v="559"/>
    <x v="548"/>
    <x v="1"/>
    <d v="2025-09-08T00:00:00"/>
    <s v="Neînceput / Not started"/>
    <s v="Da / Yes"/>
    <x v="2"/>
    <x v="1"/>
    <d v="2025-09-15T00:00:00"/>
    <m/>
    <s v="N/A"/>
    <n v="-11"/>
    <x v="1"/>
    <m/>
    <m/>
  </r>
  <r>
    <n v="566"/>
    <d v="2025-09-04T09:30:17"/>
    <d v="2025-09-04T09:31:51"/>
    <s v="anonymous"/>
    <m/>
    <x v="116"/>
    <x v="1"/>
    <x v="0"/>
    <x v="2"/>
    <x v="0"/>
    <s v="Schimbul 1 / Shift 1"/>
    <x v="0"/>
    <s v="Linia 1 Croissant"/>
    <x v="560"/>
    <x v="549"/>
    <x v="3"/>
    <d v="2025-09-05T00:00:00"/>
    <s v="In lucru / In progress"/>
    <s v="Da / Yes"/>
    <x v="0"/>
    <x v="2"/>
    <d v="2025-09-05T00:00:00"/>
    <d v="2025-09-05T00:00:00"/>
    <s v="YES"/>
    <s v="N/A"/>
    <x v="0"/>
    <m/>
    <m/>
  </r>
  <r>
    <n v="567"/>
    <d v="2025-09-04T14:54:38"/>
    <d v="2025-09-04T15:01:07"/>
    <s v="anonymous"/>
    <m/>
    <x v="116"/>
    <x v="115"/>
    <x v="0"/>
    <x v="0"/>
    <x v="0"/>
    <s v="Schimbul 2 / Shift 2"/>
    <x v="0"/>
    <s v="Altele / Others"/>
    <x v="561"/>
    <x v="550"/>
    <x v="8"/>
    <d v="2025-09-26T00:00:00"/>
    <s v="Neînceput / Not started"/>
    <s v="Nu / No"/>
    <x v="3"/>
    <x v="1"/>
    <d v="2025-09-26T00:00:00"/>
    <m/>
    <s v="N/A"/>
    <n v="0"/>
    <x v="2"/>
    <m/>
    <m/>
  </r>
  <r>
    <n v="568"/>
    <d v="2025-09-04T15:08:38"/>
    <d v="2025-09-04T15:13:24"/>
    <s v="anonymous"/>
    <m/>
    <x v="116"/>
    <x v="115"/>
    <x v="0"/>
    <x v="0"/>
    <x v="0"/>
    <s v="Schimbul 2 / Shift 2"/>
    <x v="0"/>
    <s v="Altele / Others"/>
    <x v="562"/>
    <x v="551"/>
    <x v="3"/>
    <d v="2025-09-20T00:00:00"/>
    <s v="Neînceput / Not started"/>
    <s v="Nu / No"/>
    <x v="3"/>
    <x v="0"/>
    <d v="2025-09-20T00:00:00"/>
    <m/>
    <s v="N/A"/>
    <n v="-6"/>
    <x v="1"/>
    <m/>
    <m/>
  </r>
  <r>
    <n v="569"/>
    <d v="2025-09-04T15:26:01"/>
    <d v="2025-09-04T15:30:12"/>
    <s v="anonymous"/>
    <m/>
    <x v="116"/>
    <x v="69"/>
    <x v="1"/>
    <x v="0"/>
    <x v="0"/>
    <s v="Schimbul 1 / Shift 1"/>
    <x v="1"/>
    <s v="Preparare creme Buhler Caotech"/>
    <x v="563"/>
    <x v="249"/>
    <x v="1"/>
    <d v="2025-09-07T00:00:00"/>
    <s v="Neînceput / Not started"/>
    <s v="Da / Yes"/>
    <x v="3"/>
    <x v="0"/>
    <d v="2025-09-07T00:00:00"/>
    <m/>
    <s v="N/A"/>
    <n v="-19"/>
    <x v="1"/>
    <m/>
    <m/>
  </r>
  <r>
    <n v="570"/>
    <d v="2025-09-04T16:32:28"/>
    <d v="2025-09-04T16:34:09"/>
    <s v="anonymous"/>
    <m/>
    <x v="116"/>
    <x v="90"/>
    <x v="0"/>
    <x v="2"/>
    <x v="0"/>
    <s v="Schimbul 2 / Shift 2"/>
    <x v="0"/>
    <s v="Linia 3 Croissant"/>
    <x v="564"/>
    <x v="552"/>
    <x v="3"/>
    <d v="2025-10-02T00:00:00"/>
    <s v="Neînceput / Not started"/>
    <s v="Nu / No"/>
    <x v="0"/>
    <x v="0"/>
    <d v="2025-10-02T00:00:00"/>
    <d v="2025-09-10T00:00:00"/>
    <s v="YES"/>
    <s v="N/A"/>
    <x v="0"/>
    <m/>
    <m/>
  </r>
  <r>
    <n v="571"/>
    <d v="2025-09-04T16:34:14"/>
    <d v="2025-09-04T16:36:43"/>
    <s v="anonymous"/>
    <m/>
    <x v="116"/>
    <x v="90"/>
    <x v="0"/>
    <x v="2"/>
    <x v="0"/>
    <s v="Schimbul 2 / Shift 2"/>
    <x v="0"/>
    <s v="Linia 3 Croissant"/>
    <x v="565"/>
    <x v="553"/>
    <x v="1"/>
    <d v="2025-09-11T00:00:00"/>
    <s v="Neînceput / Not started"/>
    <s v="Nu / No"/>
    <x v="3"/>
    <x v="0"/>
    <d v="2025-09-11T00:00:00"/>
    <m/>
    <s v="N/A"/>
    <n v="-15"/>
    <x v="1"/>
    <m/>
    <m/>
  </r>
  <r>
    <n v="572"/>
    <d v="2025-09-04T16:41:15"/>
    <d v="2025-09-04T16:43:32"/>
    <s v="anonymous"/>
    <m/>
    <x v="116"/>
    <x v="170"/>
    <x v="0"/>
    <x v="0"/>
    <x v="0"/>
    <s v="Schimbul 1 / Shift 1"/>
    <x v="0"/>
    <s v="Linia 1 Croissant"/>
    <x v="566"/>
    <x v="554"/>
    <x v="1"/>
    <d v="2025-09-08T00:00:00"/>
    <s v="Neînceput / Not started"/>
    <s v="Da / Yes"/>
    <x v="3"/>
    <x v="0"/>
    <d v="2025-09-08T00:00:00"/>
    <m/>
    <s v="N/A"/>
    <n v="-18"/>
    <x v="1"/>
    <m/>
    <m/>
  </r>
  <r>
    <n v="573"/>
    <d v="2025-09-05T08:23:01"/>
    <d v="2025-09-05T08:25:36"/>
    <s v="anonymous"/>
    <m/>
    <x v="117"/>
    <x v="15"/>
    <x v="0"/>
    <x v="0"/>
    <x v="0"/>
    <s v="Schimbul 1 / Shift 1"/>
    <x v="1"/>
    <s v="Birouri / Offices"/>
    <x v="567"/>
    <x v="555"/>
    <x v="4"/>
    <d v="2025-09-19T00:00:00"/>
    <s v="Neînceput / Not started"/>
    <s v="Da / Yes"/>
    <x v="0"/>
    <x v="0"/>
    <d v="2025-09-19T00:00:00"/>
    <m/>
    <s v="YES"/>
    <s v="N/A"/>
    <x v="0"/>
    <m/>
    <m/>
  </r>
  <r>
    <n v="574"/>
    <d v="2025-09-05T09:08:56"/>
    <d v="2025-09-05T09:09:57"/>
    <s v="anonymous"/>
    <m/>
    <x v="117"/>
    <x v="42"/>
    <x v="1"/>
    <x v="0"/>
    <x v="0"/>
    <s v="Schimbul 1 / Shift 1"/>
    <x v="0"/>
    <s v="Linia 3 Croissant"/>
    <x v="568"/>
    <x v="556"/>
    <x v="1"/>
    <d v="2025-09-08T00:00:00"/>
    <s v="In lucru / In progress"/>
    <s v="Da / Yes"/>
    <x v="0"/>
    <x v="0"/>
    <d v="2025-09-08T00:00:00"/>
    <d v="2025-09-11T00:00:00"/>
    <s v="NO"/>
    <s v="N/A"/>
    <x v="0"/>
    <m/>
    <m/>
  </r>
  <r>
    <n v="575"/>
    <d v="2025-09-05T09:13:58"/>
    <d v="2025-09-05T09:18:19"/>
    <s v="anonymous"/>
    <m/>
    <x v="117"/>
    <x v="171"/>
    <x v="0"/>
    <x v="0"/>
    <x v="0"/>
    <s v="Schimbul 1 / Shift 1"/>
    <x v="0"/>
    <s v="Sala de mese / Cantine"/>
    <x v="569"/>
    <x v="557"/>
    <x v="1"/>
    <d v="2025-09-30T00:00:00"/>
    <s v="Neînceput / Not started"/>
    <s v="Da / Yes"/>
    <x v="3"/>
    <x v="0"/>
    <d v="2025-09-30T00:00:00"/>
    <m/>
    <s v="N/A"/>
    <n v="4"/>
    <x v="2"/>
    <m/>
    <m/>
  </r>
  <r>
    <n v="576"/>
    <d v="2025-09-05T11:34:12"/>
    <d v="2025-09-05T11:37:47"/>
    <s v="anonymous"/>
    <m/>
    <x v="117"/>
    <x v="172"/>
    <x v="1"/>
    <x v="0"/>
    <x v="0"/>
    <s v="Schimbul 1 / Shift 1"/>
    <x v="1"/>
    <s v="Exterior / Outdoor Area"/>
    <x v="570"/>
    <x v="558"/>
    <x v="4"/>
    <d v="2025-09-30T00:00:00"/>
    <s v="Neînceput / Not started"/>
    <s v="Da / Yes"/>
    <x v="3"/>
    <x v="0"/>
    <d v="2025-09-30T00:00:00"/>
    <m/>
    <s v="N/A"/>
    <n v="4"/>
    <x v="2"/>
    <m/>
    <m/>
  </r>
  <r>
    <n v="577"/>
    <d v="2025-09-05T11:06:47"/>
    <d v="2025-09-05T12:27:42"/>
    <s v="anonymous"/>
    <m/>
    <x v="117"/>
    <x v="173"/>
    <x v="1"/>
    <x v="0"/>
    <x v="0"/>
    <s v="Schimbul 1 / Shift 1"/>
    <x v="1"/>
    <s v="Linia 4 Croissant"/>
    <x v="571"/>
    <x v="559"/>
    <x v="9"/>
    <d v="2025-09-19T00:00:00"/>
    <s v="Neînceput / Not started"/>
    <s v="Da / Yes"/>
    <x v="2"/>
    <x v="1"/>
    <d v="2025-09-19T00:00:00"/>
    <m/>
    <s v="N/A"/>
    <n v="-7"/>
    <x v="1"/>
    <m/>
    <m/>
  </r>
  <r>
    <n v="578"/>
    <d v="2025-09-05T13:18:32"/>
    <d v="2025-09-05T13:21:26"/>
    <s v="anonymous"/>
    <m/>
    <x v="117"/>
    <x v="104"/>
    <x v="0"/>
    <x v="2"/>
    <x v="0"/>
    <s v="Schimbul 1 / Shift 1"/>
    <x v="2"/>
    <s v="Altele / Others"/>
    <x v="572"/>
    <x v="560"/>
    <x v="4"/>
    <d v="2025-09-05T00:00:00"/>
    <s v="Neînceput / Not started"/>
    <s v="Da / Yes"/>
    <x v="3"/>
    <x v="0"/>
    <d v="2025-09-05T00:00:00"/>
    <m/>
    <s v="N/A"/>
    <n v="-21"/>
    <x v="1"/>
    <m/>
    <m/>
  </r>
  <r>
    <n v="579"/>
    <d v="2025-09-05T17:55:01"/>
    <d v="2025-09-05T17:56:59"/>
    <s v="anonymous"/>
    <m/>
    <x v="117"/>
    <x v="115"/>
    <x v="0"/>
    <x v="0"/>
    <x v="0"/>
    <s v="Schimbul 2 / Shift 2"/>
    <x v="2"/>
    <s v="Exterior / Outdoor Area"/>
    <x v="573"/>
    <x v="561"/>
    <x v="6"/>
    <d v="2025-09-09T00:00:00"/>
    <s v="Neînceput / Not started"/>
    <s v="Nu / No"/>
    <x v="3"/>
    <x v="0"/>
    <d v="2025-09-09T00:00:00"/>
    <m/>
    <s v="N/A"/>
    <n v="-17"/>
    <x v="1"/>
    <m/>
    <m/>
  </r>
  <r>
    <n v="580"/>
    <d v="2025-09-06T02:07:05"/>
    <d v="2025-09-06T02:11:53"/>
    <s v="anonymous"/>
    <m/>
    <x v="117"/>
    <x v="174"/>
    <x v="0"/>
    <x v="0"/>
    <x v="0"/>
    <s v="Schimbul 3 / Shift 3"/>
    <x v="0"/>
    <s v="Linia 1 Croissant"/>
    <x v="574"/>
    <x v="562"/>
    <x v="9"/>
    <d v="2025-09-12T00:00:00"/>
    <s v="Neînceput / Not started"/>
    <s v="Da / Yes"/>
    <x v="3"/>
    <x v="0"/>
    <d v="2025-09-12T00:00:00"/>
    <m/>
    <s v="N/A"/>
    <n v="-14"/>
    <x v="1"/>
    <m/>
    <m/>
  </r>
  <r>
    <n v="581"/>
    <d v="2025-09-06T08:50:33"/>
    <d v="2025-09-06T08:55:17"/>
    <s v="anonymous"/>
    <m/>
    <x v="118"/>
    <x v="84"/>
    <x v="0"/>
    <x v="0"/>
    <x v="0"/>
    <s v="Schimbul 1 / Shift 1"/>
    <x v="0"/>
    <s v="Linia 1 Croissant"/>
    <x v="575"/>
    <x v="563"/>
    <x v="8"/>
    <d v="2025-09-06T00:00:00"/>
    <s v="In lucru / In progress"/>
    <s v="Da / Yes"/>
    <x v="0"/>
    <x v="1"/>
    <d v="2025-09-06T00:00:00"/>
    <d v="2025-09-08T00:00:00"/>
    <s v="NO"/>
    <s v="N/A"/>
    <x v="0"/>
    <m/>
    <m/>
  </r>
  <r>
    <n v="582"/>
    <d v="2025-09-06T18:36:13"/>
    <d v="2025-09-06T18:39:25"/>
    <s v="anonymous"/>
    <m/>
    <x v="118"/>
    <x v="48"/>
    <x v="0"/>
    <x v="0"/>
    <x v="0"/>
    <s v="Schimbul 2 / Shift 2"/>
    <x v="0"/>
    <s v="Linia 1 Croissant"/>
    <x v="576"/>
    <x v="564"/>
    <x v="3"/>
    <d v="2025-09-06T00:00:00"/>
    <s v="Neînceput / Not started"/>
    <s v="Da / Yes"/>
    <x v="0"/>
    <x v="1"/>
    <d v="2025-09-06T00:00:00"/>
    <d v="2025-09-09T00:00:00"/>
    <s v="NO"/>
    <s v="N/A"/>
    <x v="0"/>
    <m/>
    <m/>
  </r>
  <r>
    <n v="583"/>
    <d v="2025-09-07T07:22:25"/>
    <d v="2025-09-07T07:24:02"/>
    <s v="anonymous"/>
    <m/>
    <x v="119"/>
    <x v="84"/>
    <x v="0"/>
    <x v="0"/>
    <x v="0"/>
    <s v="Schimbul 1 / Shift 1"/>
    <x v="0"/>
    <s v="Linia 1 Croissant"/>
    <x v="575"/>
    <x v="565"/>
    <x v="1"/>
    <d v="2025-09-07T00:00:00"/>
    <s v="Neînceput / Not started"/>
    <s v="Da / Yes"/>
    <x v="1"/>
    <x v="1"/>
    <d v="2025-09-07T00:00:00"/>
    <m/>
    <s v="N/A"/>
    <s v="N/A"/>
    <x v="0"/>
    <m/>
    <m/>
  </r>
  <r>
    <n v="584"/>
    <d v="2025-09-07T09:13:50"/>
    <d v="2025-09-07T09:16:18"/>
    <s v="anonymous"/>
    <m/>
    <x v="119"/>
    <x v="84"/>
    <x v="0"/>
    <x v="0"/>
    <x v="0"/>
    <s v="Schimbul 1 / Shift 1"/>
    <x v="0"/>
    <s v="Linia 1 Croissant"/>
    <x v="577"/>
    <x v="566"/>
    <x v="1"/>
    <d v="2025-09-07T00:00:00"/>
    <s v="Neînceput / Not started"/>
    <s v="Da / Yes"/>
    <x v="0"/>
    <x v="1"/>
    <d v="2025-09-07T00:00:00"/>
    <d v="2025-09-08T00:00:00"/>
    <s v="NO"/>
    <s v="N/A"/>
    <x v="0"/>
    <m/>
    <m/>
  </r>
  <r>
    <n v="585"/>
    <d v="2025-09-08T08:44:08"/>
    <d v="2025-09-08T08:46:54"/>
    <s v="anonymous"/>
    <m/>
    <x v="120"/>
    <x v="175"/>
    <x v="0"/>
    <x v="0"/>
    <x v="0"/>
    <s v="Schimbul 1 / Shift 1"/>
    <x v="1"/>
    <s v="Bake Rolls"/>
    <x v="578"/>
    <x v="567"/>
    <x v="2"/>
    <d v="2025-09-08T00:00:00"/>
    <s v="Neînceput / Not started"/>
    <s v="Da / Yes"/>
    <x v="2"/>
    <x v="1"/>
    <d v="2025-09-15T00:00:00"/>
    <m/>
    <s v="N/A"/>
    <n v="-11"/>
    <x v="1"/>
    <m/>
    <m/>
  </r>
  <r>
    <n v="586"/>
    <d v="2025-09-08T08:47:10"/>
    <d v="2025-09-08T08:49:30"/>
    <s v="anonymous"/>
    <m/>
    <x v="120"/>
    <x v="175"/>
    <x v="0"/>
    <x v="0"/>
    <x v="0"/>
    <s v="Schimbul 1 / Shift 1"/>
    <x v="1"/>
    <s v="Bake Rolls"/>
    <x v="579"/>
    <x v="568"/>
    <x v="2"/>
    <d v="2025-09-08T00:00:00"/>
    <s v="Neînceput / Not started"/>
    <s v="Da / Yes"/>
    <x v="2"/>
    <x v="1"/>
    <d v="2025-09-30T00:00:00"/>
    <m/>
    <s v="N/A"/>
    <n v="4"/>
    <x v="2"/>
    <m/>
    <m/>
  </r>
  <r>
    <n v="588"/>
    <d v="2025-09-08T17:30:53"/>
    <d v="2025-09-08T17:32:20"/>
    <s v="anonymous"/>
    <m/>
    <x v="120"/>
    <x v="0"/>
    <x v="0"/>
    <x v="2"/>
    <x v="0"/>
    <s v="Schimbul 2 / Shift 2"/>
    <x v="0"/>
    <s v="Depozite A / Warehouse A"/>
    <x v="580"/>
    <x v="569"/>
    <x v="7"/>
    <d v="2025-09-12T00:00:00"/>
    <s v="Neînceput / Not started"/>
    <s v="Da / Yes"/>
    <x v="3"/>
    <x v="3"/>
    <d v="2025-09-12T00:00:00"/>
    <m/>
    <s v="N/A"/>
    <n v="-14"/>
    <x v="1"/>
    <m/>
    <m/>
  </r>
  <r>
    <n v="589"/>
    <d v="2025-09-08T17:32:25"/>
    <d v="2025-09-08T17:33:58"/>
    <s v="anonymous"/>
    <m/>
    <x v="120"/>
    <x v="0"/>
    <x v="0"/>
    <x v="2"/>
    <x v="0"/>
    <s v="Schimbul 2 / Shift 2"/>
    <x v="0"/>
    <s v="Depozite A / Warehouse A"/>
    <x v="581"/>
    <x v="570"/>
    <x v="1"/>
    <d v="2025-09-12T00:00:00"/>
    <s v="Neînceput / Not started"/>
    <s v="Da / Yes"/>
    <x v="3"/>
    <x v="1"/>
    <d v="2025-09-12T00:00:00"/>
    <m/>
    <s v="N/A"/>
    <n v="-14"/>
    <x v="1"/>
    <m/>
    <m/>
  </r>
  <r>
    <n v="590"/>
    <d v="2025-09-08T17:34:01"/>
    <d v="2025-09-08T17:36:40"/>
    <s v="anonymous"/>
    <m/>
    <x v="120"/>
    <x v="0"/>
    <x v="0"/>
    <x v="2"/>
    <x v="0"/>
    <s v="Schimbul 2 / Shift 2"/>
    <x v="0"/>
    <s v="Depozite A / Warehouse A"/>
    <x v="582"/>
    <x v="571"/>
    <x v="8"/>
    <d v="2025-09-09T00:00:00"/>
    <s v="In lucru / In progress"/>
    <s v="Da / Yes"/>
    <x v="2"/>
    <x v="0"/>
    <d v="2025-09-09T00:00:00"/>
    <m/>
    <s v="N/A"/>
    <n v="-17"/>
    <x v="1"/>
    <m/>
    <m/>
  </r>
  <r>
    <n v="591"/>
    <d v="2025-09-08T17:36:45"/>
    <d v="2025-09-08T17:37:52"/>
    <s v="anonymous"/>
    <m/>
    <x v="120"/>
    <x v="0"/>
    <x v="0"/>
    <x v="2"/>
    <x v="0"/>
    <s v="Schimbul 2 / Shift 2"/>
    <x v="0"/>
    <s v="Depozite A / Warehouse A"/>
    <x v="583"/>
    <x v="572"/>
    <x v="1"/>
    <d v="2025-09-09T00:00:00"/>
    <s v="Neînceput / Not started"/>
    <s v="Da / Yes"/>
    <x v="3"/>
    <x v="1"/>
    <d v="2025-09-09T00:00:00"/>
    <m/>
    <s v="N/A"/>
    <n v="-17"/>
    <x v="1"/>
    <m/>
    <m/>
  </r>
  <r>
    <n v="592"/>
    <d v="2025-09-08T17:37:58"/>
    <d v="2025-09-08T17:40:39"/>
    <s v="anonymous"/>
    <m/>
    <x v="120"/>
    <x v="0"/>
    <x v="0"/>
    <x v="2"/>
    <x v="0"/>
    <s v="Schimbul 2 / Shift 2"/>
    <x v="0"/>
    <s v="Depozite A / Warehouse A"/>
    <x v="584"/>
    <x v="573"/>
    <x v="7"/>
    <d v="2025-09-12T00:00:00"/>
    <s v="Neînceput / Not started"/>
    <s v="Da / Yes"/>
    <x v="3"/>
    <x v="0"/>
    <d v="2025-09-12T00:00:00"/>
    <m/>
    <s v="N/A"/>
    <n v="-14"/>
    <x v="1"/>
    <m/>
    <m/>
  </r>
  <r>
    <n v="593"/>
    <d v="2025-09-08T18:47:06"/>
    <d v="2025-09-08T18:51:10"/>
    <s v="anonymous"/>
    <m/>
    <x v="120"/>
    <x v="176"/>
    <x v="0"/>
    <x v="0"/>
    <x v="0"/>
    <s v="Schimbul 3 / Shift 3"/>
    <x v="0"/>
    <s v="Linia 3 Croissant"/>
    <x v="585"/>
    <x v="574"/>
    <x v="1"/>
    <d v="2025-09-11T00:00:00"/>
    <s v="Neînceput / Not started"/>
    <s v="Nu / No"/>
    <x v="3"/>
    <x v="1"/>
    <d v="2025-09-11T00:00:00"/>
    <m/>
    <s v="N/A"/>
    <n v="-15"/>
    <x v="1"/>
    <m/>
    <m/>
  </r>
  <r>
    <n v="594"/>
    <d v="2025-09-08T20:07:08"/>
    <d v="2025-09-08T20:10:09"/>
    <s v="anonymous"/>
    <m/>
    <x v="120"/>
    <x v="133"/>
    <x v="0"/>
    <x v="0"/>
    <x v="0"/>
    <s v="Schimbul 2 / Shift 2"/>
    <x v="0"/>
    <s v="Linia 2 Cakes"/>
    <x v="586"/>
    <x v="575"/>
    <x v="1"/>
    <d v="2025-09-14T00:00:00"/>
    <s v="Neînceput / Not started"/>
    <s v="Da / Yes"/>
    <x v="3"/>
    <x v="0"/>
    <d v="2025-09-14T00:00:00"/>
    <m/>
    <s v="N/A"/>
    <n v="-12"/>
    <x v="1"/>
    <m/>
    <m/>
  </r>
  <r>
    <n v="595"/>
    <d v="2025-09-08T20:10:08"/>
    <d v="2025-09-08T20:12:46"/>
    <s v="anonymous"/>
    <m/>
    <x v="120"/>
    <x v="46"/>
    <x v="0"/>
    <x v="0"/>
    <x v="0"/>
    <s v="Schimbul 2 / Shift 2"/>
    <x v="0"/>
    <s v="Linia 2 Cakes"/>
    <x v="587"/>
    <x v="576"/>
    <x v="1"/>
    <d v="2025-09-10T00:00:00"/>
    <s v="Neînceput / Not started"/>
    <s v="Da / Yes"/>
    <x v="3"/>
    <x v="0"/>
    <d v="2025-09-10T00:00:00"/>
    <m/>
    <s v="N/A"/>
    <n v="-16"/>
    <x v="1"/>
    <m/>
    <m/>
  </r>
  <r>
    <n v="596"/>
    <d v="2025-09-08T20:54:25"/>
    <d v="2025-09-08T20:56:50"/>
    <s v="anonymous"/>
    <m/>
    <x v="120"/>
    <x v="71"/>
    <x v="0"/>
    <x v="0"/>
    <x v="0"/>
    <s v="Schimbul 2 / Shift 2"/>
    <x v="0"/>
    <s v="Linia 3 Croissant"/>
    <x v="588"/>
    <x v="577"/>
    <x v="6"/>
    <d v="2025-09-13T00:00:00"/>
    <s v="Neînceput / Not started"/>
    <s v="Nu / No"/>
    <x v="3"/>
    <x v="0"/>
    <d v="2025-09-13T00:00:00"/>
    <m/>
    <s v="N/A"/>
    <n v="-13"/>
    <x v="1"/>
    <m/>
    <m/>
  </r>
  <r>
    <n v="597"/>
    <d v="2025-09-09T08:45:16"/>
    <d v="2025-09-09T08:47:21"/>
    <s v="anonymous"/>
    <m/>
    <x v="121"/>
    <x v="60"/>
    <x v="0"/>
    <x v="0"/>
    <x v="0"/>
    <s v="Schimbul 1 / Shift 1"/>
    <x v="0"/>
    <s v="Linia 2 Cakes"/>
    <x v="589"/>
    <x v="578"/>
    <x v="1"/>
    <d v="2025-09-09T00:00:00"/>
    <s v="In lucru / In progress"/>
    <s v="Da / Yes"/>
    <x v="2"/>
    <x v="0"/>
    <d v="2025-09-09T00:00:00"/>
    <m/>
    <s v="N/A"/>
    <n v="-17"/>
    <x v="1"/>
    <m/>
    <m/>
  </r>
  <r>
    <n v="598"/>
    <d v="2025-09-09T09:26:20"/>
    <d v="2025-09-09T09:31:33"/>
    <s v="anonymous"/>
    <m/>
    <x v="94"/>
    <x v="177"/>
    <x v="0"/>
    <x v="1"/>
    <x v="6"/>
    <s v="Schimbul 1 / Shift 1"/>
    <x v="2"/>
    <s v="Altele / Others"/>
    <x v="590"/>
    <x v="579"/>
    <x v="1"/>
    <d v="2025-10-03T00:00:00"/>
    <s v="In lucru / In progress"/>
    <s v="Da / Yes"/>
    <x v="2"/>
    <x v="2"/>
    <d v="2025-10-03T00:00:00"/>
    <m/>
    <s v="N/A"/>
    <n v="7"/>
    <x v="2"/>
    <s v="80% done for interior; 10% exterior; deadline will be met"/>
    <m/>
  </r>
  <r>
    <n v="599"/>
    <d v="2025-09-09T11:04:53"/>
    <d v="2025-09-09T11:06:40"/>
    <s v="anonymous"/>
    <m/>
    <x v="121"/>
    <x v="15"/>
    <x v="0"/>
    <x v="0"/>
    <x v="0"/>
    <s v="Schimbul 1 / Shift 1"/>
    <x v="1"/>
    <s v="Linia 4 Croissant"/>
    <x v="591"/>
    <x v="580"/>
    <x v="2"/>
    <d v="2025-09-09T00:00:00"/>
    <s v="In lucru / In progress"/>
    <s v="Da / Yes"/>
    <x v="2"/>
    <x v="1"/>
    <d v="2025-09-09T00:00:00"/>
    <m/>
    <s v="N/A"/>
    <n v="-17"/>
    <x v="1"/>
    <m/>
    <m/>
  </r>
  <r>
    <n v="600"/>
    <d v="2025-09-09T11:12:03"/>
    <d v="2025-09-09T11:18:23"/>
    <s v="anonymous"/>
    <m/>
    <x v="121"/>
    <x v="24"/>
    <x v="1"/>
    <x v="0"/>
    <x v="0"/>
    <s v="Schimbul 1 / Shift 1"/>
    <x v="0"/>
    <s v="Linia 2 Cakes"/>
    <x v="592"/>
    <x v="581"/>
    <x v="1"/>
    <d v="2025-09-09T00:00:00"/>
    <s v="In lucru / In progress"/>
    <s v="Da / Yes"/>
    <x v="2"/>
    <x v="1"/>
    <d v="2025-09-09T00:00:00"/>
    <m/>
    <s v="N/A"/>
    <n v="-17"/>
    <x v="1"/>
    <m/>
    <m/>
  </r>
  <r>
    <n v="601"/>
    <d v="2025-09-09T12:14:43"/>
    <d v="2025-09-09T12:19:38"/>
    <s v="anonymous"/>
    <m/>
    <x v="69"/>
    <x v="177"/>
    <x v="0"/>
    <x v="1"/>
    <x v="6"/>
    <s v="Schimbul 1 / Shift 1"/>
    <x v="2"/>
    <s v="Altele / Others"/>
    <x v="593"/>
    <x v="582"/>
    <x v="1"/>
    <d v="2026-04-30T00:00:00"/>
    <s v="In lucru / In progress"/>
    <s v="Da / Yes"/>
    <x v="2"/>
    <x v="2"/>
    <d v="2026-04-30T00:00:00"/>
    <m/>
    <s v="N/A"/>
    <n v="216"/>
    <x v="2"/>
    <s v="80% done for the CSD list; deadline will be met"/>
    <m/>
  </r>
  <r>
    <n v="602"/>
    <d v="2025-09-09T12:19:42"/>
    <d v="2025-09-09T12:24:47"/>
    <s v="anonymous"/>
    <m/>
    <x v="69"/>
    <x v="177"/>
    <x v="0"/>
    <x v="1"/>
    <x v="6"/>
    <s v="Schimbul 1 / Shift 1"/>
    <x v="2"/>
    <s v="Altele / Others"/>
    <x v="594"/>
    <x v="583"/>
    <x v="1"/>
    <d v="2025-10-31T00:00:00"/>
    <s v="In lucru / In progress"/>
    <s v="Da / Yes"/>
    <x v="2"/>
    <x v="2"/>
    <d v="2025-10-31T00:00:00"/>
    <m/>
    <s v="N/A"/>
    <n v="35"/>
    <x v="2"/>
    <s v="evaluation to be done by the end of Sep"/>
    <m/>
  </r>
  <r>
    <n v="603"/>
    <d v="2025-09-09T12:23:39"/>
    <d v="2025-09-09T12:25:52"/>
    <s v="anonymous"/>
    <m/>
    <x v="121"/>
    <x v="151"/>
    <x v="1"/>
    <x v="0"/>
    <x v="0"/>
    <s v="Schimbul 1 / Shift 1"/>
    <x v="0"/>
    <s v="Linia 2 Cakes"/>
    <x v="595"/>
    <x v="584"/>
    <x v="8"/>
    <d v="2025-10-30T00:00:00"/>
    <s v="Neînceput / Not started"/>
    <s v="Da / Yes"/>
    <x v="3"/>
    <x v="0"/>
    <d v="2025-10-30T00:00:00"/>
    <m/>
    <s v="N/A"/>
    <n v="34"/>
    <x v="2"/>
    <m/>
    <m/>
  </r>
  <r>
    <n v="604"/>
    <d v="2025-09-09T12:24:49"/>
    <d v="2025-09-09T12:28:19"/>
    <s v="anonymous"/>
    <m/>
    <x v="122"/>
    <x v="177"/>
    <x v="0"/>
    <x v="1"/>
    <x v="6"/>
    <s v="Schimbul 1 / Shift 1"/>
    <x v="2"/>
    <s v="Altele / Others"/>
    <x v="596"/>
    <x v="585"/>
    <x v="1"/>
    <d v="2025-09-30T00:00:00"/>
    <s v="In lucru / In progress"/>
    <s v="Da / Yes"/>
    <x v="2"/>
    <x v="2"/>
    <d v="2025-09-30T00:00:00"/>
    <m/>
    <s v="N/A"/>
    <n v="4"/>
    <x v="2"/>
    <s v="training material updated no training session done;"/>
    <m/>
  </r>
  <r>
    <n v="605"/>
    <d v="2025-09-09T12:28:23"/>
    <d v="2025-09-09T12:44:09"/>
    <s v="anonymous"/>
    <m/>
    <x v="122"/>
    <x v="177"/>
    <x v="0"/>
    <x v="1"/>
    <x v="6"/>
    <s v="Schimbul 1 / Shift 1"/>
    <x v="2"/>
    <s v="Altele / Others"/>
    <x v="597"/>
    <x v="586"/>
    <x v="1"/>
    <d v="2025-09-30T00:00:00"/>
    <s v="In lucru / In progress"/>
    <s v="Da / Yes"/>
    <x v="2"/>
    <x v="2"/>
    <d v="2025-09-30T00:00:00"/>
    <m/>
    <s v="N/A"/>
    <n v="4"/>
    <x v="2"/>
    <m/>
    <m/>
  </r>
  <r>
    <n v="606"/>
    <d v="2025-09-09T12:44:13"/>
    <d v="2025-09-09T12:46:33"/>
    <s v="anonymous"/>
    <m/>
    <x v="69"/>
    <x v="177"/>
    <x v="0"/>
    <x v="1"/>
    <x v="6"/>
    <s v="Schimbul 1 / Shift 1"/>
    <x v="2"/>
    <s v="Altele / Others"/>
    <x v="598"/>
    <x v="587"/>
    <x v="1"/>
    <d v="2025-09-15T00:00:00"/>
    <s v="In lucru / In progress"/>
    <s v="Da / Yes"/>
    <x v="2"/>
    <x v="2"/>
    <d v="2025-09-15T00:00:00"/>
    <m/>
    <s v="N/A"/>
    <n v="-11"/>
    <x v="1"/>
    <s v="supplier added, waiting for offer, Estimated date of completion 03 Oct 25"/>
    <m/>
  </r>
  <r>
    <n v="607"/>
    <d v="2025-09-09T12:46:44"/>
    <d v="2025-09-09T12:51:03"/>
    <s v="anonymous"/>
    <m/>
    <x v="69"/>
    <x v="177"/>
    <x v="0"/>
    <x v="1"/>
    <x v="6"/>
    <s v="Schimbul 1 / Shift 1"/>
    <x v="2"/>
    <s v="Altele / Others"/>
    <x v="599"/>
    <x v="588"/>
    <x v="1"/>
    <d v="2026-01-01T00:00:00"/>
    <s v="In lucru / In progress"/>
    <s v="Da / Yes"/>
    <x v="3"/>
    <x v="2"/>
    <d v="2026-01-01T00:00:00"/>
    <m/>
    <s v="N/A"/>
    <n v="97"/>
    <x v="2"/>
    <m/>
    <m/>
  </r>
  <r>
    <n v="608"/>
    <d v="2025-09-09T12:51:08"/>
    <d v="2025-09-09T12:57:04"/>
    <s v="anonymous"/>
    <m/>
    <x v="69"/>
    <x v="177"/>
    <x v="0"/>
    <x v="1"/>
    <x v="6"/>
    <s v="Schimbul 1 / Shift 1"/>
    <x v="2"/>
    <s v="Altele / Others"/>
    <x v="600"/>
    <x v="589"/>
    <x v="1"/>
    <d v="2025-09-15T00:00:00"/>
    <s v="In lucru / In progress"/>
    <s v="Da / Yes"/>
    <x v="2"/>
    <x v="2"/>
    <d v="2025-09-15T00:00:00"/>
    <m/>
    <s v="N/A"/>
    <n v="-11"/>
    <x v="1"/>
    <s v="new due date 30 Oct"/>
    <m/>
  </r>
  <r>
    <n v="609"/>
    <d v="2025-09-09T12:57:08"/>
    <d v="2025-09-09T12:58:54"/>
    <s v="anonymous"/>
    <m/>
    <x v="69"/>
    <x v="177"/>
    <x v="0"/>
    <x v="1"/>
    <x v="6"/>
    <s v="Schimbul 1 / Shift 1"/>
    <x v="2"/>
    <s v="Altele / Others"/>
    <x v="601"/>
    <x v="590"/>
    <x v="1"/>
    <d v="2025-09-15T00:00:00"/>
    <s v="In lucru / In progress"/>
    <s v="Da / Yes"/>
    <x v="2"/>
    <x v="2"/>
    <d v="2025-09-15T00:00:00"/>
    <m/>
    <s v="N/A"/>
    <n v="-11"/>
    <x v="1"/>
    <s v="mapping done, checks started 19 sep, to be recorded in SAP by 15 oct"/>
    <m/>
  </r>
  <r>
    <n v="610"/>
    <d v="2025-09-09T13:00:45"/>
    <d v="2025-09-09T13:01:06"/>
    <s v="anonymous"/>
    <m/>
    <x v="69"/>
    <x v="177"/>
    <x v="0"/>
    <x v="1"/>
    <x v="6"/>
    <s v="Schimbul 1 / Shift 1"/>
    <x v="2"/>
    <s v="Altele / Others"/>
    <x v="602"/>
    <x v="591"/>
    <x v="1"/>
    <d v="2025-09-15T00:00:00"/>
    <s v="Neînceput / Not started"/>
    <s v="Da / Yes"/>
    <x v="3"/>
    <x v="2"/>
    <d v="2025-09-15T00:00:00"/>
    <m/>
    <s v="N/A"/>
    <n v="-11"/>
    <x v="1"/>
    <s v="supplier added, waiting for offer, Estimated date of completion 03 Oct 25"/>
    <m/>
  </r>
  <r>
    <n v="611"/>
    <d v="2025-09-09T13:01:08"/>
    <d v="2025-09-09T13:02:26"/>
    <s v="anonymous"/>
    <m/>
    <x v="69"/>
    <x v="177"/>
    <x v="0"/>
    <x v="1"/>
    <x v="6"/>
    <s v="Schimbul 1 / Shift 1"/>
    <x v="2"/>
    <s v="Altele / Others"/>
    <x v="603"/>
    <x v="592"/>
    <x v="1"/>
    <d v="2025-10-01T00:00:00"/>
    <s v="In lucru / In progress"/>
    <s v="Da / Yes"/>
    <x v="2"/>
    <x v="2"/>
    <d v="2025-10-01T00:00:00"/>
    <m/>
    <s v="N/A"/>
    <n v="5"/>
    <x v="2"/>
    <s v="1 done"/>
    <m/>
  </r>
  <r>
    <n v="612"/>
    <d v="2025-09-09T15:27:46"/>
    <d v="2025-09-09T15:30:51"/>
    <s v="anonymous"/>
    <m/>
    <x v="121"/>
    <x v="69"/>
    <x v="0"/>
    <x v="0"/>
    <x v="0"/>
    <s v="Schimbul 1 / Shift 1"/>
    <x v="1"/>
    <s v="Bake Rolls"/>
    <x v="604"/>
    <x v="593"/>
    <x v="1"/>
    <d v="2025-09-10T00:00:00"/>
    <s v="Neînceput / Not started"/>
    <s v="Da / Yes"/>
    <x v="3"/>
    <x v="0"/>
    <d v="2025-09-10T00:00:00"/>
    <m/>
    <s v="N/A"/>
    <n v="-16"/>
    <x v="1"/>
    <m/>
    <m/>
  </r>
  <r>
    <n v="613"/>
    <d v="2025-09-09T15:33:48"/>
    <d v="2025-09-09T15:36:30"/>
    <s v="anonymous"/>
    <m/>
    <x v="121"/>
    <x v="145"/>
    <x v="0"/>
    <x v="2"/>
    <x v="0"/>
    <s v="Schimbul 2 / Shift 2"/>
    <x v="1"/>
    <s v="Bake Rolls"/>
    <x v="605"/>
    <x v="594"/>
    <x v="1"/>
    <d v="2025-09-12T00:00:00"/>
    <s v="Neînceput / Not started"/>
    <s v="Da / Yes"/>
    <x v="3"/>
    <x v="1"/>
    <d v="2025-09-12T00:00:00"/>
    <m/>
    <s v="N/A"/>
    <n v="-14"/>
    <x v="1"/>
    <m/>
    <m/>
  </r>
  <r>
    <n v="614"/>
    <d v="2025-09-09T16:30:20"/>
    <d v="2025-09-09T16:33:28"/>
    <s v="anonymous"/>
    <m/>
    <x v="121"/>
    <x v="132"/>
    <x v="0"/>
    <x v="2"/>
    <x v="0"/>
    <s v="Schimbul 2 / Shift 2"/>
    <x v="1"/>
    <s v="Atelier mecanic B / Workshop B"/>
    <x v="606"/>
    <x v="595"/>
    <x v="1"/>
    <d v="2025-09-16T00:00:00"/>
    <s v="Neînceput / Not started"/>
    <s v="Da / Yes"/>
    <x v="3"/>
    <x v="0"/>
    <d v="2025-09-19T00:00:00"/>
    <m/>
    <s v="N/A"/>
    <n v="-7"/>
    <x v="1"/>
    <m/>
    <m/>
  </r>
  <r>
    <n v="615"/>
    <d v="2025-09-09T16:33:49"/>
    <d v="2025-09-09T16:36:31"/>
    <s v="anonymous"/>
    <m/>
    <x v="121"/>
    <x v="132"/>
    <x v="0"/>
    <x v="2"/>
    <x v="0"/>
    <s v="Schimbul 2 / Shift 2"/>
    <x v="1"/>
    <s v="Altele / Others"/>
    <x v="607"/>
    <x v="596"/>
    <x v="8"/>
    <d v="2025-09-16T00:00:00"/>
    <s v="Neînceput / Not started"/>
    <s v="Da / Yes"/>
    <x v="3"/>
    <x v="0"/>
    <d v="2025-09-19T00:00:00"/>
    <m/>
    <s v="N/A"/>
    <n v="-7"/>
    <x v="1"/>
    <m/>
    <m/>
  </r>
  <r>
    <n v="616"/>
    <d v="2025-09-08T09:07:38"/>
    <d v="2025-09-09T16:50:21"/>
    <s v="anonymous"/>
    <m/>
    <x v="121"/>
    <x v="178"/>
    <x v="0"/>
    <x v="0"/>
    <x v="0"/>
    <s v="Schimbul 2 / Shift 2"/>
    <x v="1"/>
    <s v="Fineti &amp; Pots"/>
    <x v="608"/>
    <x v="597"/>
    <x v="8"/>
    <d v="2025-10-03T00:00:00"/>
    <s v="In lucru / In progress"/>
    <s v="Da / Yes"/>
    <x v="2"/>
    <x v="1"/>
    <d v="2025-10-03T00:00:00"/>
    <m/>
    <s v="N/A"/>
    <n v="7"/>
    <x v="2"/>
    <m/>
    <m/>
  </r>
  <r>
    <n v="617"/>
    <d v="2025-09-09T22:42:55"/>
    <d v="2025-09-09T22:45:37"/>
    <s v="anonymous"/>
    <m/>
    <x v="121"/>
    <x v="112"/>
    <x v="0"/>
    <x v="0"/>
    <x v="0"/>
    <s v="Schimbul 3 / Shift 3"/>
    <x v="0"/>
    <s v="Linia 2 Cakes"/>
    <x v="609"/>
    <x v="598"/>
    <x v="1"/>
    <d v="2025-09-10T00:00:00"/>
    <s v="Neînceput / Not started"/>
    <s v="Da / Yes"/>
    <x v="3"/>
    <x v="0"/>
    <d v="2025-09-10T00:00:00"/>
    <m/>
    <s v="N/A"/>
    <n v="-16"/>
    <x v="1"/>
    <m/>
    <m/>
  </r>
  <r>
    <n v="618"/>
    <d v="2025-09-10T08:06:43"/>
    <d v="2025-09-10T08:09:23"/>
    <s v="anonymous"/>
    <m/>
    <x v="123"/>
    <x v="60"/>
    <x v="0"/>
    <x v="0"/>
    <x v="0"/>
    <s v="Schimbul 1 / Shift 1"/>
    <x v="0"/>
    <s v="Linia 2 Cakes"/>
    <x v="610"/>
    <x v="599"/>
    <x v="1"/>
    <d v="2025-09-10T00:00:00"/>
    <s v="In lucru / In progress"/>
    <s v="Da / Yes"/>
    <x v="2"/>
    <x v="0"/>
    <d v="2025-09-10T00:00:00"/>
    <m/>
    <s v="N/A"/>
    <n v="-16"/>
    <x v="1"/>
    <m/>
    <m/>
  </r>
  <r>
    <n v="619"/>
    <d v="2025-09-10T08:12:46"/>
    <d v="2025-09-10T08:34:59"/>
    <s v="anonymous"/>
    <m/>
    <x v="123"/>
    <x v="53"/>
    <x v="1"/>
    <x v="0"/>
    <x v="0"/>
    <s v="Schimbul 1 / Shift 1"/>
    <x v="0"/>
    <s v="Linia 2 Cakes"/>
    <x v="611"/>
    <x v="600"/>
    <x v="1"/>
    <d v="2025-09-10T00:00:00"/>
    <s v="Neînceput / Not started"/>
    <s v="Da / Yes"/>
    <x v="3"/>
    <x v="0"/>
    <d v="2025-09-10T00:00:00"/>
    <m/>
    <s v="N/A"/>
    <n v="-16"/>
    <x v="1"/>
    <m/>
    <m/>
  </r>
  <r>
    <n v="620"/>
    <d v="2025-09-10T08:55:31"/>
    <d v="2025-09-10T09:00:37"/>
    <s v="anonymous"/>
    <m/>
    <x v="123"/>
    <x v="179"/>
    <x v="0"/>
    <x v="0"/>
    <x v="0"/>
    <s v="Schimbul 1 / Shift 1"/>
    <x v="0"/>
    <s v="Linia 3 Croissant"/>
    <x v="612"/>
    <x v="601"/>
    <x v="1"/>
    <d v="2025-09-25T00:00:00"/>
    <s v="Neînceput / Not started"/>
    <s v="Da / Yes"/>
    <x v="3"/>
    <x v="0"/>
    <d v="2025-09-25T00:00:00"/>
    <m/>
    <s v="N/A"/>
    <n v="-1"/>
    <x v="1"/>
    <m/>
    <m/>
  </r>
  <r>
    <n v="621"/>
    <d v="2025-09-10T10:02:41"/>
    <d v="2025-09-10T10:04:31"/>
    <s v="anonymous"/>
    <m/>
    <x v="123"/>
    <x v="21"/>
    <x v="0"/>
    <x v="0"/>
    <x v="0"/>
    <s v="Schimbul 1 / Shift 1"/>
    <x v="0"/>
    <s v="Preparare creme Soren / Cream preparation Soren"/>
    <x v="613"/>
    <x v="602"/>
    <x v="1"/>
    <d v="2025-09-10T00:00:00"/>
    <s v="Neînceput / Not started"/>
    <s v="Da / Yes"/>
    <x v="3"/>
    <x v="0"/>
    <d v="2025-09-10T00:00:00"/>
    <m/>
    <s v="N/A"/>
    <n v="-16"/>
    <x v="1"/>
    <m/>
    <m/>
  </r>
  <r>
    <n v="622"/>
    <d v="2025-09-10T10:04:48"/>
    <d v="2025-09-10T10:05:52"/>
    <s v="anonymous"/>
    <m/>
    <x v="123"/>
    <x v="180"/>
    <x v="0"/>
    <x v="0"/>
    <x v="0"/>
    <s v="Schimbul 1 / Shift 1"/>
    <x v="0"/>
    <s v="Preparare creme Soren / Cream preparation Soren"/>
    <x v="614"/>
    <x v="603"/>
    <x v="3"/>
    <d v="2025-09-10T00:00:00"/>
    <s v="Finalizat/ Completed"/>
    <s v="Da / Yes"/>
    <x v="0"/>
    <x v="1"/>
    <d v="2025-09-10T00:00:00"/>
    <d v="2025-09-10T00:00:00"/>
    <s v="YES"/>
    <s v="N/A"/>
    <x v="0"/>
    <m/>
    <m/>
  </r>
  <r>
    <n v="623"/>
    <d v="2025-09-10T10:05:41"/>
    <d v="2025-09-10T10:07:51"/>
    <s v="anonymous"/>
    <m/>
    <x v="123"/>
    <x v="15"/>
    <x v="0"/>
    <x v="0"/>
    <x v="0"/>
    <s v="Schimbul 1 / Shift 1"/>
    <x v="1"/>
    <s v="Bake Rolls"/>
    <x v="615"/>
    <x v="604"/>
    <x v="4"/>
    <d v="2025-09-12T00:00:00"/>
    <s v="Neînceput / Not started"/>
    <s v="Da / Yes"/>
    <x v="2"/>
    <x v="0"/>
    <d v="2025-09-12T00:00:00"/>
    <m/>
    <s v="N/A"/>
    <n v="-14"/>
    <x v="1"/>
    <m/>
    <m/>
  </r>
  <r>
    <n v="624"/>
    <d v="2025-09-10T10:10:58"/>
    <d v="2025-09-10T10:13:21"/>
    <s v="anonymous"/>
    <m/>
    <x v="123"/>
    <x v="21"/>
    <x v="0"/>
    <x v="0"/>
    <x v="0"/>
    <s v="Schimbul 1 / Shift 1"/>
    <x v="0"/>
    <s v="Altele / Others"/>
    <x v="616"/>
    <x v="605"/>
    <x v="1"/>
    <d v="2025-09-11T00:00:00"/>
    <s v="Neînceput / Not started"/>
    <s v="Da / Yes"/>
    <x v="3"/>
    <x v="1"/>
    <d v="2025-09-11T00:00:00"/>
    <m/>
    <s v="N/A"/>
    <n v="-15"/>
    <x v="1"/>
    <m/>
    <m/>
  </r>
  <r>
    <n v="625"/>
    <d v="2025-09-10T10:10:53"/>
    <d v="2025-09-10T10:14:05"/>
    <s v="anonymous"/>
    <m/>
    <x v="123"/>
    <x v="15"/>
    <x v="0"/>
    <x v="0"/>
    <x v="0"/>
    <s v="Schimbul 1 / Shift 1"/>
    <x v="1"/>
    <s v="Sticks"/>
    <x v="617"/>
    <x v="606"/>
    <x v="4"/>
    <d v="2025-09-12T00:00:00"/>
    <s v="Neînceput / Not started"/>
    <s v="Da / Yes"/>
    <x v="1"/>
    <x v="0"/>
    <d v="2025-09-12T00:00:00"/>
    <m/>
    <s v="N/A"/>
    <s v="N/A"/>
    <x v="0"/>
    <m/>
    <m/>
  </r>
  <r>
    <n v="626"/>
    <d v="2025-09-10T13:29:37"/>
    <d v="2025-09-10T13:33:05"/>
    <s v="anonymous"/>
    <m/>
    <x v="123"/>
    <x v="181"/>
    <x v="0"/>
    <x v="0"/>
    <x v="0"/>
    <s v="Schimbul 1 / Shift 1"/>
    <x v="0"/>
    <s v="Linia 1 Croissant"/>
    <x v="618"/>
    <x v="607"/>
    <x v="3"/>
    <d v="2025-09-10T00:00:00"/>
    <s v="Neînceput / Not started"/>
    <s v="Nu / No"/>
    <x v="0"/>
    <x v="0"/>
    <d v="2025-09-10T00:00:00"/>
    <d v="2025-09-16T00:00:00"/>
    <s v="NO"/>
    <s v="N/A"/>
    <x v="0"/>
    <m/>
    <m/>
  </r>
  <r>
    <n v="627"/>
    <d v="2025-09-10T15:07:56"/>
    <d v="2025-09-10T15:09:49"/>
    <s v="anonymous"/>
    <m/>
    <x v="123"/>
    <x v="54"/>
    <x v="1"/>
    <x v="0"/>
    <x v="0"/>
    <s v="Schimbul 1 / Shift 1"/>
    <x v="0"/>
    <s v="Birouri / Offices"/>
    <x v="619"/>
    <x v="608"/>
    <x v="0"/>
    <d v="2025-09-11T00:00:00"/>
    <s v="Neînceput / Not started"/>
    <s v="Da / Yes"/>
    <x v="0"/>
    <x v="0"/>
    <d v="2025-09-11T00:00:00"/>
    <d v="2025-09-11T00:00:00"/>
    <s v="YES"/>
    <s v="N/A"/>
    <x v="0"/>
    <m/>
    <m/>
  </r>
  <r>
    <n v="628"/>
    <d v="2025-09-10T15:09:39"/>
    <d v="2025-09-10T15:11:59"/>
    <s v="anonymous"/>
    <m/>
    <x v="123"/>
    <x v="139"/>
    <x v="0"/>
    <x v="2"/>
    <x v="0"/>
    <s v="Schimbul 1 / Shift 1"/>
    <x v="1"/>
    <s v="Bake Rolls"/>
    <x v="620"/>
    <x v="609"/>
    <x v="2"/>
    <d v="2025-09-10T00:00:00"/>
    <s v="Finalizat/ Completed"/>
    <s v="Nu / No"/>
    <x v="0"/>
    <x v="0"/>
    <d v="2025-09-10T00:00:00"/>
    <d v="2025-09-10T00:00:00"/>
    <s v="YES"/>
    <s v="N/A"/>
    <x v="0"/>
    <m/>
    <m/>
  </r>
  <r>
    <n v="629"/>
    <d v="2025-09-10T15:12:38"/>
    <d v="2025-09-10T15:15:10"/>
    <s v="anonymous"/>
    <m/>
    <x v="123"/>
    <x v="139"/>
    <x v="0"/>
    <x v="0"/>
    <x v="0"/>
    <s v="Schimbul 1 / Shift 1"/>
    <x v="1"/>
    <s v="Linia 4 Croissant"/>
    <x v="621"/>
    <x v="610"/>
    <x v="2"/>
    <d v="2025-09-10T00:00:00"/>
    <s v="In lucru / In progress"/>
    <s v="Nu / No"/>
    <x v="0"/>
    <x v="0"/>
    <d v="2025-09-10T00:00:00"/>
    <d v="2025-09-10T00:00:00"/>
    <s v="YES"/>
    <s v="N/A"/>
    <x v="0"/>
    <m/>
    <m/>
  </r>
  <r>
    <n v="630"/>
    <d v="2025-09-10T15:19:47"/>
    <d v="2025-09-10T15:21:12"/>
    <s v="anonymous"/>
    <m/>
    <x v="123"/>
    <x v="182"/>
    <x v="0"/>
    <x v="0"/>
    <x v="0"/>
    <s v="Schimbul 1 / Shift 1"/>
    <x v="0"/>
    <s v="Linia 2 Cakes"/>
    <x v="622"/>
    <x v="611"/>
    <x v="3"/>
    <d v="2025-09-10T00:00:00"/>
    <s v="Finalizat/ Completed"/>
    <s v="Da / Yes"/>
    <x v="0"/>
    <x v="0"/>
    <d v="2025-09-10T00:00:00"/>
    <d v="2025-09-10T00:00:00"/>
    <s v="YES"/>
    <s v="N/A"/>
    <x v="0"/>
    <m/>
    <m/>
  </r>
  <r>
    <n v="631"/>
    <d v="2025-09-10T16:55:19"/>
    <d v="2025-09-10T16:56:31"/>
    <s v="anonymous"/>
    <m/>
    <x v="123"/>
    <x v="0"/>
    <x v="0"/>
    <x v="2"/>
    <x v="0"/>
    <s v="Schimbul 1 / Shift 1"/>
    <x v="1"/>
    <s v="Bake Rolls"/>
    <x v="623"/>
    <x v="612"/>
    <x v="2"/>
    <d v="2025-09-12T00:00:00"/>
    <s v="Neînceput / Not started"/>
    <s v="Da / Yes"/>
    <x v="3"/>
    <x v="1"/>
    <d v="2025-09-12T00:00:00"/>
    <m/>
    <s v="N/A"/>
    <n v="-14"/>
    <x v="1"/>
    <m/>
    <m/>
  </r>
  <r>
    <n v="632"/>
    <d v="2025-09-11T04:08:25"/>
    <d v="2025-09-11T04:14:16"/>
    <s v="anonymous"/>
    <m/>
    <x v="123"/>
    <x v="183"/>
    <x v="0"/>
    <x v="0"/>
    <x v="0"/>
    <s v="Schimbul 3 / Shift 3"/>
    <x v="1"/>
    <s v="Bake Rolls"/>
    <x v="624"/>
    <x v="613"/>
    <x v="1"/>
    <d v="2025-09-12T00:00:00"/>
    <s v="Neînceput / Not started"/>
    <s v="Da / Yes"/>
    <x v="2"/>
    <x v="2"/>
    <d v="2025-09-12T00:00:00"/>
    <m/>
    <s v="N/A"/>
    <n v="-14"/>
    <x v="1"/>
    <m/>
    <m/>
  </r>
  <r>
    <n v="633"/>
    <d v="2025-09-11T14:01:28"/>
    <d v="2025-09-11T14:07:32"/>
    <s v="anonymous"/>
    <m/>
    <x v="124"/>
    <x v="146"/>
    <x v="1"/>
    <x v="0"/>
    <x v="0"/>
    <s v="Schimbul 1 / Shift 1"/>
    <x v="0"/>
    <s v="Altele / Others"/>
    <x v="625"/>
    <x v="614"/>
    <x v="4"/>
    <d v="2025-10-05T00:00:00"/>
    <s v="Neînceput / Not started"/>
    <s v="Da / Yes"/>
    <x v="3"/>
    <x v="1"/>
    <d v="2025-10-05T00:00:00"/>
    <m/>
    <s v="N/A"/>
    <n v="9"/>
    <x v="2"/>
    <m/>
    <m/>
  </r>
  <r>
    <n v="634"/>
    <d v="2025-09-11T14:47:51"/>
    <d v="2025-09-11T14:51:59"/>
    <s v="anonymous"/>
    <m/>
    <x v="124"/>
    <x v="100"/>
    <x v="0"/>
    <x v="0"/>
    <x v="0"/>
    <s v="Schimbul 2 / Shift 2"/>
    <x v="0"/>
    <s v="Linia 3 Croissant"/>
    <x v="626"/>
    <x v="615"/>
    <x v="4"/>
    <d v="2025-09-18T00:00:00"/>
    <s v="Neînceput / Not started"/>
    <s v="Da / Yes"/>
    <x v="3"/>
    <x v="0"/>
    <d v="2025-09-18T00:00:00"/>
    <m/>
    <s v="N/A"/>
    <n v="-8"/>
    <x v="1"/>
    <m/>
    <m/>
  </r>
  <r>
    <n v="635"/>
    <d v="2025-09-11T15:34:18"/>
    <d v="2025-09-11T15:36:50"/>
    <s v="anonymous"/>
    <m/>
    <x v="124"/>
    <x v="150"/>
    <x v="0"/>
    <x v="0"/>
    <x v="0"/>
    <s v="Schimbul 1 / Shift 1"/>
    <x v="2"/>
    <s v="Altele / Others"/>
    <x v="627"/>
    <x v="616"/>
    <x v="6"/>
    <d v="2025-09-13T00:00:00"/>
    <s v="Neînceput / Not started"/>
    <s v="Nu / No"/>
    <x v="3"/>
    <x v="0"/>
    <d v="2025-09-13T00:00:00"/>
    <m/>
    <s v="N/A"/>
    <n v="-13"/>
    <x v="1"/>
    <m/>
    <m/>
  </r>
  <r>
    <n v="636"/>
    <d v="2025-09-11T15:39:17"/>
    <d v="2025-09-11T15:43:37"/>
    <s v="anonymous"/>
    <m/>
    <x v="124"/>
    <x v="15"/>
    <x v="0"/>
    <x v="0"/>
    <x v="0"/>
    <s v="Schimbul 1 / Shift 1"/>
    <x v="1"/>
    <s v="Bake Rolls"/>
    <x v="628"/>
    <x v="617"/>
    <x v="6"/>
    <d v="2025-09-18T00:00:00"/>
    <s v="Neînceput / Not started"/>
    <s v="Da / Yes"/>
    <x v="2"/>
    <x v="1"/>
    <d v="2025-09-18T00:00:00"/>
    <m/>
    <s v="N/A"/>
    <n v="-8"/>
    <x v="1"/>
    <m/>
    <m/>
  </r>
  <r>
    <n v="637"/>
    <d v="2025-09-11T16:24:58"/>
    <d v="2025-09-11T16:28:13"/>
    <s v="anonymous"/>
    <m/>
    <x v="124"/>
    <x v="178"/>
    <x v="0"/>
    <x v="0"/>
    <x v="0"/>
    <s v="Schimbul 1 / Shift 1"/>
    <x v="2"/>
    <s v="Altele / Others"/>
    <x v="629"/>
    <x v="618"/>
    <x v="9"/>
    <d v="2025-10-02T00:00:00"/>
    <s v="Neînceput / Not started"/>
    <s v="Da / Yes"/>
    <x v="3"/>
    <x v="1"/>
    <d v="2025-10-02T00:00:00"/>
    <m/>
    <s v="N/A"/>
    <n v="6"/>
    <x v="2"/>
    <m/>
    <m/>
  </r>
  <r>
    <n v="638"/>
    <d v="2025-09-11T19:11:07"/>
    <d v="2025-09-11T19:12:38"/>
    <s v="anonymous"/>
    <m/>
    <x v="124"/>
    <x v="90"/>
    <x v="0"/>
    <x v="2"/>
    <x v="0"/>
    <s v="Schimbul 2 / Shift 2"/>
    <x v="0"/>
    <s v="Linia 3 Croissant"/>
    <x v="630"/>
    <x v="619"/>
    <x v="1"/>
    <d v="2025-09-18T00:00:00"/>
    <s v="Neînceput / Not started"/>
    <s v="Nu / No"/>
    <x v="3"/>
    <x v="0"/>
    <d v="2025-09-18T00:00:00"/>
    <m/>
    <s v="N/A"/>
    <n v="-8"/>
    <x v="1"/>
    <m/>
    <m/>
  </r>
  <r>
    <n v="639"/>
    <d v="2025-09-11T19:12:49"/>
    <d v="2025-09-11T19:14:22"/>
    <s v="anonymous"/>
    <m/>
    <x v="124"/>
    <x v="90"/>
    <x v="0"/>
    <x v="2"/>
    <x v="0"/>
    <s v="Schimbul 2 / Shift 2"/>
    <x v="0"/>
    <s v="Linia 3 Croissant"/>
    <x v="631"/>
    <x v="620"/>
    <x v="1"/>
    <d v="2025-10-02T00:00:00"/>
    <s v="Neînceput / Not started"/>
    <s v="Nu / No"/>
    <x v="3"/>
    <x v="0"/>
    <d v="2025-10-02T00:00:00"/>
    <m/>
    <s v="N/A"/>
    <n v="6"/>
    <x v="2"/>
    <m/>
    <m/>
  </r>
  <r>
    <n v="640"/>
    <d v="2025-09-11T21:45:19"/>
    <d v="2025-09-11T21:48:42"/>
    <s v="anonymous"/>
    <m/>
    <x v="124"/>
    <x v="32"/>
    <x v="0"/>
    <x v="0"/>
    <x v="0"/>
    <s v="Schimbul 3 / Shift 3"/>
    <x v="0"/>
    <s v="Vestiare / Changing rooms"/>
    <x v="632"/>
    <x v="621"/>
    <x v="4"/>
    <d v="2025-09-11T00:00:00"/>
    <s v="In lucru / In progress"/>
    <s v="Da / Yes"/>
    <x v="2"/>
    <x v="1"/>
    <d v="2025-09-11T00:00:00"/>
    <m/>
    <s v="N/A"/>
    <n v="-15"/>
    <x v="1"/>
    <m/>
    <m/>
  </r>
  <r>
    <n v="641"/>
    <d v="2025-09-12T09:39:55"/>
    <d v="2025-09-12T09:41:48"/>
    <s v="anonymous"/>
    <m/>
    <x v="125"/>
    <x v="145"/>
    <x v="0"/>
    <x v="2"/>
    <x v="0"/>
    <s v="Schimbul 1 / Shift 1"/>
    <x v="1"/>
    <s v="Linia 4 Croissant"/>
    <x v="633"/>
    <x v="622"/>
    <x v="1"/>
    <d v="2025-09-12T00:00:00"/>
    <s v="Neînceput / Not started"/>
    <s v="Da / Yes"/>
    <x v="3"/>
    <x v="0"/>
    <d v="2025-09-12T00:00:00"/>
    <m/>
    <s v="N/A"/>
    <n v="-14"/>
    <x v="1"/>
    <m/>
    <m/>
  </r>
  <r>
    <n v="642"/>
    <d v="2025-09-12T10:36:55"/>
    <d v="2025-09-12T10:38:58"/>
    <s v="anonymous"/>
    <m/>
    <x v="125"/>
    <x v="184"/>
    <x v="0"/>
    <x v="0"/>
    <x v="0"/>
    <s v="Schimbul 1 / Shift 1"/>
    <x v="1"/>
    <s v="Preparare creme Buhler Caotech"/>
    <x v="634"/>
    <x v="623"/>
    <x v="0"/>
    <d v="2025-09-30T00:00:00"/>
    <s v="In lucru / In progress"/>
    <s v="Da / Yes"/>
    <x v="2"/>
    <x v="1"/>
    <d v="2025-09-30T00:00:00"/>
    <m/>
    <s v="N/A"/>
    <n v="4"/>
    <x v="2"/>
    <m/>
    <m/>
  </r>
  <r>
    <n v="643"/>
    <d v="2025-09-12T11:52:15"/>
    <d v="2025-09-12T11:54:31"/>
    <s v="anonymous"/>
    <m/>
    <x v="125"/>
    <x v="185"/>
    <x v="0"/>
    <x v="0"/>
    <x v="0"/>
    <s v="Schimbul 1 / Shift 1"/>
    <x v="1"/>
    <s v="Vestiare / Changing rooms"/>
    <x v="635"/>
    <x v="624"/>
    <x v="1"/>
    <d v="2025-09-15T00:00:00"/>
    <s v="Neînceput / Not started"/>
    <s v="Da / Yes"/>
    <x v="3"/>
    <x v="0"/>
    <d v="2025-09-15T00:00:00"/>
    <m/>
    <s v="N/A"/>
    <n v="-11"/>
    <x v="1"/>
    <m/>
    <m/>
  </r>
  <r>
    <n v="644"/>
    <d v="2025-09-12T16:39:48"/>
    <d v="2025-09-12T16:41:19"/>
    <s v="anonymous"/>
    <m/>
    <x v="125"/>
    <x v="139"/>
    <x v="0"/>
    <x v="2"/>
    <x v="0"/>
    <s v="Schimbul 2 / Shift 2"/>
    <x v="1"/>
    <s v="Preparare creme Buhler Caotech"/>
    <x v="636"/>
    <x v="625"/>
    <x v="1"/>
    <d v="2025-10-31T00:00:00"/>
    <s v="Neînceput / Not started"/>
    <s v="Nu / No"/>
    <x v="3"/>
    <x v="0"/>
    <d v="2025-10-31T00:00:00"/>
    <m/>
    <s v="N/A"/>
    <n v="35"/>
    <x v="2"/>
    <m/>
    <m/>
  </r>
  <r>
    <n v="645"/>
    <d v="2025-09-13T15:02:21"/>
    <d v="2025-09-13T15:05:12"/>
    <s v="anonymous"/>
    <m/>
    <x v="126"/>
    <x v="186"/>
    <x v="0"/>
    <x v="0"/>
    <x v="0"/>
    <s v="Schimbul 2 / Shift 2"/>
    <x v="0"/>
    <s v="Linia 3 Croissant"/>
    <x v="637"/>
    <x v="626"/>
    <x v="3"/>
    <d v="2025-09-15T00:00:00"/>
    <s v="Neînceput / Not started"/>
    <s v="Da / Yes"/>
    <x v="3"/>
    <x v="0"/>
    <d v="2025-09-15T00:00:00"/>
    <m/>
    <s v="N/A"/>
    <n v="-11"/>
    <x v="1"/>
    <m/>
    <m/>
  </r>
  <r>
    <n v="646"/>
    <d v="2025-09-13T15:23:26"/>
    <d v="2025-09-13T15:25:39"/>
    <s v="anonymous"/>
    <m/>
    <x v="126"/>
    <x v="187"/>
    <x v="0"/>
    <x v="0"/>
    <x v="0"/>
    <s v="Schimbul 2 / Shift 2"/>
    <x v="0"/>
    <s v="Linia 3 Croissant"/>
    <x v="638"/>
    <x v="627"/>
    <x v="1"/>
    <d v="2025-09-19T00:00:00"/>
    <s v="Neînceput / Not started"/>
    <s v="Da / Yes"/>
    <x v="3"/>
    <x v="1"/>
    <d v="2025-09-19T00:00:00"/>
    <m/>
    <s v="N/A"/>
    <n v="-7"/>
    <x v="1"/>
    <m/>
    <m/>
  </r>
  <r>
    <n v="647"/>
    <d v="2025-09-13T17:05:20"/>
    <d v="2025-09-13T17:36:59"/>
    <s v="anonymous"/>
    <m/>
    <x v="126"/>
    <x v="124"/>
    <x v="0"/>
    <x v="0"/>
    <x v="0"/>
    <s v="Schimbul 2 / Shift 2"/>
    <x v="0"/>
    <s v="Linia 3 Croissant"/>
    <x v="639"/>
    <x v="628"/>
    <x v="1"/>
    <d v="2025-09-17T00:00:00"/>
    <s v="Neînceput / Not started"/>
    <s v="Da / Yes"/>
    <x v="3"/>
    <x v="0"/>
    <d v="2025-09-17T00:00:00"/>
    <m/>
    <s v="N/A"/>
    <n v="-9"/>
    <x v="1"/>
    <m/>
    <m/>
  </r>
  <r>
    <n v="648"/>
    <d v="2025-09-14T02:15:20"/>
    <d v="2025-09-14T02:16:26"/>
    <s v="anonymous"/>
    <m/>
    <x v="126"/>
    <x v="145"/>
    <x v="0"/>
    <x v="0"/>
    <x v="0"/>
    <s v="Schimbul 3 / Shift 3"/>
    <x v="1"/>
    <s v="Preparare creme Buhler Caotech"/>
    <x v="640"/>
    <x v="629"/>
    <x v="4"/>
    <d v="2025-09-14T00:00:00"/>
    <s v="Neînceput / Not started"/>
    <s v="Da / Yes"/>
    <x v="0"/>
    <x v="0"/>
    <d v="2025-09-15T00:00:00"/>
    <d v="2025-09-15T00:00:00"/>
    <s v="YES"/>
    <s v="N/A"/>
    <x v="0"/>
    <m/>
    <m/>
  </r>
  <r>
    <n v="649"/>
    <d v="2025-09-14T02:27:48"/>
    <d v="2025-09-14T02:36:59"/>
    <s v="anonymous"/>
    <m/>
    <x v="126"/>
    <x v="188"/>
    <x v="0"/>
    <x v="0"/>
    <x v="0"/>
    <s v="Schimbul 3 / Shift 3"/>
    <x v="1"/>
    <s v="Linia 4 Croissant"/>
    <x v="641"/>
    <x v="630"/>
    <x v="1"/>
    <d v="2025-09-13T00:00:00"/>
    <s v="In lucru / In progress"/>
    <s v="Da / Yes"/>
    <x v="2"/>
    <x v="1"/>
    <d v="2025-09-13T00:00:00"/>
    <m/>
    <s v="N/A"/>
    <n v="-13"/>
    <x v="1"/>
    <m/>
    <m/>
  </r>
  <r>
    <n v="650"/>
    <d v="2025-09-14T21:22:42"/>
    <d v="2025-09-14T21:29:31"/>
    <s v="anonymous"/>
    <m/>
    <x v="127"/>
    <x v="107"/>
    <x v="0"/>
    <x v="0"/>
    <x v="0"/>
    <s v="Schimbul 2 / Shift 2"/>
    <x v="0"/>
    <s v="Linia 3 Croissant"/>
    <x v="642"/>
    <x v="631"/>
    <x v="3"/>
    <d v="2025-09-14T00:00:00"/>
    <s v="Neînceput / Not started"/>
    <s v="Da / Yes"/>
    <x v="1"/>
    <x v="0"/>
    <d v="2025-09-14T00:00:00"/>
    <m/>
    <s v="N/A"/>
    <s v="N/A"/>
    <x v="0"/>
    <m/>
    <m/>
  </r>
  <r>
    <n v="653"/>
    <d v="2025-09-15T08:33:02"/>
    <d v="2025-09-15T08:36:40"/>
    <s v="anonymous"/>
    <m/>
    <x v="128"/>
    <x v="189"/>
    <x v="0"/>
    <x v="0"/>
    <x v="0"/>
    <s v="Schimbul 1 / Shift 1"/>
    <x v="0"/>
    <s v="Linia 1 Croissant"/>
    <x v="643"/>
    <x v="632"/>
    <x v="1"/>
    <d v="2025-09-15T00:00:00"/>
    <s v="Neînceput / Not started"/>
    <s v="Da / Yes"/>
    <x v="3"/>
    <x v="0"/>
    <d v="2025-09-15T00:00:00"/>
    <m/>
    <s v="N/A"/>
    <n v="-11"/>
    <x v="1"/>
    <m/>
    <m/>
  </r>
  <r>
    <n v="654"/>
    <d v="2025-09-15T08:36:58"/>
    <d v="2025-09-15T08:40:26"/>
    <s v="anonymous"/>
    <m/>
    <x v="128"/>
    <x v="189"/>
    <x v="0"/>
    <x v="0"/>
    <x v="0"/>
    <s v="Schimbul 1 / Shift 1"/>
    <x v="0"/>
    <s v="Linia 1 Croissant"/>
    <x v="644"/>
    <x v="633"/>
    <x v="1"/>
    <d v="2025-09-18T00:00:00"/>
    <s v="Neînceput / Not started"/>
    <s v="Da / Yes"/>
    <x v="3"/>
    <x v="0"/>
    <d v="2025-09-18T00:00:00"/>
    <m/>
    <s v="N/A"/>
    <n v="-8"/>
    <x v="1"/>
    <m/>
    <m/>
  </r>
  <r>
    <n v="655"/>
    <d v="2025-09-15T09:57:04"/>
    <d v="2025-09-15T10:00:46"/>
    <s v="anonymous"/>
    <m/>
    <x v="128"/>
    <x v="190"/>
    <x v="0"/>
    <x v="0"/>
    <x v="0"/>
    <s v="Schimbul 1 / Shift 1"/>
    <x v="3"/>
    <s v="Depozit central / FGWH"/>
    <x v="645"/>
    <x v="634"/>
    <x v="1"/>
    <d v="2025-09-15T00:00:00"/>
    <s v="Neînceput / Not started"/>
    <s v="Da / Yes"/>
    <x v="3"/>
    <x v="3"/>
    <d v="2025-09-15T00:00:00"/>
    <m/>
    <s v="N/A"/>
    <n v="-11"/>
    <x v="1"/>
    <m/>
    <m/>
  </r>
  <r>
    <n v="656"/>
    <d v="2025-09-15T11:57:59"/>
    <d v="2025-09-15T12:02:51"/>
    <s v="anonymous"/>
    <m/>
    <x v="128"/>
    <x v="54"/>
    <x v="0"/>
    <x v="0"/>
    <x v="0"/>
    <s v="Schimbul 1 / Shift 1"/>
    <x v="0"/>
    <s v="Linia 1 Croissant"/>
    <x v="646"/>
    <x v="635"/>
    <x v="1"/>
    <d v="2025-09-26T00:00:00"/>
    <s v="Neînceput / Not started"/>
    <s v="Da / Yes"/>
    <x v="3"/>
    <x v="1"/>
    <d v="2025-09-26T00:00:00"/>
    <m/>
    <s v="N/A"/>
    <n v="0"/>
    <x v="2"/>
    <m/>
    <m/>
  </r>
  <r>
    <n v="657"/>
    <d v="2025-09-15T15:36:17"/>
    <d v="2025-09-15T15:37:37"/>
    <s v="anonymous"/>
    <m/>
    <x v="128"/>
    <x v="1"/>
    <x v="0"/>
    <x v="0"/>
    <x v="0"/>
    <s v="Schimbul 1 / Shift 1"/>
    <x v="0"/>
    <s v="Linia 1 Croissant"/>
    <x v="647"/>
    <x v="636"/>
    <x v="1"/>
    <d v="2025-09-19T00:00:00"/>
    <s v="In lucru / In progress"/>
    <s v="Da / Yes"/>
    <x v="2"/>
    <x v="0"/>
    <d v="2025-09-19T00:00:00"/>
    <m/>
    <s v="N/A"/>
    <n v="-7"/>
    <x v="1"/>
    <m/>
    <m/>
  </r>
  <r>
    <n v="658"/>
    <d v="2025-09-15T15:57:02"/>
    <d v="2025-09-15T16:09:25"/>
    <s v="anonymous"/>
    <m/>
    <x v="128"/>
    <x v="107"/>
    <x v="0"/>
    <x v="0"/>
    <x v="0"/>
    <s v="Schimbul 2 / Shift 2"/>
    <x v="0"/>
    <s v="Linia 3 Croissant"/>
    <x v="648"/>
    <x v="637"/>
    <x v="3"/>
    <d v="2025-09-15T00:00:00"/>
    <s v="Neînceput / Not started"/>
    <s v="Da / Yes"/>
    <x v="3"/>
    <x v="0"/>
    <d v="2025-09-15T00:00:00"/>
    <m/>
    <s v="N/A"/>
    <n v="-11"/>
    <x v="1"/>
    <m/>
    <m/>
  </r>
  <r>
    <n v="659"/>
    <d v="2025-09-16T11:38:00"/>
    <d v="2025-09-16T11:40:39"/>
    <s v="anonymous"/>
    <m/>
    <x v="129"/>
    <x v="189"/>
    <x v="0"/>
    <x v="0"/>
    <x v="0"/>
    <s v="Schimbul 1 / Shift 1"/>
    <x v="0"/>
    <s v="Linia 1 Croissant"/>
    <x v="649"/>
    <x v="638"/>
    <x v="1"/>
    <d v="2025-09-25T00:00:00"/>
    <s v="Neînceput / Not started"/>
    <s v="Da / Yes"/>
    <x v="3"/>
    <x v="0"/>
    <d v="2025-09-25T00:00:00"/>
    <m/>
    <s v="N/A"/>
    <n v="-1"/>
    <x v="1"/>
    <m/>
    <m/>
  </r>
  <r>
    <n v="660"/>
    <d v="2025-09-16T14:24:40"/>
    <d v="2025-09-16T14:27:41"/>
    <s v="anonymous"/>
    <m/>
    <x v="129"/>
    <x v="12"/>
    <x v="0"/>
    <x v="0"/>
    <x v="0"/>
    <s v="Schimbul 2 / Shift 2"/>
    <x v="1"/>
    <s v="Depozite B / Warehouse B"/>
    <x v="650"/>
    <x v="639"/>
    <x v="7"/>
    <d v="2025-09-19T00:00:00"/>
    <s v="In lucru / In progress"/>
    <s v="Nu / No"/>
    <x v="2"/>
    <x v="1"/>
    <d v="2025-09-19T00:00:00"/>
    <m/>
    <s v="N/A"/>
    <n v="-7"/>
    <x v="1"/>
    <m/>
    <m/>
  </r>
  <r>
    <n v="661"/>
    <d v="2025-09-16T14:24:29"/>
    <d v="2025-09-16T14:31:45"/>
    <s v="anonymous"/>
    <m/>
    <x v="129"/>
    <x v="69"/>
    <x v="0"/>
    <x v="0"/>
    <x v="0"/>
    <s v="Schimbul 2 / Shift 2"/>
    <x v="1"/>
    <s v="Altele / Others"/>
    <x v="651"/>
    <x v="640"/>
    <x v="2"/>
    <d v="2025-09-16T00:00:00"/>
    <s v="Neînceput / Not started"/>
    <s v="Da / Yes"/>
    <x v="3"/>
    <x v="1"/>
    <d v="2025-09-16T00:00:00"/>
    <m/>
    <s v="N/A"/>
    <n v="-10"/>
    <x v="1"/>
    <m/>
    <m/>
  </r>
  <r>
    <n v="662"/>
    <d v="2025-09-16T17:07:22"/>
    <d v="2025-09-16T17:09:23"/>
    <s v="anonymous"/>
    <m/>
    <x v="129"/>
    <x v="0"/>
    <x v="0"/>
    <x v="2"/>
    <x v="0"/>
    <s v="Schimbul 2 / Shift 2"/>
    <x v="2"/>
    <s v="Laborator A / Laboratory A"/>
    <x v="652"/>
    <x v="641"/>
    <x v="1"/>
    <d v="2025-09-19T00:00:00"/>
    <s v="In lucru / In progress"/>
    <s v="Da / Yes"/>
    <x v="2"/>
    <x v="0"/>
    <d v="2025-09-19T00:00:00"/>
    <m/>
    <s v="N/A"/>
    <n v="-7"/>
    <x v="1"/>
    <m/>
    <m/>
  </r>
  <r>
    <n v="663"/>
    <d v="2025-09-16T17:09:27"/>
    <d v="2025-09-16T17:12:24"/>
    <s v="anonymous"/>
    <m/>
    <x v="129"/>
    <x v="0"/>
    <x v="0"/>
    <x v="2"/>
    <x v="0"/>
    <s v="Schimbul 2 / Shift 2"/>
    <x v="2"/>
    <s v="Laborator A / Laboratory A"/>
    <x v="653"/>
    <x v="642"/>
    <x v="6"/>
    <d v="2025-09-30T00:00:00"/>
    <s v="Neînceput / Not started"/>
    <s v="Da / Yes"/>
    <x v="3"/>
    <x v="0"/>
    <d v="2025-09-30T00:00:00"/>
    <m/>
    <s v="N/A"/>
    <n v="4"/>
    <x v="2"/>
    <m/>
    <m/>
  </r>
  <r>
    <n v="664"/>
    <d v="2025-09-16T17:12:29"/>
    <d v="2025-09-16T17:14:03"/>
    <s v="anonymous"/>
    <m/>
    <x v="129"/>
    <x v="0"/>
    <x v="0"/>
    <x v="2"/>
    <x v="0"/>
    <s v="Schimbul 2 / Shift 2"/>
    <x v="2"/>
    <s v="Laborator A / Laboratory A"/>
    <x v="654"/>
    <x v="643"/>
    <x v="0"/>
    <d v="2025-09-30T00:00:00"/>
    <s v="Neînceput / Not started"/>
    <s v="Da / Yes"/>
    <x v="3"/>
    <x v="0"/>
    <d v="2025-09-30T00:00:00"/>
    <m/>
    <s v="N/A"/>
    <n v="4"/>
    <x v="2"/>
    <m/>
    <m/>
  </r>
  <r>
    <n v="665"/>
    <d v="2025-09-16T17:14:39"/>
    <d v="2025-09-16T17:18:17"/>
    <s v="anonymous"/>
    <m/>
    <x v="129"/>
    <x v="0"/>
    <x v="0"/>
    <x v="2"/>
    <x v="0"/>
    <s v="Schimbul 2 / Shift 2"/>
    <x v="2"/>
    <s v="Laborator A / Laboratory A"/>
    <x v="655"/>
    <x v="644"/>
    <x v="1"/>
    <d v="2025-09-30T00:00:00"/>
    <s v="Neînceput / Not started"/>
    <s v="Da / Yes"/>
    <x v="3"/>
    <x v="1"/>
    <d v="2025-09-30T00:00:00"/>
    <m/>
    <s v="N/A"/>
    <n v="4"/>
    <x v="2"/>
    <m/>
    <m/>
  </r>
  <r>
    <n v="666"/>
    <d v="2025-09-16T17:18:52"/>
    <d v="2025-09-16T17:21:21"/>
    <s v="anonymous"/>
    <m/>
    <x v="129"/>
    <x v="0"/>
    <x v="0"/>
    <x v="0"/>
    <x v="0"/>
    <s v="Schimbul 1 / Shift 1"/>
    <x v="0"/>
    <s v="Exterior / Outdoor Area"/>
    <x v="656"/>
    <x v="645"/>
    <x v="0"/>
    <d v="2025-09-16T00:00:00"/>
    <s v="Finalizat/ Completed"/>
    <s v="Da / Yes"/>
    <x v="0"/>
    <x v="1"/>
    <d v="2025-09-16T00:00:00"/>
    <d v="2025-09-16T00:00:00"/>
    <s v="YES"/>
    <s v="N/A"/>
    <x v="0"/>
    <m/>
    <m/>
  </r>
  <r>
    <n v="667"/>
    <d v="2025-09-16T20:15:51"/>
    <d v="2025-09-16T20:17:06"/>
    <s v="anonymous"/>
    <m/>
    <x v="129"/>
    <x v="84"/>
    <x v="0"/>
    <x v="0"/>
    <x v="0"/>
    <s v="Schimbul 2 / Shift 2"/>
    <x v="0"/>
    <s v="Linia 1 Croissant"/>
    <x v="575"/>
    <x v="646"/>
    <x v="1"/>
    <d v="2025-09-16T00:00:00"/>
    <s v="Neînceput / Not started"/>
    <s v="Da / Yes"/>
    <x v="3"/>
    <x v="0"/>
    <d v="2025-09-16T00:00:00"/>
    <m/>
    <s v="N/A"/>
    <n v="-10"/>
    <x v="1"/>
    <m/>
    <m/>
  </r>
  <r>
    <n v="668"/>
    <d v="2025-09-17T08:15:48"/>
    <d v="2025-09-17T08:18:13"/>
    <s v="anonymous"/>
    <m/>
    <x v="130"/>
    <x v="191"/>
    <x v="0"/>
    <x v="0"/>
    <x v="0"/>
    <s v="Schimbul 1 / Shift 1"/>
    <x v="0"/>
    <s v="Linia 1 Croissant"/>
    <x v="657"/>
    <x v="647"/>
    <x v="8"/>
    <d v="2025-09-17T00:00:00"/>
    <s v="Neînceput / Not started"/>
    <s v="Da / Yes"/>
    <x v="3"/>
    <x v="1"/>
    <d v="2025-09-17T00:00:00"/>
    <m/>
    <s v="N/A"/>
    <n v="-9"/>
    <x v="1"/>
    <m/>
    <m/>
  </r>
  <r>
    <n v="669"/>
    <d v="2025-09-17T09:36:52"/>
    <d v="2025-09-17T09:41:49"/>
    <s v="anonymous"/>
    <m/>
    <x v="125"/>
    <x v="0"/>
    <x v="0"/>
    <x v="3"/>
    <x v="0"/>
    <s v="Schimbul 3 / Shift 3"/>
    <x v="0"/>
    <s v="Linia 3 Croissant"/>
    <x v="658"/>
    <x v="648"/>
    <x v="1"/>
    <d v="2025-09-08T00:00:00"/>
    <s v="Finalizat/ Completed"/>
    <s v="Da / Yes"/>
    <x v="0"/>
    <x v="2"/>
    <d v="2025-09-08T00:00:00"/>
    <d v="2025-09-16T00:00:00"/>
    <s v="NO"/>
    <s v="N/A"/>
    <x v="0"/>
    <m/>
    <m/>
  </r>
  <r>
    <n v="670"/>
    <d v="2025-09-17T09:44:14"/>
    <d v="2025-09-17T09:45:17"/>
    <s v="anonymous"/>
    <m/>
    <x v="125"/>
    <x v="0"/>
    <x v="0"/>
    <x v="3"/>
    <x v="0"/>
    <s v="Schimbul 3 / Shift 3"/>
    <x v="0"/>
    <s v="Linia 3 Croissant"/>
    <x v="658"/>
    <x v="649"/>
    <x v="1"/>
    <d v="2025-09-12T00:00:00"/>
    <s v="Finalizat/ Completed"/>
    <s v="Da / Yes"/>
    <x v="0"/>
    <x v="2"/>
    <d v="2025-09-12T00:00:00"/>
    <d v="2025-09-16T00:00:00"/>
    <s v="NO"/>
    <s v="N/A"/>
    <x v="0"/>
    <m/>
    <m/>
  </r>
  <r>
    <n v="671"/>
    <d v="2025-09-17T09:45:22"/>
    <d v="2025-09-17T09:46:12"/>
    <s v="anonymous"/>
    <m/>
    <x v="125"/>
    <x v="0"/>
    <x v="0"/>
    <x v="3"/>
    <x v="0"/>
    <s v="Schimbul 3 / Shift 3"/>
    <x v="0"/>
    <s v="Linia 3 Croissant"/>
    <x v="658"/>
    <x v="650"/>
    <x v="6"/>
    <d v="2025-09-30T00:00:00"/>
    <s v="In lucru / In progress"/>
    <s v="Da / Yes"/>
    <x v="2"/>
    <x v="2"/>
    <d v="2025-09-30T00:00:00"/>
    <m/>
    <s v="N/A"/>
    <n v="4"/>
    <x v="2"/>
    <m/>
    <m/>
  </r>
  <r>
    <n v="672"/>
    <d v="2025-09-17T09:46:17"/>
    <d v="2025-09-17T09:47:17"/>
    <s v="anonymous"/>
    <m/>
    <x v="125"/>
    <x v="0"/>
    <x v="0"/>
    <x v="3"/>
    <x v="0"/>
    <s v="Schimbul 3 / Shift 3"/>
    <x v="0"/>
    <s v="Linia 3 Croissant"/>
    <x v="658"/>
    <x v="651"/>
    <x v="1"/>
    <d v="2025-09-30T00:00:00"/>
    <s v="In lucru / In progress"/>
    <s v="Da / Yes"/>
    <x v="2"/>
    <x v="2"/>
    <d v="2025-09-30T00:00:00"/>
    <m/>
    <s v="N/A"/>
    <n v="4"/>
    <x v="2"/>
    <m/>
    <m/>
  </r>
  <r>
    <n v="673"/>
    <d v="2025-09-17T09:47:19"/>
    <d v="2025-09-17T09:48:20"/>
    <s v="anonymous"/>
    <m/>
    <x v="125"/>
    <x v="0"/>
    <x v="0"/>
    <x v="3"/>
    <x v="0"/>
    <s v="Schimbul 3 / Shift 3"/>
    <x v="0"/>
    <s v="Linia 3 Croissant"/>
    <x v="658"/>
    <x v="652"/>
    <x v="1"/>
    <d v="2025-11-30T00:00:00"/>
    <s v="In lucru / In progress"/>
    <s v="Da / Yes"/>
    <x v="2"/>
    <x v="2"/>
    <d v="2025-11-30T00:00:00"/>
    <m/>
    <s v="N/A"/>
    <n v="65"/>
    <x v="2"/>
    <m/>
    <m/>
  </r>
  <r>
    <n v="674"/>
    <d v="2025-09-17T09:48:22"/>
    <d v="2025-09-17T09:49:24"/>
    <s v="anonymous"/>
    <m/>
    <x v="125"/>
    <x v="0"/>
    <x v="0"/>
    <x v="3"/>
    <x v="0"/>
    <s v="Schimbul 3 / Shift 3"/>
    <x v="0"/>
    <s v="Linia 3 Croissant"/>
    <x v="658"/>
    <x v="653"/>
    <x v="6"/>
    <d v="2025-09-30T00:00:00"/>
    <s v="In lucru / In progress"/>
    <s v="Da / Yes"/>
    <x v="2"/>
    <x v="2"/>
    <d v="2025-09-30T00:00:00"/>
    <m/>
    <s v="N/A"/>
    <n v="4"/>
    <x v="2"/>
    <m/>
    <m/>
  </r>
  <r>
    <n v="675"/>
    <d v="2025-09-17T09:49:27"/>
    <d v="2025-09-17T09:50:59"/>
    <s v="anonymous"/>
    <m/>
    <x v="125"/>
    <x v="0"/>
    <x v="0"/>
    <x v="3"/>
    <x v="0"/>
    <s v="Schimbul 3 / Shift 3"/>
    <x v="0"/>
    <s v="Linia 3 Croissant"/>
    <x v="658"/>
    <x v="654"/>
    <x v="0"/>
    <d v="2025-09-30T00:00:00"/>
    <s v="In lucru / In progress"/>
    <s v="Da / Yes"/>
    <x v="2"/>
    <x v="2"/>
    <d v="2025-09-30T00:00:00"/>
    <m/>
    <s v="N/A"/>
    <n v="4"/>
    <x v="2"/>
    <m/>
    <m/>
  </r>
  <r>
    <n v="676"/>
    <d v="2025-09-17T09:51:07"/>
    <d v="2025-09-17T09:52:11"/>
    <s v="anonymous"/>
    <m/>
    <x v="125"/>
    <x v="0"/>
    <x v="0"/>
    <x v="3"/>
    <x v="0"/>
    <s v="Schimbul 3 / Shift 3"/>
    <x v="0"/>
    <s v="Linia 3 Croissant"/>
    <x v="658"/>
    <x v="655"/>
    <x v="3"/>
    <d v="2025-09-17T00:00:00"/>
    <s v="In lucru / In progress"/>
    <s v="Da / Yes"/>
    <x v="2"/>
    <x v="2"/>
    <d v="2025-09-17T00:00:00"/>
    <m/>
    <s v="N/A"/>
    <n v="-9"/>
    <x v="1"/>
    <m/>
    <m/>
  </r>
  <r>
    <n v="677"/>
    <d v="2025-09-17T09:52:30"/>
    <d v="2025-09-17T09:53:33"/>
    <s v="anonymous"/>
    <m/>
    <x v="125"/>
    <x v="0"/>
    <x v="0"/>
    <x v="3"/>
    <x v="0"/>
    <s v="Schimbul 3 / Shift 3"/>
    <x v="0"/>
    <s v="Linia 3 Croissant"/>
    <x v="658"/>
    <x v="656"/>
    <x v="3"/>
    <d v="2025-09-30T00:00:00"/>
    <s v="In lucru / In progress"/>
    <s v="Da / Yes"/>
    <x v="2"/>
    <x v="2"/>
    <d v="2025-09-30T00:00:00"/>
    <m/>
    <s v="N/A"/>
    <n v="4"/>
    <x v="2"/>
    <m/>
    <m/>
  </r>
  <r>
    <n v="678"/>
    <d v="2025-09-17T09:53:40"/>
    <d v="2025-09-17T09:54:39"/>
    <s v="anonymous"/>
    <m/>
    <x v="125"/>
    <x v="0"/>
    <x v="0"/>
    <x v="3"/>
    <x v="0"/>
    <s v="Schimbul 3 / Shift 3"/>
    <x v="0"/>
    <s v="Linia 3 Croissant"/>
    <x v="658"/>
    <x v="657"/>
    <x v="6"/>
    <d v="2025-09-30T00:00:00"/>
    <s v="In lucru / In progress"/>
    <s v="Da / Yes"/>
    <x v="2"/>
    <x v="2"/>
    <d v="2025-09-30T00:00:00"/>
    <m/>
    <s v="N/A"/>
    <n v="4"/>
    <x v="2"/>
    <m/>
    <m/>
  </r>
  <r>
    <n v="679"/>
    <d v="2025-09-17T09:54:52"/>
    <d v="2025-09-17T09:56:10"/>
    <s v="anonymous"/>
    <m/>
    <x v="125"/>
    <x v="0"/>
    <x v="0"/>
    <x v="3"/>
    <x v="0"/>
    <s v="Schimbul 3 / Shift 3"/>
    <x v="0"/>
    <s v="Linia 3 Croissant"/>
    <x v="658"/>
    <x v="658"/>
    <x v="0"/>
    <d v="2025-09-12T00:00:00"/>
    <s v="In lucru / In progress"/>
    <s v="Da / Yes"/>
    <x v="2"/>
    <x v="2"/>
    <d v="2025-09-12T00:00:00"/>
    <m/>
    <s v="N/A"/>
    <n v="-14"/>
    <x v="1"/>
    <s v="Last batch to be received on 24 sep"/>
    <m/>
  </r>
  <r>
    <n v="680"/>
    <d v="2025-09-17T09:56:31"/>
    <d v="2025-09-17T09:58:24"/>
    <s v="anonymous"/>
    <m/>
    <x v="125"/>
    <x v="0"/>
    <x v="0"/>
    <x v="3"/>
    <x v="0"/>
    <s v="Schimbul 3 / Shift 3"/>
    <x v="0"/>
    <s v="Linia 3 Croissant"/>
    <x v="658"/>
    <x v="659"/>
    <x v="0"/>
    <d v="2025-09-30T00:00:00"/>
    <s v="In lucru / In progress"/>
    <s v="Da / Yes"/>
    <x v="2"/>
    <x v="2"/>
    <d v="2025-09-30T00:00:00"/>
    <m/>
    <s v="N/A"/>
    <n v="4"/>
    <x v="2"/>
    <m/>
    <m/>
  </r>
  <r>
    <n v="681"/>
    <d v="2025-09-17T09:58:33"/>
    <d v="2025-09-17T09:59:41"/>
    <s v="anonymous"/>
    <m/>
    <x v="125"/>
    <x v="0"/>
    <x v="0"/>
    <x v="3"/>
    <x v="0"/>
    <s v="Schimbul 3 / Shift 3"/>
    <x v="0"/>
    <s v="Linia 3 Croissant"/>
    <x v="658"/>
    <x v="660"/>
    <x v="0"/>
    <d v="2025-09-30T00:00:00"/>
    <s v="In lucru / In progress"/>
    <s v="Da / Yes"/>
    <x v="2"/>
    <x v="2"/>
    <d v="2025-09-30T00:00:00"/>
    <m/>
    <s v="N/A"/>
    <n v="4"/>
    <x v="2"/>
    <m/>
    <m/>
  </r>
  <r>
    <n v="682"/>
    <d v="2025-09-17T09:59:50"/>
    <d v="2025-09-17T10:04:54"/>
    <s v="anonymous"/>
    <m/>
    <x v="125"/>
    <x v="0"/>
    <x v="0"/>
    <x v="3"/>
    <x v="0"/>
    <s v="Schimbul 3 / Shift 3"/>
    <x v="0"/>
    <s v="Linia 3 Croissant"/>
    <x v="658"/>
    <x v="661"/>
    <x v="3"/>
    <d v="2025-09-30T00:00:00"/>
    <s v="In lucru / In progress"/>
    <s v="Da / Yes"/>
    <x v="2"/>
    <x v="2"/>
    <d v="2025-09-30T00:00:00"/>
    <m/>
    <s v="N/A"/>
    <n v="4"/>
    <x v="2"/>
    <m/>
    <m/>
  </r>
  <r>
    <n v="683"/>
    <d v="2025-09-17T10:04:58"/>
    <d v="2025-09-17T10:06:10"/>
    <s v="anonymous"/>
    <m/>
    <x v="125"/>
    <x v="0"/>
    <x v="0"/>
    <x v="3"/>
    <x v="0"/>
    <s v="Schimbul 3 / Shift 3"/>
    <x v="0"/>
    <s v="Linia 3 Croissant"/>
    <x v="658"/>
    <x v="662"/>
    <x v="0"/>
    <d v="2025-09-30T00:00:00"/>
    <s v="In lucru / In progress"/>
    <s v="Da / Yes"/>
    <x v="2"/>
    <x v="2"/>
    <d v="2025-09-30T00:00:00"/>
    <m/>
    <s v="N/A"/>
    <n v="4"/>
    <x v="2"/>
    <m/>
    <m/>
  </r>
  <r>
    <n v="684"/>
    <d v="2025-09-17T10:55:13"/>
    <d v="2025-09-17T10:57:53"/>
    <s v="anonymous"/>
    <m/>
    <x v="130"/>
    <x v="145"/>
    <x v="0"/>
    <x v="0"/>
    <x v="0"/>
    <s v="Schimbul 1 / Shift 1"/>
    <x v="1"/>
    <s v="Linia 4 Croissant"/>
    <x v="659"/>
    <x v="663"/>
    <x v="9"/>
    <d v="2025-10-31T00:00:00"/>
    <s v="Neînceput / Not started"/>
    <s v="Nu / No"/>
    <x v="3"/>
    <x v="1"/>
    <d v="2025-10-31T00:00:00"/>
    <m/>
    <s v="N/A"/>
    <n v="35"/>
    <x v="2"/>
    <m/>
    <m/>
  </r>
  <r>
    <n v="685"/>
    <d v="2025-09-17T11:32:56"/>
    <d v="2025-09-17T11:37:21"/>
    <s v="anonymous"/>
    <m/>
    <x v="130"/>
    <x v="133"/>
    <x v="0"/>
    <x v="0"/>
    <x v="0"/>
    <s v="Schimbul 1 / Shift 1"/>
    <x v="0"/>
    <s v="Linia 2 Cakes"/>
    <x v="660"/>
    <x v="664"/>
    <x v="1"/>
    <d v="2025-09-21T00:00:00"/>
    <s v="Neînceput / Not started"/>
    <s v="Da / Yes"/>
    <x v="3"/>
    <x v="1"/>
    <d v="2025-09-21T00:00:00"/>
    <m/>
    <s v="N/A"/>
    <n v="-5"/>
    <x v="1"/>
    <m/>
    <m/>
  </r>
  <r>
    <n v="686"/>
    <d v="2025-09-17T17:03:11"/>
    <d v="2025-09-17T17:05:37"/>
    <s v="anonymous"/>
    <m/>
    <x v="130"/>
    <x v="84"/>
    <x v="1"/>
    <x v="0"/>
    <x v="0"/>
    <s v="Schimbul 2 / Shift 2"/>
    <x v="0"/>
    <s v="Linia 1 Croissant"/>
    <x v="661"/>
    <x v="646"/>
    <x v="1"/>
    <d v="2025-09-17T00:00:00"/>
    <s v="Neînceput / Not started"/>
    <s v="Da / Yes"/>
    <x v="3"/>
    <x v="0"/>
    <d v="2025-09-17T00:00:00"/>
    <m/>
    <s v="N/A"/>
    <n v="-9"/>
    <x v="1"/>
    <m/>
    <m/>
  </r>
  <r>
    <n v="687"/>
    <d v="2025-09-17T17:43:47"/>
    <d v="2025-09-17T17:48:07"/>
    <s v="anonymous"/>
    <m/>
    <x v="130"/>
    <x v="192"/>
    <x v="1"/>
    <x v="0"/>
    <x v="0"/>
    <s v="Schimbul 2 / Shift 2"/>
    <x v="0"/>
    <s v="Linia 1 Croissant"/>
    <x v="662"/>
    <x v="665"/>
    <x v="1"/>
    <d v="2025-09-19T00:00:00"/>
    <s v="Neînceput / Not started"/>
    <s v="Da / Yes"/>
    <x v="3"/>
    <x v="0"/>
    <d v="2025-09-19T00:00:00"/>
    <m/>
    <s v="N/A"/>
    <n v="-7"/>
    <x v="1"/>
    <m/>
    <m/>
  </r>
  <r>
    <n v="688"/>
    <d v="2025-09-17T18:47:21"/>
    <d v="2025-09-17T18:53:31"/>
    <s v="anonymous"/>
    <m/>
    <x v="130"/>
    <x v="75"/>
    <x v="0"/>
    <x v="0"/>
    <x v="0"/>
    <s v="Schimbul 2 / Shift 2"/>
    <x v="0"/>
    <s v="Linia 1 Croissant"/>
    <x v="663"/>
    <x v="666"/>
    <x v="1"/>
    <d v="2025-09-17T00:00:00"/>
    <s v="Finalizat/ Completed"/>
    <s v="Da / Yes"/>
    <x v="0"/>
    <x v="0"/>
    <d v="2025-09-17T00:00:00"/>
    <d v="2025-09-17T00:00:00"/>
    <s v="YES"/>
    <s v="N/A"/>
    <x v="0"/>
    <m/>
    <m/>
  </r>
  <r>
    <n v="689"/>
    <d v="2025-09-18T07:59:15"/>
    <d v="2025-09-18T08:00:33"/>
    <s v="anonymous"/>
    <m/>
    <x v="131"/>
    <x v="1"/>
    <x v="0"/>
    <x v="0"/>
    <x v="0"/>
    <s v="Schimbul 1 / Shift 1"/>
    <x v="0"/>
    <s v="Linia 1 Croissant"/>
    <x v="664"/>
    <x v="667"/>
    <x v="1"/>
    <d v="2025-09-18T00:00:00"/>
    <s v="Neînceput / Not started"/>
    <s v="Da / Yes"/>
    <x v="3"/>
    <x v="2"/>
    <d v="2025-09-18T00:00:00"/>
    <m/>
    <s v="N/A"/>
    <n v="-8"/>
    <x v="1"/>
    <m/>
    <m/>
  </r>
  <r>
    <n v="690"/>
    <d v="2025-09-18T09:16:21"/>
    <d v="2025-09-18T09:17:39"/>
    <s v="anonymous"/>
    <m/>
    <x v="131"/>
    <x v="15"/>
    <x v="0"/>
    <x v="0"/>
    <x v="0"/>
    <s v="Schimbul 1 / Shift 1"/>
    <x v="1"/>
    <s v="Fineti &amp; Pots"/>
    <x v="665"/>
    <x v="199"/>
    <x v="2"/>
    <d v="2025-09-18T00:00:00"/>
    <s v="Finalizat/ Completed"/>
    <s v="Da / Yes"/>
    <x v="0"/>
    <x v="1"/>
    <d v="2025-09-18T00:00:00"/>
    <d v="2025-09-18T00:00:00"/>
    <s v="YES"/>
    <s v="N/A"/>
    <x v="0"/>
    <m/>
    <m/>
  </r>
  <r>
    <n v="691"/>
    <d v="2025-09-18T09:47:31"/>
    <d v="2025-09-18T09:49:36"/>
    <s v="anonymous"/>
    <m/>
    <x v="131"/>
    <x v="81"/>
    <x v="1"/>
    <x v="0"/>
    <x v="0"/>
    <s v="Schimbul 1 / Shift 1"/>
    <x v="0"/>
    <s v="Linia 3 Croissant"/>
    <x v="666"/>
    <x v="668"/>
    <x v="3"/>
    <d v="2025-09-30T00:00:00"/>
    <s v="Neînceput / Not started"/>
    <s v="Da / Yes"/>
    <x v="3"/>
    <x v="0"/>
    <d v="2025-09-30T00:00:00"/>
    <m/>
    <s v="N/A"/>
    <n v="4"/>
    <x v="2"/>
    <m/>
    <m/>
  </r>
  <r>
    <n v="692"/>
    <d v="2025-09-18T10:35:46"/>
    <d v="2025-09-18T10:38:30"/>
    <s v="anonymous"/>
    <m/>
    <x v="131"/>
    <x v="100"/>
    <x v="1"/>
    <x v="0"/>
    <x v="0"/>
    <s v="Schimbul 1 / Shift 1"/>
    <x v="0"/>
    <s v="Linia 3 Croissant"/>
    <x v="667"/>
    <x v="669"/>
    <x v="3"/>
    <d v="2025-09-25T00:00:00"/>
    <s v="Neînceput / Not started"/>
    <s v="Da / Yes"/>
    <x v="3"/>
    <x v="2"/>
    <d v="2025-09-25T00:00:00"/>
    <m/>
    <s v="N/A"/>
    <n v="-1"/>
    <x v="1"/>
    <m/>
    <m/>
  </r>
  <r>
    <n v="693"/>
    <d v="2025-09-18T10:20:04"/>
    <d v="2025-09-18T11:09:07"/>
    <s v="anonymous"/>
    <m/>
    <x v="131"/>
    <x v="39"/>
    <x v="0"/>
    <x v="0"/>
    <x v="0"/>
    <s v="Schimbul 1 / Shift 1"/>
    <x v="0"/>
    <s v="Linia 3 Croissant"/>
    <x v="668"/>
    <x v="670"/>
    <x v="1"/>
    <d v="2025-09-30T00:00:00"/>
    <s v="Neînceput / Not started"/>
    <s v="Nu / No"/>
    <x v="3"/>
    <x v="0"/>
    <d v="2025-09-30T00:00:00"/>
    <m/>
    <s v="N/A"/>
    <n v="4"/>
    <x v="2"/>
    <m/>
    <m/>
  </r>
  <r>
    <n v="694"/>
    <d v="2025-09-18T13:11:42"/>
    <d v="2025-09-18T13:15:52"/>
    <s v="anonymous"/>
    <m/>
    <x v="131"/>
    <x v="133"/>
    <x v="0"/>
    <x v="0"/>
    <x v="0"/>
    <s v="Schimbul 1 / Shift 1"/>
    <x v="0"/>
    <s v="Linia 2 Cakes"/>
    <x v="669"/>
    <x v="671"/>
    <x v="1"/>
    <d v="2025-09-30T00:00:00"/>
    <s v="Neînceput / Not started"/>
    <s v="Da / Yes"/>
    <x v="3"/>
    <x v="0"/>
    <d v="2025-09-30T00:00:00"/>
    <m/>
    <s v="N/A"/>
    <n v="4"/>
    <x v="2"/>
    <m/>
    <m/>
  </r>
  <r>
    <n v="695"/>
    <d v="2025-09-18T15:15:51"/>
    <d v="2025-09-18T15:19:53"/>
    <s v="anonymous"/>
    <m/>
    <x v="131"/>
    <x v="193"/>
    <x v="0"/>
    <x v="0"/>
    <x v="0"/>
    <s v="Schimbul 1 / Shift 1"/>
    <x v="1"/>
    <s v="Bake Rolls"/>
    <x v="670"/>
    <x v="672"/>
    <x v="1"/>
    <d v="2025-09-18T00:00:00"/>
    <s v="Neînceput / Not started"/>
    <s v="Da / Yes"/>
    <x v="3"/>
    <x v="0"/>
    <d v="2025-09-18T00:00:00"/>
    <m/>
    <s v="N/A"/>
    <n v="-8"/>
    <x v="1"/>
    <m/>
    <m/>
  </r>
  <r>
    <n v="696"/>
    <d v="2025-09-18T15:36:28"/>
    <d v="2025-09-18T15:40:18"/>
    <s v="anonymous"/>
    <m/>
    <x v="131"/>
    <x v="11"/>
    <x v="0"/>
    <x v="0"/>
    <x v="0"/>
    <s v="Schimbul 2 / Shift 2"/>
    <x v="0"/>
    <s v="Altele / Others"/>
    <x v="671"/>
    <x v="673"/>
    <x v="4"/>
    <d v="2025-09-25T00:00:00"/>
    <s v="Neînceput / Not started"/>
    <s v="Nu / No"/>
    <x v="3"/>
    <x v="0"/>
    <d v="2025-09-25T00:00:00"/>
    <m/>
    <s v="N/A"/>
    <n v="-1"/>
    <x v="1"/>
    <m/>
    <m/>
  </r>
  <r>
    <n v="697"/>
    <d v="2025-09-18T15:40:29"/>
    <d v="2025-09-18T15:42:04"/>
    <s v="anonymous"/>
    <m/>
    <x v="131"/>
    <x v="42"/>
    <x v="0"/>
    <x v="0"/>
    <x v="0"/>
    <s v="Schimbul 2 / Shift 2"/>
    <x v="0"/>
    <s v="Linia 3 Croissant"/>
    <x v="672"/>
    <x v="674"/>
    <x v="3"/>
    <d v="2025-09-18T00:00:00"/>
    <s v="Finalizat/ Completed"/>
    <s v="Da / Yes"/>
    <x v="0"/>
    <x v="0"/>
    <d v="2025-09-18T00:00:00"/>
    <d v="2025-09-18T00:00:00"/>
    <s v="YES"/>
    <s v="N/A"/>
    <x v="0"/>
    <m/>
    <m/>
  </r>
  <r>
    <n v="698"/>
    <d v="2025-09-18T15:43:04"/>
    <d v="2025-09-18T15:44:30"/>
    <s v="anonymous"/>
    <m/>
    <x v="131"/>
    <x v="84"/>
    <x v="0"/>
    <x v="0"/>
    <x v="0"/>
    <s v="Schimbul 2 / Shift 2"/>
    <x v="0"/>
    <s v="Linia 1 Croissant"/>
    <x v="673"/>
    <x v="646"/>
    <x v="1"/>
    <d v="2025-09-18T00:00:00"/>
    <s v="Neînceput / Not started"/>
    <s v="Da / Yes"/>
    <x v="3"/>
    <x v="1"/>
    <d v="2025-09-18T00:00:00"/>
    <m/>
    <s v="N/A"/>
    <n v="-8"/>
    <x v="1"/>
    <m/>
    <m/>
  </r>
  <r>
    <n v="699"/>
    <d v="2025-09-18T17:08:10"/>
    <d v="2025-09-18T17:10:24"/>
    <s v="anonymous"/>
    <m/>
    <x v="131"/>
    <x v="69"/>
    <x v="0"/>
    <x v="0"/>
    <x v="0"/>
    <s v="Schimbul 1 / Shift 1"/>
    <x v="1"/>
    <s v="Preparare creme Buhler Caotech"/>
    <x v="674"/>
    <x v="675"/>
    <x v="1"/>
    <d v="2025-09-22T00:00:00"/>
    <s v="Neînceput / Not started"/>
    <s v="Da / Yes"/>
    <x v="3"/>
    <x v="0"/>
    <d v="2025-09-22T00:00:00"/>
    <m/>
    <s v="N/A"/>
    <n v="-4"/>
    <x v="1"/>
    <m/>
    <m/>
  </r>
  <r>
    <n v="700"/>
    <d v="2025-09-18T19:56:47"/>
    <d v="2025-09-18T19:59:06"/>
    <s v="anonymous"/>
    <m/>
    <x v="131"/>
    <x v="90"/>
    <x v="0"/>
    <x v="2"/>
    <x v="0"/>
    <s v="Schimbul 2 / Shift 2"/>
    <x v="0"/>
    <s v="Linia 3 Croissant"/>
    <x v="675"/>
    <x v="676"/>
    <x v="1"/>
    <d v="2025-09-25T00:00:00"/>
    <s v="Neînceput / Not started"/>
    <s v="Nu / No"/>
    <x v="3"/>
    <x v="1"/>
    <d v="2025-09-25T00:00:00"/>
    <m/>
    <s v="N/A"/>
    <n v="-1"/>
    <x v="1"/>
    <m/>
    <m/>
  </r>
  <r>
    <n v="701"/>
    <d v="2025-09-18T19:59:08"/>
    <d v="2025-09-18T20:01:29"/>
    <s v="anonymous"/>
    <m/>
    <x v="131"/>
    <x v="90"/>
    <x v="0"/>
    <x v="2"/>
    <x v="0"/>
    <s v="Schimbul 2 / Shift 2"/>
    <x v="0"/>
    <s v="Linia 3 Croissant"/>
    <x v="676"/>
    <x v="677"/>
    <x v="3"/>
    <d v="2025-09-25T00:00:00"/>
    <s v="Neînceput / Not started"/>
    <s v="Nu / No"/>
    <x v="3"/>
    <x v="2"/>
    <d v="2025-09-25T00:00:00"/>
    <m/>
    <s v="N/A"/>
    <n v="-1"/>
    <x v="1"/>
    <m/>
    <m/>
  </r>
  <r>
    <n v="702"/>
    <d v="2025-09-18T21:32:24"/>
    <d v="2025-09-18T21:34:27"/>
    <s v="anonymous"/>
    <m/>
    <x v="131"/>
    <x v="183"/>
    <x v="0"/>
    <x v="0"/>
    <x v="0"/>
    <s v="Schimbul 2 / Shift 2"/>
    <x v="1"/>
    <s v="Bake Rolls"/>
    <x v="677"/>
    <x v="678"/>
    <x v="2"/>
    <d v="2025-09-18T00:00:00"/>
    <s v="Finalizat/ Completed"/>
    <s v="Da / Yes"/>
    <x v="0"/>
    <x v="2"/>
    <d v="2025-09-18T00:00:00"/>
    <d v="2025-09-18T00:00:00"/>
    <s v="YES"/>
    <s v="N/A"/>
    <x v="0"/>
    <m/>
    <m/>
  </r>
  <r>
    <n v="703"/>
    <d v="2025-09-19T09:21:10"/>
    <d v="2025-09-19T09:24:55"/>
    <s v="anonymous"/>
    <m/>
    <x v="132"/>
    <x v="194"/>
    <x v="0"/>
    <x v="0"/>
    <x v="0"/>
    <s v="Schimbul 1 / Shift 1"/>
    <x v="0"/>
    <s v="Linia 3 Croissant"/>
    <x v="678"/>
    <x v="679"/>
    <x v="4"/>
    <d v="2025-09-27T00:00:00"/>
    <s v="Neînceput / Not started"/>
    <s v="Nu / No"/>
    <x v="3"/>
    <x v="0"/>
    <d v="2025-09-27T00:00:00"/>
    <m/>
    <s v="N/A"/>
    <n v="1"/>
    <x v="2"/>
    <m/>
    <m/>
  </r>
  <r>
    <n v="704"/>
    <d v="2025-09-19T09:26:51"/>
    <d v="2025-09-19T09:28:33"/>
    <s v="anonymous"/>
    <m/>
    <x v="132"/>
    <x v="115"/>
    <x v="0"/>
    <x v="0"/>
    <x v="0"/>
    <s v="Schimbul 1 / Shift 1"/>
    <x v="0"/>
    <s v="Depozite A / Warehouse A"/>
    <x v="679"/>
    <x v="680"/>
    <x v="7"/>
    <d v="2025-09-20T00:00:00"/>
    <s v="Neînceput / Not started"/>
    <s v="Da / Yes"/>
    <x v="3"/>
    <x v="0"/>
    <d v="2025-09-20T00:00:00"/>
    <m/>
    <s v="N/A"/>
    <n v="-6"/>
    <x v="1"/>
    <m/>
    <m/>
  </r>
  <r>
    <n v="705"/>
    <d v="2025-09-19T09:43:05"/>
    <d v="2025-09-19T09:46:04"/>
    <s v="anonymous"/>
    <m/>
    <x v="132"/>
    <x v="115"/>
    <x v="0"/>
    <x v="1"/>
    <x v="7"/>
    <s v="Schimbul 1 / Shift 1"/>
    <x v="2"/>
    <s v="Altele / Others"/>
    <x v="680"/>
    <x v="681"/>
    <x v="0"/>
    <d v="2025-09-30T00:00:00"/>
    <s v="In lucru / In progress"/>
    <s v="Da / Yes"/>
    <x v="2"/>
    <x v="2"/>
    <d v="2025-09-30T00:00:00"/>
    <m/>
    <s v="N/A"/>
    <n v="4"/>
    <x v="2"/>
    <m/>
    <m/>
  </r>
  <r>
    <n v="706"/>
    <d v="2025-09-19T09:46:45"/>
    <d v="2025-09-19T09:51:56"/>
    <s v="anonymous"/>
    <m/>
    <x v="132"/>
    <x v="115"/>
    <x v="0"/>
    <x v="1"/>
    <x v="7"/>
    <s v="Schimbul 1 / Shift 1"/>
    <x v="2"/>
    <s v="Altele / Others"/>
    <x v="681"/>
    <x v="682"/>
    <x v="0"/>
    <d v="2025-11-16T00:00:00"/>
    <s v="In lucru / In progress"/>
    <s v="Da / Yes"/>
    <x v="2"/>
    <x v="2"/>
    <d v="2025-11-16T00:00:00"/>
    <m/>
    <s v="N/A"/>
    <n v="51"/>
    <x v="2"/>
    <m/>
    <m/>
  </r>
  <r>
    <n v="707"/>
    <d v="2025-09-19T09:53:33"/>
    <d v="2025-09-19T09:59:40"/>
    <s v="anonymous"/>
    <m/>
    <x v="132"/>
    <x v="115"/>
    <x v="0"/>
    <x v="1"/>
    <x v="7"/>
    <s v="Schimbul 1 / Shift 1"/>
    <x v="2"/>
    <s v="Altele / Others"/>
    <x v="682"/>
    <x v="683"/>
    <x v="0"/>
    <d v="2025-10-31T00:00:00"/>
    <s v="In lucru / In progress"/>
    <s v="Da / Yes"/>
    <x v="2"/>
    <x v="2"/>
    <d v="2025-10-31T00:00:00"/>
    <m/>
    <s v="N/A"/>
    <n v="35"/>
    <x v="2"/>
    <m/>
    <m/>
  </r>
  <r>
    <n v="708"/>
    <d v="2025-09-19T09:53:45"/>
    <d v="2025-09-19T10:03:20"/>
    <s v="anonymous"/>
    <m/>
    <x v="132"/>
    <x v="115"/>
    <x v="0"/>
    <x v="1"/>
    <x v="7"/>
    <s v="Schimbul 1 / Shift 1"/>
    <x v="2"/>
    <s v="Altele / Others"/>
    <x v="683"/>
    <x v="684"/>
    <x v="0"/>
    <d v="2025-10-10T00:00:00"/>
    <s v="Neînceput / Not started"/>
    <s v="Da / Yes"/>
    <x v="3"/>
    <x v="2"/>
    <d v="2025-10-10T00:00:00"/>
    <m/>
    <s v="N/A"/>
    <n v="14"/>
    <x v="2"/>
    <m/>
    <m/>
  </r>
  <r>
    <n v="709"/>
    <d v="2025-09-19T09:55:33"/>
    <d v="2025-09-19T10:07:33"/>
    <s v="anonymous"/>
    <m/>
    <x v="132"/>
    <x v="115"/>
    <x v="0"/>
    <x v="1"/>
    <x v="7"/>
    <s v="Schimbul 1 / Shift 1"/>
    <x v="2"/>
    <s v="Altele / Others"/>
    <x v="684"/>
    <x v="685"/>
    <x v="0"/>
    <d v="2025-10-31T00:00:00"/>
    <s v="Neînceput / Not started"/>
    <s v="Da / Yes"/>
    <x v="3"/>
    <x v="2"/>
    <d v="2025-10-31T00:00:00"/>
    <m/>
    <s v="N/A"/>
    <n v="35"/>
    <x v="2"/>
    <m/>
    <m/>
  </r>
  <r>
    <n v="710"/>
    <d v="2025-09-19T10:07:59"/>
    <d v="2025-09-19T10:13:07"/>
    <s v="anonymous"/>
    <m/>
    <x v="132"/>
    <x v="115"/>
    <x v="0"/>
    <x v="1"/>
    <x v="7"/>
    <s v="Schimbul 1 / Shift 1"/>
    <x v="2"/>
    <s v="Altele / Others"/>
    <x v="685"/>
    <x v="686"/>
    <x v="0"/>
    <d v="2025-09-19T00:00:00"/>
    <s v="Neînceput / Not started"/>
    <s v="Da / Yes"/>
    <x v="3"/>
    <x v="2"/>
    <d v="2025-09-19T00:00:00"/>
    <m/>
    <s v="N/A"/>
    <n v="-7"/>
    <x v="1"/>
    <m/>
    <m/>
  </r>
  <r>
    <n v="711"/>
    <d v="2025-09-19T10:09:15"/>
    <d v="2025-09-19T10:13:21"/>
    <s v="anonymous"/>
    <m/>
    <x v="132"/>
    <x v="145"/>
    <x v="0"/>
    <x v="2"/>
    <x v="0"/>
    <s v="Schimbul 1 / Shift 1"/>
    <x v="1"/>
    <s v="Linia 4 Croissant"/>
    <x v="686"/>
    <x v="687"/>
    <x v="0"/>
    <d v="2025-10-15T00:00:00"/>
    <s v="Neînceput / Not started"/>
    <s v="Nu / No"/>
    <x v="3"/>
    <x v="1"/>
    <d v="2025-10-15T00:00:00"/>
    <m/>
    <s v="N/A"/>
    <n v="19"/>
    <x v="2"/>
    <m/>
    <m/>
  </r>
  <r>
    <n v="712"/>
    <d v="2025-09-19T10:13:36"/>
    <d v="2025-09-19T10:16:48"/>
    <s v="anonymous"/>
    <m/>
    <x v="132"/>
    <x v="115"/>
    <x v="0"/>
    <x v="1"/>
    <x v="7"/>
    <s v="Schimbul 1 / Shift 1"/>
    <x v="2"/>
    <s v="Altele / Others"/>
    <x v="687"/>
    <x v="688"/>
    <x v="0"/>
    <d v="2025-10-24T00:00:00"/>
    <s v="Neînceput / Not started"/>
    <s v="Da / Yes"/>
    <x v="3"/>
    <x v="2"/>
    <d v="2025-10-24T00:00:00"/>
    <m/>
    <s v="N/A"/>
    <n v="28"/>
    <x v="2"/>
    <m/>
    <m/>
  </r>
  <r>
    <n v="713"/>
    <d v="2025-09-19T10:17:05"/>
    <d v="2025-09-19T10:23:14"/>
    <s v="anonymous"/>
    <m/>
    <x v="132"/>
    <x v="133"/>
    <x v="0"/>
    <x v="0"/>
    <x v="0"/>
    <s v="Schimbul 1 / Shift 1"/>
    <x v="0"/>
    <s v="Linia 2 Cakes"/>
    <x v="688"/>
    <x v="689"/>
    <x v="1"/>
    <d v="2025-09-28T00:00:00"/>
    <s v="Neînceput / Not started"/>
    <s v="Da / Yes"/>
    <x v="3"/>
    <x v="0"/>
    <d v="2025-09-28T00:00:00"/>
    <m/>
    <s v="N/A"/>
    <n v="2"/>
    <x v="2"/>
    <m/>
    <m/>
  </r>
  <r>
    <n v="714"/>
    <d v="2025-09-19T10:25:19"/>
    <d v="2025-09-19T10:28:33"/>
    <s v="anonymous"/>
    <m/>
    <x v="132"/>
    <x v="115"/>
    <x v="0"/>
    <x v="1"/>
    <x v="7"/>
    <s v="Schimbul 1 / Shift 1"/>
    <x v="2"/>
    <s v="Altele / Others"/>
    <x v="689"/>
    <x v="690"/>
    <x v="4"/>
    <d v="2025-10-31T00:00:00"/>
    <s v="Neînceput / Not started"/>
    <s v="Da / Yes"/>
    <x v="3"/>
    <x v="2"/>
    <d v="2025-10-31T00:00:00"/>
    <m/>
    <s v="N/A"/>
    <n v="35"/>
    <x v="2"/>
    <m/>
    <m/>
  </r>
  <r>
    <n v="715"/>
    <d v="2025-09-19T10:29:07"/>
    <d v="2025-09-19T10:30:51"/>
    <s v="anonymous"/>
    <m/>
    <x v="132"/>
    <x v="115"/>
    <x v="0"/>
    <x v="1"/>
    <x v="7"/>
    <s v="Schimbul 1 / Shift 1"/>
    <x v="2"/>
    <s v="Altele / Others"/>
    <x v="690"/>
    <x v="691"/>
    <x v="0"/>
    <d v="2025-09-30T00:00:00"/>
    <s v="In lucru / In progress"/>
    <s v="Da / Yes"/>
    <x v="2"/>
    <x v="2"/>
    <d v="2025-09-30T00:00:00"/>
    <m/>
    <s v="N/A"/>
    <n v="4"/>
    <x v="2"/>
    <m/>
    <m/>
  </r>
  <r>
    <n v="716"/>
    <d v="2025-09-19T10:31:24"/>
    <d v="2025-09-19T10:34:18"/>
    <s v="anonymous"/>
    <m/>
    <x v="132"/>
    <x v="115"/>
    <x v="0"/>
    <x v="1"/>
    <x v="7"/>
    <s v="Schimbul 1 / Shift 1"/>
    <x v="2"/>
    <s v="Altele / Others"/>
    <x v="691"/>
    <x v="692"/>
    <x v="0"/>
    <d v="2025-09-30T00:00:00"/>
    <s v="Neînceput / Not started"/>
    <s v="Da / Yes"/>
    <x v="3"/>
    <x v="2"/>
    <d v="2025-09-30T00:00:00"/>
    <m/>
    <s v="N/A"/>
    <n v="4"/>
    <x v="2"/>
    <m/>
    <m/>
  </r>
  <r>
    <n v="717"/>
    <d v="2025-09-19T11:00:20"/>
    <d v="2025-09-19T11:25:25"/>
    <s v="anonymous"/>
    <m/>
    <x v="132"/>
    <x v="195"/>
    <x v="0"/>
    <x v="1"/>
    <x v="7"/>
    <s v="Schimbul 1 / Shift 1"/>
    <x v="2"/>
    <s v="Altele / Others"/>
    <x v="692"/>
    <x v="693"/>
    <x v="0"/>
    <d v="2025-09-30T00:00:00"/>
    <s v="In lucru / In progress"/>
    <s v="Da / Yes"/>
    <x v="2"/>
    <x v="2"/>
    <d v="2025-09-30T00:00:00"/>
    <m/>
    <s v="N/A"/>
    <n v="4"/>
    <x v="2"/>
    <m/>
    <m/>
  </r>
  <r>
    <n v="718"/>
    <d v="2025-09-19T11:25:40"/>
    <d v="2025-09-19T11:30:32"/>
    <s v="anonymous"/>
    <m/>
    <x v="132"/>
    <x v="115"/>
    <x v="0"/>
    <x v="1"/>
    <x v="7"/>
    <s v="Schimbul 1 / Shift 1"/>
    <x v="2"/>
    <s v="Altele / Others"/>
    <x v="693"/>
    <x v="694"/>
    <x v="0"/>
    <d v="2025-10-31T00:00:00"/>
    <s v="In lucru / In progress"/>
    <s v="Da / Yes"/>
    <x v="2"/>
    <x v="2"/>
    <d v="2025-10-31T00:00:00"/>
    <m/>
    <s v="N/A"/>
    <n v="35"/>
    <x v="2"/>
    <m/>
    <m/>
  </r>
  <r>
    <n v="719"/>
    <d v="2025-09-19T11:31:40"/>
    <d v="2025-09-19T11:32:49"/>
    <s v="anonymous"/>
    <m/>
    <x v="132"/>
    <x v="196"/>
    <x v="0"/>
    <x v="1"/>
    <x v="7"/>
    <s v="Schimbul 1 / Shift 1"/>
    <x v="2"/>
    <s v="Altele / Others"/>
    <x v="694"/>
    <x v="695"/>
    <x v="0"/>
    <d v="2025-11-13T00:00:00"/>
    <s v="In lucru / In progress"/>
    <s v="Da / Yes"/>
    <x v="2"/>
    <x v="2"/>
    <d v="2025-11-13T00:00:00"/>
    <m/>
    <s v="N/A"/>
    <n v="48"/>
    <x v="2"/>
    <m/>
    <m/>
  </r>
  <r>
    <n v="720"/>
    <d v="2025-09-19T11:33:01"/>
    <d v="2025-09-19T11:41:18"/>
    <s v="anonymous"/>
    <m/>
    <x v="132"/>
    <x v="196"/>
    <x v="0"/>
    <x v="1"/>
    <x v="7"/>
    <s v="Schimbul 1 / Shift 1"/>
    <x v="2"/>
    <s v="Altele / Others"/>
    <x v="695"/>
    <x v="696"/>
    <x v="0"/>
    <d v="2025-09-30T00:00:00"/>
    <s v="Neînceput / Not started"/>
    <s v="Da / Yes"/>
    <x v="3"/>
    <x v="2"/>
    <d v="2025-09-30T00:00:00"/>
    <m/>
    <s v="N/A"/>
    <n v="4"/>
    <x v="2"/>
    <m/>
    <m/>
  </r>
  <r>
    <n v="721"/>
    <d v="2025-09-19T11:41:39"/>
    <d v="2025-09-19T11:44:05"/>
    <s v="anonymous"/>
    <m/>
    <x v="132"/>
    <x v="197"/>
    <x v="0"/>
    <x v="1"/>
    <x v="7"/>
    <s v="Schimbul 1 / Shift 1"/>
    <x v="2"/>
    <s v="Altele / Others"/>
    <x v="696"/>
    <x v="697"/>
    <x v="0"/>
    <d v="2025-10-01T00:00:00"/>
    <s v="In lucru / In progress"/>
    <s v="Da / Yes"/>
    <x v="2"/>
    <x v="2"/>
    <d v="2025-10-01T00:00:00"/>
    <m/>
    <s v="N/A"/>
    <n v="5"/>
    <x v="2"/>
    <m/>
    <m/>
  </r>
  <r>
    <n v="722"/>
    <d v="2025-09-19T11:45:54"/>
    <d v="2025-09-19T11:47:02"/>
    <s v="anonymous"/>
    <m/>
    <x v="132"/>
    <x v="115"/>
    <x v="0"/>
    <x v="1"/>
    <x v="7"/>
    <s v="Schimbul 1 / Shift 1"/>
    <x v="2"/>
    <s v="Altele / Others"/>
    <x v="697"/>
    <x v="698"/>
    <x v="0"/>
    <d v="2025-10-15T00:00:00"/>
    <s v="In lucru / In progress"/>
    <s v="Da / Yes"/>
    <x v="2"/>
    <x v="2"/>
    <d v="2025-10-15T00:00:00"/>
    <m/>
    <s v="N/A"/>
    <n v="19"/>
    <x v="2"/>
    <m/>
    <m/>
  </r>
  <r>
    <n v="723"/>
    <d v="2025-09-19T11:47:52"/>
    <d v="2025-09-19T11:49:27"/>
    <s v="anonymous"/>
    <m/>
    <x v="132"/>
    <x v="196"/>
    <x v="0"/>
    <x v="1"/>
    <x v="7"/>
    <s v="Schimbul 1 / Shift 1"/>
    <x v="2"/>
    <s v="Altele / Others"/>
    <x v="698"/>
    <x v="699"/>
    <x v="0"/>
    <d v="2025-10-15T00:00:00"/>
    <s v="In lucru / In progress"/>
    <s v="Da / Yes"/>
    <x v="2"/>
    <x v="2"/>
    <d v="2025-10-15T00:00:00"/>
    <m/>
    <s v="N/A"/>
    <n v="19"/>
    <x v="2"/>
    <m/>
    <m/>
  </r>
  <r>
    <n v="724"/>
    <d v="2025-09-19T11:49:48"/>
    <d v="2025-09-19T11:51:17"/>
    <s v="anonymous"/>
    <m/>
    <x v="132"/>
    <x v="115"/>
    <x v="0"/>
    <x v="1"/>
    <x v="7"/>
    <s v="Schimbul 1 / Shift 1"/>
    <x v="2"/>
    <s v="Altele / Others"/>
    <x v="699"/>
    <x v="700"/>
    <x v="0"/>
    <d v="2025-10-22T00:00:00"/>
    <s v="Neînceput / Not started"/>
    <s v="Da / Yes"/>
    <x v="3"/>
    <x v="2"/>
    <d v="2025-10-22T00:00:00"/>
    <m/>
    <s v="N/A"/>
    <n v="26"/>
    <x v="2"/>
    <m/>
    <m/>
  </r>
  <r>
    <n v="725"/>
    <d v="2025-09-19T11:51:26"/>
    <d v="2025-09-19T11:52:41"/>
    <s v="anonymous"/>
    <m/>
    <x v="132"/>
    <x v="115"/>
    <x v="0"/>
    <x v="1"/>
    <x v="7"/>
    <s v="Schimbul 1 / Shift 1"/>
    <x v="2"/>
    <s v="Altele / Others"/>
    <x v="700"/>
    <x v="701"/>
    <x v="0"/>
    <d v="2025-10-02T00:00:00"/>
    <s v="Neînceput / Not started"/>
    <s v="Da / Yes"/>
    <x v="3"/>
    <x v="2"/>
    <d v="2025-10-02T00:00:00"/>
    <m/>
    <s v="N/A"/>
    <n v="6"/>
    <x v="2"/>
    <m/>
    <m/>
  </r>
  <r>
    <n v="726"/>
    <d v="2025-09-19T11:52:57"/>
    <d v="2025-09-19T11:54:27"/>
    <s v="anonymous"/>
    <m/>
    <x v="132"/>
    <x v="115"/>
    <x v="0"/>
    <x v="1"/>
    <x v="7"/>
    <s v="Schimbul 1 / Shift 1"/>
    <x v="2"/>
    <s v="Altele / Others"/>
    <x v="701"/>
    <x v="702"/>
    <x v="0"/>
    <d v="2025-10-03T00:00:00"/>
    <s v="Neînceput / Not started"/>
    <s v="Da / Yes"/>
    <x v="3"/>
    <x v="2"/>
    <d v="2025-10-03T00:00:00"/>
    <m/>
    <s v="N/A"/>
    <n v="7"/>
    <x v="2"/>
    <m/>
    <m/>
  </r>
  <r>
    <n v="727"/>
    <d v="2025-09-19T11:54:45"/>
    <d v="2025-09-19T12:09:39"/>
    <s v="anonymous"/>
    <m/>
    <x v="132"/>
    <x v="115"/>
    <x v="0"/>
    <x v="1"/>
    <x v="7"/>
    <s v="Schimbul 1 / Shift 1"/>
    <x v="2"/>
    <s v="Altele / Others"/>
    <x v="702"/>
    <x v="703"/>
    <x v="0"/>
    <d v="2025-10-04T00:00:00"/>
    <s v="Neînceput / Not started"/>
    <s v="Da / Yes"/>
    <x v="3"/>
    <x v="2"/>
    <d v="2025-10-04T00:00:00"/>
    <m/>
    <s v="N/A"/>
    <n v="8"/>
    <x v="2"/>
    <m/>
    <m/>
  </r>
  <r>
    <n v="728"/>
    <d v="2025-09-19T20:34:05"/>
    <d v="2025-09-19T20:34:46"/>
    <s v="anonymous"/>
    <m/>
    <x v="132"/>
    <x v="84"/>
    <x v="1"/>
    <x v="0"/>
    <x v="0"/>
    <s v="Schimbul 2 / Shift 2"/>
    <x v="0"/>
    <s v="Linia 1 Croissant"/>
    <x v="673"/>
    <x v="646"/>
    <x v="1"/>
    <d v="2025-09-19T00:00:00"/>
    <s v="Neînceput / Not started"/>
    <s v="Da / Yes"/>
    <x v="1"/>
    <x v="0"/>
    <d v="2025-09-19T00:00:00"/>
    <m/>
    <s v="N/A"/>
    <s v="N/A"/>
    <x v="0"/>
    <m/>
    <m/>
  </r>
  <r>
    <n v="729"/>
    <d v="2025-09-19T22:42:29"/>
    <d v="2025-09-19T22:46:42"/>
    <s v="anonymous"/>
    <m/>
    <x v="132"/>
    <x v="198"/>
    <x v="0"/>
    <x v="2"/>
    <x v="0"/>
    <s v="Schimbul 1 / Shift 1"/>
    <x v="1"/>
    <s v="Dips"/>
    <x v="703"/>
    <x v="704"/>
    <x v="1"/>
    <d v="2025-09-30T00:00:00"/>
    <s v="In lucru / In progress"/>
    <s v="Da / Yes"/>
    <x v="2"/>
    <x v="2"/>
    <d v="2025-09-30T00:00:00"/>
    <m/>
    <s v="N/A"/>
    <n v="4"/>
    <x v="2"/>
    <m/>
    <m/>
  </r>
  <r>
    <n v="730"/>
    <d v="2025-09-20T10:00:12"/>
    <d v="2025-09-20T10:04:05"/>
    <s v="anonymous"/>
    <m/>
    <x v="133"/>
    <x v="103"/>
    <x v="0"/>
    <x v="0"/>
    <x v="0"/>
    <s v="Schimbul 1 / Shift 1"/>
    <x v="0"/>
    <s v="Linia 1 Croissant"/>
    <x v="704"/>
    <x v="705"/>
    <x v="0"/>
    <d v="2025-09-30T00:00:00"/>
    <s v="Neînceput / Not started"/>
    <s v="Nu / No"/>
    <x v="3"/>
    <x v="1"/>
    <d v="2025-09-30T00:00:00"/>
    <m/>
    <s v="N/A"/>
    <n v="4"/>
    <x v="2"/>
    <m/>
    <m/>
  </r>
  <r>
    <n v="731"/>
    <d v="2025-09-20T19:01:19"/>
    <d v="2025-09-20T19:03:38"/>
    <s v="anonymous"/>
    <m/>
    <x v="133"/>
    <x v="199"/>
    <x v="0"/>
    <x v="0"/>
    <x v="0"/>
    <s v="Schimbul 2 / Shift 2"/>
    <x v="0"/>
    <s v="Linia 3 Croissant"/>
    <x v="705"/>
    <x v="706"/>
    <x v="1"/>
    <d v="2025-09-26T00:00:00"/>
    <s v="Neînceput / Not started"/>
    <s v="Da / Yes"/>
    <x v="3"/>
    <x v="0"/>
    <d v="2025-09-26T00:00:00"/>
    <m/>
    <s v="N/A"/>
    <n v="0"/>
    <x v="2"/>
    <m/>
    <m/>
  </r>
  <r>
    <n v="732"/>
    <d v="2025-09-20T19:03:41"/>
    <d v="2025-09-20T19:05:18"/>
    <s v="anonymous"/>
    <m/>
    <x v="133"/>
    <x v="199"/>
    <x v="0"/>
    <x v="0"/>
    <x v="0"/>
    <s v="Schimbul 2 / Shift 2"/>
    <x v="0"/>
    <s v="Linia 3 Croissant"/>
    <x v="706"/>
    <x v="707"/>
    <x v="1"/>
    <d v="2025-09-26T00:00:00"/>
    <s v="Neînceput / Not started"/>
    <s v="Da / Yes"/>
    <x v="3"/>
    <x v="0"/>
    <d v="2025-09-26T00:00:00"/>
    <m/>
    <s v="N/A"/>
    <n v="0"/>
    <x v="2"/>
    <m/>
    <m/>
  </r>
  <r>
    <n v="733"/>
    <d v="2025-09-21T10:51:56"/>
    <d v="2025-09-21T10:55:38"/>
    <s v="anonymous"/>
    <m/>
    <x v="134"/>
    <x v="107"/>
    <x v="0"/>
    <x v="0"/>
    <x v="0"/>
    <s v="Schimbul 1 / Shift 1"/>
    <x v="0"/>
    <s v="Linia 3 Croissant"/>
    <x v="707"/>
    <x v="708"/>
    <x v="3"/>
    <d v="2025-10-01T00:00:00"/>
    <s v="Neînceput / Not started"/>
    <s v="Da / Yes"/>
    <x v="3"/>
    <x v="0"/>
    <d v="2025-10-01T00:00:00"/>
    <m/>
    <s v="N/A"/>
    <n v="5"/>
    <x v="2"/>
    <m/>
    <m/>
  </r>
  <r>
    <n v="734"/>
    <d v="2025-09-22T07:07:12"/>
    <d v="2025-09-22T07:08:19"/>
    <s v="anonymous"/>
    <m/>
    <x v="135"/>
    <x v="84"/>
    <x v="0"/>
    <x v="0"/>
    <x v="0"/>
    <s v="Schimbul 1 / Shift 1"/>
    <x v="0"/>
    <s v="Linia 1 Croissant"/>
    <x v="575"/>
    <x v="646"/>
    <x v="1"/>
    <d v="2025-09-22T00:00:00"/>
    <s v="Neînceput / Not started"/>
    <s v="Da / Yes"/>
    <x v="1"/>
    <x v="4"/>
    <d v="2025-09-22T00:00:00"/>
    <m/>
    <s v="N/A"/>
    <s v="N/A"/>
    <x v="0"/>
    <m/>
    <m/>
  </r>
  <r>
    <n v="735"/>
    <d v="2025-09-22T08:07:56"/>
    <d v="2025-09-22T08:13:45"/>
    <s v="anonymous"/>
    <m/>
    <x v="135"/>
    <x v="133"/>
    <x v="0"/>
    <x v="0"/>
    <x v="0"/>
    <s v="Schimbul 1 / Shift 1"/>
    <x v="0"/>
    <s v="Linia 2 Cakes"/>
    <x v="708"/>
    <x v="709"/>
    <x v="1"/>
    <d v="2025-09-30T00:00:00"/>
    <s v="Neînceput / Not started"/>
    <s v="Da / Yes"/>
    <x v="1"/>
    <x v="4"/>
    <d v="2025-09-30T00:00:00"/>
    <m/>
    <s v="N/A"/>
    <s v="N/A"/>
    <x v="0"/>
    <m/>
    <m/>
  </r>
  <r>
    <n v="736"/>
    <d v="2025-09-22T08:12:05"/>
    <d v="2025-09-22T08:17:20"/>
    <s v="anonymous"/>
    <m/>
    <x v="135"/>
    <x v="200"/>
    <x v="0"/>
    <x v="0"/>
    <x v="0"/>
    <s v="Schimbul 1 / Shift 1"/>
    <x v="0"/>
    <s v="Linia 1 Croissant"/>
    <x v="709"/>
    <x v="710"/>
    <x v="1"/>
    <d v="2025-09-23T00:00:00"/>
    <s v="Neînceput / Not started"/>
    <s v="Da / Yes"/>
    <x v="3"/>
    <x v="0"/>
    <d v="2025-09-23T00:00:00"/>
    <m/>
    <s v="N/A"/>
    <n v="-3"/>
    <x v="1"/>
    <m/>
    <m/>
  </r>
  <r>
    <n v="737"/>
    <d v="2025-09-22T09:27:33"/>
    <d v="2025-09-22T09:28:58"/>
    <s v="anonymous"/>
    <m/>
    <x v="135"/>
    <x v="62"/>
    <x v="0"/>
    <x v="0"/>
    <x v="0"/>
    <s v="Schimbul 1 / Shift 1"/>
    <x v="1"/>
    <s v="Bake Rolls"/>
    <x v="710"/>
    <x v="711"/>
    <x v="4"/>
    <d v="2025-09-22T00:00:00"/>
    <s v="Neînceput / Not started"/>
    <s v="Da / Yes"/>
    <x v="3"/>
    <x v="0"/>
    <d v="2025-09-22T00:00:00"/>
    <m/>
    <s v="N/A"/>
    <n v="-4"/>
    <x v="1"/>
    <m/>
    <m/>
  </r>
  <r>
    <n v="738"/>
    <d v="2025-09-22T09:40:01"/>
    <d v="2025-09-22T09:46:03"/>
    <s v="anonymous"/>
    <m/>
    <x v="135"/>
    <x v="69"/>
    <x v="0"/>
    <x v="0"/>
    <x v="0"/>
    <s v="Schimbul 1 / Shift 1"/>
    <x v="1"/>
    <s v="Bake Rolls"/>
    <x v="711"/>
    <x v="712"/>
    <x v="6"/>
    <d v="2025-09-24T00:00:00"/>
    <s v="Neînceput / Not started"/>
    <s v="Da / Yes"/>
    <x v="1"/>
    <x v="4"/>
    <d v="2025-09-24T00:00:00"/>
    <m/>
    <s v="N/A"/>
    <s v="N/A"/>
    <x v="0"/>
    <m/>
    <m/>
  </r>
  <r>
    <n v="739"/>
    <d v="2025-09-22T09:45:03"/>
    <d v="2025-09-22T09:48:30"/>
    <s v="anonymous"/>
    <m/>
    <x v="95"/>
    <x v="201"/>
    <x v="0"/>
    <x v="1"/>
    <x v="8"/>
    <s v="Schimbul 1 / Shift 1"/>
    <x v="2"/>
    <s v="Altele / Others"/>
    <x v="712"/>
    <x v="713"/>
    <x v="5"/>
    <d v="2025-09-29T00:00:00"/>
    <s v="In lucru / In progress"/>
    <s v="Da / Yes"/>
    <x v="2"/>
    <x v="2"/>
    <d v="2025-09-29T00:00:00"/>
    <m/>
    <s v="N/A"/>
    <n v="3"/>
    <x v="2"/>
    <m/>
    <m/>
  </r>
  <r>
    <n v="740"/>
    <d v="2025-09-22T09:48:39"/>
    <d v="2025-09-22T09:55:50"/>
    <s v="anonymous"/>
    <m/>
    <x v="95"/>
    <x v="201"/>
    <x v="0"/>
    <x v="1"/>
    <x v="8"/>
    <s v="Schimbul 1 / Shift 1"/>
    <x v="2"/>
    <s v="Altele / Others"/>
    <x v="713"/>
    <x v="714"/>
    <x v="5"/>
    <d v="2025-09-12T00:00:00"/>
    <s v="In lucru / In progress"/>
    <s v="Da / Yes"/>
    <x v="2"/>
    <x v="2"/>
    <d v="2025-09-12T00:00:00"/>
    <m/>
    <s v="N/A"/>
    <n v="-14"/>
    <x v="1"/>
    <m/>
    <m/>
  </r>
  <r>
    <n v="741"/>
    <d v="2025-09-22T09:55:53"/>
    <d v="2025-09-22T10:00:43"/>
    <s v="anonymous"/>
    <m/>
    <x v="95"/>
    <x v="201"/>
    <x v="0"/>
    <x v="1"/>
    <x v="8"/>
    <s v="Schimbul 1 / Shift 1"/>
    <x v="2"/>
    <s v="Altele / Others"/>
    <x v="714"/>
    <x v="715"/>
    <x v="5"/>
    <d v="2025-09-12T00:00:00"/>
    <s v="In lucru / In progress"/>
    <s v="Da / Yes"/>
    <x v="2"/>
    <x v="2"/>
    <d v="2025-09-12T00:00:00"/>
    <m/>
    <s v="N/A"/>
    <n v="-14"/>
    <x v="1"/>
    <m/>
    <m/>
  </r>
  <r>
    <n v="742"/>
    <d v="2025-09-22T10:00:45"/>
    <d v="2025-09-22T10:05:13"/>
    <s v="anonymous"/>
    <m/>
    <x v="95"/>
    <x v="201"/>
    <x v="0"/>
    <x v="1"/>
    <x v="8"/>
    <s v="Schimbul 1 / Shift 1"/>
    <x v="2"/>
    <s v="Altele / Others"/>
    <x v="715"/>
    <x v="716"/>
    <x v="5"/>
    <d v="2025-09-26T00:00:00"/>
    <s v="In lucru / In progress"/>
    <s v="Da / Yes"/>
    <x v="2"/>
    <x v="2"/>
    <d v="2025-09-26T00:00:00"/>
    <m/>
    <s v="N/A"/>
    <n v="0"/>
    <x v="2"/>
    <m/>
    <m/>
  </r>
  <r>
    <n v="743"/>
    <d v="2025-09-22T10:05:15"/>
    <d v="2025-09-22T10:07:19"/>
    <s v="anonymous"/>
    <m/>
    <x v="95"/>
    <x v="201"/>
    <x v="0"/>
    <x v="1"/>
    <x v="8"/>
    <s v="Schimbul 1 / Shift 1"/>
    <x v="2"/>
    <s v="Altele / Others"/>
    <x v="716"/>
    <x v="717"/>
    <x v="5"/>
    <d v="2025-09-30T00:00:00"/>
    <s v="In lucru / In progress"/>
    <s v="Da / Yes"/>
    <x v="2"/>
    <x v="2"/>
    <d v="2025-09-30T00:00:00"/>
    <m/>
    <s v="N/A"/>
    <n v="4"/>
    <x v="2"/>
    <m/>
    <m/>
  </r>
  <r>
    <n v="744"/>
    <d v="2025-09-22T10:07:21"/>
    <d v="2025-09-22T10:10:19"/>
    <s v="anonymous"/>
    <m/>
    <x v="95"/>
    <x v="201"/>
    <x v="0"/>
    <x v="1"/>
    <x v="8"/>
    <s v="Schimbul 1 / Shift 1"/>
    <x v="2"/>
    <s v="Altele / Others"/>
    <x v="717"/>
    <x v="718"/>
    <x v="5"/>
    <d v="2025-12-31T00:00:00"/>
    <s v="In lucru / In progress"/>
    <s v="Da / Yes"/>
    <x v="2"/>
    <x v="2"/>
    <d v="2025-12-31T00:00:00"/>
    <m/>
    <s v="N/A"/>
    <n v="96"/>
    <x v="2"/>
    <m/>
    <m/>
  </r>
  <r>
    <n v="745"/>
    <d v="2025-09-22T10:10:21"/>
    <d v="2025-09-22T10:11:35"/>
    <s v="anonymous"/>
    <m/>
    <x v="95"/>
    <x v="201"/>
    <x v="0"/>
    <x v="1"/>
    <x v="8"/>
    <s v="Schimbul 1 / Shift 1"/>
    <x v="2"/>
    <s v="Altele / Others"/>
    <x v="718"/>
    <x v="719"/>
    <x v="5"/>
    <d v="2025-09-26T00:00:00"/>
    <s v="In lucru / In progress"/>
    <s v="Da / Yes"/>
    <x v="2"/>
    <x v="2"/>
    <d v="2025-09-26T00:00:00"/>
    <m/>
    <s v="N/A"/>
    <n v="0"/>
    <x v="2"/>
    <m/>
    <m/>
  </r>
  <r>
    <n v="746"/>
    <d v="2025-09-22T10:11:39"/>
    <d v="2025-09-22T10:14:13"/>
    <s v="anonymous"/>
    <m/>
    <x v="95"/>
    <x v="201"/>
    <x v="0"/>
    <x v="1"/>
    <x v="8"/>
    <s v="Schimbul 1 / Shift 1"/>
    <x v="2"/>
    <s v="Altele / Others"/>
    <x v="719"/>
    <x v="720"/>
    <x v="5"/>
    <d v="2025-09-26T00:00:00"/>
    <s v="In lucru / In progress"/>
    <s v="Da / Yes"/>
    <x v="2"/>
    <x v="2"/>
    <d v="2025-09-26T00:00:00"/>
    <m/>
    <s v="N/A"/>
    <n v="0"/>
    <x v="2"/>
    <m/>
    <m/>
  </r>
  <r>
    <n v="747"/>
    <d v="2025-09-22T10:14:15"/>
    <d v="2025-09-22T10:15:16"/>
    <s v="anonymous"/>
    <m/>
    <x v="95"/>
    <x v="201"/>
    <x v="0"/>
    <x v="1"/>
    <x v="8"/>
    <s v="Schimbul 1 / Shift 1"/>
    <x v="2"/>
    <s v="Altele / Others"/>
    <x v="720"/>
    <x v="721"/>
    <x v="5"/>
    <d v="2025-09-30T00:00:00"/>
    <s v="In lucru / In progress"/>
    <s v="Da / Yes"/>
    <x v="2"/>
    <x v="2"/>
    <d v="2025-09-30T00:00:00"/>
    <m/>
    <s v="N/A"/>
    <n v="4"/>
    <x v="2"/>
    <m/>
    <m/>
  </r>
  <r>
    <n v="748"/>
    <d v="2025-09-22T10:15:17"/>
    <d v="2025-09-22T10:16:33"/>
    <s v="anonymous"/>
    <m/>
    <x v="95"/>
    <x v="201"/>
    <x v="0"/>
    <x v="1"/>
    <x v="8"/>
    <s v="Schimbul 1 / Shift 1"/>
    <x v="2"/>
    <s v="Altele / Others"/>
    <x v="721"/>
    <x v="721"/>
    <x v="5"/>
    <d v="2025-09-30T00:00:00"/>
    <s v="In lucru / In progress"/>
    <s v="Da / Yes"/>
    <x v="2"/>
    <x v="2"/>
    <d v="2025-09-30T00:00:00"/>
    <m/>
    <s v="N/A"/>
    <n v="4"/>
    <x v="2"/>
    <m/>
    <m/>
  </r>
  <r>
    <n v="749"/>
    <d v="2025-09-22T10:16:42"/>
    <d v="2025-09-22T10:18:14"/>
    <s v="anonymous"/>
    <m/>
    <x v="95"/>
    <x v="201"/>
    <x v="0"/>
    <x v="1"/>
    <x v="8"/>
    <s v="Schimbul 1 / Shift 1"/>
    <x v="2"/>
    <s v="Altele / Others"/>
    <x v="722"/>
    <x v="721"/>
    <x v="5"/>
    <d v="2025-09-30T00:00:00"/>
    <s v="In lucru / In progress"/>
    <s v="Da / Yes"/>
    <x v="2"/>
    <x v="2"/>
    <d v="2025-09-30T00:00:00"/>
    <m/>
    <s v="N/A"/>
    <n v="4"/>
    <x v="2"/>
    <m/>
    <m/>
  </r>
  <r>
    <n v="750"/>
    <d v="2025-09-22T10:18:24"/>
    <d v="2025-09-22T10:19:28"/>
    <s v="anonymous"/>
    <m/>
    <x v="95"/>
    <x v="201"/>
    <x v="0"/>
    <x v="1"/>
    <x v="8"/>
    <s v="Schimbul 1 / Shift 1"/>
    <x v="2"/>
    <s v="Altele / Others"/>
    <x v="723"/>
    <x v="721"/>
    <x v="5"/>
    <d v="2025-09-30T00:00:00"/>
    <s v="In lucru / In progress"/>
    <s v="Da / Yes"/>
    <x v="2"/>
    <x v="2"/>
    <d v="2025-09-30T00:00:00"/>
    <m/>
    <s v="N/A"/>
    <n v="4"/>
    <x v="2"/>
    <m/>
    <m/>
  </r>
  <r>
    <n v="751"/>
    <d v="2025-09-22T10:19:36"/>
    <d v="2025-09-22T10:20:35"/>
    <s v="anonymous"/>
    <m/>
    <x v="95"/>
    <x v="201"/>
    <x v="0"/>
    <x v="1"/>
    <x v="8"/>
    <s v="Schimbul 1 / Shift 1"/>
    <x v="2"/>
    <s v="Altele / Others"/>
    <x v="724"/>
    <x v="722"/>
    <x v="5"/>
    <d v="2025-09-30T00:00:00"/>
    <s v="In lucru / In progress"/>
    <s v="Da / Yes"/>
    <x v="2"/>
    <x v="2"/>
    <d v="2025-09-30T00:00:00"/>
    <m/>
    <s v="N/A"/>
    <n v="4"/>
    <x v="2"/>
    <m/>
    <m/>
  </r>
  <r>
    <n v="752"/>
    <d v="2025-09-22T12:23:59"/>
    <d v="2025-09-22T12:28:34"/>
    <s v="anonymous"/>
    <m/>
    <x v="135"/>
    <x v="169"/>
    <x v="0"/>
    <x v="0"/>
    <x v="0"/>
    <s v="Schimbul 1 / Shift 1"/>
    <x v="0"/>
    <s v="Linia 2 Cakes"/>
    <x v="725"/>
    <x v="723"/>
    <x v="1"/>
    <d v="2025-09-22T00:00:00"/>
    <s v="Neînceput / Not started"/>
    <s v="Da / Yes"/>
    <x v="3"/>
    <x v="0"/>
    <d v="2025-09-22T00:00:00"/>
    <m/>
    <s v="N/A"/>
    <n v="-4"/>
    <x v="1"/>
    <m/>
    <m/>
  </r>
  <r>
    <n v="753"/>
    <d v="2025-09-22T12:35:10"/>
    <d v="2025-09-22T12:36:53"/>
    <s v="anonymous"/>
    <m/>
    <x v="135"/>
    <x v="15"/>
    <x v="0"/>
    <x v="0"/>
    <x v="0"/>
    <s v="Schimbul 1 / Shift 1"/>
    <x v="1"/>
    <s v="Bake Rolls"/>
    <x v="726"/>
    <x v="724"/>
    <x v="2"/>
    <d v="2025-09-22T00:00:00"/>
    <s v="Finalizat/ Completed"/>
    <s v="Da / Yes"/>
    <x v="0"/>
    <x v="0"/>
    <d v="2025-09-22T00:00:00"/>
    <m/>
    <s v="YES"/>
    <s v="N/A"/>
    <x v="0"/>
    <m/>
    <m/>
  </r>
  <r>
    <n v="754"/>
    <d v="2025-09-22T13:20:08"/>
    <d v="2025-09-22T13:26:40"/>
    <s v="anonymous"/>
    <m/>
    <x v="135"/>
    <x v="159"/>
    <x v="0"/>
    <x v="0"/>
    <x v="0"/>
    <s v="Schimbul 1 / Shift 1"/>
    <x v="0"/>
    <s v="Linia 2 Cakes"/>
    <x v="727"/>
    <x v="725"/>
    <x v="1"/>
    <d v="2025-09-22T00:00:00"/>
    <s v="Neînceput / Not started"/>
    <s v="Da / Yes"/>
    <x v="1"/>
    <x v="0"/>
    <d v="2025-09-22T00:00:00"/>
    <m/>
    <s v="N/A"/>
    <s v="N/A"/>
    <x v="0"/>
    <m/>
    <m/>
  </r>
  <r>
    <n v="755"/>
    <d v="2025-09-22T14:29:33"/>
    <d v="2025-09-22T14:33:19"/>
    <s v="anonymous"/>
    <m/>
    <x v="135"/>
    <x v="202"/>
    <x v="0"/>
    <x v="0"/>
    <x v="0"/>
    <s v="Schimbul 1 / Shift 1"/>
    <x v="0"/>
    <s v="Laborator A / Laboratory A"/>
    <x v="728"/>
    <x v="726"/>
    <x v="6"/>
    <d v="2025-09-30T00:00:00"/>
    <s v="Neînceput / Not started"/>
    <s v="Da / Yes"/>
    <x v="1"/>
    <x v="0"/>
    <d v="2025-09-30T00:00:00"/>
    <m/>
    <s v="N/A"/>
    <s v="N/A"/>
    <x v="0"/>
    <m/>
    <m/>
  </r>
  <r>
    <n v="756"/>
    <d v="2025-09-22T14:45:05"/>
    <d v="2025-09-22T14:48:05"/>
    <s v="anonymous"/>
    <m/>
    <x v="135"/>
    <x v="203"/>
    <x v="0"/>
    <x v="0"/>
    <x v="0"/>
    <s v="Schimbul 1 / Shift 1"/>
    <x v="0"/>
    <s v="Laborator A / Laboratory A"/>
    <x v="729"/>
    <x v="727"/>
    <x v="6"/>
    <d v="2025-09-30T00:00:00"/>
    <s v="Neînceput / Not started"/>
    <s v="Da / Yes"/>
    <x v="1"/>
    <x v="0"/>
    <d v="2025-09-30T00:00:00"/>
    <m/>
    <s v="N/A"/>
    <s v="N/A"/>
    <x v="0"/>
    <m/>
    <m/>
  </r>
  <r>
    <n v="757"/>
    <d v="2025-09-22T14:47:58"/>
    <d v="2025-09-22T14:51:55"/>
    <s v="anonymous"/>
    <m/>
    <x v="135"/>
    <x v="132"/>
    <x v="0"/>
    <x v="0"/>
    <x v="0"/>
    <s v="Schimbul 2 / Shift 2"/>
    <x v="0"/>
    <s v="Preparare creme Soren / Cream preparation Soren"/>
    <x v="730"/>
    <x v="728"/>
    <x v="6"/>
    <d v="2025-09-26T00:00:00"/>
    <s v="Neînceput / Not started"/>
    <s v="Nu / No"/>
    <x v="1"/>
    <x v="0"/>
    <d v="2025-09-26T00:00:00"/>
    <m/>
    <s v="N/A"/>
    <s v="N/A"/>
    <x v="0"/>
    <m/>
    <m/>
  </r>
  <r>
    <n v="758"/>
    <d v="2025-09-22T14:52:49"/>
    <d v="2025-09-22T14:56:55"/>
    <s v="anonymous"/>
    <m/>
    <x v="135"/>
    <x v="204"/>
    <x v="0"/>
    <x v="0"/>
    <x v="0"/>
    <s v="Schimbul 2 / Shift 2"/>
    <x v="0"/>
    <s v="Laborator A / Laboratory A"/>
    <x v="731"/>
    <x v="729"/>
    <x v="6"/>
    <d v="2025-10-05T00:00:00"/>
    <s v="Neînceput / Not started"/>
    <s v="Da / Yes"/>
    <x v="1"/>
    <x v="0"/>
    <d v="2025-10-05T00:00:00"/>
    <m/>
    <s v="N/A"/>
    <s v="N/A"/>
    <x v="0"/>
    <m/>
    <m/>
  </r>
  <r>
    <n v="759"/>
    <d v="2025-09-23T03:51:26"/>
    <d v="2025-09-23T03:53:57"/>
    <s v="anonymous"/>
    <m/>
    <x v="135"/>
    <x v="77"/>
    <x v="1"/>
    <x v="0"/>
    <x v="0"/>
    <s v="Schimbul 3 / Shift 3"/>
    <x v="0"/>
    <s v="Depozite A / Warehouse A"/>
    <x v="732"/>
    <x v="730"/>
    <x v="7"/>
    <d v="2025-09-22T00:00:00"/>
    <s v="Finalizat/ Completed"/>
    <s v="Da / Yes"/>
    <x v="0"/>
    <x v="0"/>
    <d v="2025-09-22T00:00:00"/>
    <m/>
    <s v="YES"/>
    <s v="N/A"/>
    <x v="0"/>
    <m/>
    <m/>
  </r>
  <r>
    <n v="760"/>
    <d v="2025-09-23T07:00:19"/>
    <d v="2025-09-23T07:07:30"/>
    <s v="anonymous"/>
    <m/>
    <x v="136"/>
    <x v="133"/>
    <x v="0"/>
    <x v="0"/>
    <x v="0"/>
    <s v="Schimbul 1 / Shift 1"/>
    <x v="0"/>
    <s v="Linia 2 Cakes"/>
    <x v="733"/>
    <x v="731"/>
    <x v="1"/>
    <d v="2025-09-30T00:00:00"/>
    <s v="Neînceput / Not started"/>
    <s v="Da / Yes"/>
    <x v="3"/>
    <x v="0"/>
    <d v="2025-09-30T00:00:00"/>
    <m/>
    <s v="N/A"/>
    <n v="4"/>
    <x v="2"/>
    <m/>
    <m/>
  </r>
  <r>
    <n v="761"/>
    <d v="2025-09-23T07:38:20"/>
    <d v="2025-09-23T07:41:33"/>
    <s v="anonymous"/>
    <m/>
    <x v="136"/>
    <x v="205"/>
    <x v="0"/>
    <x v="0"/>
    <x v="0"/>
    <s v="Schimbul 1 / Shift 1"/>
    <x v="0"/>
    <s v="Linia 2 Cakes"/>
    <x v="734"/>
    <x v="732"/>
    <x v="1"/>
    <d v="2025-09-30T00:00:00"/>
    <s v="Neînceput / Not started"/>
    <s v="Da / Yes"/>
    <x v="3"/>
    <x v="2"/>
    <d v="2025-09-30T00:00:00"/>
    <m/>
    <s v="N/A"/>
    <n v="4"/>
    <x v="2"/>
    <m/>
    <m/>
  </r>
  <r>
    <n v="762"/>
    <d v="2025-09-23T08:55:02"/>
    <d v="2025-09-23T08:57:24"/>
    <s v="anonymous"/>
    <m/>
    <x v="136"/>
    <x v="15"/>
    <x v="0"/>
    <x v="0"/>
    <x v="0"/>
    <s v="Schimbul 1 / Shift 1"/>
    <x v="1"/>
    <s v="Preparare creme Buhler Caotech"/>
    <x v="735"/>
    <x v="733"/>
    <x v="2"/>
    <d v="2025-09-23T00:00:00"/>
    <s v="Finalizat/ Completed"/>
    <s v="Da / Yes"/>
    <x v="0"/>
    <x v="1"/>
    <d v="2025-09-23T00:00:00"/>
    <m/>
    <s v="YES"/>
    <s v="N/A"/>
    <x v="0"/>
    <m/>
    <m/>
  </r>
  <r>
    <n v="763"/>
    <d v="2025-09-23T09:01:49"/>
    <d v="2025-09-23T09:10:44"/>
    <s v="anonymous"/>
    <m/>
    <x v="136"/>
    <x v="183"/>
    <x v="1"/>
    <x v="0"/>
    <x v="0"/>
    <s v="Schimbul 1 / Shift 1"/>
    <x v="0"/>
    <s v="Linia 3 Croissant"/>
    <x v="736"/>
    <x v="734"/>
    <x v="1"/>
    <d v="2025-09-24T00:00:00"/>
    <s v="Neînceput / Not started"/>
    <s v="Nu / No"/>
    <x v="3"/>
    <x v="2"/>
    <d v="2025-09-24T00:00:00"/>
    <m/>
    <s v="N/A"/>
    <n v="-2"/>
    <x v="1"/>
    <m/>
    <m/>
  </r>
  <r>
    <n v="764"/>
    <d v="2025-09-23T09:13:29"/>
    <d v="2025-09-23T09:16:57"/>
    <s v="anonymous"/>
    <m/>
    <x v="136"/>
    <x v="0"/>
    <x v="0"/>
    <x v="2"/>
    <x v="0"/>
    <s v="Schimbul 2 / Shift 2"/>
    <x v="1"/>
    <s v="Linia 4 Croissant"/>
    <x v="737"/>
    <x v="735"/>
    <x v="1"/>
    <d v="2025-09-30T00:00:00"/>
    <s v="Neînceput / Not started"/>
    <s v="Da / Yes"/>
    <x v="3"/>
    <x v="2"/>
    <d v="2025-09-30T00:00:00"/>
    <m/>
    <s v="N/A"/>
    <n v="4"/>
    <x v="2"/>
    <m/>
    <m/>
  </r>
  <r>
    <n v="765"/>
    <d v="2025-09-23T14:18:08"/>
    <d v="2025-09-23T14:42:32"/>
    <s v="anonymous"/>
    <m/>
    <x v="136"/>
    <x v="149"/>
    <x v="0"/>
    <x v="0"/>
    <x v="0"/>
    <s v="Schimbul 1 / Shift 1"/>
    <x v="0"/>
    <s v="Linia 2 Cakes"/>
    <x v="738"/>
    <x v="736"/>
    <x v="1"/>
    <d v="2025-09-25T00:00:00"/>
    <s v="Neînceput / Not started"/>
    <s v="Da / Yes"/>
    <x v="3"/>
    <x v="1"/>
    <d v="2025-09-25T00:00:00"/>
    <m/>
    <s v="N/A"/>
    <n v="-1"/>
    <x v="1"/>
    <m/>
    <m/>
  </r>
  <r>
    <n v="766"/>
    <d v="2025-09-23T15:18:32"/>
    <d v="2025-09-23T15:20:45"/>
    <s v="anonymous"/>
    <m/>
    <x v="136"/>
    <x v="202"/>
    <x v="0"/>
    <x v="0"/>
    <x v="0"/>
    <s v="Schimbul 1 / Shift 1"/>
    <x v="0"/>
    <s v="Laborator A / Laboratory A"/>
    <x v="739"/>
    <x v="737"/>
    <x v="0"/>
    <d v="2025-09-30T00:00:00"/>
    <s v="Neînceput / Not started"/>
    <s v="Da / Yes"/>
    <x v="2"/>
    <x v="1"/>
    <d v="2025-10-30T00:00:00"/>
    <m/>
    <s v="N/A"/>
    <n v="34"/>
    <x v="2"/>
    <m/>
    <m/>
  </r>
  <r>
    <n v="767"/>
    <d v="2025-09-23T18:02:04"/>
    <d v="2025-09-23T18:07:16"/>
    <s v="anonymous"/>
    <m/>
    <x v="136"/>
    <x v="204"/>
    <x v="0"/>
    <x v="0"/>
    <x v="0"/>
    <s v="Schimbul 2 / Shift 2"/>
    <x v="0"/>
    <s v="Laborator A / Laboratory A"/>
    <x v="740"/>
    <x v="738"/>
    <x v="0"/>
    <d v="2025-10-05T00:00:00"/>
    <s v="Neînceput / Not started"/>
    <s v="Da / Yes"/>
    <x v="1"/>
    <x v="4"/>
    <d v="2025-10-05T00:00:00"/>
    <m/>
    <s v="N/A"/>
    <s v="N/A"/>
    <x v="0"/>
    <m/>
    <m/>
  </r>
  <r>
    <n v="768"/>
    <d v="2025-09-23T20:06:30"/>
    <d v="2025-09-23T20:15:04"/>
    <s v="anonymous"/>
    <m/>
    <x v="136"/>
    <x v="206"/>
    <x v="0"/>
    <x v="0"/>
    <x v="0"/>
    <s v="Schimbul 2 / Shift 2"/>
    <x v="0"/>
    <s v="Laborator A / Laboratory A"/>
    <x v="741"/>
    <x v="739"/>
    <x v="0"/>
    <d v="2025-09-30T00:00:00"/>
    <s v="Neînceput / Not started"/>
    <s v="Da / Yes"/>
    <x v="1"/>
    <x v="4"/>
    <d v="2025-09-30T00:00:00"/>
    <m/>
    <s v="N/A"/>
    <s v="N/A"/>
    <x v="0"/>
    <m/>
    <m/>
  </r>
  <r>
    <n v="769"/>
    <d v="2025-09-23T22:06:33"/>
    <d v="2025-09-23T22:10:07"/>
    <s v="anonymous"/>
    <m/>
    <x v="136"/>
    <x v="90"/>
    <x v="0"/>
    <x v="2"/>
    <x v="0"/>
    <s v="Schimbul 2 / Shift 2"/>
    <x v="0"/>
    <s v="Maia / Mama dough"/>
    <x v="742"/>
    <x v="740"/>
    <x v="8"/>
    <d v="2025-10-31T00:00:00"/>
    <s v="Neînceput / Not started"/>
    <s v="Nu / No"/>
    <x v="3"/>
    <x v="2"/>
    <d v="2025-10-31T00:00:00"/>
    <m/>
    <s v="N/A"/>
    <n v="35"/>
    <x v="2"/>
    <m/>
    <m/>
  </r>
  <r>
    <n v="770"/>
    <d v="2025-09-23T22:10:12"/>
    <d v="2025-09-23T22:14:07"/>
    <s v="anonymous"/>
    <m/>
    <x v="136"/>
    <x v="90"/>
    <x v="0"/>
    <x v="2"/>
    <x v="0"/>
    <s v="Schimbul 2 / Shift 2"/>
    <x v="0"/>
    <s v="Maia / Mama dough"/>
    <x v="743"/>
    <x v="741"/>
    <x v="8"/>
    <d v="2025-10-31T00:00:00"/>
    <s v="Neînceput / Not started"/>
    <s v="Nu / No"/>
    <x v="3"/>
    <x v="0"/>
    <d v="2025-10-31T00:00:00"/>
    <m/>
    <s v="N/A"/>
    <n v="35"/>
    <x v="2"/>
    <m/>
    <m/>
  </r>
  <r>
    <n v="771"/>
    <d v="2025-09-24T06:20:18"/>
    <d v="2025-09-24T06:23:05"/>
    <s v="anonymous"/>
    <m/>
    <x v="137"/>
    <x v="62"/>
    <x v="1"/>
    <x v="0"/>
    <x v="0"/>
    <s v="Schimbul 1 / Shift 1"/>
    <x v="1"/>
    <s v="Altele / Others"/>
    <x v="744"/>
    <x v="742"/>
    <x v="1"/>
    <d v="2025-09-30T00:00:00"/>
    <s v="Neînceput / Not started"/>
    <s v="Da / Yes"/>
    <x v="3"/>
    <x v="1"/>
    <d v="2025-09-30T00:00:00"/>
    <m/>
    <s v="N/A"/>
    <n v="4"/>
    <x v="2"/>
    <m/>
    <m/>
  </r>
  <r>
    <n v="772"/>
    <d v="2025-09-24T08:10:29"/>
    <d v="2025-09-24T08:12:51"/>
    <s v="anonymous"/>
    <m/>
    <x v="137"/>
    <x v="15"/>
    <x v="0"/>
    <x v="2"/>
    <x v="0"/>
    <s v="Schimbul 1 / Shift 1"/>
    <x v="1"/>
    <s v="Preparare creme Buhler Caotech"/>
    <x v="745"/>
    <x v="743"/>
    <x v="4"/>
    <d v="2025-10-01T00:00:00"/>
    <s v="Neînceput / Not started"/>
    <s v="Da / Yes"/>
    <x v="3"/>
    <x v="1"/>
    <d v="2025-10-01T00:00:00"/>
    <m/>
    <s v="N/A"/>
    <n v="5"/>
    <x v="2"/>
    <m/>
    <m/>
  </r>
  <r>
    <n v="773"/>
    <d v="2025-09-24T08:18:26"/>
    <d v="2025-09-24T08:19:31"/>
    <s v="anonymous"/>
    <m/>
    <x v="136"/>
    <x v="1"/>
    <x v="0"/>
    <x v="0"/>
    <x v="0"/>
    <s v="Schimbul 2 / Shift 2"/>
    <x v="0"/>
    <s v="Linia 1 Croissant"/>
    <x v="746"/>
    <x v="744"/>
    <x v="1"/>
    <d v="2025-09-26T00:00:00"/>
    <s v="Neînceput / Not started"/>
    <s v="Da / Yes"/>
    <x v="3"/>
    <x v="1"/>
    <d v="2025-09-26T00:00:00"/>
    <m/>
    <s v="N/A"/>
    <n v="0"/>
    <x v="2"/>
    <m/>
    <m/>
  </r>
  <r>
    <n v="774"/>
    <d v="2025-09-24T08:54:33"/>
    <d v="2025-09-24T09:03:25"/>
    <s v="anonymous"/>
    <m/>
    <x v="137"/>
    <x v="43"/>
    <x v="0"/>
    <x v="0"/>
    <x v="0"/>
    <s v="Schimbul 1 / Shift 1"/>
    <x v="0"/>
    <s v="Linia 2 Cakes"/>
    <x v="747"/>
    <x v="745"/>
    <x v="3"/>
    <d v="2025-09-30T00:00:00"/>
    <s v="Neînceput / Not started"/>
    <s v="Da / Yes"/>
    <x v="3"/>
    <x v="0"/>
    <d v="2025-09-30T00:00:00"/>
    <m/>
    <s v="N/A"/>
    <n v="4"/>
    <x v="2"/>
    <m/>
    <m/>
  </r>
  <r>
    <n v="775"/>
    <d v="2025-09-24T09:03:44"/>
    <d v="2025-09-24T09:08:56"/>
    <s v="anonymous"/>
    <m/>
    <x v="137"/>
    <x v="69"/>
    <x v="0"/>
    <x v="0"/>
    <x v="0"/>
    <s v="Schimbul 1 / Shift 1"/>
    <x v="1"/>
    <s v="Altele / Others"/>
    <x v="748"/>
    <x v="746"/>
    <x v="1"/>
    <d v="2025-09-24T00:00:00"/>
    <s v="Neînceput / Not started"/>
    <s v="Da / Yes"/>
    <x v="3"/>
    <x v="0"/>
    <d v="2025-09-24T00:00:00"/>
    <m/>
    <s v="N/A"/>
    <n v="-2"/>
    <x v="1"/>
    <m/>
    <m/>
  </r>
  <r>
    <n v="776"/>
    <d v="2025-09-24T09:29:06"/>
    <d v="2025-09-24T09:32:06"/>
    <s v="anonymous"/>
    <m/>
    <x v="137"/>
    <x v="203"/>
    <x v="0"/>
    <x v="0"/>
    <x v="0"/>
    <s v="Schimbul 1 / Shift 1"/>
    <x v="0"/>
    <s v="Laborator A / Laboratory A"/>
    <x v="749"/>
    <x v="747"/>
    <x v="0"/>
    <d v="2025-09-30T00:00:00"/>
    <s v="Neînceput / Not started"/>
    <s v="Da / Yes"/>
    <x v="1"/>
    <x v="0"/>
    <d v="2025-09-30T00:00:00"/>
    <m/>
    <s v="N/A"/>
    <s v="N/A"/>
    <x v="0"/>
    <m/>
    <m/>
  </r>
  <r>
    <n v="777"/>
    <d v="2025-09-24T09:27:11"/>
    <d v="2025-09-24T09:32:50"/>
    <s v="anonymous"/>
    <m/>
    <x v="137"/>
    <x v="207"/>
    <x v="0"/>
    <x v="0"/>
    <x v="0"/>
    <s v="Schimbul 1 / Shift 1"/>
    <x v="0"/>
    <s v="Laborator A / Laboratory A"/>
    <x v="750"/>
    <x v="748"/>
    <x v="0"/>
    <d v="2026-01-31T00:00:00"/>
    <s v="Neînceput / Not started"/>
    <s v="Da / Yes"/>
    <x v="1"/>
    <x v="0"/>
    <d v="2026-01-31T00:00:00"/>
    <m/>
    <s v="N/A"/>
    <s v="N/A"/>
    <x v="0"/>
    <m/>
    <m/>
  </r>
  <r>
    <n v="778"/>
    <d v="2025-09-24T09:24:32"/>
    <d v="2025-09-24T09:34:59"/>
    <s v="anonymous"/>
    <m/>
    <x v="137"/>
    <x v="130"/>
    <x v="1"/>
    <x v="0"/>
    <x v="0"/>
    <s v="Schimbul 1 / Shift 1"/>
    <x v="0"/>
    <s v="Linia 2 Cakes"/>
    <x v="751"/>
    <x v="749"/>
    <x v="3"/>
    <d v="2025-09-25T00:00:00"/>
    <s v="Neînceput / Not started"/>
    <s v="Da / Yes"/>
    <x v="3"/>
    <x v="0"/>
    <d v="2025-09-25T00:00:00"/>
    <m/>
    <s v="N/A"/>
    <n v="-1"/>
    <x v="1"/>
    <m/>
    <m/>
  </r>
  <r>
    <n v="779"/>
    <d v="2025-09-24T09:45:52"/>
    <d v="2025-09-24T09:50:39"/>
    <s v="anonymous"/>
    <m/>
    <x v="137"/>
    <x v="6"/>
    <x v="1"/>
    <x v="0"/>
    <x v="0"/>
    <s v="Schimbul 1 / Shift 1"/>
    <x v="0"/>
    <s v="Linia 3 Croissant"/>
    <x v="752"/>
    <x v="750"/>
    <x v="1"/>
    <d v="2025-09-24T00:00:00"/>
    <s v="In lucru / In progress"/>
    <s v="Da / Yes"/>
    <x v="3"/>
    <x v="0"/>
    <d v="2025-09-24T00:00:00"/>
    <m/>
    <s v="N/A"/>
    <n v="-2"/>
    <x v="1"/>
    <m/>
    <m/>
  </r>
  <r>
    <n v="780"/>
    <d v="2025-09-24T10:23:57"/>
    <d v="2025-09-24T10:29:37"/>
    <s v="anonymous"/>
    <m/>
    <x v="137"/>
    <x v="208"/>
    <x v="0"/>
    <x v="0"/>
    <x v="0"/>
    <s v="Schimbul 1 / Shift 1"/>
    <x v="0"/>
    <s v="Laborator A / Laboratory A"/>
    <x v="753"/>
    <x v="751"/>
    <x v="0"/>
    <d v="2025-09-29T00:00:00"/>
    <s v="Neînceput / Not started"/>
    <s v="Da / Yes"/>
    <x v="1"/>
    <x v="0"/>
    <d v="2025-09-29T00:00:00"/>
    <m/>
    <s v="N/A"/>
    <s v="N/A"/>
    <x v="0"/>
    <m/>
    <m/>
  </r>
  <r>
    <n v="781"/>
    <d v="2025-09-24T12:44:16"/>
    <d v="2025-09-24T12:56:25"/>
    <s v="anonymous"/>
    <m/>
    <x v="137"/>
    <x v="42"/>
    <x v="0"/>
    <x v="0"/>
    <x v="0"/>
    <s v="Schimbul 1 / Shift 1"/>
    <x v="0"/>
    <s v="Linia 3 Croissant"/>
    <x v="754"/>
    <x v="752"/>
    <x v="1"/>
    <d v="2025-09-26T00:00:00"/>
    <s v="In lucru / In progress"/>
    <s v="Da / Yes"/>
    <x v="2"/>
    <x v="0"/>
    <d v="2025-09-26T00:00:00"/>
    <m/>
    <s v="N/A"/>
    <n v="0"/>
    <x v="2"/>
    <m/>
    <m/>
  </r>
  <r>
    <n v="782"/>
    <d v="2025-09-24T13:45:30"/>
    <d v="2025-09-24T13:46:14"/>
    <s v="anonymous"/>
    <m/>
    <x v="137"/>
    <x v="84"/>
    <x v="0"/>
    <x v="0"/>
    <x v="0"/>
    <s v="Schimbul 1 / Shift 1"/>
    <x v="0"/>
    <s v="Linia 1 Croissant"/>
    <x v="755"/>
    <x v="646"/>
    <x v="1"/>
    <d v="2025-09-24T00:00:00"/>
    <s v="Neînceput / Not started"/>
    <s v="Da / Yes"/>
    <x v="1"/>
    <x v="0"/>
    <d v="2025-09-24T00:00:00"/>
    <m/>
    <s v="N/A"/>
    <s v="N/A"/>
    <x v="0"/>
    <m/>
    <m/>
  </r>
  <r>
    <n v="783"/>
    <d v="2025-09-25T09:00:06"/>
    <d v="2025-09-25T09:04:38"/>
    <s v="anonymous"/>
    <m/>
    <x v="138"/>
    <x v="209"/>
    <x v="1"/>
    <x v="0"/>
    <x v="0"/>
    <s v="Schimbul 1 / Shift 1"/>
    <x v="1"/>
    <s v="Altele / Others"/>
    <x v="756"/>
    <x v="753"/>
    <x v="4"/>
    <d v="2025-09-30T00:00:00"/>
    <s v="Neînceput / Not started"/>
    <s v="Da / Yes"/>
    <x v="3"/>
    <x v="0"/>
    <d v="2025-09-30T00:00:00"/>
    <m/>
    <s v="N/A"/>
    <n v="4"/>
    <x v="2"/>
    <m/>
    <m/>
  </r>
  <r>
    <n v="784"/>
    <d v="2025-09-25T14:36:45"/>
    <d v="2025-09-25T14:48:00"/>
    <s v="anonymous"/>
    <m/>
    <x v="137"/>
    <x v="210"/>
    <x v="1"/>
    <x v="0"/>
    <x v="0"/>
    <s v="Schimbul 2 / Shift 2"/>
    <x v="1"/>
    <s v="Bake Rolls"/>
    <x v="757"/>
    <x v="754"/>
    <x v="6"/>
    <d v="2025-09-27T00:00:00"/>
    <s v="In lucru / In progress"/>
    <s v="Da / Yes"/>
    <x v="2"/>
    <x v="2"/>
    <d v="2025-09-27T00:00:00"/>
    <m/>
    <s v="N/A"/>
    <n v="1"/>
    <x v="2"/>
    <m/>
    <m/>
  </r>
  <r>
    <n v="785"/>
    <d v="2025-09-25T16:19:08"/>
    <d v="2025-09-25T16:25:20"/>
    <s v="anonymous"/>
    <m/>
    <x v="138"/>
    <x v="211"/>
    <x v="0"/>
    <x v="0"/>
    <x v="0"/>
    <s v="Schimbul 2 / Shift 2"/>
    <x v="3"/>
    <s v="Depozit central / FGWH"/>
    <x v="758"/>
    <x v="755"/>
    <x v="1"/>
    <d v="2025-09-26T00:00:00"/>
    <s v="Neînceput / Not started"/>
    <s v="Da / Yes"/>
    <x v="3"/>
    <x v="0"/>
    <d v="2025-09-26T00:00:00"/>
    <m/>
    <s v="N/A"/>
    <n v="0"/>
    <x v="2"/>
    <m/>
    <m/>
  </r>
  <r>
    <n v="786"/>
    <d v="2025-09-25T15:39:02"/>
    <d v="2025-09-25T16:32:19"/>
    <s v="anonymous"/>
    <m/>
    <x v="138"/>
    <x v="204"/>
    <x v="0"/>
    <x v="0"/>
    <x v="0"/>
    <s v="Schimbul 2 / Shift 2"/>
    <x v="0"/>
    <s v="Laborator A / Laboratory A"/>
    <x v="759"/>
    <x v="756"/>
    <x v="0"/>
    <d v="2025-10-05T00:00:00"/>
    <s v="Neînceput / Not started"/>
    <s v="Da / Yes"/>
    <x v="1"/>
    <x v="4"/>
    <d v="2025-10-05T00:00:00"/>
    <m/>
    <s v="N/A"/>
    <s v="N/A"/>
    <x v="0"/>
    <m/>
    <m/>
  </r>
  <r>
    <n v="787"/>
    <d v="2025-09-25T17:16:47"/>
    <d v="2025-09-25T17:19:23"/>
    <s v="anonymous"/>
    <m/>
    <x v="138"/>
    <x v="191"/>
    <x v="0"/>
    <x v="0"/>
    <x v="0"/>
    <s v="Schimbul 2 / Shift 2"/>
    <x v="0"/>
    <s v="Linia 1 Croissant"/>
    <x v="760"/>
    <x v="757"/>
    <x v="3"/>
    <d v="2025-09-25T00:00:00"/>
    <s v="Neînceput / Not started"/>
    <s v="Da / Yes"/>
    <x v="3"/>
    <x v="0"/>
    <d v="2025-09-25T00:00:00"/>
    <m/>
    <s v="N/A"/>
    <n v="-1"/>
    <x v="1"/>
    <m/>
    <m/>
  </r>
  <r>
    <n v="788"/>
    <d v="2025-09-25T23:25:33"/>
    <d v="2025-09-25T23:29:10"/>
    <s v="anonymous"/>
    <m/>
    <x v="138"/>
    <x v="90"/>
    <x v="0"/>
    <x v="2"/>
    <x v="0"/>
    <s v="Schimbul 2 / Shift 2"/>
    <x v="0"/>
    <s v="Linia 2 Cakes"/>
    <x v="761"/>
    <x v="758"/>
    <x v="0"/>
    <d v="2025-10-31T00:00:00"/>
    <s v="Neînceput / Not started"/>
    <s v="Nu / No"/>
    <x v="3"/>
    <x v="2"/>
    <d v="2025-10-31T00:00:00"/>
    <m/>
    <s v="N/A"/>
    <n v="35"/>
    <x v="2"/>
    <m/>
    <m/>
  </r>
  <r>
    <n v="789"/>
    <d v="2025-09-25T23:29:13"/>
    <d v="2025-09-25T23:32:15"/>
    <s v="anonymous"/>
    <m/>
    <x v="138"/>
    <x v="90"/>
    <x v="0"/>
    <x v="2"/>
    <x v="0"/>
    <s v="Schimbul 2 / Shift 2"/>
    <x v="0"/>
    <s v="Linia 1 Croissant"/>
    <x v="762"/>
    <x v="759"/>
    <x v="3"/>
    <d v="2025-10-09T00:00:00"/>
    <s v="Neînceput / Not started"/>
    <s v="Da / Yes"/>
    <x v="3"/>
    <x v="1"/>
    <d v="2025-10-09T00:00:00"/>
    <m/>
    <s v="N/A"/>
    <n v="13"/>
    <x v="2"/>
    <m/>
    <m/>
  </r>
  <r>
    <n v="790"/>
    <d v="2025-09-25T23:32:18"/>
    <d v="2025-09-25T23:35:25"/>
    <s v="anonymous"/>
    <m/>
    <x v="138"/>
    <x v="90"/>
    <x v="0"/>
    <x v="2"/>
    <x v="0"/>
    <s v="Schimbul 2 / Shift 2"/>
    <x v="0"/>
    <s v="Linia 2 Cakes"/>
    <x v="763"/>
    <x v="760"/>
    <x v="0"/>
    <d v="2025-10-30T00:00:00"/>
    <s v="Neînceput / Not started"/>
    <s v="Nu / No"/>
    <x v="3"/>
    <x v="2"/>
    <d v="2025-10-30T00:00:00"/>
    <m/>
    <s v="N/A"/>
    <n v="34"/>
    <x v="2"/>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98675F6-6A3F-48BB-BFD2-623958089E70}" name="PivotTable1" cacheId="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H11" firstHeaderRow="1" firstDataRow="2" firstDataCol="1"/>
  <pivotFields count="28">
    <pivotField showAll="0"/>
    <pivotField numFmtId="22" showAll="0"/>
    <pivotField numFmtId="22" showAll="0"/>
    <pivotField showAll="0"/>
    <pivotField showAll="0"/>
    <pivotField axis="axisCol" numFmtId="14" showAll="0">
      <items count="14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3"/>
        <item x="34"/>
        <item x="35"/>
        <item x="36"/>
        <item x="37"/>
        <item x="32"/>
        <item x="38"/>
        <item x="39"/>
        <item x="40"/>
        <item x="41"/>
        <item x="42"/>
        <item x="43"/>
        <item x="44"/>
        <item x="45"/>
        <item x="46"/>
        <item x="47"/>
        <item x="49"/>
        <item x="48"/>
        <item x="50"/>
        <item x="51"/>
        <item x="52"/>
        <item x="53"/>
        <item x="54"/>
        <item x="55"/>
        <item x="56"/>
        <item x="57"/>
        <item x="59"/>
        <item x="58"/>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t="default"/>
      </items>
    </pivotField>
    <pivotField axis="axisRow" dataField="1" showAll="0">
      <items count="213">
        <item h="1" x="57"/>
        <item h="1" x="16"/>
        <item h="1" x="17"/>
        <item h="1" x="81"/>
        <item h="1" x="95"/>
        <item h="1" x="44"/>
        <item h="1" x="10"/>
        <item h="1" x="29"/>
        <item h="1" x="116"/>
        <item h="1" x="33"/>
        <item h="1" x="34"/>
        <item h="1" x="18"/>
        <item h="1" x="22"/>
        <item x="0"/>
        <item h="1" x="112"/>
        <item h="1" x="123"/>
        <item h="1" x="107"/>
        <item h="1" x="100"/>
        <item x="27"/>
        <item h="1" x="115"/>
        <item h="1" x="39"/>
        <item h="1" x="92"/>
        <item h="1" x="91"/>
        <item h="1" x="20"/>
        <item h="1" x="5"/>
        <item h="1" x="53"/>
        <item h="1" x="67"/>
        <item h="1" x="40"/>
        <item h="1" x="56"/>
        <item h="1" x="122"/>
        <item h="1" x="80"/>
        <item h="1" x="3"/>
        <item h="1" x="1"/>
        <item h="1" x="58"/>
        <item h="1" x="26"/>
        <item h="1" x="46"/>
        <item h="1" x="25"/>
        <item h="1" x="83"/>
        <item x="15"/>
        <item h="1" x="117"/>
        <item h="1" x="109"/>
        <item h="1" x="31"/>
        <item h="1" x="93"/>
        <item x="86"/>
        <item h="1" x="106"/>
        <item h="1" x="12"/>
        <item h="1" x="60"/>
        <item h="1" x="54"/>
        <item h="1" x="74"/>
        <item h="1" x="85"/>
        <item h="1" x="43"/>
        <item h="1" x="38"/>
        <item h="1" x="59"/>
        <item h="1" x="94"/>
        <item h="1" x="41"/>
        <item h="1" x="45"/>
        <item h="1" x="119"/>
        <item h="1" x="2"/>
        <item h="1" x="82"/>
        <item h="1" x="24"/>
        <item h="1" x="51"/>
        <item h="1" x="9"/>
        <item h="1" x="104"/>
        <item h="1" x="111"/>
        <item h="1" x="7"/>
        <item h="1" x="48"/>
        <item h="1" x="77"/>
        <item h="1" x="88"/>
        <item h="1" x="68"/>
        <item h="1" x="99"/>
        <item h="1" x="108"/>
        <item h="1" x="21"/>
        <item x="90"/>
        <item h="1" x="66"/>
        <item h="1" x="8"/>
        <item h="1" x="84"/>
        <item h="1" x="37"/>
        <item x="63"/>
        <item h="1" x="120"/>
        <item h="1" x="4"/>
        <item h="1" x="89"/>
        <item h="1" x="50"/>
        <item h="1" x="114"/>
        <item h="1" x="6"/>
        <item h="1" x="78"/>
        <item h="1" x="13"/>
        <item h="1" x="79"/>
        <item h="1" x="14"/>
        <item h="1" x="30"/>
        <item h="1" x="52"/>
        <item h="1" x="11"/>
        <item h="1" x="42"/>
        <item h="1" x="32"/>
        <item h="1" x="71"/>
        <item h="1" x="61"/>
        <item h="1" x="75"/>
        <item h="1" x="64"/>
        <item h="1" x="97"/>
        <item h="1" x="65"/>
        <item h="1" x="118"/>
        <item h="1" x="105"/>
        <item h="1" x="98"/>
        <item h="1" x="121"/>
        <item h="1" x="76"/>
        <item h="1" x="69"/>
        <item h="1" x="102"/>
        <item h="1" x="73"/>
        <item h="1" x="113"/>
        <item h="1" x="103"/>
        <item h="1" x="70"/>
        <item h="1" x="72"/>
        <item h="1" x="35"/>
        <item h="1" x="23"/>
        <item h="1" x="110"/>
        <item h="1" x="19"/>
        <item h="1" x="62"/>
        <item h="1" x="87"/>
        <item h="1" x="96"/>
        <item h="1" x="55"/>
        <item h="1" x="101"/>
        <item h="1" x="36"/>
        <item h="1" x="49"/>
        <item h="1" x="47"/>
        <item h="1" x="28"/>
        <item h="1" x="124"/>
        <item h="1" x="125"/>
        <item h="1" x="126"/>
        <item h="1" x="127"/>
        <item h="1" x="128"/>
        <item h="1" x="129"/>
        <item h="1" x="130"/>
        <item h="1" x="131"/>
        <item h="1" x="132"/>
        <item h="1" x="133"/>
        <item h="1" x="134"/>
        <item h="1" x="135"/>
        <item h="1" x="136"/>
        <item h="1" x="137"/>
        <item h="1" x="138"/>
        <item h="1" x="139"/>
        <item h="1" x="140"/>
        <item h="1" x="141"/>
        <item h="1" x="142"/>
        <item h="1" x="143"/>
        <item h="1" x="144"/>
        <item h="1" x="145"/>
        <item h="1" x="146"/>
        <item h="1" x="147"/>
        <item h="1" x="148"/>
        <item h="1" x="149"/>
        <item h="1" x="150"/>
        <item h="1" x="151"/>
        <item h="1" x="152"/>
        <item h="1" x="153"/>
        <item h="1" x="154"/>
        <item h="1" x="155"/>
        <item h="1" x="156"/>
        <item h="1" x="157"/>
        <item h="1" x="158"/>
        <item h="1" x="159"/>
        <item h="1" x="160"/>
        <item h="1" x="161"/>
        <item h="1" x="162"/>
        <item h="1" x="163"/>
        <item h="1" x="164"/>
        <item h="1" x="165"/>
        <item h="1" x="166"/>
        <item h="1" x="167"/>
        <item h="1" x="168"/>
        <item h="1" x="169"/>
        <item h="1" x="170"/>
        <item h="1" x="171"/>
        <item h="1" x="172"/>
        <item h="1" x="173"/>
        <item h="1" x="174"/>
        <item h="1" x="175"/>
        <item h="1" x="176"/>
        <item h="1" x="177"/>
        <item h="1" x="178"/>
        <item h="1" x="179"/>
        <item h="1" x="180"/>
        <item h="1" x="181"/>
        <item h="1" x="182"/>
        <item h="1" x="183"/>
        <item h="1" x="184"/>
        <item h="1" x="185"/>
        <item h="1" x="186"/>
        <item h="1" x="187"/>
        <item h="1" x="188"/>
        <item h="1" x="189"/>
        <item h="1" x="190"/>
        <item h="1" x="191"/>
        <item h="1" x="192"/>
        <item h="1" x="193"/>
        <item h="1" x="194"/>
        <item h="1" x="195"/>
        <item h="1" x="196"/>
        <item h="1" x="197"/>
        <item h="1" x="198"/>
        <item h="1" x="199"/>
        <item h="1" x="200"/>
        <item h="1" x="201"/>
        <item h="1" x="202"/>
        <item h="1" x="203"/>
        <item h="1" x="204"/>
        <item h="1" x="205"/>
        <item h="1" x="206"/>
        <item h="1" x="207"/>
        <item h="1" x="208"/>
        <item h="1" x="209"/>
        <item h="1" x="210"/>
        <item h="1" x="211"/>
        <item t="default"/>
      </items>
    </pivotField>
    <pivotField showAll="0"/>
    <pivotField showAll="0"/>
    <pivotField showAll="0"/>
    <pivotField showAll="0"/>
    <pivotField showAll="0"/>
    <pivotField showAll="0"/>
    <pivotField showAll="0"/>
    <pivotField showAll="0"/>
    <pivotField showAll="0"/>
    <pivotField numFmtId="14" showAll="0"/>
    <pivotField showAll="0"/>
    <pivotField showAll="0"/>
    <pivotField showAll="0"/>
    <pivotField showAll="0"/>
    <pivotField showAll="0"/>
    <pivotField showAll="0"/>
    <pivotField showAll="0"/>
    <pivotField showAll="0"/>
    <pivotField showAll="0"/>
    <pivotField showAll="0"/>
    <pivotField showAll="0"/>
  </pivotFields>
  <rowFields count="1">
    <field x="6"/>
  </rowFields>
  <rowItems count="7">
    <i>
      <x v="13"/>
    </i>
    <i>
      <x v="18"/>
    </i>
    <i>
      <x v="38"/>
    </i>
    <i>
      <x v="43"/>
    </i>
    <i>
      <x v="72"/>
    </i>
    <i>
      <x v="77"/>
    </i>
    <i t="grand">
      <x/>
    </i>
  </rowItems>
  <colFields count="1">
    <field x="5"/>
  </colFields>
  <colItems count="59">
    <i>
      <x/>
    </i>
    <i>
      <x v="1"/>
    </i>
    <i>
      <x v="4"/>
    </i>
    <i>
      <x v="8"/>
    </i>
    <i>
      <x v="9"/>
    </i>
    <i>
      <x v="12"/>
    </i>
    <i>
      <x v="20"/>
    </i>
    <i>
      <x v="21"/>
    </i>
    <i>
      <x v="27"/>
    </i>
    <i>
      <x v="28"/>
    </i>
    <i>
      <x v="29"/>
    </i>
    <i>
      <x v="30"/>
    </i>
    <i>
      <x v="33"/>
    </i>
    <i>
      <x v="35"/>
    </i>
    <i>
      <x v="47"/>
    </i>
    <i>
      <x v="51"/>
    </i>
    <i>
      <x v="53"/>
    </i>
    <i>
      <x v="58"/>
    </i>
    <i>
      <x v="59"/>
    </i>
    <i>
      <x v="62"/>
    </i>
    <i>
      <x v="63"/>
    </i>
    <i>
      <x v="64"/>
    </i>
    <i>
      <x v="68"/>
    </i>
    <i>
      <x v="71"/>
    </i>
    <i>
      <x v="72"/>
    </i>
    <i>
      <x v="77"/>
    </i>
    <i>
      <x v="78"/>
    </i>
    <i>
      <x v="82"/>
    </i>
    <i>
      <x v="83"/>
    </i>
    <i>
      <x v="84"/>
    </i>
    <i>
      <x v="85"/>
    </i>
    <i>
      <x v="86"/>
    </i>
    <i>
      <x v="87"/>
    </i>
    <i>
      <x v="89"/>
    </i>
    <i>
      <x v="92"/>
    </i>
    <i>
      <x v="95"/>
    </i>
    <i>
      <x v="96"/>
    </i>
    <i>
      <x v="98"/>
    </i>
    <i>
      <x v="99"/>
    </i>
    <i>
      <x v="100"/>
    </i>
    <i>
      <x v="101"/>
    </i>
    <i>
      <x v="102"/>
    </i>
    <i>
      <x v="107"/>
    </i>
    <i>
      <x v="113"/>
    </i>
    <i>
      <x v="114"/>
    </i>
    <i>
      <x v="116"/>
    </i>
    <i>
      <x v="117"/>
    </i>
    <i>
      <x v="120"/>
    </i>
    <i>
      <x v="121"/>
    </i>
    <i>
      <x v="123"/>
    </i>
    <i>
      <x v="124"/>
    </i>
    <i>
      <x v="125"/>
    </i>
    <i>
      <x v="129"/>
    </i>
    <i>
      <x v="131"/>
    </i>
    <i>
      <x v="135"/>
    </i>
    <i>
      <x v="136"/>
    </i>
    <i>
      <x v="137"/>
    </i>
    <i>
      <x v="138"/>
    </i>
    <i t="grand">
      <x/>
    </i>
  </colItems>
  <dataFields count="1">
    <dataField name="Count of Nume și Prenume / Name" fld="6"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D0D601D-6338-46CA-9E68-01DD941B8BE2}" name="PivotTable2"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Area where identified" colHeaderCaption="Action Status">
  <location ref="A11:F39" firstHeaderRow="1" firstDataRow="2" firstDataCol="1"/>
  <pivotFields count="28">
    <pivotField showAll="0"/>
    <pivotField numFmtId="22" showAll="0"/>
    <pivotField numFmtId="22" showAll="0"/>
    <pivotField showAll="0"/>
    <pivotField showAll="0"/>
    <pivotField numFmtId="164" showAll="0"/>
    <pivotField showAll="0"/>
    <pivotField showAll="0"/>
    <pivotField showAll="0"/>
    <pivotField showAll="0"/>
    <pivotField axis="axisRow" showAll="0" sortType="ascending">
      <items count="560">
        <item h="1" x="26"/>
        <item h="1" m="1" x="91"/>
        <item h="1" m="1" x="92"/>
        <item h="1" m="1" x="93"/>
        <item h="1" m="1" x="94"/>
        <item h="1" m="1" x="95"/>
        <item h="1" m="1" x="96"/>
        <item h="1" m="1" x="97"/>
        <item h="1" m="1" x="98"/>
        <item h="1" m="1" x="99"/>
        <item h="1" m="1" x="100"/>
        <item h="1" m="1" x="101"/>
        <item h="1" m="1" x="102"/>
        <item h="1" m="1" x="103"/>
        <item h="1" m="1" x="104"/>
        <item h="1" m="1" x="105"/>
        <item h="1" m="1" x="106"/>
        <item h="1" m="1" x="107"/>
        <item h="1" m="1" x="108"/>
        <item h="1" m="1" x="109"/>
        <item h="1" m="1" x="110"/>
        <item h="1" m="1" x="111"/>
        <item h="1" m="1" x="112"/>
        <item h="1" m="1" x="113"/>
        <item h="1" m="1" x="114"/>
        <item h="1" m="1" x="115"/>
        <item h="1" m="1" x="116"/>
        <item h="1" m="1" x="117"/>
        <item h="1" m="1" x="118"/>
        <item h="1" m="1" x="119"/>
        <item h="1" m="1" x="120"/>
        <item h="1" m="1" x="121"/>
        <item h="1" m="1" x="122"/>
        <item h="1" m="1" x="123"/>
        <item h="1" m="1" x="124"/>
        <item h="1" m="1" x="125"/>
        <item h="1" m="1" x="126"/>
        <item h="1" m="1" x="127"/>
        <item h="1" m="1" x="128"/>
        <item h="1" m="1" x="129"/>
        <item h="1" m="1" x="130"/>
        <item h="1" m="1" x="131"/>
        <item h="1" m="1" x="132"/>
        <item h="1" m="1" x="133"/>
        <item h="1" m="1" x="134"/>
        <item h="1" m="1" x="135"/>
        <item h="1" m="1" x="136"/>
        <item h="1" m="1" x="137"/>
        <item h="1" m="1" x="138"/>
        <item h="1" m="1" x="139"/>
        <item h="1" m="1" x="140"/>
        <item h="1" m="1" x="141"/>
        <item h="1" m="1" x="142"/>
        <item h="1" m="1" x="143"/>
        <item h="1" m="1" x="144"/>
        <item h="1" m="1" x="145"/>
        <item h="1" m="1" x="146"/>
        <item h="1" m="1" x="147"/>
        <item h="1" m="1" x="148"/>
        <item h="1" m="1" x="149"/>
        <item h="1" m="1" x="150"/>
        <item h="1" m="1" x="151"/>
        <item h="1" m="1" x="152"/>
        <item h="1" m="1" x="153"/>
        <item h="1" m="1" x="154"/>
        <item h="1" m="1" x="155"/>
        <item h="1" m="1" x="156"/>
        <item h="1" m="1" x="157"/>
        <item h="1" m="1" x="158"/>
        <item h="1" m="1" x="159"/>
        <item h="1" m="1" x="160"/>
        <item h="1" m="1" x="161"/>
        <item h="1" m="1" x="162"/>
        <item h="1" m="1" x="163"/>
        <item h="1" m="1" x="164"/>
        <item h="1" m="1" x="165"/>
        <item h="1" m="1" x="166"/>
        <item h="1" m="1" x="167"/>
        <item h="1" m="1" x="168"/>
        <item h="1" m="1" x="169"/>
        <item h="1" m="1" x="170"/>
        <item h="1" m="1" x="171"/>
        <item h="1" m="1" x="172"/>
        <item h="1" m="1" x="173"/>
        <item h="1" m="1" x="174"/>
        <item h="1" m="1" x="175"/>
        <item h="1" m="1" x="176"/>
        <item h="1" m="1" x="177"/>
        <item h="1" m="1" x="178"/>
        <item h="1" m="1" x="179"/>
        <item h="1" m="1" x="180"/>
        <item h="1" m="1" x="181"/>
        <item h="1" m="1" x="182"/>
        <item h="1" m="1" x="183"/>
        <item h="1" m="1" x="184"/>
        <item h="1" m="1" x="185"/>
        <item h="1" m="1" x="186"/>
        <item h="1" m="1" x="187"/>
        <item h="1" m="1" x="188"/>
        <item h="1" m="1" x="189"/>
        <item h="1" m="1" x="190"/>
        <item h="1" m="1" x="191"/>
        <item h="1" m="1" x="192"/>
        <item h="1" m="1" x="193"/>
        <item h="1" m="1" x="194"/>
        <item h="1" m="1" x="195"/>
        <item h="1" m="1" x="196"/>
        <item h="1" m="1" x="197"/>
        <item h="1" m="1" x="198"/>
        <item h="1" m="1" x="199"/>
        <item h="1" m="1" x="200"/>
        <item h="1" m="1" x="201"/>
        <item h="1" m="1" x="202"/>
        <item h="1" m="1" x="203"/>
        <item h="1" m="1" x="204"/>
        <item h="1" m="1" x="205"/>
        <item h="1" m="1" x="206"/>
        <item h="1" m="1" x="207"/>
        <item h="1" m="1" x="208"/>
        <item h="1" m="1" x="209"/>
        <item h="1" m="1" x="210"/>
        <item h="1" m="1" x="211"/>
        <item h="1" m="1" x="212"/>
        <item h="1" m="1" x="213"/>
        <item h="1" m="1" x="214"/>
        <item h="1" m="1" x="215"/>
        <item h="1" m="1" x="216"/>
        <item h="1" m="1" x="217"/>
        <item h="1" m="1" x="218"/>
        <item h="1" m="1" x="219"/>
        <item h="1" m="1" x="220"/>
        <item h="1" m="1" x="221"/>
        <item h="1" m="1" x="222"/>
        <item h="1" m="1" x="223"/>
        <item h="1" m="1" x="224"/>
        <item h="1" m="1" x="225"/>
        <item h="1" m="1" x="226"/>
        <item h="1" m="1" x="227"/>
        <item h="1" m="1" x="228"/>
        <item h="1" m="1" x="229"/>
        <item h="1" m="1" x="230"/>
        <item h="1" m="1" x="231"/>
        <item h="1" m="1" x="232"/>
        <item h="1" m="1" x="233"/>
        <item h="1" m="1" x="234"/>
        <item h="1" m="1" x="235"/>
        <item h="1" m="1" x="236"/>
        <item h="1" m="1" x="237"/>
        <item h="1" m="1" x="238"/>
        <item h="1" m="1" x="239"/>
        <item h="1" m="1" x="240"/>
        <item h="1" m="1" x="241"/>
        <item h="1" m="1" x="242"/>
        <item h="1" m="1" x="243"/>
        <item h="1" m="1" x="244"/>
        <item h="1" m="1" x="245"/>
        <item h="1" m="1" x="246"/>
        <item h="1" m="1" x="247"/>
        <item h="1" m="1" x="248"/>
        <item h="1" m="1" x="249"/>
        <item h="1" m="1" x="250"/>
        <item h="1" m="1" x="251"/>
        <item h="1" m="1" x="252"/>
        <item h="1" m="1" x="253"/>
        <item h="1" m="1" x="254"/>
        <item h="1" m="1" x="255"/>
        <item h="1" m="1" x="256"/>
        <item h="1" m="1" x="257"/>
        <item h="1" m="1" x="258"/>
        <item h="1" m="1" x="259"/>
        <item h="1" m="1" x="260"/>
        <item h="1" m="1" x="261"/>
        <item h="1" m="1" x="262"/>
        <item h="1" m="1" x="263"/>
        <item h="1" m="1" x="264"/>
        <item h="1" m="1" x="265"/>
        <item h="1" m="1" x="266"/>
        <item h="1" m="1" x="267"/>
        <item h="1" m="1" x="268"/>
        <item h="1" m="1" x="269"/>
        <item h="1" m="1" x="270"/>
        <item h="1" m="1" x="271"/>
        <item h="1" m="1" x="272"/>
        <item h="1" m="1" x="273"/>
        <item h="1" m="1" x="274"/>
        <item h="1" m="1" x="275"/>
        <item h="1" m="1" x="276"/>
        <item h="1" m="1" x="277"/>
        <item h="1" m="1" x="278"/>
        <item h="1" m="1" x="279"/>
        <item h="1" m="1" x="280"/>
        <item h="1" m="1" x="281"/>
        <item h="1" m="1" x="282"/>
        <item h="1" m="1" x="283"/>
        <item h="1" m="1" x="284"/>
        <item h="1" m="1" x="285"/>
        <item h="1" m="1" x="286"/>
        <item h="1" m="1" x="287"/>
        <item h="1" m="1" x="288"/>
        <item h="1" m="1" x="289"/>
        <item h="1" m="1" x="290"/>
        <item h="1" m="1" x="291"/>
        <item h="1" m="1" x="292"/>
        <item h="1" m="1" x="293"/>
        <item h="1" m="1" x="294"/>
        <item h="1" m="1" x="295"/>
        <item h="1" m="1" x="296"/>
        <item h="1" m="1" x="297"/>
        <item h="1" m="1" x="298"/>
        <item h="1" m="1" x="299"/>
        <item h="1" m="1" x="300"/>
        <item h="1" m="1" x="301"/>
        <item h="1" m="1" x="302"/>
        <item h="1" m="1" x="303"/>
        <item h="1" m="1" x="304"/>
        <item h="1" m="1" x="305"/>
        <item h="1" m="1" x="306"/>
        <item h="1" m="1" x="307"/>
        <item h="1" m="1" x="308"/>
        <item h="1" m="1" x="309"/>
        <item h="1" m="1" x="310"/>
        <item h="1" m="1" x="311"/>
        <item h="1" m="1" x="312"/>
        <item h="1" m="1" x="313"/>
        <item h="1" m="1" x="314"/>
        <item h="1" m="1" x="315"/>
        <item h="1" m="1" x="316"/>
        <item h="1" m="1" x="317"/>
        <item h="1" m="1" x="318"/>
        <item h="1" m="1" x="319"/>
        <item h="1" m="1" x="320"/>
        <item h="1" m="1" x="321"/>
        <item h="1" m="1" x="322"/>
        <item h="1" m="1" x="323"/>
        <item h="1" m="1" x="324"/>
        <item h="1" m="1" x="325"/>
        <item h="1" m="1" x="326"/>
        <item h="1" m="1" x="327"/>
        <item h="1" m="1" x="328"/>
        <item h="1" m="1" x="329"/>
        <item h="1" m="1" x="330"/>
        <item h="1" m="1" x="331"/>
        <item h="1" m="1" x="332"/>
        <item h="1" m="1" x="333"/>
        <item h="1" m="1" x="334"/>
        <item h="1" m="1" x="335"/>
        <item h="1" m="1" x="336"/>
        <item h="1" m="1" x="337"/>
        <item h="1" m="1" x="338"/>
        <item h="1" m="1" x="339"/>
        <item h="1" m="1" x="340"/>
        <item h="1" m="1" x="341"/>
        <item h="1" m="1" x="342"/>
        <item h="1" m="1" x="343"/>
        <item h="1" m="1" x="344"/>
        <item h="1" m="1" x="345"/>
        <item h="1" m="1" x="346"/>
        <item h="1" m="1" x="347"/>
        <item h="1" m="1" x="348"/>
        <item h="1" m="1" x="349"/>
        <item h="1" m="1" x="350"/>
        <item h="1" m="1" x="351"/>
        <item h="1" m="1" x="352"/>
        <item h="1" m="1" x="353"/>
        <item h="1" m="1" x="354"/>
        <item h="1" m="1" x="355"/>
        <item h="1" m="1" x="356"/>
        <item h="1" m="1" x="357"/>
        <item h="1" m="1" x="358"/>
        <item h="1" m="1" x="359"/>
        <item h="1" m="1" x="360"/>
        <item h="1" m="1" x="361"/>
        <item h="1" m="1" x="362"/>
        <item h="1" m="1" x="363"/>
        <item h="1" m="1" x="364"/>
        <item h="1" m="1" x="365"/>
        <item h="1" m="1" x="366"/>
        <item h="1" m="1" x="367"/>
        <item h="1" m="1" x="368"/>
        <item h="1" m="1" x="369"/>
        <item h="1" m="1" x="370"/>
        <item h="1" m="1" x="371"/>
        <item h="1" m="1" x="372"/>
        <item h="1" m="1" x="373"/>
        <item h="1" m="1" x="374"/>
        <item h="1" m="1" x="375"/>
        <item h="1" m="1" x="376"/>
        <item h="1" m="1" x="377"/>
        <item h="1" m="1" x="378"/>
        <item h="1" m="1" x="379"/>
        <item h="1" m="1" x="380"/>
        <item h="1" m="1" x="30"/>
        <item h="1" m="1" x="381"/>
        <item h="1" m="1" x="382"/>
        <item h="1" m="1" x="383"/>
        <item h="1" m="1" x="384"/>
        <item h="1" m="1" x="385"/>
        <item h="1" m="1" x="386"/>
        <item h="1" m="1" x="387"/>
        <item h="1" m="1" x="388"/>
        <item h="1" m="1" x="389"/>
        <item h="1" m="1" x="390"/>
        <item h="1" m="1" x="31"/>
        <item h="1" m="1" x="391"/>
        <item h="1" m="1" x="392"/>
        <item h="1" m="1" x="393"/>
        <item h="1" m="1" x="394"/>
        <item h="1" m="1" x="395"/>
        <item h="1" m="1" x="396"/>
        <item h="1" m="1" x="397"/>
        <item h="1" m="1" x="398"/>
        <item h="1" m="1" x="399"/>
        <item h="1" m="1" x="400"/>
        <item h="1" m="1" x="32"/>
        <item h="1" m="1" x="401"/>
        <item h="1" m="1" x="402"/>
        <item h="1" m="1" x="403"/>
        <item h="1" m="1" x="404"/>
        <item h="1" m="1" x="405"/>
        <item h="1" m="1" x="406"/>
        <item h="1" m="1" x="407"/>
        <item h="1" m="1" x="408"/>
        <item h="1" m="1" x="409"/>
        <item h="1" m="1" x="410"/>
        <item h="1" m="1" x="33"/>
        <item h="1" m="1" x="411"/>
        <item h="1" m="1" x="412"/>
        <item h="1" m="1" x="413"/>
        <item h="1" m="1" x="414"/>
        <item h="1" m="1" x="415"/>
        <item h="1" m="1" x="416"/>
        <item h="1" m="1" x="417"/>
        <item h="1" m="1" x="418"/>
        <item h="1" m="1" x="419"/>
        <item h="1" m="1" x="420"/>
        <item h="1" m="1" x="34"/>
        <item h="1" m="1" x="421"/>
        <item h="1" m="1" x="422"/>
        <item h="1" m="1" x="423"/>
        <item h="1" m="1" x="424"/>
        <item h="1" m="1" x="425"/>
        <item h="1" m="1" x="426"/>
        <item h="1" m="1" x="427"/>
        <item h="1" m="1" x="428"/>
        <item h="1" m="1" x="429"/>
        <item h="1" m="1" x="430"/>
        <item h="1" m="1" x="35"/>
        <item h="1" m="1" x="431"/>
        <item h="1" m="1" x="432"/>
        <item h="1" m="1" x="433"/>
        <item h="1" m="1" x="434"/>
        <item h="1" m="1" x="435"/>
        <item h="1" m="1" x="436"/>
        <item h="1" m="1" x="437"/>
        <item h="1" m="1" x="438"/>
        <item h="1" m="1" x="439"/>
        <item h="1" m="1" x="440"/>
        <item h="1" m="1" x="36"/>
        <item h="1" m="1" x="441"/>
        <item h="1" m="1" x="442"/>
        <item h="1" m="1" x="443"/>
        <item h="1" m="1" x="444"/>
        <item h="1" m="1" x="445"/>
        <item h="1" m="1" x="446"/>
        <item h="1" m="1" x="447"/>
        <item h="1" m="1" x="448"/>
        <item h="1" m="1" x="449"/>
        <item h="1" m="1" x="450"/>
        <item h="1" m="1" x="37"/>
        <item h="1" m="1" x="451"/>
        <item h="1" m="1" x="452"/>
        <item h="1" m="1" x="453"/>
        <item h="1" m="1" x="454"/>
        <item h="1" m="1" x="455"/>
        <item h="1" m="1" x="456"/>
        <item h="1" m="1" x="457"/>
        <item h="1" m="1" x="458"/>
        <item h="1" m="1" x="459"/>
        <item h="1" m="1" x="460"/>
        <item h="1" m="1" x="38"/>
        <item h="1" m="1" x="461"/>
        <item h="1" m="1" x="462"/>
        <item h="1" m="1" x="463"/>
        <item h="1" m="1" x="464"/>
        <item h="1" m="1" x="465"/>
        <item h="1" m="1" x="466"/>
        <item h="1" m="1" x="467"/>
        <item h="1" m="1" x="468"/>
        <item h="1" m="1" x="469"/>
        <item h="1" m="1" x="470"/>
        <item h="1" m="1" x="39"/>
        <item h="1" m="1" x="471"/>
        <item h="1" m="1" x="472"/>
        <item h="1" m="1" x="473"/>
        <item h="1" m="1" x="474"/>
        <item h="1" m="1" x="475"/>
        <item h="1" m="1" x="476"/>
        <item h="1" m="1" x="477"/>
        <item h="1" m="1" x="478"/>
        <item h="1" m="1" x="479"/>
        <item h="1" m="1" x="480"/>
        <item h="1" m="1" x="40"/>
        <item h="1" m="1" x="481"/>
        <item h="1" m="1" x="482"/>
        <item h="1" m="1" x="483"/>
        <item h="1" m="1" x="484"/>
        <item h="1" m="1" x="485"/>
        <item h="1" m="1" x="486"/>
        <item h="1" m="1" x="487"/>
        <item h="1" m="1" x="488"/>
        <item h="1" m="1" x="489"/>
        <item h="1" m="1" x="490"/>
        <item h="1" m="1" x="41"/>
        <item h="1" m="1" x="491"/>
        <item h="1" m="1" x="492"/>
        <item h="1" m="1" x="493"/>
        <item h="1" m="1" x="494"/>
        <item h="1" m="1" x="495"/>
        <item h="1" m="1" x="496"/>
        <item h="1" m="1" x="497"/>
        <item h="1" m="1" x="498"/>
        <item h="1" m="1" x="499"/>
        <item h="1" m="1" x="500"/>
        <item h="1" m="1" x="42"/>
        <item h="1" m="1" x="501"/>
        <item h="1" m="1" x="502"/>
        <item h="1" m="1" x="503"/>
        <item h="1" m="1" x="504"/>
        <item h="1" m="1" x="505"/>
        <item h="1" m="1" x="506"/>
        <item h="1" m="1" x="507"/>
        <item h="1" m="1" x="508"/>
        <item h="1" m="1" x="509"/>
        <item h="1" m="1" x="510"/>
        <item h="1" m="1" x="43"/>
        <item h="1" m="1" x="511"/>
        <item h="1" m="1" x="512"/>
        <item h="1" m="1" x="513"/>
        <item h="1" m="1" x="514"/>
        <item h="1" m="1" x="515"/>
        <item h="1" m="1" x="516"/>
        <item h="1" m="1" x="517"/>
        <item h="1" m="1" x="518"/>
        <item h="1" m="1" x="519"/>
        <item h="1" m="1" x="520"/>
        <item h="1" m="1" x="44"/>
        <item h="1" m="1" x="521"/>
        <item h="1" m="1" x="522"/>
        <item h="1" m="1" x="523"/>
        <item h="1" m="1" x="524"/>
        <item h="1" m="1" x="525"/>
        <item h="1" m="1" x="526"/>
        <item h="1" m="1" x="527"/>
        <item h="1" m="1" x="528"/>
        <item h="1" m="1" x="529"/>
        <item h="1" m="1" x="530"/>
        <item h="1" m="1" x="45"/>
        <item h="1" m="1" x="531"/>
        <item h="1" m="1" x="532"/>
        <item h="1" m="1" x="533"/>
        <item h="1" m="1" x="534"/>
        <item h="1" m="1" x="535"/>
        <item h="1" m="1" x="536"/>
        <item h="1" m="1" x="537"/>
        <item h="1" m="1" x="538"/>
        <item h="1" m="1" x="539"/>
        <item h="1" m="1" x="540"/>
        <item h="1" m="1" x="46"/>
        <item h="1" m="1" x="541"/>
        <item h="1" m="1" x="542"/>
        <item h="1" m="1" x="543"/>
        <item h="1" m="1" x="544"/>
        <item h="1" m="1" x="545"/>
        <item h="1" m="1" x="546"/>
        <item h="1" m="1" x="547"/>
        <item h="1" m="1" x="548"/>
        <item h="1" m="1" x="549"/>
        <item h="1" m="1" x="550"/>
        <item h="1" m="1" x="47"/>
        <item h="1" m="1" x="551"/>
        <item h="1" m="1" x="552"/>
        <item h="1" m="1" x="553"/>
        <item h="1" m="1" x="554"/>
        <item h="1" m="1" x="555"/>
        <item h="1" m="1" x="556"/>
        <item h="1" m="1" x="48"/>
        <item h="1" m="1" x="49"/>
        <item h="1" m="1" x="50"/>
        <item h="1" m="1" x="51"/>
        <item h="1" m="1" x="52"/>
        <item h="1" m="1" x="53"/>
        <item h="1" m="1" x="54"/>
        <item h="1" m="1" x="55"/>
        <item h="1" m="1" x="56"/>
        <item h="1" m="1" x="57"/>
        <item h="1" m="1" x="58"/>
        <item h="1" m="1" x="59"/>
        <item h="1" m="1" x="60"/>
        <item h="1" m="1" x="61"/>
        <item h="1" m="1" x="62"/>
        <item h="1" m="1" x="63"/>
        <item h="1" m="1" x="64"/>
        <item h="1" m="1" x="65"/>
        <item h="1" m="1" x="66"/>
        <item h="1" m="1" x="67"/>
        <item h="1" m="1" x="68"/>
        <item h="1" m="1" x="69"/>
        <item h="1" m="1" x="70"/>
        <item h="1" m="1" x="71"/>
        <item h="1" m="1" x="72"/>
        <item h="1" m="1" x="73"/>
        <item h="1" m="1" x="74"/>
        <item h="1" m="1" x="75"/>
        <item h="1" m="1" x="76"/>
        <item h="1" m="1" x="77"/>
        <item h="1" m="1" x="78"/>
        <item h="1" m="1" x="79"/>
        <item h="1" m="1" x="80"/>
        <item h="1" m="1" x="81"/>
        <item h="1" m="1" x="82"/>
        <item h="1" m="1" x="83"/>
        <item h="1" m="1" x="84"/>
        <item h="1" m="1" x="85"/>
        <item h="1" m="1" x="86"/>
        <item h="1" m="1" x="87"/>
        <item h="1" m="1" x="88"/>
        <item h="1" m="1" x="89"/>
        <item h="1" m="1" x="90"/>
        <item sd="0" x="13"/>
        <item sd="0" x="21"/>
        <item sd="0" x="1"/>
        <item sd="0" x="3"/>
        <item sd="0" x="16"/>
        <item sd="0" x="15"/>
        <item sd="0" x="14"/>
        <item sd="0" x="12"/>
        <item sd="0" x="6"/>
        <item sd="0" x="17"/>
        <item sd="0" x="4"/>
        <item sd="0" x="9"/>
        <item sd="0" m="1" x="29"/>
        <item sd="0" m="1" x="28"/>
        <item sd="0" x="24"/>
        <item sd="0" x="8"/>
        <item sd="0" x="5"/>
        <item sd="0" x="7"/>
        <item sd="0" x="2"/>
        <item sd="0" x="0"/>
        <item sd="0" x="23"/>
        <item sd="0" x="25"/>
        <item sd="0" x="22"/>
        <item sd="0" x="11"/>
        <item sd="0" x="19"/>
        <item sd="0" x="10"/>
        <item sd="0" x="20"/>
        <item sd="0" x="18"/>
        <item h="1" m="1" x="558"/>
        <item h="1" m="1" x="557"/>
        <item h="1" x="27"/>
        <item t="default"/>
      </items>
    </pivotField>
    <pivotField showAll="0"/>
    <pivotField showAll="0"/>
    <pivotField axis="axisRow" showAll="0">
      <items count="544">
        <item x="11"/>
        <item x="6"/>
        <item x="0"/>
        <item x="2"/>
        <item x="3"/>
        <item x="4"/>
        <item m="1" x="13"/>
        <item x="7"/>
        <item x="8"/>
        <item x="1"/>
        <item x="9"/>
        <item x="5"/>
        <item x="12"/>
        <item m="1" x="541"/>
        <item m="1" x="542"/>
        <item m="1" x="14"/>
        <item m="1" x="15"/>
        <item m="1" x="16"/>
        <item m="1" x="17"/>
        <item m="1" x="18"/>
        <item m="1" x="19"/>
        <item m="1" x="20"/>
        <item m="1" x="21"/>
        <item m="1" x="22"/>
        <item m="1" x="23"/>
        <item m="1" x="24"/>
        <item m="1" x="25"/>
        <item m="1" x="26"/>
        <item m="1" x="27"/>
        <item m="1" x="28"/>
        <item m="1" x="29"/>
        <item m="1" x="30"/>
        <item m="1" x="31"/>
        <item m="1" x="32"/>
        <item m="1" x="33"/>
        <item m="1" x="34"/>
        <item m="1" x="35"/>
        <item m="1" x="36"/>
        <item m="1" x="37"/>
        <item m="1" x="38"/>
        <item m="1" x="39"/>
        <item m="1" x="40"/>
        <item m="1" x="41"/>
        <item m="1" x="42"/>
        <item m="1" x="43"/>
        <item m="1" x="44"/>
        <item m="1" x="45"/>
        <item m="1" x="46"/>
        <item m="1" x="47"/>
        <item m="1" x="48"/>
        <item m="1" x="49"/>
        <item m="1" x="50"/>
        <item m="1" x="51"/>
        <item m="1" x="52"/>
        <item m="1" x="53"/>
        <item m="1" x="54"/>
        <item m="1" x="55"/>
        <item m="1" x="56"/>
        <item m="1" x="57"/>
        <item m="1" x="58"/>
        <item m="1" x="59"/>
        <item m="1" x="60"/>
        <item m="1" x="61"/>
        <item m="1" x="62"/>
        <item m="1" x="63"/>
        <item m="1" x="64"/>
        <item m="1" x="65"/>
        <item m="1" x="66"/>
        <item m="1" x="67"/>
        <item m="1" x="68"/>
        <item m="1" x="69"/>
        <item m="1" x="70"/>
        <item m="1" x="71"/>
        <item m="1" x="72"/>
        <item m="1" x="73"/>
        <item m="1" x="74"/>
        <item m="1" x="75"/>
        <item m="1" x="76"/>
        <item m="1" x="77"/>
        <item m="1" x="78"/>
        <item m="1" x="79"/>
        <item m="1" x="80"/>
        <item m="1" x="81"/>
        <item m="1" x="82"/>
        <item m="1" x="83"/>
        <item m="1" x="84"/>
        <item m="1" x="85"/>
        <item m="1" x="86"/>
        <item m="1" x="87"/>
        <item m="1" x="88"/>
        <item m="1" x="89"/>
        <item m="1" x="90"/>
        <item m="1" x="91"/>
        <item m="1" x="92"/>
        <item m="1" x="93"/>
        <item m="1" x="94"/>
        <item m="1" x="95"/>
        <item m="1" x="96"/>
        <item m="1" x="97"/>
        <item m="1" x="98"/>
        <item m="1" x="99"/>
        <item m="1" x="100"/>
        <item m="1" x="101"/>
        <item m="1" x="102"/>
        <item m="1" x="103"/>
        <item m="1" x="104"/>
        <item m="1" x="105"/>
        <item m="1" x="106"/>
        <item m="1" x="107"/>
        <item m="1" x="108"/>
        <item m="1" x="109"/>
        <item m="1" x="110"/>
        <item m="1" x="111"/>
        <item m="1" x="112"/>
        <item m="1" x="113"/>
        <item m="1" x="114"/>
        <item m="1" x="115"/>
        <item m="1" x="116"/>
        <item m="1" x="117"/>
        <item m="1" x="118"/>
        <item m="1" x="119"/>
        <item m="1" x="120"/>
        <item m="1" x="121"/>
        <item m="1" x="122"/>
        <item m="1" x="123"/>
        <item m="1" x="124"/>
        <item m="1" x="125"/>
        <item m="1" x="126"/>
        <item m="1" x="127"/>
        <item m="1" x="128"/>
        <item m="1" x="129"/>
        <item m="1" x="130"/>
        <item m="1" x="131"/>
        <item m="1" x="132"/>
        <item m="1" x="133"/>
        <item m="1" x="134"/>
        <item m="1" x="135"/>
        <item m="1" x="136"/>
        <item m="1" x="137"/>
        <item m="1" x="138"/>
        <item m="1" x="139"/>
        <item m="1" x="140"/>
        <item m="1" x="141"/>
        <item m="1" x="142"/>
        <item m="1" x="143"/>
        <item m="1" x="144"/>
        <item m="1" x="145"/>
        <item m="1" x="146"/>
        <item m="1" x="147"/>
        <item m="1" x="148"/>
        <item m="1" x="149"/>
        <item m="1" x="150"/>
        <item m="1" x="151"/>
        <item m="1" x="152"/>
        <item m="1" x="153"/>
        <item m="1" x="154"/>
        <item m="1" x="155"/>
        <item m="1" x="156"/>
        <item m="1" x="157"/>
        <item m="1" x="158"/>
        <item m="1" x="159"/>
        <item m="1" x="160"/>
        <item m="1" x="161"/>
        <item m="1" x="162"/>
        <item m="1" x="163"/>
        <item m="1" x="164"/>
        <item m="1" x="165"/>
        <item m="1" x="166"/>
        <item m="1" x="167"/>
        <item m="1" x="168"/>
        <item m="1" x="169"/>
        <item m="1" x="170"/>
        <item m="1" x="171"/>
        <item m="1" x="172"/>
        <item m="1" x="173"/>
        <item m="1" x="174"/>
        <item m="1" x="175"/>
        <item m="1" x="176"/>
        <item m="1" x="177"/>
        <item m="1" x="178"/>
        <item m="1" x="179"/>
        <item m="1" x="180"/>
        <item m="1" x="181"/>
        <item m="1" x="182"/>
        <item m="1" x="183"/>
        <item m="1" x="184"/>
        <item m="1" x="185"/>
        <item m="1" x="186"/>
        <item m="1" x="187"/>
        <item m="1" x="188"/>
        <item m="1" x="189"/>
        <item m="1" x="190"/>
        <item m="1" x="191"/>
        <item m="1" x="192"/>
        <item m="1" x="193"/>
        <item m="1" x="194"/>
        <item m="1" x="195"/>
        <item m="1" x="196"/>
        <item m="1" x="197"/>
        <item m="1" x="198"/>
        <item m="1" x="199"/>
        <item m="1" x="200"/>
        <item m="1" x="201"/>
        <item m="1" x="202"/>
        <item m="1" x="203"/>
        <item m="1" x="204"/>
        <item m="1" x="205"/>
        <item m="1" x="206"/>
        <item m="1" x="207"/>
        <item m="1" x="208"/>
        <item m="1" x="209"/>
        <item m="1" x="210"/>
        <item m="1" x="211"/>
        <item m="1" x="212"/>
        <item m="1" x="213"/>
        <item m="1" x="214"/>
        <item m="1" x="215"/>
        <item m="1" x="216"/>
        <item m="1" x="217"/>
        <item m="1" x="218"/>
        <item m="1" x="219"/>
        <item m="1" x="220"/>
        <item m="1" x="221"/>
        <item m="1" x="222"/>
        <item m="1" x="223"/>
        <item m="1" x="224"/>
        <item m="1" x="225"/>
        <item m="1" x="226"/>
        <item m="1" x="227"/>
        <item m="1" x="228"/>
        <item m="1" x="229"/>
        <item m="1" x="230"/>
        <item m="1" x="231"/>
        <item m="1" x="232"/>
        <item m="1" x="233"/>
        <item m="1" x="234"/>
        <item m="1" x="235"/>
        <item m="1" x="236"/>
        <item m="1" x="237"/>
        <item m="1" x="238"/>
        <item m="1" x="239"/>
        <item m="1" x="240"/>
        <item m="1" x="241"/>
        <item m="1" x="242"/>
        <item m="1" x="243"/>
        <item m="1" x="244"/>
        <item m="1" x="245"/>
        <item m="1" x="246"/>
        <item m="1" x="247"/>
        <item m="1" x="248"/>
        <item m="1" x="249"/>
        <item m="1" x="250"/>
        <item m="1" x="251"/>
        <item m="1" x="252"/>
        <item m="1" x="253"/>
        <item m="1" x="254"/>
        <item m="1" x="255"/>
        <item m="1" x="256"/>
        <item m="1" x="257"/>
        <item m="1" x="258"/>
        <item m="1" x="259"/>
        <item m="1" x="260"/>
        <item m="1" x="261"/>
        <item m="1" x="262"/>
        <item m="1" x="263"/>
        <item m="1" x="264"/>
        <item m="1" x="265"/>
        <item m="1" x="266"/>
        <item m="1" x="267"/>
        <item m="1" x="268"/>
        <item m="1" x="269"/>
        <item m="1" x="270"/>
        <item m="1" x="271"/>
        <item m="1" x="272"/>
        <item m="1" x="273"/>
        <item m="1" x="274"/>
        <item m="1" x="275"/>
        <item m="1" x="276"/>
        <item m="1" x="277"/>
        <item m="1" x="278"/>
        <item m="1" x="279"/>
        <item m="1" x="280"/>
        <item m="1" x="281"/>
        <item m="1" x="282"/>
        <item m="1" x="283"/>
        <item m="1" x="284"/>
        <item m="1" x="285"/>
        <item m="1" x="286"/>
        <item m="1" x="287"/>
        <item m="1" x="288"/>
        <item m="1" x="289"/>
        <item m="1" x="290"/>
        <item m="1" x="291"/>
        <item m="1" x="292"/>
        <item m="1" x="293"/>
        <item m="1" x="294"/>
        <item m="1" x="295"/>
        <item m="1" x="296"/>
        <item m="1" x="297"/>
        <item m="1" x="298"/>
        <item m="1" x="299"/>
        <item m="1" x="300"/>
        <item m="1" x="301"/>
        <item m="1" x="302"/>
        <item m="1" x="303"/>
        <item m="1" x="304"/>
        <item m="1" x="305"/>
        <item m="1" x="306"/>
        <item m="1" x="307"/>
        <item m="1" x="308"/>
        <item m="1" x="309"/>
        <item m="1" x="310"/>
        <item m="1" x="311"/>
        <item m="1" x="312"/>
        <item m="1" x="313"/>
        <item m="1" x="314"/>
        <item m="1" x="315"/>
        <item m="1" x="316"/>
        <item m="1" x="317"/>
        <item m="1" x="318"/>
        <item m="1" x="319"/>
        <item m="1" x="320"/>
        <item m="1" x="321"/>
        <item m="1" x="322"/>
        <item m="1" x="323"/>
        <item m="1" x="324"/>
        <item m="1" x="325"/>
        <item m="1" x="326"/>
        <item m="1" x="327"/>
        <item m="1" x="328"/>
        <item m="1" x="329"/>
        <item m="1" x="330"/>
        <item m="1" x="331"/>
        <item m="1" x="332"/>
        <item m="1" x="333"/>
        <item m="1" x="334"/>
        <item m="1" x="335"/>
        <item m="1" x="336"/>
        <item m="1" x="337"/>
        <item m="1" x="338"/>
        <item m="1" x="339"/>
        <item m="1" x="340"/>
        <item m="1" x="341"/>
        <item m="1" x="342"/>
        <item m="1" x="343"/>
        <item m="1" x="344"/>
        <item m="1" x="345"/>
        <item m="1" x="346"/>
        <item m="1" x="347"/>
        <item m="1" x="348"/>
        <item m="1" x="349"/>
        <item m="1" x="350"/>
        <item m="1" x="351"/>
        <item m="1" x="352"/>
        <item m="1" x="353"/>
        <item m="1" x="354"/>
        <item m="1" x="355"/>
        <item m="1" x="356"/>
        <item m="1" x="357"/>
        <item m="1" x="358"/>
        <item m="1" x="359"/>
        <item m="1" x="360"/>
        <item m="1" x="361"/>
        <item m="1" x="362"/>
        <item m="1" x="363"/>
        <item m="1" x="364"/>
        <item m="1" x="365"/>
        <item m="1" x="366"/>
        <item m="1" x="367"/>
        <item m="1" x="368"/>
        <item m="1" x="369"/>
        <item m="1" x="370"/>
        <item m="1" x="371"/>
        <item m="1" x="372"/>
        <item m="1" x="373"/>
        <item m="1" x="374"/>
        <item m="1" x="375"/>
        <item m="1" x="376"/>
        <item m="1" x="377"/>
        <item m="1" x="378"/>
        <item m="1" x="379"/>
        <item m="1" x="380"/>
        <item m="1" x="381"/>
        <item m="1" x="382"/>
        <item m="1" x="383"/>
        <item m="1" x="384"/>
        <item m="1" x="385"/>
        <item m="1" x="386"/>
        <item m="1" x="387"/>
        <item m="1" x="388"/>
        <item m="1" x="389"/>
        <item m="1" x="390"/>
        <item m="1" x="391"/>
        <item m="1" x="392"/>
        <item m="1" x="393"/>
        <item m="1" x="394"/>
        <item m="1" x="395"/>
        <item m="1" x="396"/>
        <item m="1" x="397"/>
        <item m="1" x="398"/>
        <item m="1" x="399"/>
        <item m="1" x="400"/>
        <item m="1" x="401"/>
        <item m="1" x="402"/>
        <item m="1" x="403"/>
        <item m="1" x="404"/>
        <item m="1" x="405"/>
        <item m="1" x="406"/>
        <item m="1" x="407"/>
        <item m="1" x="408"/>
        <item m="1" x="409"/>
        <item m="1" x="410"/>
        <item m="1" x="411"/>
        <item m="1" x="412"/>
        <item m="1" x="413"/>
        <item m="1" x="414"/>
        <item m="1" x="415"/>
        <item m="1" x="416"/>
        <item m="1" x="417"/>
        <item m="1" x="418"/>
        <item m="1" x="419"/>
        <item m="1" x="420"/>
        <item m="1" x="421"/>
        <item m="1" x="422"/>
        <item m="1" x="423"/>
        <item m="1" x="424"/>
        <item m="1" x="425"/>
        <item m="1" x="426"/>
        <item m="1" x="427"/>
        <item m="1" x="428"/>
        <item m="1" x="429"/>
        <item m="1" x="430"/>
        <item m="1" x="431"/>
        <item m="1" x="432"/>
        <item m="1" x="433"/>
        <item m="1" x="434"/>
        <item m="1" x="435"/>
        <item m="1" x="436"/>
        <item m="1" x="437"/>
        <item m="1" x="438"/>
        <item m="1" x="439"/>
        <item m="1" x="440"/>
        <item m="1" x="441"/>
        <item m="1" x="442"/>
        <item m="1" x="443"/>
        <item m="1" x="444"/>
        <item m="1" x="445"/>
        <item m="1" x="446"/>
        <item m="1" x="447"/>
        <item m="1" x="448"/>
        <item m="1" x="449"/>
        <item m="1" x="450"/>
        <item m="1" x="451"/>
        <item m="1" x="452"/>
        <item m="1" x="453"/>
        <item m="1" x="454"/>
        <item m="1" x="455"/>
        <item m="1" x="456"/>
        <item m="1" x="457"/>
        <item m="1" x="458"/>
        <item m="1" x="459"/>
        <item m="1" x="460"/>
        <item m="1" x="461"/>
        <item m="1" x="462"/>
        <item m="1" x="463"/>
        <item m="1" x="464"/>
        <item m="1" x="465"/>
        <item m="1" x="466"/>
        <item m="1" x="467"/>
        <item m="1" x="468"/>
        <item m="1" x="469"/>
        <item m="1" x="470"/>
        <item m="1" x="471"/>
        <item m="1" x="472"/>
        <item m="1" x="473"/>
        <item m="1" x="474"/>
        <item m="1" x="475"/>
        <item m="1" x="476"/>
        <item m="1" x="477"/>
        <item m="1" x="478"/>
        <item m="1" x="479"/>
        <item m="1" x="480"/>
        <item m="1" x="481"/>
        <item m="1" x="482"/>
        <item m="1" x="483"/>
        <item m="1" x="484"/>
        <item m="1" x="485"/>
        <item m="1" x="486"/>
        <item m="1" x="487"/>
        <item m="1" x="488"/>
        <item m="1" x="489"/>
        <item m="1" x="490"/>
        <item m="1" x="491"/>
        <item m="1" x="492"/>
        <item m="1" x="493"/>
        <item m="1" x="494"/>
        <item m="1" x="495"/>
        <item m="1" x="496"/>
        <item m="1" x="497"/>
        <item m="1" x="498"/>
        <item m="1" x="499"/>
        <item m="1" x="500"/>
        <item m="1" x="501"/>
        <item m="1" x="502"/>
        <item m="1" x="503"/>
        <item m="1" x="504"/>
        <item m="1" x="505"/>
        <item m="1" x="506"/>
        <item m="1" x="507"/>
        <item m="1" x="508"/>
        <item m="1" x="509"/>
        <item m="1" x="510"/>
        <item m="1" x="511"/>
        <item m="1" x="512"/>
        <item m="1" x="513"/>
        <item m="1" x="514"/>
        <item m="1" x="515"/>
        <item m="1" x="516"/>
        <item m="1" x="517"/>
        <item m="1" x="518"/>
        <item m="1" x="519"/>
        <item m="1" x="520"/>
        <item m="1" x="521"/>
        <item m="1" x="522"/>
        <item m="1" x="523"/>
        <item m="1" x="524"/>
        <item m="1" x="525"/>
        <item m="1" x="526"/>
        <item m="1" x="527"/>
        <item m="1" x="528"/>
        <item m="1" x="529"/>
        <item m="1" x="530"/>
        <item m="1" x="531"/>
        <item m="1" x="532"/>
        <item m="1" x="533"/>
        <item m="1" x="534"/>
        <item m="1" x="535"/>
        <item m="1" x="536"/>
        <item m="1" x="537"/>
        <item m="1" x="538"/>
        <item m="1" x="539"/>
        <item m="1" x="540"/>
        <item x="10"/>
        <item t="default"/>
      </items>
    </pivotField>
    <pivotField showAll="0"/>
    <pivotField showAll="0"/>
    <pivotField showAll="0"/>
    <pivotField axis="axisCol" dataField="1" showAll="0">
      <items count="6">
        <item sd="0" x="1"/>
        <item x="0"/>
        <item sd="0" x="2"/>
        <item sd="0" x="3"/>
        <item x="4"/>
        <item t="default"/>
      </items>
    </pivotField>
    <pivotField showAll="0"/>
    <pivotField showAll="0"/>
    <pivotField showAll="0"/>
    <pivotField showAll="0"/>
    <pivotField showAll="0"/>
    <pivotField showAll="0"/>
    <pivotField showAll="0"/>
    <pivotField showAll="0"/>
    <pivotField showAll="0"/>
    <pivotField showAll="0"/>
  </pivotFields>
  <rowFields count="2">
    <field x="10"/>
    <field x="13"/>
  </rowFields>
  <rowItems count="27">
    <i>
      <x v="528"/>
    </i>
    <i>
      <x v="529"/>
    </i>
    <i>
      <x v="530"/>
    </i>
    <i>
      <x v="531"/>
    </i>
    <i>
      <x v="532"/>
    </i>
    <i>
      <x v="533"/>
    </i>
    <i>
      <x v="534"/>
    </i>
    <i>
      <x v="535"/>
    </i>
    <i>
      <x v="536"/>
    </i>
    <i>
      <x v="537"/>
    </i>
    <i>
      <x v="538"/>
    </i>
    <i>
      <x v="539"/>
    </i>
    <i>
      <x v="542"/>
    </i>
    <i>
      <x v="543"/>
    </i>
    <i>
      <x v="544"/>
    </i>
    <i>
      <x v="545"/>
    </i>
    <i>
      <x v="546"/>
    </i>
    <i>
      <x v="547"/>
    </i>
    <i>
      <x v="548"/>
    </i>
    <i>
      <x v="549"/>
    </i>
    <i>
      <x v="550"/>
    </i>
    <i>
      <x v="551"/>
    </i>
    <i>
      <x v="552"/>
    </i>
    <i>
      <x v="553"/>
    </i>
    <i>
      <x v="554"/>
    </i>
    <i>
      <x v="555"/>
    </i>
    <i t="grand">
      <x/>
    </i>
  </rowItems>
  <colFields count="1">
    <field x="17"/>
  </colFields>
  <colItems count="5">
    <i>
      <x/>
    </i>
    <i>
      <x v="1"/>
    </i>
    <i>
      <x v="2"/>
    </i>
    <i>
      <x v="3"/>
    </i>
    <i t="grand">
      <x/>
    </i>
  </colItems>
  <dataFields count="1">
    <dataField name="Count of Status Actualizat" fld="17" subtotal="count" baseField="0" baseItem="0"/>
  </dataFields>
  <formats count="23">
    <format dxfId="84">
      <pivotArea outline="0" collapsedLevelsAreSubtotals="1" fieldPosition="0"/>
    </format>
    <format dxfId="83">
      <pivotArea field="17" type="button" dataOnly="0" labelOnly="1" outline="0" axis="axisCol" fieldPosition="0"/>
    </format>
    <format dxfId="82">
      <pivotArea type="topRight" dataOnly="0" labelOnly="1" outline="0" fieldPosition="0"/>
    </format>
    <format dxfId="81">
      <pivotArea dataOnly="0" labelOnly="1" fieldPosition="0">
        <references count="1">
          <reference field="17" count="4">
            <x v="0"/>
            <x v="1"/>
            <x v="2"/>
            <x v="3"/>
          </reference>
        </references>
      </pivotArea>
    </format>
    <format dxfId="80">
      <pivotArea dataOnly="0" labelOnly="1" grandCol="1" outline="0" fieldPosition="0"/>
    </format>
    <format dxfId="79">
      <pivotArea outline="0" collapsedLevelsAreSubtotals="1" fieldPosition="0"/>
    </format>
    <format dxfId="78">
      <pivotArea dataOnly="0" labelOnly="1" fieldPosition="0">
        <references count="1">
          <reference field="17" count="4">
            <x v="0"/>
            <x v="1"/>
            <x v="2"/>
            <x v="3"/>
          </reference>
        </references>
      </pivotArea>
    </format>
    <format dxfId="77">
      <pivotArea dataOnly="0" labelOnly="1" grandCol="1" outline="0" fieldPosition="0"/>
    </format>
    <format dxfId="76">
      <pivotArea dataOnly="0" labelOnly="1" fieldPosition="0">
        <references count="1">
          <reference field="17" count="4">
            <x v="0"/>
            <x v="1"/>
            <x v="2"/>
            <x v="3"/>
          </reference>
        </references>
      </pivotArea>
    </format>
    <format dxfId="75">
      <pivotArea dataOnly="0" labelOnly="1" grandCol="1" outline="0" fieldPosition="0"/>
    </format>
    <format dxfId="74">
      <pivotArea grandCol="1" outline="0" collapsedLevelsAreSubtotals="1" fieldPosition="0"/>
    </format>
    <format dxfId="73">
      <pivotArea dataOnly="0" labelOnly="1" grandCol="1" outline="0" fieldPosition="0"/>
    </format>
    <format dxfId="72">
      <pivotArea grandRow="1" outline="0" collapsedLevelsAreSubtotals="1" fieldPosition="0"/>
    </format>
    <format dxfId="71">
      <pivotArea outline="0" collapsedLevelsAreSubtotals="1" fieldPosition="0">
        <references count="1">
          <reference field="17" count="1" selected="0">
            <x v="1"/>
          </reference>
        </references>
      </pivotArea>
    </format>
    <format dxfId="70">
      <pivotArea dataOnly="0" labelOnly="1" fieldPosition="0">
        <references count="1">
          <reference field="17" count="1">
            <x v="1"/>
          </reference>
        </references>
      </pivotArea>
    </format>
    <format dxfId="69">
      <pivotArea outline="0" collapsedLevelsAreSubtotals="1" fieldPosition="0">
        <references count="1">
          <reference field="17" count="1" selected="0">
            <x v="3"/>
          </reference>
        </references>
      </pivotArea>
    </format>
    <format dxfId="68">
      <pivotArea dataOnly="0" labelOnly="1" fieldPosition="0">
        <references count="1">
          <reference field="17" count="1">
            <x v="3"/>
          </reference>
        </references>
      </pivotArea>
    </format>
    <format dxfId="67">
      <pivotArea field="10" type="button" dataOnly="0" labelOnly="1" outline="0" axis="axisRow" fieldPosition="0"/>
    </format>
    <format dxfId="66">
      <pivotArea dataOnly="0" labelOnly="1" fieldPosition="0">
        <references count="1">
          <reference field="10" count="0"/>
        </references>
      </pivotArea>
    </format>
    <format dxfId="65">
      <pivotArea dataOnly="0" labelOnly="1" grandRow="1" outline="0" fieldPosition="0"/>
    </format>
    <format dxfId="64">
      <pivotArea field="10" type="button" dataOnly="0" labelOnly="1" outline="0" axis="axisRow" fieldPosition="0"/>
    </format>
    <format dxfId="63">
      <pivotArea dataOnly="0" labelOnly="1" fieldPosition="0">
        <references count="1">
          <reference field="10" count="0"/>
        </references>
      </pivotArea>
    </format>
    <format dxfId="62">
      <pivotArea field="10" type="button" dataOnly="0" labelOnly="1" outline="0" axis="axisRow"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58E18DF-5854-4FC7-B8C8-D3D3765EA10D}" name="PivotTable1"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H7" firstHeaderRow="1" firstDataRow="2" firstDataCol="1" rowPageCount="1" colPageCount="1"/>
  <pivotFields count="28">
    <pivotField showAll="0"/>
    <pivotField numFmtId="22" showAll="0"/>
    <pivotField numFmtId="22" showAll="0"/>
    <pivotField showAll="0"/>
    <pivotField showAll="0"/>
    <pivotField axis="axisPage" numFmtId="164" multipleItemSelectionAllowed="1" showAll="0">
      <items count="184">
        <item x="178"/>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27"/>
        <item x="30"/>
        <item x="29"/>
        <item x="28"/>
        <item x="26"/>
        <item x="25"/>
        <item x="24"/>
        <item x="23"/>
        <item x="17"/>
        <item x="22"/>
        <item x="21"/>
        <item x="20"/>
        <item x="19"/>
        <item x="18"/>
        <item x="16"/>
        <item x="15"/>
        <item x="14"/>
        <item x="12"/>
        <item x="13"/>
        <item x="11"/>
        <item x="10"/>
        <item x="9"/>
        <item x="8"/>
        <item x="7"/>
        <item x="6"/>
        <item x="2"/>
        <item x="0"/>
        <item x="1"/>
        <item x="3"/>
        <item x="4"/>
        <item x="5"/>
        <item x="84"/>
        <item x="85"/>
        <item x="86"/>
        <item x="87"/>
        <item x="88"/>
        <item x="179"/>
        <item x="89"/>
        <item x="90"/>
        <item m="1" x="182"/>
        <item x="91"/>
        <item x="92"/>
        <item x="93"/>
        <item x="94"/>
        <item x="95"/>
        <item x="96"/>
        <item x="97"/>
        <item x="98"/>
        <item x="99"/>
        <item x="100"/>
        <item x="101"/>
        <item m="1" x="181"/>
        <item x="102"/>
        <item x="103"/>
        <item x="104"/>
        <item x="105"/>
        <item x="106"/>
        <item x="107"/>
        <item x="108"/>
        <item x="109"/>
        <item x="110"/>
        <item x="111"/>
        <item x="112"/>
        <item x="113"/>
        <item x="114"/>
        <item x="115"/>
        <item x="117"/>
        <item x="116"/>
        <item x="118"/>
        <item x="119"/>
        <item x="120"/>
        <item x="121"/>
        <item x="122"/>
        <item x="126"/>
        <item x="128"/>
        <item x="139"/>
        <item x="135"/>
        <item x="138"/>
        <item x="137"/>
        <item x="136"/>
        <item x="133"/>
        <item x="134"/>
        <item x="132"/>
        <item x="131"/>
        <item x="140"/>
        <item x="130"/>
        <item x="141"/>
        <item x="142"/>
        <item x="129"/>
        <item x="143"/>
        <item x="125"/>
        <item x="127"/>
        <item x="144"/>
        <item x="124"/>
        <item x="123"/>
        <item x="145"/>
        <item x="146"/>
        <item x="147"/>
        <item x="148"/>
        <item x="149"/>
        <item x="150"/>
        <item x="151"/>
        <item x="152"/>
        <item x="153"/>
        <item x="154"/>
        <item x="155"/>
        <item x="156"/>
        <item x="157"/>
        <item x="158"/>
        <item x="159"/>
        <item x="160"/>
        <item m="1" x="180"/>
        <item x="161"/>
        <item x="162"/>
        <item x="163"/>
        <item x="164"/>
        <item x="165"/>
        <item x="166"/>
        <item x="167"/>
        <item x="168"/>
        <item x="169"/>
        <item x="170"/>
        <item x="171"/>
        <item x="172"/>
        <item x="173"/>
        <item x="174"/>
        <item x="175"/>
        <item x="176"/>
        <item x="177"/>
        <item t="default"/>
      </items>
    </pivotField>
    <pivotField showAll="0"/>
    <pivotField axis="axisRow" showAll="0">
      <items count="534">
        <item h="1" x="2"/>
        <item x="1"/>
        <item x="0"/>
        <item h="1" x="3"/>
        <item h="1" m="1" x="531"/>
        <item h="1" m="1" x="532"/>
        <item h="1" m="1" x="4"/>
        <item h="1" m="1" x="5"/>
        <item h="1" m="1" x="6"/>
        <item h="1" m="1" x="7"/>
        <item h="1" m="1" x="8"/>
        <item h="1" m="1" x="9"/>
        <item h="1" m="1" x="10"/>
        <item h="1" m="1" x="11"/>
        <item h="1" m="1" x="12"/>
        <item h="1" m="1" x="13"/>
        <item h="1" m="1" x="14"/>
        <item h="1" m="1" x="15"/>
        <item h="1" m="1" x="16"/>
        <item h="1" m="1" x="17"/>
        <item h="1" m="1" x="18"/>
        <item h="1" m="1" x="19"/>
        <item h="1" m="1" x="20"/>
        <item h="1" m="1" x="21"/>
        <item h="1" m="1" x="22"/>
        <item h="1" m="1" x="23"/>
        <item h="1" m="1" x="24"/>
        <item h="1" m="1" x="25"/>
        <item h="1" m="1" x="26"/>
        <item h="1" m="1" x="27"/>
        <item h="1" m="1" x="28"/>
        <item h="1" m="1" x="29"/>
        <item h="1" m="1" x="30"/>
        <item h="1" m="1" x="31"/>
        <item h="1" m="1" x="32"/>
        <item h="1" m="1" x="33"/>
        <item h="1" m="1" x="34"/>
        <item h="1" m="1" x="35"/>
        <item h="1" m="1" x="36"/>
        <item h="1" m="1" x="37"/>
        <item h="1" m="1" x="38"/>
        <item h="1" m="1" x="39"/>
        <item h="1" m="1" x="40"/>
        <item h="1" m="1" x="41"/>
        <item h="1" m="1" x="42"/>
        <item h="1" m="1" x="43"/>
        <item h="1" m="1" x="44"/>
        <item h="1" m="1" x="45"/>
        <item h="1" m="1" x="46"/>
        <item h="1" m="1" x="47"/>
        <item h="1" m="1" x="48"/>
        <item h="1" m="1" x="49"/>
        <item h="1" m="1" x="50"/>
        <item h="1" m="1" x="51"/>
        <item h="1" m="1" x="52"/>
        <item h="1" m="1" x="53"/>
        <item h="1" m="1" x="54"/>
        <item h="1" m="1" x="55"/>
        <item h="1" m="1" x="56"/>
        <item h="1" m="1" x="57"/>
        <item h="1" m="1" x="58"/>
        <item h="1" m="1" x="59"/>
        <item h="1" m="1" x="60"/>
        <item h="1" m="1" x="61"/>
        <item h="1" m="1" x="62"/>
        <item h="1" m="1" x="63"/>
        <item h="1" m="1" x="64"/>
        <item h="1" m="1" x="65"/>
        <item h="1" m="1" x="66"/>
        <item h="1" m="1" x="67"/>
        <item h="1" m="1" x="68"/>
        <item h="1" m="1" x="69"/>
        <item h="1" m="1" x="70"/>
        <item h="1" m="1" x="71"/>
        <item h="1" m="1" x="72"/>
        <item h="1" m="1" x="73"/>
        <item h="1" m="1" x="74"/>
        <item h="1" m="1" x="75"/>
        <item h="1" m="1" x="76"/>
        <item h="1" m="1" x="77"/>
        <item h="1" m="1" x="78"/>
        <item h="1" m="1" x="79"/>
        <item h="1" m="1" x="80"/>
        <item h="1" m="1" x="81"/>
        <item h="1" m="1" x="82"/>
        <item h="1" m="1" x="83"/>
        <item h="1" m="1" x="84"/>
        <item h="1" m="1" x="85"/>
        <item h="1" m="1" x="86"/>
        <item h="1" m="1" x="87"/>
        <item h="1" m="1" x="88"/>
        <item h="1" m="1" x="89"/>
        <item h="1" m="1" x="90"/>
        <item h="1" m="1" x="91"/>
        <item h="1" m="1" x="92"/>
        <item h="1" m="1" x="93"/>
        <item h="1" m="1" x="94"/>
        <item h="1" m="1" x="95"/>
        <item h="1" m="1" x="96"/>
        <item h="1" m="1" x="97"/>
        <item h="1" m="1" x="98"/>
        <item h="1" m="1" x="99"/>
        <item h="1" m="1" x="100"/>
        <item h="1" m="1" x="101"/>
        <item h="1" m="1" x="102"/>
        <item h="1" m="1" x="103"/>
        <item h="1" m="1" x="104"/>
        <item h="1" m="1" x="105"/>
        <item h="1" m="1" x="106"/>
        <item h="1" m="1" x="107"/>
        <item h="1" m="1" x="108"/>
        <item h="1" m="1" x="109"/>
        <item h="1" m="1" x="110"/>
        <item h="1" m="1" x="111"/>
        <item h="1" m="1" x="112"/>
        <item h="1" m="1" x="113"/>
        <item h="1" m="1" x="114"/>
        <item h="1" m="1" x="115"/>
        <item h="1" m="1" x="116"/>
        <item h="1" m="1" x="117"/>
        <item h="1" m="1" x="118"/>
        <item h="1" m="1" x="119"/>
        <item h="1" m="1" x="120"/>
        <item h="1" m="1" x="121"/>
        <item h="1" m="1" x="122"/>
        <item h="1" m="1" x="123"/>
        <item h="1" m="1" x="124"/>
        <item h="1" m="1" x="125"/>
        <item h="1" m="1" x="126"/>
        <item h="1" m="1" x="127"/>
        <item h="1" m="1" x="128"/>
        <item h="1" m="1" x="129"/>
        <item h="1" m="1" x="130"/>
        <item h="1" m="1" x="131"/>
        <item h="1" m="1" x="132"/>
        <item h="1" m="1" x="133"/>
        <item h="1" m="1" x="134"/>
        <item h="1" m="1" x="135"/>
        <item h="1" m="1" x="136"/>
        <item h="1" m="1" x="137"/>
        <item h="1" m="1" x="138"/>
        <item h="1" m="1" x="139"/>
        <item h="1" m="1" x="140"/>
        <item h="1" m="1" x="141"/>
        <item h="1" m="1" x="142"/>
        <item h="1" m="1" x="143"/>
        <item h="1" m="1" x="144"/>
        <item h="1" m="1" x="145"/>
        <item h="1" m="1" x="146"/>
        <item h="1" m="1" x="147"/>
        <item h="1" m="1" x="148"/>
        <item h="1" m="1" x="149"/>
        <item h="1" m="1" x="150"/>
        <item h="1" m="1" x="151"/>
        <item h="1" m="1" x="152"/>
        <item h="1" m="1" x="153"/>
        <item h="1" m="1" x="154"/>
        <item h="1" m="1" x="155"/>
        <item h="1" m="1" x="156"/>
        <item h="1" m="1" x="157"/>
        <item h="1" m="1" x="158"/>
        <item h="1" m="1" x="159"/>
        <item h="1" m="1" x="160"/>
        <item h="1" m="1" x="161"/>
        <item h="1" m="1" x="162"/>
        <item h="1" m="1" x="163"/>
        <item h="1" m="1" x="164"/>
        <item h="1" m="1" x="165"/>
        <item h="1" m="1" x="166"/>
        <item h="1" m="1" x="167"/>
        <item h="1" m="1" x="168"/>
        <item h="1" m="1" x="169"/>
        <item h="1" m="1" x="170"/>
        <item h="1" m="1" x="171"/>
        <item h="1" m="1" x="172"/>
        <item h="1" m="1" x="173"/>
        <item h="1" m="1" x="174"/>
        <item h="1" m="1" x="175"/>
        <item h="1" m="1" x="176"/>
        <item h="1" m="1" x="177"/>
        <item h="1" m="1" x="178"/>
        <item h="1" m="1" x="179"/>
        <item h="1" m="1" x="180"/>
        <item h="1" m="1" x="181"/>
        <item h="1" m="1" x="182"/>
        <item h="1" m="1" x="183"/>
        <item h="1" m="1" x="184"/>
        <item h="1" m="1" x="185"/>
        <item h="1" m="1" x="186"/>
        <item h="1" m="1" x="187"/>
        <item h="1" m="1" x="188"/>
        <item h="1" m="1" x="189"/>
        <item h="1" m="1" x="190"/>
        <item h="1" m="1" x="191"/>
        <item h="1" m="1" x="192"/>
        <item h="1" m="1" x="193"/>
        <item h="1" m="1" x="194"/>
        <item h="1" m="1" x="195"/>
        <item h="1" m="1" x="196"/>
        <item h="1" m="1" x="197"/>
        <item h="1" m="1" x="198"/>
        <item h="1" m="1" x="199"/>
        <item h="1" m="1" x="200"/>
        <item h="1" m="1" x="201"/>
        <item h="1" m="1" x="202"/>
        <item h="1" m="1" x="203"/>
        <item h="1" m="1" x="204"/>
        <item h="1" m="1" x="205"/>
        <item h="1" m="1" x="206"/>
        <item h="1" m="1" x="207"/>
        <item h="1" m="1" x="208"/>
        <item h="1" m="1" x="209"/>
        <item h="1" m="1" x="210"/>
        <item h="1" m="1" x="211"/>
        <item h="1" m="1" x="212"/>
        <item h="1" m="1" x="213"/>
        <item h="1" m="1" x="214"/>
        <item h="1" m="1" x="215"/>
        <item h="1" m="1" x="216"/>
        <item h="1" m="1" x="217"/>
        <item h="1" m="1" x="218"/>
        <item h="1" m="1" x="219"/>
        <item h="1" m="1" x="220"/>
        <item h="1" m="1" x="221"/>
        <item h="1" m="1" x="222"/>
        <item h="1" m="1" x="223"/>
        <item h="1" m="1" x="224"/>
        <item h="1" m="1" x="225"/>
        <item h="1" m="1" x="226"/>
        <item h="1" m="1" x="227"/>
        <item h="1" m="1" x="228"/>
        <item h="1" m="1" x="229"/>
        <item h="1" m="1" x="230"/>
        <item h="1" m="1" x="231"/>
        <item h="1" m="1" x="232"/>
        <item h="1" m="1" x="233"/>
        <item h="1" m="1" x="234"/>
        <item h="1" m="1" x="235"/>
        <item h="1" m="1" x="236"/>
        <item h="1" m="1" x="237"/>
        <item h="1" m="1" x="238"/>
        <item h="1" m="1" x="239"/>
        <item h="1" m="1" x="240"/>
        <item h="1" m="1" x="241"/>
        <item h="1" m="1" x="242"/>
        <item h="1" m="1" x="243"/>
        <item h="1" m="1" x="244"/>
        <item h="1" m="1" x="245"/>
        <item h="1" m="1" x="246"/>
        <item h="1" m="1" x="247"/>
        <item h="1" m="1" x="248"/>
        <item h="1" m="1" x="249"/>
        <item h="1" m="1" x="250"/>
        <item h="1" m="1" x="251"/>
        <item h="1" m="1" x="252"/>
        <item h="1" m="1" x="253"/>
        <item h="1" m="1" x="254"/>
        <item h="1" m="1" x="255"/>
        <item h="1" m="1" x="256"/>
        <item h="1" m="1" x="257"/>
        <item h="1" m="1" x="258"/>
        <item h="1" m="1" x="259"/>
        <item h="1" m="1" x="260"/>
        <item h="1" m="1" x="261"/>
        <item h="1" m="1" x="262"/>
        <item h="1" m="1" x="263"/>
        <item h="1" m="1" x="264"/>
        <item h="1" m="1" x="265"/>
        <item h="1" m="1" x="266"/>
        <item h="1" m="1" x="267"/>
        <item h="1" m="1" x="268"/>
        <item h="1" m="1" x="269"/>
        <item h="1" m="1" x="270"/>
        <item h="1" m="1" x="271"/>
        <item h="1" m="1" x="272"/>
        <item h="1" m="1" x="273"/>
        <item h="1" m="1" x="274"/>
        <item h="1" m="1" x="275"/>
        <item h="1" m="1" x="276"/>
        <item h="1" m="1" x="277"/>
        <item h="1" m="1" x="278"/>
        <item h="1" m="1" x="279"/>
        <item h="1" m="1" x="280"/>
        <item h="1" m="1" x="281"/>
        <item h="1" m="1" x="282"/>
        <item h="1" m="1" x="283"/>
        <item h="1" m="1" x="284"/>
        <item h="1" m="1" x="285"/>
        <item h="1" m="1" x="286"/>
        <item h="1" m="1" x="287"/>
        <item h="1" m="1" x="288"/>
        <item h="1" m="1" x="289"/>
        <item h="1" m="1" x="290"/>
        <item h="1" m="1" x="291"/>
        <item h="1" m="1" x="292"/>
        <item h="1" m="1" x="293"/>
        <item h="1" m="1" x="294"/>
        <item h="1" m="1" x="295"/>
        <item h="1" m="1" x="296"/>
        <item h="1" m="1" x="297"/>
        <item h="1" m="1" x="298"/>
        <item h="1" m="1" x="299"/>
        <item h="1" m="1" x="300"/>
        <item h="1" m="1" x="301"/>
        <item h="1" m="1" x="302"/>
        <item h="1" m="1" x="303"/>
        <item h="1" m="1" x="304"/>
        <item h="1" m="1" x="305"/>
        <item h="1" m="1" x="306"/>
        <item h="1" m="1" x="307"/>
        <item h="1" m="1" x="308"/>
        <item h="1" m="1" x="309"/>
        <item h="1" m="1" x="310"/>
        <item h="1" m="1" x="311"/>
        <item h="1" m="1" x="312"/>
        <item h="1" m="1" x="313"/>
        <item h="1" m="1" x="314"/>
        <item h="1" m="1" x="315"/>
        <item h="1" m="1" x="316"/>
        <item h="1" m="1" x="317"/>
        <item h="1" m="1" x="318"/>
        <item h="1" m="1" x="319"/>
        <item h="1" m="1" x="320"/>
        <item h="1" m="1" x="321"/>
        <item h="1" m="1" x="322"/>
        <item h="1" m="1" x="323"/>
        <item h="1" m="1" x="324"/>
        <item h="1" m="1" x="325"/>
        <item h="1" m="1" x="326"/>
        <item h="1" m="1" x="327"/>
        <item h="1" m="1" x="328"/>
        <item h="1" m="1" x="329"/>
        <item h="1" m="1" x="330"/>
        <item h="1" m="1" x="331"/>
        <item h="1" m="1" x="332"/>
        <item h="1" m="1" x="333"/>
        <item h="1" m="1" x="334"/>
        <item h="1" m="1" x="335"/>
        <item h="1" m="1" x="336"/>
        <item h="1" m="1" x="337"/>
        <item h="1" m="1" x="338"/>
        <item h="1" m="1" x="339"/>
        <item h="1" m="1" x="340"/>
        <item h="1" m="1" x="341"/>
        <item h="1" m="1" x="342"/>
        <item h="1" m="1" x="343"/>
        <item h="1" m="1" x="344"/>
        <item h="1" m="1" x="345"/>
        <item h="1" m="1" x="346"/>
        <item h="1" m="1" x="347"/>
        <item h="1" m="1" x="348"/>
        <item h="1" m="1" x="349"/>
        <item h="1" m="1" x="350"/>
        <item h="1" m="1" x="351"/>
        <item h="1" m="1" x="352"/>
        <item h="1" m="1" x="353"/>
        <item h="1" m="1" x="354"/>
        <item h="1" m="1" x="355"/>
        <item h="1" m="1" x="356"/>
        <item h="1" m="1" x="357"/>
        <item h="1" m="1" x="358"/>
        <item h="1" m="1" x="359"/>
        <item h="1" m="1" x="360"/>
        <item h="1" m="1" x="361"/>
        <item h="1" m="1" x="362"/>
        <item h="1" m="1" x="363"/>
        <item h="1" m="1" x="364"/>
        <item h="1" m="1" x="365"/>
        <item h="1" m="1" x="366"/>
        <item h="1" m="1" x="367"/>
        <item h="1" m="1" x="368"/>
        <item h="1" m="1" x="369"/>
        <item h="1" m="1" x="370"/>
        <item h="1" m="1" x="371"/>
        <item h="1" m="1" x="372"/>
        <item h="1" m="1" x="373"/>
        <item h="1" m="1" x="374"/>
        <item h="1" m="1" x="375"/>
        <item h="1" m="1" x="376"/>
        <item h="1" m="1" x="377"/>
        <item h="1" m="1" x="378"/>
        <item h="1" m="1" x="379"/>
        <item h="1" m="1" x="380"/>
        <item h="1" m="1" x="381"/>
        <item h="1" m="1" x="382"/>
        <item h="1" m="1" x="383"/>
        <item h="1" m="1" x="384"/>
        <item h="1" m="1" x="385"/>
        <item h="1" m="1" x="386"/>
        <item h="1" m="1" x="387"/>
        <item h="1" m="1" x="388"/>
        <item h="1" m="1" x="389"/>
        <item h="1" m="1" x="390"/>
        <item h="1" m="1" x="391"/>
        <item h="1" m="1" x="392"/>
        <item h="1" m="1" x="393"/>
        <item h="1" m="1" x="394"/>
        <item h="1" m="1" x="395"/>
        <item h="1" m="1" x="396"/>
        <item h="1" m="1" x="397"/>
        <item h="1" m="1" x="398"/>
        <item h="1" m="1" x="399"/>
        <item h="1" m="1" x="400"/>
        <item h="1" m="1" x="401"/>
        <item h="1" m="1" x="402"/>
        <item h="1" m="1" x="403"/>
        <item h="1" m="1" x="404"/>
        <item h="1" m="1" x="405"/>
        <item h="1" m="1" x="406"/>
        <item h="1" m="1" x="407"/>
        <item h="1" m="1" x="408"/>
        <item h="1" m="1" x="409"/>
        <item h="1" m="1" x="410"/>
        <item h="1" m="1" x="411"/>
        <item h="1" m="1" x="412"/>
        <item h="1" m="1" x="413"/>
        <item h="1" m="1" x="414"/>
        <item h="1" m="1" x="415"/>
        <item h="1" m="1" x="416"/>
        <item h="1" m="1" x="417"/>
        <item h="1" m="1" x="418"/>
        <item h="1" m="1" x="419"/>
        <item h="1" m="1" x="420"/>
        <item h="1" m="1" x="421"/>
        <item h="1" m="1" x="422"/>
        <item h="1" m="1" x="423"/>
        <item h="1" m="1" x="424"/>
        <item h="1" m="1" x="425"/>
        <item h="1" m="1" x="426"/>
        <item h="1" m="1" x="427"/>
        <item h="1" m="1" x="428"/>
        <item h="1" m="1" x="429"/>
        <item h="1" m="1" x="430"/>
        <item h="1" m="1" x="431"/>
        <item h="1" m="1" x="432"/>
        <item h="1" m="1" x="433"/>
        <item h="1" m="1" x="434"/>
        <item h="1" m="1" x="435"/>
        <item h="1" m="1" x="436"/>
        <item h="1" m="1" x="437"/>
        <item h="1" m="1" x="438"/>
        <item h="1" m="1" x="439"/>
        <item h="1" m="1" x="440"/>
        <item h="1" m="1" x="441"/>
        <item h="1" m="1" x="442"/>
        <item h="1" m="1" x="443"/>
        <item h="1" m="1" x="444"/>
        <item h="1" m="1" x="445"/>
        <item h="1" m="1" x="446"/>
        <item h="1" m="1" x="447"/>
        <item h="1" m="1" x="448"/>
        <item h="1" m="1" x="449"/>
        <item h="1" m="1" x="450"/>
        <item h="1" m="1" x="451"/>
        <item h="1" m="1" x="452"/>
        <item h="1" m="1" x="453"/>
        <item h="1" m="1" x="454"/>
        <item h="1" m="1" x="455"/>
        <item h="1" m="1" x="456"/>
        <item h="1" m="1" x="457"/>
        <item h="1" m="1" x="458"/>
        <item h="1" m="1" x="459"/>
        <item h="1" m="1" x="460"/>
        <item h="1" m="1" x="461"/>
        <item h="1" m="1" x="462"/>
        <item h="1" m="1" x="463"/>
        <item h="1" m="1" x="464"/>
        <item h="1" m="1" x="465"/>
        <item h="1" m="1" x="466"/>
        <item h="1" m="1" x="467"/>
        <item h="1" m="1" x="468"/>
        <item h="1" m="1" x="469"/>
        <item h="1" m="1" x="470"/>
        <item h="1" m="1" x="471"/>
        <item h="1" m="1" x="472"/>
        <item h="1" m="1" x="473"/>
        <item h="1" m="1" x="474"/>
        <item h="1" m="1" x="475"/>
        <item h="1" m="1" x="476"/>
        <item h="1" m="1" x="477"/>
        <item h="1" m="1" x="478"/>
        <item h="1" m="1" x="479"/>
        <item h="1" m="1" x="480"/>
        <item h="1" m="1" x="481"/>
        <item h="1" m="1" x="482"/>
        <item h="1" m="1" x="483"/>
        <item h="1" m="1" x="484"/>
        <item h="1" m="1" x="485"/>
        <item h="1" m="1" x="486"/>
        <item h="1" m="1" x="487"/>
        <item h="1" m="1" x="488"/>
        <item h="1" m="1" x="489"/>
        <item h="1" m="1" x="490"/>
        <item h="1" m="1" x="491"/>
        <item h="1" m="1" x="492"/>
        <item h="1" m="1" x="493"/>
        <item h="1" m="1" x="494"/>
        <item h="1" m="1" x="495"/>
        <item h="1" m="1" x="496"/>
        <item h="1" m="1" x="497"/>
        <item h="1" m="1" x="498"/>
        <item h="1" m="1" x="499"/>
        <item h="1" m="1" x="500"/>
        <item h="1" m="1" x="501"/>
        <item h="1" m="1" x="502"/>
        <item h="1" m="1" x="503"/>
        <item h="1" m="1" x="504"/>
        <item h="1" m="1" x="505"/>
        <item h="1" m="1" x="506"/>
        <item h="1" m="1" x="507"/>
        <item h="1" m="1" x="508"/>
        <item h="1" m="1" x="509"/>
        <item h="1" m="1" x="510"/>
        <item h="1" m="1" x="511"/>
        <item h="1" m="1" x="512"/>
        <item h="1" m="1" x="513"/>
        <item h="1" m="1" x="514"/>
        <item h="1" m="1" x="515"/>
        <item h="1" m="1" x="516"/>
        <item h="1" m="1" x="517"/>
        <item h="1" m="1" x="518"/>
        <item h="1" m="1" x="519"/>
        <item h="1" m="1" x="520"/>
        <item h="1" m="1" x="521"/>
        <item h="1" m="1" x="522"/>
        <item h="1" m="1" x="523"/>
        <item h="1" m="1" x="524"/>
        <item h="1" m="1" x="525"/>
        <item h="1" m="1" x="526"/>
        <item h="1" m="1" x="527"/>
        <item h="1" m="1" x="528"/>
        <item h="1" m="1" x="529"/>
        <item h="1" m="1" x="530"/>
        <item t="default"/>
      </items>
    </pivotField>
    <pivotField showAll="0"/>
    <pivotField axis="axisCol" dataField="1" showAll="0">
      <items count="538">
        <item x="6"/>
        <item n="Depozit Central" x="4"/>
        <item n="Depozit Paleti" x="3"/>
        <item x="1"/>
        <item x="0"/>
        <item x="2"/>
        <item x="7"/>
        <item m="1" x="535"/>
        <item m="1" x="536"/>
        <item x="5"/>
        <item m="1" x="8"/>
        <item m="1" x="9"/>
        <item m="1" x="10"/>
        <item m="1" x="11"/>
        <item m="1" x="12"/>
        <item m="1" x="13"/>
        <item m="1" x="14"/>
        <item m="1" x="15"/>
        <item m="1" x="16"/>
        <item m="1" x="17"/>
        <item m="1" x="18"/>
        <item m="1" x="19"/>
        <item m="1" x="20"/>
        <item m="1" x="21"/>
        <item m="1" x="22"/>
        <item m="1" x="23"/>
        <item m="1" x="24"/>
        <item m="1" x="25"/>
        <item m="1" x="26"/>
        <item m="1" x="27"/>
        <item m="1" x="28"/>
        <item m="1" x="29"/>
        <item m="1" x="30"/>
        <item m="1" x="31"/>
        <item m="1" x="32"/>
        <item m="1" x="33"/>
        <item m="1" x="34"/>
        <item m="1" x="35"/>
        <item m="1" x="36"/>
        <item m="1" x="37"/>
        <item m="1" x="38"/>
        <item m="1" x="39"/>
        <item m="1" x="40"/>
        <item m="1" x="41"/>
        <item m="1" x="42"/>
        <item m="1" x="43"/>
        <item m="1" x="44"/>
        <item m="1" x="45"/>
        <item m="1" x="46"/>
        <item m="1" x="47"/>
        <item m="1" x="48"/>
        <item m="1" x="49"/>
        <item m="1" x="50"/>
        <item m="1" x="51"/>
        <item m="1" x="52"/>
        <item m="1" x="53"/>
        <item m="1" x="54"/>
        <item m="1" x="55"/>
        <item m="1" x="56"/>
        <item m="1" x="57"/>
        <item m="1" x="58"/>
        <item m="1" x="59"/>
        <item m="1" x="60"/>
        <item m="1" x="61"/>
        <item m="1" x="62"/>
        <item m="1" x="63"/>
        <item m="1" x="64"/>
        <item m="1" x="65"/>
        <item m="1" x="66"/>
        <item m="1" x="67"/>
        <item m="1" x="68"/>
        <item m="1" x="69"/>
        <item m="1" x="70"/>
        <item m="1" x="71"/>
        <item m="1" x="72"/>
        <item m="1" x="73"/>
        <item m="1" x="74"/>
        <item m="1" x="75"/>
        <item m="1" x="76"/>
        <item m="1" x="77"/>
        <item m="1" x="78"/>
        <item m="1" x="79"/>
        <item m="1" x="80"/>
        <item m="1" x="81"/>
        <item m="1" x="82"/>
        <item m="1" x="83"/>
        <item m="1" x="84"/>
        <item m="1" x="85"/>
        <item m="1" x="86"/>
        <item m="1" x="87"/>
        <item m="1" x="88"/>
        <item m="1" x="89"/>
        <item m="1" x="90"/>
        <item m="1" x="91"/>
        <item m="1" x="92"/>
        <item m="1" x="93"/>
        <item m="1" x="94"/>
        <item m="1" x="95"/>
        <item m="1" x="96"/>
        <item m="1" x="97"/>
        <item m="1" x="98"/>
        <item m="1" x="99"/>
        <item m="1" x="100"/>
        <item m="1" x="101"/>
        <item m="1" x="102"/>
        <item m="1" x="103"/>
        <item m="1" x="104"/>
        <item m="1" x="105"/>
        <item m="1" x="106"/>
        <item m="1" x="107"/>
        <item m="1" x="108"/>
        <item m="1" x="109"/>
        <item m="1" x="110"/>
        <item m="1" x="111"/>
        <item m="1" x="112"/>
        <item m="1" x="113"/>
        <item m="1" x="114"/>
        <item m="1" x="115"/>
        <item m="1" x="116"/>
        <item m="1" x="117"/>
        <item m="1" x="118"/>
        <item m="1" x="119"/>
        <item m="1" x="120"/>
        <item m="1" x="121"/>
        <item m="1" x="122"/>
        <item m="1" x="123"/>
        <item m="1" x="124"/>
        <item m="1" x="125"/>
        <item m="1" x="126"/>
        <item m="1" x="127"/>
        <item m="1" x="128"/>
        <item m="1" x="129"/>
        <item m="1" x="130"/>
        <item m="1" x="131"/>
        <item m="1" x="132"/>
        <item m="1" x="133"/>
        <item m="1" x="134"/>
        <item m="1" x="135"/>
        <item m="1" x="136"/>
        <item m="1" x="137"/>
        <item m="1" x="138"/>
        <item m="1" x="139"/>
        <item m="1" x="140"/>
        <item m="1" x="141"/>
        <item m="1" x="142"/>
        <item m="1" x="143"/>
        <item m="1" x="144"/>
        <item m="1" x="145"/>
        <item m="1" x="146"/>
        <item m="1" x="147"/>
        <item m="1" x="148"/>
        <item m="1" x="149"/>
        <item m="1" x="150"/>
        <item m="1" x="151"/>
        <item m="1" x="152"/>
        <item m="1" x="153"/>
        <item m="1" x="154"/>
        <item m="1" x="155"/>
        <item m="1" x="156"/>
        <item m="1" x="157"/>
        <item m="1" x="158"/>
        <item m="1" x="159"/>
        <item m="1" x="160"/>
        <item m="1" x="161"/>
        <item m="1" x="162"/>
        <item m="1" x="163"/>
        <item m="1" x="164"/>
        <item m="1" x="165"/>
        <item m="1" x="166"/>
        <item m="1" x="167"/>
        <item m="1" x="168"/>
        <item m="1" x="169"/>
        <item m="1" x="170"/>
        <item m="1" x="171"/>
        <item m="1" x="172"/>
        <item m="1" x="173"/>
        <item m="1" x="174"/>
        <item m="1" x="175"/>
        <item m="1" x="176"/>
        <item m="1" x="177"/>
        <item m="1" x="178"/>
        <item m="1" x="179"/>
        <item m="1" x="180"/>
        <item m="1" x="181"/>
        <item m="1" x="182"/>
        <item m="1" x="183"/>
        <item m="1" x="184"/>
        <item m="1" x="185"/>
        <item m="1" x="186"/>
        <item m="1" x="187"/>
        <item m="1" x="188"/>
        <item m="1" x="189"/>
        <item m="1" x="190"/>
        <item m="1" x="191"/>
        <item m="1" x="192"/>
        <item m="1" x="193"/>
        <item m="1" x="194"/>
        <item m="1" x="195"/>
        <item m="1" x="196"/>
        <item m="1" x="197"/>
        <item m="1" x="198"/>
        <item m="1" x="199"/>
        <item m="1" x="200"/>
        <item m="1" x="201"/>
        <item m="1" x="202"/>
        <item m="1" x="203"/>
        <item m="1" x="204"/>
        <item m="1" x="205"/>
        <item m="1" x="206"/>
        <item m="1" x="207"/>
        <item m="1" x="208"/>
        <item m="1" x="209"/>
        <item m="1" x="210"/>
        <item m="1" x="211"/>
        <item m="1" x="212"/>
        <item m="1" x="213"/>
        <item m="1" x="214"/>
        <item m="1" x="215"/>
        <item m="1" x="216"/>
        <item m="1" x="217"/>
        <item m="1" x="218"/>
        <item m="1" x="219"/>
        <item m="1" x="220"/>
        <item m="1" x="221"/>
        <item m="1" x="222"/>
        <item m="1" x="223"/>
        <item m="1" x="224"/>
        <item m="1" x="225"/>
        <item m="1" x="226"/>
        <item m="1" x="227"/>
        <item m="1" x="228"/>
        <item m="1" x="229"/>
        <item m="1" x="230"/>
        <item m="1" x="231"/>
        <item m="1" x="232"/>
        <item m="1" x="233"/>
        <item m="1" x="234"/>
        <item m="1" x="235"/>
        <item m="1" x="236"/>
        <item m="1" x="237"/>
        <item m="1" x="238"/>
        <item m="1" x="239"/>
        <item m="1" x="240"/>
        <item m="1" x="241"/>
        <item m="1" x="242"/>
        <item m="1" x="243"/>
        <item m="1" x="244"/>
        <item m="1" x="245"/>
        <item m="1" x="246"/>
        <item m="1" x="247"/>
        <item m="1" x="248"/>
        <item m="1" x="249"/>
        <item m="1" x="250"/>
        <item m="1" x="251"/>
        <item m="1" x="252"/>
        <item m="1" x="253"/>
        <item m="1" x="254"/>
        <item m="1" x="255"/>
        <item m="1" x="256"/>
        <item m="1" x="257"/>
        <item m="1" x="258"/>
        <item m="1" x="259"/>
        <item m="1" x="260"/>
        <item m="1" x="261"/>
        <item m="1" x="262"/>
        <item m="1" x="263"/>
        <item m="1" x="264"/>
        <item m="1" x="265"/>
        <item m="1" x="266"/>
        <item m="1" x="267"/>
        <item m="1" x="268"/>
        <item m="1" x="269"/>
        <item m="1" x="270"/>
        <item m="1" x="271"/>
        <item m="1" x="272"/>
        <item m="1" x="273"/>
        <item m="1" x="274"/>
        <item m="1" x="275"/>
        <item m="1" x="276"/>
        <item m="1" x="277"/>
        <item m="1" x="278"/>
        <item m="1" x="279"/>
        <item m="1" x="280"/>
        <item m="1" x="281"/>
        <item m="1" x="282"/>
        <item m="1" x="283"/>
        <item m="1" x="284"/>
        <item m="1" x="285"/>
        <item m="1" x="286"/>
        <item m="1" x="287"/>
        <item m="1" x="288"/>
        <item m="1" x="289"/>
        <item m="1" x="290"/>
        <item m="1" x="291"/>
        <item m="1" x="292"/>
        <item m="1" x="293"/>
        <item m="1" x="294"/>
        <item m="1" x="295"/>
        <item m="1" x="296"/>
        <item m="1" x="297"/>
        <item m="1" x="298"/>
        <item m="1" x="299"/>
        <item m="1" x="300"/>
        <item m="1" x="301"/>
        <item m="1" x="302"/>
        <item m="1" x="303"/>
        <item m="1" x="304"/>
        <item m="1" x="305"/>
        <item m="1" x="306"/>
        <item m="1" x="307"/>
        <item m="1" x="308"/>
        <item m="1" x="309"/>
        <item m="1" x="310"/>
        <item m="1" x="311"/>
        <item m="1" x="312"/>
        <item m="1" x="313"/>
        <item m="1" x="314"/>
        <item m="1" x="315"/>
        <item m="1" x="316"/>
        <item m="1" x="317"/>
        <item m="1" x="318"/>
        <item m="1" x="319"/>
        <item m="1" x="320"/>
        <item m="1" x="321"/>
        <item m="1" x="322"/>
        <item m="1" x="323"/>
        <item m="1" x="324"/>
        <item m="1" x="325"/>
        <item m="1" x="326"/>
        <item m="1" x="327"/>
        <item m="1" x="328"/>
        <item m="1" x="329"/>
        <item m="1" x="330"/>
        <item m="1" x="331"/>
        <item m="1" x="332"/>
        <item m="1" x="333"/>
        <item m="1" x="334"/>
        <item m="1" x="335"/>
        <item m="1" x="336"/>
        <item m="1" x="337"/>
        <item m="1" x="338"/>
        <item m="1" x="339"/>
        <item m="1" x="340"/>
        <item m="1" x="341"/>
        <item m="1" x="342"/>
        <item m="1" x="343"/>
        <item m="1" x="344"/>
        <item m="1" x="345"/>
        <item m="1" x="346"/>
        <item m="1" x="347"/>
        <item m="1" x="348"/>
        <item m="1" x="349"/>
        <item m="1" x="350"/>
        <item m="1" x="351"/>
        <item m="1" x="352"/>
        <item m="1" x="353"/>
        <item m="1" x="354"/>
        <item m="1" x="355"/>
        <item m="1" x="356"/>
        <item m="1" x="357"/>
        <item m="1" x="358"/>
        <item m="1" x="359"/>
        <item m="1" x="360"/>
        <item m="1" x="361"/>
        <item m="1" x="362"/>
        <item m="1" x="363"/>
        <item m="1" x="364"/>
        <item m="1" x="365"/>
        <item m="1" x="366"/>
        <item m="1" x="367"/>
        <item m="1" x="368"/>
        <item m="1" x="369"/>
        <item m="1" x="370"/>
        <item m="1" x="371"/>
        <item m="1" x="372"/>
        <item m="1" x="373"/>
        <item m="1" x="374"/>
        <item m="1" x="375"/>
        <item m="1" x="376"/>
        <item m="1" x="377"/>
        <item m="1" x="378"/>
        <item m="1" x="379"/>
        <item m="1" x="380"/>
        <item m="1" x="381"/>
        <item m="1" x="382"/>
        <item m="1" x="383"/>
        <item m="1" x="384"/>
        <item m="1" x="385"/>
        <item m="1" x="386"/>
        <item m="1" x="387"/>
        <item m="1" x="388"/>
        <item m="1" x="389"/>
        <item m="1" x="390"/>
        <item m="1" x="391"/>
        <item m="1" x="392"/>
        <item m="1" x="393"/>
        <item m="1" x="394"/>
        <item m="1" x="395"/>
        <item m="1" x="396"/>
        <item m="1" x="397"/>
        <item m="1" x="398"/>
        <item m="1" x="399"/>
        <item m="1" x="400"/>
        <item m="1" x="401"/>
        <item m="1" x="402"/>
        <item m="1" x="403"/>
        <item m="1" x="404"/>
        <item m="1" x="405"/>
        <item m="1" x="406"/>
        <item m="1" x="407"/>
        <item m="1" x="408"/>
        <item m="1" x="409"/>
        <item m="1" x="410"/>
        <item m="1" x="411"/>
        <item m="1" x="412"/>
        <item m="1" x="413"/>
        <item m="1" x="414"/>
        <item m="1" x="415"/>
        <item m="1" x="416"/>
        <item m="1" x="417"/>
        <item m="1" x="418"/>
        <item m="1" x="419"/>
        <item m="1" x="420"/>
        <item m="1" x="421"/>
        <item m="1" x="422"/>
        <item m="1" x="423"/>
        <item m="1" x="424"/>
        <item m="1" x="425"/>
        <item m="1" x="426"/>
        <item m="1" x="427"/>
        <item m="1" x="428"/>
        <item m="1" x="429"/>
        <item m="1" x="430"/>
        <item m="1" x="431"/>
        <item m="1" x="432"/>
        <item m="1" x="433"/>
        <item m="1" x="434"/>
        <item m="1" x="435"/>
        <item m="1" x="436"/>
        <item m="1" x="437"/>
        <item m="1" x="438"/>
        <item m="1" x="439"/>
        <item m="1" x="440"/>
        <item m="1" x="441"/>
        <item m="1" x="442"/>
        <item m="1" x="443"/>
        <item m="1" x="444"/>
        <item m="1" x="445"/>
        <item m="1" x="446"/>
        <item m="1" x="447"/>
        <item m="1" x="448"/>
        <item m="1" x="449"/>
        <item m="1" x="450"/>
        <item m="1" x="451"/>
        <item m="1" x="452"/>
        <item m="1" x="453"/>
        <item m="1" x="454"/>
        <item m="1" x="455"/>
        <item m="1" x="456"/>
        <item m="1" x="457"/>
        <item m="1" x="458"/>
        <item m="1" x="459"/>
        <item m="1" x="460"/>
        <item m="1" x="461"/>
        <item m="1" x="462"/>
        <item m="1" x="463"/>
        <item m="1" x="464"/>
        <item m="1" x="465"/>
        <item m="1" x="466"/>
        <item m="1" x="467"/>
        <item m="1" x="468"/>
        <item m="1" x="469"/>
        <item m="1" x="470"/>
        <item m="1" x="471"/>
        <item m="1" x="472"/>
        <item m="1" x="473"/>
        <item m="1" x="474"/>
        <item m="1" x="475"/>
        <item m="1" x="476"/>
        <item m="1" x="477"/>
        <item m="1" x="478"/>
        <item m="1" x="479"/>
        <item m="1" x="480"/>
        <item m="1" x="481"/>
        <item m="1" x="482"/>
        <item m="1" x="483"/>
        <item m="1" x="484"/>
        <item m="1" x="485"/>
        <item m="1" x="486"/>
        <item m="1" x="487"/>
        <item m="1" x="488"/>
        <item m="1" x="489"/>
        <item m="1" x="490"/>
        <item m="1" x="491"/>
        <item m="1" x="492"/>
        <item m="1" x="493"/>
        <item m="1" x="494"/>
        <item m="1" x="495"/>
        <item m="1" x="496"/>
        <item m="1" x="497"/>
        <item m="1" x="498"/>
        <item m="1" x="499"/>
        <item m="1" x="500"/>
        <item m="1" x="501"/>
        <item m="1" x="502"/>
        <item m="1" x="503"/>
        <item m="1" x="504"/>
        <item m="1" x="505"/>
        <item m="1" x="506"/>
        <item m="1" x="507"/>
        <item m="1" x="508"/>
        <item m="1" x="509"/>
        <item m="1" x="510"/>
        <item m="1" x="511"/>
        <item m="1" x="512"/>
        <item m="1" x="513"/>
        <item m="1" x="514"/>
        <item m="1" x="515"/>
        <item m="1" x="516"/>
        <item m="1" x="517"/>
        <item m="1" x="518"/>
        <item m="1" x="519"/>
        <item m="1" x="520"/>
        <item m="1" x="521"/>
        <item m="1" x="522"/>
        <item m="1" x="523"/>
        <item m="1" x="524"/>
        <item m="1" x="525"/>
        <item m="1" x="526"/>
        <item m="1" x="527"/>
        <item m="1" x="528"/>
        <item m="1" x="529"/>
        <item m="1" x="530"/>
        <item m="1" x="531"/>
        <item m="1" x="532"/>
        <item m="1" x="533"/>
        <item m="1" x="53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7"/>
  </rowFields>
  <rowItems count="3">
    <i>
      <x v="1"/>
    </i>
    <i>
      <x v="2"/>
    </i>
    <i t="grand">
      <x/>
    </i>
  </rowItems>
  <colFields count="1">
    <field x="9"/>
  </colFields>
  <colItems count="7">
    <i>
      <x v="1"/>
    </i>
    <i>
      <x v="2"/>
    </i>
    <i>
      <x v="3"/>
    </i>
    <i>
      <x v="4"/>
    </i>
    <i>
      <x v="5"/>
    </i>
    <i>
      <x v="9"/>
    </i>
    <i t="grand">
      <x/>
    </i>
  </colItems>
  <pageFields count="1">
    <pageField fld="5" hier="-1"/>
  </pageFields>
  <dataFields count="1">
    <dataField name="Count of Cladirea / Plant / Building" fld="9"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8E5D719-35E3-4469-86A4-17DFCE35A3F7}" name="PivotTable3"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Resp Dep" colHeaderCaption="Labels">
  <location ref="H12:S26" firstHeaderRow="1" firstDataRow="3" firstDataCol="1"/>
  <pivotFields count="28">
    <pivotField showAll="0"/>
    <pivotField numFmtId="22" showAll="0"/>
    <pivotField numFmtId="22" showAll="0"/>
    <pivotField showAll="0"/>
    <pivotField showAll="0"/>
    <pivotField numFmtId="164" showAll="0"/>
    <pivotField showAll="0"/>
    <pivotField showAll="0"/>
    <pivotField showAll="0"/>
    <pivotField showAll="0"/>
    <pivotField showAll="0"/>
    <pivotField showAll="0"/>
    <pivotField showAll="0"/>
    <pivotField axis="axisRow" showAll="0">
      <items count="544">
        <item h="1" x="11"/>
        <item x="8"/>
        <item x="1"/>
        <item x="9"/>
        <item x="4"/>
        <item x="6"/>
        <item x="7"/>
        <item m="1" x="13"/>
        <item x="0"/>
        <item x="2"/>
        <item x="3"/>
        <item x="5"/>
        <item h="1" x="12"/>
        <item h="1" m="1" x="541"/>
        <item h="1" m="1" x="542"/>
        <item h="1" m="1" x="14"/>
        <item h="1" m="1" x="15"/>
        <item h="1" m="1" x="16"/>
        <item h="1" m="1" x="17"/>
        <item h="1" m="1" x="18"/>
        <item h="1" m="1" x="19"/>
        <item h="1" m="1" x="20"/>
        <item h="1" m="1" x="21"/>
        <item h="1" m="1" x="22"/>
        <item h="1" m="1" x="23"/>
        <item h="1" m="1" x="24"/>
        <item h="1" m="1" x="25"/>
        <item h="1" m="1" x="26"/>
        <item h="1" m="1" x="27"/>
        <item h="1" m="1" x="28"/>
        <item h="1" m="1" x="29"/>
        <item h="1" m="1" x="30"/>
        <item h="1" m="1" x="31"/>
        <item h="1" m="1" x="32"/>
        <item h="1" m="1" x="33"/>
        <item h="1" m="1" x="34"/>
        <item h="1" m="1" x="35"/>
        <item h="1" m="1" x="36"/>
        <item h="1" m="1" x="37"/>
        <item h="1" m="1" x="38"/>
        <item h="1" m="1" x="39"/>
        <item h="1" m="1" x="40"/>
        <item h="1" m="1" x="41"/>
        <item h="1" m="1" x="42"/>
        <item h="1" m="1" x="43"/>
        <item h="1" m="1" x="44"/>
        <item h="1" m="1" x="45"/>
        <item h="1" m="1" x="46"/>
        <item h="1" m="1" x="47"/>
        <item h="1" m="1" x="48"/>
        <item h="1" m="1" x="49"/>
        <item h="1" m="1" x="50"/>
        <item h="1" m="1" x="51"/>
        <item h="1" m="1" x="52"/>
        <item h="1" m="1" x="53"/>
        <item h="1" m="1" x="54"/>
        <item h="1" m="1" x="55"/>
        <item h="1" m="1" x="56"/>
        <item h="1" m="1" x="57"/>
        <item h="1" m="1" x="58"/>
        <item h="1" m="1" x="59"/>
        <item h="1" m="1" x="60"/>
        <item h="1" m="1" x="61"/>
        <item h="1" m="1" x="62"/>
        <item h="1" m="1" x="63"/>
        <item h="1" m="1" x="64"/>
        <item h="1" m="1" x="65"/>
        <item h="1" m="1" x="66"/>
        <item h="1" m="1" x="67"/>
        <item h="1" m="1" x="68"/>
        <item h="1" m="1" x="69"/>
        <item h="1" m="1" x="70"/>
        <item h="1" m="1" x="71"/>
        <item h="1" m="1" x="72"/>
        <item h="1" m="1" x="73"/>
        <item h="1" m="1" x="74"/>
        <item h="1" m="1" x="75"/>
        <item h="1" m="1" x="76"/>
        <item h="1" m="1" x="77"/>
        <item h="1" m="1" x="78"/>
        <item h="1" m="1" x="79"/>
        <item h="1" m="1" x="80"/>
        <item h="1" m="1" x="81"/>
        <item h="1" m="1" x="82"/>
        <item h="1" m="1" x="83"/>
        <item h="1" m="1" x="84"/>
        <item h="1" m="1" x="85"/>
        <item h="1" m="1" x="86"/>
        <item h="1" m="1" x="87"/>
        <item h="1" m="1" x="88"/>
        <item h="1" m="1" x="89"/>
        <item h="1" m="1" x="90"/>
        <item h="1" m="1" x="91"/>
        <item h="1" m="1" x="92"/>
        <item h="1" m="1" x="93"/>
        <item h="1" m="1" x="94"/>
        <item h="1" m="1" x="95"/>
        <item h="1" m="1" x="96"/>
        <item h="1" m="1" x="97"/>
        <item h="1" m="1" x="98"/>
        <item h="1" m="1" x="99"/>
        <item h="1" m="1" x="100"/>
        <item h="1" m="1" x="101"/>
        <item h="1" m="1" x="102"/>
        <item h="1" m="1" x="103"/>
        <item h="1" m="1" x="104"/>
        <item h="1" m="1" x="105"/>
        <item h="1" m="1" x="106"/>
        <item h="1" m="1" x="107"/>
        <item h="1" m="1" x="108"/>
        <item h="1" m="1" x="109"/>
        <item h="1" m="1" x="110"/>
        <item h="1" m="1" x="111"/>
        <item h="1" m="1" x="112"/>
        <item h="1" m="1" x="113"/>
        <item h="1" m="1" x="114"/>
        <item h="1" m="1" x="115"/>
        <item h="1" m="1" x="116"/>
        <item h="1" m="1" x="117"/>
        <item h="1" m="1" x="118"/>
        <item h="1" m="1" x="119"/>
        <item h="1" m="1" x="120"/>
        <item h="1" m="1" x="121"/>
        <item h="1" m="1" x="122"/>
        <item h="1" m="1" x="123"/>
        <item h="1" m="1" x="124"/>
        <item h="1" m="1" x="125"/>
        <item h="1" m="1" x="126"/>
        <item h="1" m="1" x="127"/>
        <item h="1" m="1" x="128"/>
        <item h="1" m="1" x="129"/>
        <item h="1" m="1" x="130"/>
        <item h="1" m="1" x="131"/>
        <item h="1" m="1" x="132"/>
        <item h="1" m="1" x="133"/>
        <item h="1" m="1" x="134"/>
        <item h="1" m="1" x="135"/>
        <item h="1" m="1" x="136"/>
        <item h="1" m="1" x="137"/>
        <item h="1" m="1" x="138"/>
        <item h="1" m="1" x="139"/>
        <item h="1" m="1" x="140"/>
        <item h="1" m="1" x="141"/>
        <item h="1" m="1" x="142"/>
        <item h="1" m="1" x="143"/>
        <item h="1" m="1" x="144"/>
        <item h="1" m="1" x="145"/>
        <item h="1" m="1" x="146"/>
        <item h="1" m="1" x="147"/>
        <item h="1" m="1" x="148"/>
        <item h="1" m="1" x="149"/>
        <item h="1" m="1" x="150"/>
        <item h="1" m="1" x="151"/>
        <item h="1" m="1" x="152"/>
        <item h="1" m="1" x="153"/>
        <item h="1" m="1" x="154"/>
        <item h="1" m="1" x="155"/>
        <item h="1" m="1" x="156"/>
        <item h="1" m="1" x="157"/>
        <item h="1" m="1" x="158"/>
        <item h="1" m="1" x="159"/>
        <item h="1" m="1" x="160"/>
        <item h="1" m="1" x="161"/>
        <item h="1" m="1" x="162"/>
        <item h="1" m="1" x="163"/>
        <item h="1" m="1" x="164"/>
        <item h="1" m="1" x="165"/>
        <item h="1" m="1" x="166"/>
        <item h="1" m="1" x="167"/>
        <item h="1" m="1" x="168"/>
        <item h="1" m="1" x="169"/>
        <item h="1" m="1" x="170"/>
        <item h="1" m="1" x="171"/>
        <item h="1" m="1" x="172"/>
        <item h="1" m="1" x="173"/>
        <item h="1" m="1" x="174"/>
        <item h="1" m="1" x="175"/>
        <item h="1" m="1" x="176"/>
        <item h="1" m="1" x="177"/>
        <item h="1" m="1" x="178"/>
        <item h="1" m="1" x="179"/>
        <item h="1" m="1" x="180"/>
        <item h="1" m="1" x="181"/>
        <item h="1" m="1" x="182"/>
        <item h="1" m="1" x="183"/>
        <item h="1" m="1" x="184"/>
        <item h="1" m="1" x="185"/>
        <item h="1" m="1" x="186"/>
        <item h="1" m="1" x="187"/>
        <item h="1" m="1" x="188"/>
        <item h="1" m="1" x="189"/>
        <item h="1" m="1" x="190"/>
        <item h="1" m="1" x="191"/>
        <item h="1" m="1" x="192"/>
        <item h="1" m="1" x="193"/>
        <item h="1" m="1" x="194"/>
        <item h="1" m="1" x="195"/>
        <item h="1" m="1" x="196"/>
        <item h="1" m="1" x="197"/>
        <item h="1" m="1" x="198"/>
        <item h="1" m="1" x="199"/>
        <item h="1" m="1" x="200"/>
        <item h="1" m="1" x="201"/>
        <item h="1" m="1" x="202"/>
        <item h="1" m="1" x="203"/>
        <item h="1" m="1" x="204"/>
        <item h="1" m="1" x="205"/>
        <item h="1" m="1" x="206"/>
        <item h="1" m="1" x="207"/>
        <item h="1" m="1" x="208"/>
        <item h="1" m="1" x="209"/>
        <item h="1" m="1" x="210"/>
        <item h="1" m="1" x="211"/>
        <item h="1" m="1" x="212"/>
        <item h="1" m="1" x="213"/>
        <item h="1" m="1" x="214"/>
        <item h="1" m="1" x="215"/>
        <item h="1" m="1" x="216"/>
        <item h="1" m="1" x="217"/>
        <item h="1" m="1" x="218"/>
        <item h="1" m="1" x="219"/>
        <item h="1" m="1" x="220"/>
        <item h="1" m="1" x="221"/>
        <item h="1" m="1" x="222"/>
        <item h="1" m="1" x="223"/>
        <item h="1" m="1" x="224"/>
        <item h="1" m="1" x="225"/>
        <item h="1" m="1" x="226"/>
        <item h="1" m="1" x="227"/>
        <item h="1" m="1" x="228"/>
        <item h="1" m="1" x="229"/>
        <item h="1" m="1" x="230"/>
        <item h="1" m="1" x="231"/>
        <item h="1" m="1" x="232"/>
        <item h="1" m="1" x="233"/>
        <item h="1" m="1" x="234"/>
        <item h="1" m="1" x="235"/>
        <item h="1" m="1" x="236"/>
        <item h="1" m="1" x="237"/>
        <item h="1" m="1" x="238"/>
        <item h="1" m="1" x="239"/>
        <item h="1" m="1" x="240"/>
        <item h="1" m="1" x="241"/>
        <item h="1" m="1" x="242"/>
        <item h="1" m="1" x="243"/>
        <item h="1" m="1" x="244"/>
        <item h="1" m="1" x="245"/>
        <item h="1" m="1" x="246"/>
        <item h="1" m="1" x="247"/>
        <item h="1" m="1" x="248"/>
        <item h="1" m="1" x="249"/>
        <item h="1" m="1" x="250"/>
        <item h="1" m="1" x="251"/>
        <item h="1" m="1" x="252"/>
        <item h="1" m="1" x="253"/>
        <item h="1" m="1" x="254"/>
        <item h="1" m="1" x="255"/>
        <item h="1" m="1" x="256"/>
        <item h="1" m="1" x="257"/>
        <item h="1" m="1" x="258"/>
        <item h="1" m="1" x="259"/>
        <item h="1" m="1" x="260"/>
        <item h="1" m="1" x="261"/>
        <item h="1" m="1" x="262"/>
        <item h="1" m="1" x="263"/>
        <item h="1" m="1" x="264"/>
        <item h="1" m="1" x="265"/>
        <item h="1" m="1" x="266"/>
        <item h="1" m="1" x="267"/>
        <item h="1" m="1" x="268"/>
        <item h="1" m="1" x="269"/>
        <item h="1" m="1" x="270"/>
        <item h="1" m="1" x="271"/>
        <item h="1" m="1" x="272"/>
        <item h="1" m="1" x="273"/>
        <item h="1" m="1" x="274"/>
        <item h="1" m="1" x="275"/>
        <item h="1" m="1" x="276"/>
        <item h="1" m="1" x="277"/>
        <item h="1" m="1" x="278"/>
        <item h="1" m="1" x="279"/>
        <item h="1" m="1" x="280"/>
        <item h="1" m="1" x="281"/>
        <item h="1" m="1" x="282"/>
        <item h="1" m="1" x="283"/>
        <item h="1" m="1" x="284"/>
        <item h="1" m="1" x="285"/>
        <item h="1" m="1" x="286"/>
        <item h="1" m="1" x="287"/>
        <item h="1" m="1" x="288"/>
        <item h="1" m="1" x="289"/>
        <item h="1" m="1" x="290"/>
        <item h="1" m="1" x="291"/>
        <item h="1" m="1" x="292"/>
        <item h="1" m="1" x="293"/>
        <item h="1" m="1" x="294"/>
        <item h="1" m="1" x="295"/>
        <item h="1" m="1" x="296"/>
        <item h="1" m="1" x="297"/>
        <item h="1" m="1" x="298"/>
        <item h="1" m="1" x="299"/>
        <item h="1" m="1" x="300"/>
        <item h="1" m="1" x="301"/>
        <item h="1" m="1" x="302"/>
        <item h="1" m="1" x="303"/>
        <item h="1" m="1" x="304"/>
        <item h="1" m="1" x="305"/>
        <item h="1" m="1" x="306"/>
        <item h="1" m="1" x="307"/>
        <item h="1" m="1" x="308"/>
        <item h="1" m="1" x="309"/>
        <item h="1" m="1" x="310"/>
        <item h="1" m="1" x="311"/>
        <item h="1" m="1" x="312"/>
        <item h="1" m="1" x="313"/>
        <item h="1" m="1" x="314"/>
        <item h="1" m="1" x="315"/>
        <item h="1" m="1" x="316"/>
        <item h="1" m="1" x="317"/>
        <item h="1" m="1" x="318"/>
        <item h="1" m="1" x="319"/>
        <item h="1" m="1" x="320"/>
        <item h="1" m="1" x="321"/>
        <item h="1" m="1" x="322"/>
        <item h="1" m="1" x="323"/>
        <item h="1" m="1" x="324"/>
        <item h="1" m="1" x="325"/>
        <item h="1" m="1" x="326"/>
        <item h="1" m="1" x="327"/>
        <item h="1" m="1" x="328"/>
        <item h="1" m="1" x="329"/>
        <item h="1" m="1" x="330"/>
        <item h="1" m="1" x="331"/>
        <item h="1" m="1" x="332"/>
        <item h="1" m="1" x="333"/>
        <item h="1" m="1" x="334"/>
        <item h="1" m="1" x="335"/>
        <item h="1" m="1" x="336"/>
        <item h="1" m="1" x="337"/>
        <item h="1" m="1" x="338"/>
        <item h="1" m="1" x="339"/>
        <item h="1" m="1" x="340"/>
        <item h="1" m="1" x="341"/>
        <item h="1" m="1" x="342"/>
        <item h="1" m="1" x="343"/>
        <item h="1" m="1" x="344"/>
        <item h="1" m="1" x="345"/>
        <item h="1" m="1" x="346"/>
        <item h="1" m="1" x="347"/>
        <item h="1" m="1" x="348"/>
        <item h="1" m="1" x="349"/>
        <item h="1" m="1" x="350"/>
        <item h="1" m="1" x="351"/>
        <item h="1" m="1" x="352"/>
        <item h="1" m="1" x="353"/>
        <item h="1" m="1" x="354"/>
        <item h="1" m="1" x="355"/>
        <item h="1" m="1" x="356"/>
        <item h="1" m="1" x="357"/>
        <item h="1" m="1" x="358"/>
        <item h="1" m="1" x="359"/>
        <item h="1" m="1" x="360"/>
        <item h="1" m="1" x="361"/>
        <item h="1" m="1" x="362"/>
        <item h="1" m="1" x="363"/>
        <item h="1" m="1" x="364"/>
        <item h="1" m="1" x="365"/>
        <item h="1" m="1" x="366"/>
        <item h="1" m="1" x="367"/>
        <item h="1" m="1" x="368"/>
        <item h="1" m="1" x="369"/>
        <item h="1" m="1" x="370"/>
        <item h="1" m="1" x="371"/>
        <item h="1" m="1" x="372"/>
        <item h="1" m="1" x="373"/>
        <item h="1" m="1" x="374"/>
        <item h="1" m="1" x="375"/>
        <item h="1" m="1" x="376"/>
        <item h="1" m="1" x="377"/>
        <item h="1" m="1" x="378"/>
        <item h="1" m="1" x="379"/>
        <item h="1" m="1" x="380"/>
        <item h="1" m="1" x="381"/>
        <item h="1" m="1" x="382"/>
        <item h="1" m="1" x="383"/>
        <item h="1" m="1" x="384"/>
        <item h="1" m="1" x="385"/>
        <item h="1" m="1" x="386"/>
        <item h="1" m="1" x="387"/>
        <item h="1" m="1" x="388"/>
        <item h="1" m="1" x="389"/>
        <item h="1" m="1" x="390"/>
        <item h="1" m="1" x="391"/>
        <item h="1" m="1" x="392"/>
        <item h="1" m="1" x="393"/>
        <item h="1" m="1" x="394"/>
        <item h="1" m="1" x="395"/>
        <item h="1" m="1" x="396"/>
        <item h="1" m="1" x="397"/>
        <item h="1" m="1" x="398"/>
        <item h="1" m="1" x="399"/>
        <item h="1" m="1" x="400"/>
        <item h="1" m="1" x="401"/>
        <item h="1" m="1" x="402"/>
        <item h="1" m="1" x="403"/>
        <item h="1" m="1" x="404"/>
        <item h="1" m="1" x="405"/>
        <item h="1" m="1" x="406"/>
        <item h="1" m="1" x="407"/>
        <item h="1" m="1" x="408"/>
        <item h="1" m="1" x="409"/>
        <item h="1" m="1" x="410"/>
        <item h="1" m="1" x="411"/>
        <item h="1" m="1" x="412"/>
        <item h="1" m="1" x="413"/>
        <item h="1" m="1" x="414"/>
        <item h="1" m="1" x="415"/>
        <item h="1" m="1" x="416"/>
        <item h="1" m="1" x="417"/>
        <item h="1" m="1" x="418"/>
        <item h="1" m="1" x="419"/>
        <item h="1" m="1" x="420"/>
        <item h="1" m="1" x="421"/>
        <item h="1" m="1" x="422"/>
        <item h="1" m="1" x="423"/>
        <item h="1" m="1" x="424"/>
        <item h="1" m="1" x="425"/>
        <item h="1" m="1" x="426"/>
        <item h="1" m="1" x="427"/>
        <item h="1" m="1" x="428"/>
        <item h="1" m="1" x="429"/>
        <item h="1" m="1" x="430"/>
        <item h="1" m="1" x="431"/>
        <item h="1" m="1" x="432"/>
        <item h="1" m="1" x="433"/>
        <item h="1" m="1" x="434"/>
        <item h="1" m="1" x="435"/>
        <item h="1" m="1" x="436"/>
        <item h="1" m="1" x="437"/>
        <item h="1" m="1" x="438"/>
        <item h="1" m="1" x="439"/>
        <item h="1" m="1" x="440"/>
        <item h="1" m="1" x="441"/>
        <item h="1" m="1" x="442"/>
        <item h="1" m="1" x="443"/>
        <item h="1" m="1" x="444"/>
        <item h="1" m="1" x="445"/>
        <item h="1" m="1" x="446"/>
        <item h="1" m="1" x="447"/>
        <item h="1" m="1" x="448"/>
        <item h="1" m="1" x="449"/>
        <item h="1" m="1" x="450"/>
        <item h="1" m="1" x="451"/>
        <item h="1" m="1" x="452"/>
        <item h="1" m="1" x="453"/>
        <item h="1" m="1" x="454"/>
        <item h="1" m="1" x="455"/>
        <item h="1" m="1" x="456"/>
        <item h="1" m="1" x="457"/>
        <item h="1" m="1" x="458"/>
        <item h="1" m="1" x="459"/>
        <item h="1" m="1" x="460"/>
        <item h="1" m="1" x="461"/>
        <item h="1" m="1" x="462"/>
        <item h="1" m="1" x="463"/>
        <item h="1" m="1" x="464"/>
        <item h="1" m="1" x="465"/>
        <item h="1" m="1" x="466"/>
        <item h="1" m="1" x="467"/>
        <item h="1" m="1" x="468"/>
        <item h="1" m="1" x="469"/>
        <item h="1" m="1" x="470"/>
        <item h="1" m="1" x="471"/>
        <item h="1" m="1" x="472"/>
        <item h="1" m="1" x="473"/>
        <item h="1" m="1" x="474"/>
        <item h="1" m="1" x="475"/>
        <item h="1" m="1" x="476"/>
        <item h="1" m="1" x="477"/>
        <item h="1" m="1" x="478"/>
        <item h="1" m="1" x="479"/>
        <item h="1" m="1" x="480"/>
        <item h="1" m="1" x="481"/>
        <item h="1" m="1" x="482"/>
        <item h="1" m="1" x="483"/>
        <item h="1" m="1" x="484"/>
        <item h="1" m="1" x="485"/>
        <item h="1" m="1" x="486"/>
        <item h="1" m="1" x="487"/>
        <item h="1" m="1" x="488"/>
        <item h="1" m="1" x="489"/>
        <item h="1" m="1" x="490"/>
        <item h="1" m="1" x="491"/>
        <item h="1" m="1" x="492"/>
        <item h="1" m="1" x="493"/>
        <item h="1" m="1" x="494"/>
        <item h="1" m="1" x="495"/>
        <item h="1" m="1" x="496"/>
        <item h="1" m="1" x="497"/>
        <item h="1" m="1" x="498"/>
        <item h="1" m="1" x="499"/>
        <item h="1" m="1" x="500"/>
        <item h="1" m="1" x="501"/>
        <item h="1" m="1" x="502"/>
        <item h="1" m="1" x="503"/>
        <item h="1" m="1" x="504"/>
        <item h="1" m="1" x="505"/>
        <item h="1" m="1" x="506"/>
        <item h="1" m="1" x="507"/>
        <item h="1" m="1" x="508"/>
        <item h="1" m="1" x="509"/>
        <item h="1" m="1" x="510"/>
        <item h="1" m="1" x="511"/>
        <item h="1" m="1" x="512"/>
        <item h="1" m="1" x="513"/>
        <item h="1" m="1" x="514"/>
        <item h="1" m="1" x="515"/>
        <item h="1" m="1" x="516"/>
        <item h="1" m="1" x="517"/>
        <item h="1" m="1" x="518"/>
        <item h="1" m="1" x="519"/>
        <item h="1" m="1" x="520"/>
        <item h="1" m="1" x="521"/>
        <item h="1" m="1" x="522"/>
        <item h="1" m="1" x="523"/>
        <item h="1" m="1" x="524"/>
        <item h="1" m="1" x="525"/>
        <item h="1" m="1" x="526"/>
        <item h="1" m="1" x="527"/>
        <item h="1" m="1" x="528"/>
        <item h="1" m="1" x="529"/>
        <item h="1" m="1" x="530"/>
        <item h="1" m="1" x="531"/>
        <item h="1" m="1" x="532"/>
        <item h="1" m="1" x="533"/>
        <item h="1" m="1" x="534"/>
        <item h="1" m="1" x="535"/>
        <item h="1" m="1" x="536"/>
        <item h="1" m="1" x="537"/>
        <item h="1" m="1" x="538"/>
        <item h="1" m="1" x="539"/>
        <item h="1" m="1" x="540"/>
        <item x="10"/>
        <item t="default"/>
      </items>
    </pivotField>
    <pivotField numFmtId="164" showAll="0"/>
    <pivotField showAll="0"/>
    <pivotField showAll="0"/>
    <pivotField axis="axisCol" dataField="1" showAll="0">
      <items count="6">
        <item sd="0" x="1"/>
        <item sd="0" x="0"/>
        <item x="2"/>
        <item x="3"/>
        <item h="1" x="4"/>
        <item t="default"/>
      </items>
    </pivotField>
    <pivotField axis="axisCol" showAll="0">
      <items count="6">
        <item x="0"/>
        <item x="1"/>
        <item sd="0" x="3"/>
        <item x="2"/>
        <item x="4"/>
        <item t="default"/>
      </items>
    </pivotField>
    <pivotField showAll="0"/>
    <pivotField showAll="0"/>
    <pivotField showAll="0"/>
    <pivotField showAll="0"/>
    <pivotField showAll="0"/>
    <pivotField showAll="0"/>
    <pivotField showAll="0"/>
    <pivotField showAll="0"/>
    <pivotField showAll="0"/>
  </pivotFields>
  <rowFields count="1">
    <field x="13"/>
  </rowFields>
  <rowItems count="12">
    <i>
      <x v="1"/>
    </i>
    <i>
      <x v="2"/>
    </i>
    <i>
      <x v="3"/>
    </i>
    <i>
      <x v="4"/>
    </i>
    <i>
      <x v="5"/>
    </i>
    <i>
      <x v="6"/>
    </i>
    <i>
      <x v="8"/>
    </i>
    <i>
      <x v="9"/>
    </i>
    <i>
      <x v="10"/>
    </i>
    <i>
      <x v="11"/>
    </i>
    <i>
      <x v="542"/>
    </i>
    <i t="grand">
      <x/>
    </i>
  </rowItems>
  <colFields count="2">
    <field x="17"/>
    <field x="18"/>
  </colFields>
  <colItems count="11">
    <i>
      <x/>
    </i>
    <i>
      <x v="1"/>
    </i>
    <i>
      <x v="2"/>
      <x/>
    </i>
    <i r="1">
      <x v="1"/>
    </i>
    <i r="1">
      <x v="3"/>
    </i>
    <i t="default">
      <x v="2"/>
    </i>
    <i>
      <x v="3"/>
      <x/>
    </i>
    <i r="1">
      <x v="1"/>
    </i>
    <i r="1">
      <x v="3"/>
    </i>
    <i t="default">
      <x v="3"/>
    </i>
    <i t="grand">
      <x/>
    </i>
  </colItems>
  <dataFields count="1">
    <dataField name="Count of Status Actualizat" fld="17" subtotal="count" baseField="0" baseItem="0"/>
  </dataFields>
  <formats count="46">
    <format dxfId="130">
      <pivotArea outline="0" collapsedLevelsAreSubtotals="1" fieldPosition="0"/>
    </format>
    <format dxfId="129">
      <pivotArea field="17" type="button" dataOnly="0" labelOnly="1" outline="0" axis="axisCol" fieldPosition="0"/>
    </format>
    <format dxfId="128">
      <pivotArea field="18" type="button" dataOnly="0" labelOnly="1" outline="0" axis="axisCol" fieldPosition="1"/>
    </format>
    <format dxfId="127">
      <pivotArea type="topRight" dataOnly="0" labelOnly="1" outline="0" fieldPosition="0"/>
    </format>
    <format dxfId="126">
      <pivotArea dataOnly="0" labelOnly="1" fieldPosition="0">
        <references count="1">
          <reference field="17" count="4">
            <x v="0"/>
            <x v="1"/>
            <x v="2"/>
            <x v="3"/>
          </reference>
        </references>
      </pivotArea>
    </format>
    <format dxfId="125">
      <pivotArea dataOnly="0" labelOnly="1" fieldPosition="0">
        <references count="1">
          <reference field="17" count="2" defaultSubtotal="1">
            <x v="2"/>
            <x v="3"/>
          </reference>
        </references>
      </pivotArea>
    </format>
    <format dxfId="124">
      <pivotArea dataOnly="0" labelOnly="1" grandCol="1" outline="0" fieldPosition="0"/>
    </format>
    <format dxfId="123">
      <pivotArea dataOnly="0" labelOnly="1" fieldPosition="0">
        <references count="2">
          <reference field="17" count="1" selected="0">
            <x v="2"/>
          </reference>
          <reference field="18" count="3">
            <x v="0"/>
            <x v="1"/>
            <x v="3"/>
          </reference>
        </references>
      </pivotArea>
    </format>
    <format dxfId="122">
      <pivotArea dataOnly="0" labelOnly="1" fieldPosition="0">
        <references count="2">
          <reference field="17" count="1" selected="0">
            <x v="3"/>
          </reference>
          <reference field="18" count="2">
            <x v="0"/>
            <x v="1"/>
          </reference>
        </references>
      </pivotArea>
    </format>
    <format dxfId="121">
      <pivotArea outline="0" collapsedLevelsAreSubtotals="1" fieldPosition="0">
        <references count="1">
          <reference field="17" count="1" selected="0">
            <x v="1"/>
          </reference>
        </references>
      </pivotArea>
    </format>
    <format dxfId="120">
      <pivotArea outline="0" collapsedLevelsAreSubtotals="1" fieldPosition="0">
        <references count="1">
          <reference field="17" count="1" selected="0">
            <x v="0"/>
          </reference>
        </references>
      </pivotArea>
    </format>
    <format dxfId="119">
      <pivotArea outline="0" collapsedLevelsAreSubtotals="1" fieldPosition="0">
        <references count="2">
          <reference field="17" count="1" selected="0">
            <x v="2"/>
          </reference>
          <reference field="18" count="3" selected="0">
            <x v="0"/>
            <x v="1"/>
            <x v="3"/>
          </reference>
        </references>
      </pivotArea>
    </format>
    <format dxfId="118">
      <pivotArea outline="0" collapsedLevelsAreSubtotals="1" fieldPosition="0">
        <references count="1">
          <reference field="17" count="1" selected="0" defaultSubtotal="1">
            <x v="2"/>
          </reference>
        </references>
      </pivotArea>
    </format>
    <format dxfId="117">
      <pivotArea outline="0" collapsedLevelsAreSubtotals="1" fieldPosition="0"/>
    </format>
    <format dxfId="116">
      <pivotArea type="origin" dataOnly="0" labelOnly="1" outline="0" offset="A2" fieldPosition="0"/>
    </format>
    <format dxfId="115">
      <pivotArea field="13" type="button" dataOnly="0" labelOnly="1" outline="0" axis="axisRow" fieldPosition="0"/>
    </format>
    <format dxfId="114">
      <pivotArea dataOnly="0" labelOnly="1" fieldPosition="0">
        <references count="1">
          <reference field="13" count="0"/>
        </references>
      </pivotArea>
    </format>
    <format dxfId="113">
      <pivotArea dataOnly="0" labelOnly="1" grandRow="1" outline="0" fieldPosition="0"/>
    </format>
    <format dxfId="112">
      <pivotArea dataOnly="0" labelOnly="1" fieldPosition="0">
        <references count="1">
          <reference field="17" count="4">
            <x v="0"/>
            <x v="1"/>
            <x v="2"/>
            <x v="3"/>
          </reference>
        </references>
      </pivotArea>
    </format>
    <format dxfId="111">
      <pivotArea dataOnly="0" labelOnly="1" fieldPosition="0">
        <references count="1">
          <reference field="17" count="2" defaultSubtotal="1">
            <x v="2"/>
            <x v="3"/>
          </reference>
        </references>
      </pivotArea>
    </format>
    <format dxfId="110">
      <pivotArea dataOnly="0" labelOnly="1" grandCol="1" outline="0" fieldPosition="0"/>
    </format>
    <format dxfId="109">
      <pivotArea dataOnly="0" labelOnly="1" fieldPosition="0">
        <references count="2">
          <reference field="17" count="1" selected="0">
            <x v="2"/>
          </reference>
          <reference field="18" count="3">
            <x v="0"/>
            <x v="1"/>
            <x v="3"/>
          </reference>
        </references>
      </pivotArea>
    </format>
    <format dxfId="108">
      <pivotArea type="origin" dataOnly="0" labelOnly="1" outline="0" offset="A2" fieldPosition="0"/>
    </format>
    <format dxfId="107">
      <pivotArea field="13" type="button" dataOnly="0" labelOnly="1" outline="0" axis="axisRow" fieldPosition="0"/>
    </format>
    <format dxfId="106">
      <pivotArea dataOnly="0" labelOnly="1" fieldPosition="0">
        <references count="1">
          <reference field="17" count="4">
            <x v="0"/>
            <x v="1"/>
            <x v="2"/>
            <x v="3"/>
          </reference>
        </references>
      </pivotArea>
    </format>
    <format dxfId="105">
      <pivotArea dataOnly="0" labelOnly="1" fieldPosition="0">
        <references count="1">
          <reference field="17" count="2" defaultSubtotal="1">
            <x v="2"/>
            <x v="3"/>
          </reference>
        </references>
      </pivotArea>
    </format>
    <format dxfId="104">
      <pivotArea dataOnly="0" labelOnly="1" grandCol="1" outline="0" fieldPosition="0"/>
    </format>
    <format dxfId="103">
      <pivotArea dataOnly="0" labelOnly="1" fieldPosition="0">
        <references count="2">
          <reference field="17" count="1" selected="0">
            <x v="2"/>
          </reference>
          <reference field="18" count="3">
            <x v="0"/>
            <x v="1"/>
            <x v="3"/>
          </reference>
        </references>
      </pivotArea>
    </format>
    <format dxfId="102">
      <pivotArea grandRow="1" outline="0" collapsedLevelsAreSubtotals="1" fieldPosition="0"/>
    </format>
    <format dxfId="101">
      <pivotArea dataOnly="0" labelOnly="1" grandRow="1" outline="0" fieldPosition="0"/>
    </format>
    <format dxfId="100">
      <pivotArea collapsedLevelsAreSubtotals="1" fieldPosition="0">
        <references count="2">
          <reference field="13" count="0"/>
          <reference field="17" count="1" selected="0">
            <x v="1"/>
          </reference>
        </references>
      </pivotArea>
    </format>
    <format dxfId="99">
      <pivotArea dataOnly="0" labelOnly="1" fieldPosition="0">
        <references count="1">
          <reference field="17" count="1">
            <x v="1"/>
          </reference>
        </references>
      </pivotArea>
    </format>
    <format dxfId="98">
      <pivotArea dataOnly="0" labelOnly="1" fieldPosition="0">
        <references count="1">
          <reference field="17" count="1">
            <x v="0"/>
          </reference>
        </references>
      </pivotArea>
    </format>
    <format dxfId="97">
      <pivotArea dataOnly="0" labelOnly="1" fieldPosition="0">
        <references count="1">
          <reference field="17" count="1">
            <x v="1"/>
          </reference>
        </references>
      </pivotArea>
    </format>
    <format dxfId="96">
      <pivotArea outline="0" collapsedLevelsAreSubtotals="1" fieldPosition="0">
        <references count="2">
          <reference field="17" count="1" selected="0">
            <x v="3"/>
          </reference>
          <reference field="18" count="3" selected="0">
            <x v="0"/>
            <x v="1"/>
            <x v="3"/>
          </reference>
        </references>
      </pivotArea>
    </format>
    <format dxfId="95">
      <pivotArea dataOnly="0" labelOnly="1" fieldPosition="0">
        <references count="1">
          <reference field="17" count="1">
            <x v="3"/>
          </reference>
        </references>
      </pivotArea>
    </format>
    <format dxfId="94">
      <pivotArea dataOnly="0" labelOnly="1" fieldPosition="0">
        <references count="2">
          <reference field="17" count="1" selected="0">
            <x v="3"/>
          </reference>
          <reference field="18" count="3">
            <x v="0"/>
            <x v="1"/>
            <x v="3"/>
          </reference>
        </references>
      </pivotArea>
    </format>
    <format dxfId="93">
      <pivotArea field="13" type="button" dataOnly="0" labelOnly="1" outline="0" axis="axisRow" fieldPosition="0"/>
    </format>
    <format dxfId="92">
      <pivotArea collapsedLevelsAreSubtotals="1" fieldPosition="0">
        <references count="2">
          <reference field="13" count="0"/>
          <reference field="17" count="1" selected="0">
            <x v="0"/>
          </reference>
        </references>
      </pivotArea>
    </format>
    <format dxfId="91">
      <pivotArea dataOnly="0" labelOnly="1" fieldPosition="0">
        <references count="1">
          <reference field="17" count="1">
            <x v="0"/>
          </reference>
        </references>
      </pivotArea>
    </format>
    <format dxfId="90">
      <pivotArea collapsedLevelsAreSubtotals="1" fieldPosition="0">
        <references count="2">
          <reference field="13" count="0"/>
          <reference field="17" count="1" selected="0">
            <x v="1"/>
          </reference>
        </references>
      </pivotArea>
    </format>
    <format dxfId="89">
      <pivotArea dataOnly="0" labelOnly="1" fieldPosition="0">
        <references count="1">
          <reference field="17" count="1">
            <x v="1"/>
          </reference>
        </references>
      </pivotArea>
    </format>
    <format dxfId="88">
      <pivotArea grandCol="1" outline="0" collapsedLevelsAreSubtotals="1" fieldPosition="0"/>
    </format>
    <format dxfId="87">
      <pivotArea dataOnly="0" labelOnly="1" grandCol="1" outline="0" fieldPosition="0"/>
    </format>
    <format dxfId="86">
      <pivotArea outline="0" collapsedLevelsAreSubtotals="1" fieldPosition="0">
        <references count="1">
          <reference field="17" count="1" selected="0" defaultSubtotal="1">
            <x v="3"/>
          </reference>
        </references>
      </pivotArea>
    </format>
    <format dxfId="85">
      <pivotArea dataOnly="0" labelOnly="1" offset="IV256" fieldPosition="0">
        <references count="1">
          <reference field="17" count="1" defaultSubtotal="1">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3322EC2-19F8-4D05-81AF-9E4341EB3B85}" name="PivotTable2" cacheId="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2:D16" firstHeaderRow="1" firstDataRow="2" firstDataCol="1" rowPageCount="1" colPageCount="1"/>
  <pivotFields count="28">
    <pivotField showAll="0"/>
    <pivotField numFmtId="22" showAll="0"/>
    <pivotField numFmtId="22" showAll="0"/>
    <pivotField showAll="0"/>
    <pivotField showAll="0"/>
    <pivotField axis="axisPage" numFmtId="14" multipleItemSelectionAllowed="1" showAll="0">
      <items count="140">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3"/>
        <item h="1" x="34"/>
        <item h="1" x="35"/>
        <item h="1" x="36"/>
        <item h="1" x="37"/>
        <item h="1" x="32"/>
        <item h="1" x="38"/>
        <item h="1" x="39"/>
        <item h="1" x="40"/>
        <item h="1" x="41"/>
        <item h="1" x="42"/>
        <item h="1" x="43"/>
        <item h="1" x="44"/>
        <item h="1" x="45"/>
        <item h="1" x="46"/>
        <item h="1" x="47"/>
        <item h="1" x="49"/>
        <item h="1" x="48"/>
        <item h="1" x="50"/>
        <item h="1" x="51"/>
        <item h="1" x="52"/>
        <item h="1" x="53"/>
        <item h="1" x="54"/>
        <item h="1" x="55"/>
        <item h="1" x="56"/>
        <item h="1" x="57"/>
        <item h="1" x="59"/>
        <item h="1" x="58"/>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h="1" x="86"/>
        <item h="1" x="87"/>
        <item h="1" x="88"/>
        <item h="1" x="89"/>
        <item h="1" x="90"/>
        <item h="1" x="91"/>
        <item h="1" x="92"/>
        <item h="1" x="93"/>
        <item h="1" x="94"/>
        <item h="1" x="95"/>
        <item h="1" x="96"/>
        <item h="1" x="97"/>
        <item h="1" x="98"/>
        <item h="1" x="99"/>
        <item h="1" x="100"/>
        <item h="1" x="101"/>
        <item h="1" x="102"/>
        <item h="1" x="103"/>
        <item h="1" x="105"/>
        <item h="1" x="104"/>
        <item h="1" x="106"/>
        <item h="1" x="107"/>
        <item h="1" x="108"/>
        <item h="1" x="109"/>
        <item h="1" x="110"/>
        <item h="1" x="111"/>
        <item h="1" x="112"/>
        <item h="1" x="113"/>
        <item h="1" x="114"/>
        <item h="1" x="115"/>
        <item h="1" x="116"/>
        <item h="1" x="117"/>
        <item h="1" x="118"/>
        <item h="1" x="119"/>
        <item h="1" x="120"/>
        <item h="1" x="121"/>
        <item h="1" x="122"/>
        <item h="1" x="123"/>
        <item h="1" x="124"/>
        <item h="1" x="125"/>
        <item h="1" x="126"/>
        <item h="1" x="127"/>
        <item h="1" x="128"/>
        <item h="1" x="129"/>
        <item h="1" x="130"/>
        <item h="1" x="131"/>
        <item h="1" x="132"/>
        <item h="1" x="133"/>
        <item h="1" x="134"/>
        <item h="1" x="135"/>
        <item h="1" x="136"/>
        <item x="137"/>
        <item h="1" x="138"/>
        <item t="default"/>
      </items>
    </pivotField>
    <pivotField showAll="0"/>
    <pivotField axis="axisRow" showAll="0">
      <items count="3">
        <item x="1"/>
        <item x="0"/>
        <item t="default"/>
      </items>
    </pivotField>
    <pivotField axis="axisCol" dataField="1" showAll="0">
      <items count="8">
        <item n="Day to Day activity" x="0"/>
        <item m="1" x="5"/>
        <item n="Risk Assessment" m="1" x="4"/>
        <item n="Standards Assessment" x="1"/>
        <item x="2"/>
        <item n="Inspection" m="1" x="6"/>
        <item x="3"/>
        <item t="default"/>
      </items>
    </pivotField>
    <pivotField showAll="0"/>
    <pivotField showAll="0"/>
    <pivotField showAll="0"/>
    <pivotField showAll="0"/>
    <pivotField showAll="0"/>
    <pivotField showAll="0"/>
    <pivotField showAll="0"/>
    <pivotField numFmtId="14" showAll="0"/>
    <pivotField showAll="0"/>
    <pivotField showAll="0"/>
    <pivotField showAll="0"/>
    <pivotField showAll="0"/>
    <pivotField showAll="0"/>
    <pivotField showAll="0"/>
    <pivotField showAll="0"/>
    <pivotField showAll="0"/>
    <pivotField showAll="0"/>
    <pivotField showAll="0"/>
    <pivotField showAll="0"/>
  </pivotFields>
  <rowFields count="1">
    <field x="7"/>
  </rowFields>
  <rowItems count="3">
    <i>
      <x/>
    </i>
    <i>
      <x v="1"/>
    </i>
    <i t="grand">
      <x/>
    </i>
  </rowItems>
  <colFields count="1">
    <field x="8"/>
  </colFields>
  <colItems count="3">
    <i>
      <x/>
    </i>
    <i>
      <x v="4"/>
    </i>
    <i t="grand">
      <x/>
    </i>
  </colItems>
  <pageFields count="1">
    <pageField fld="5" hier="-1"/>
  </pageFields>
  <dataFields count="1">
    <dataField name="Count of Neconformitatea a fost identificată în timpul / Report done during" fld="8"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17B200FE-A45C-445E-9C24-312E1C0FFF27}" name="PivotTable1" cacheId="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4:F8" firstHeaderRow="1" firstDataRow="2" firstDataCol="1" rowPageCount="1" colPageCount="1"/>
  <pivotFields count="28">
    <pivotField showAll="0"/>
    <pivotField numFmtId="22" showAll="0"/>
    <pivotField numFmtId="22" showAll="0"/>
    <pivotField showAll="0"/>
    <pivotField showAll="0"/>
    <pivotField axis="axisPage" numFmtId="14" multipleItemSelectionAllowed="1" showAll="0">
      <items count="14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3"/>
        <item x="34"/>
        <item x="35"/>
        <item x="36"/>
        <item x="37"/>
        <item x="32"/>
        <item x="38"/>
        <item x="39"/>
        <item x="40"/>
        <item x="41"/>
        <item x="42"/>
        <item x="43"/>
        <item x="44"/>
        <item x="45"/>
        <item x="46"/>
        <item x="47"/>
        <item x="49"/>
        <item x="48"/>
        <item x="50"/>
        <item x="51"/>
        <item x="52"/>
        <item x="53"/>
        <item x="54"/>
        <item x="55"/>
        <item x="56"/>
        <item x="57"/>
        <item x="59"/>
        <item x="58"/>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t="default"/>
      </items>
    </pivotField>
    <pivotField showAll="0"/>
    <pivotField axis="axisRow" dataField="1" showAll="0">
      <items count="3">
        <item x="1"/>
        <item x="0"/>
        <item t="default"/>
      </items>
    </pivotField>
    <pivotField showAll="0"/>
    <pivotField showAll="0"/>
    <pivotField showAll="0"/>
    <pivotField axis="axisCol" showAll="0">
      <items count="5">
        <item x="2"/>
        <item x="3"/>
        <item x="0"/>
        <item x="1"/>
        <item t="default"/>
      </items>
    </pivotField>
    <pivotField showAll="0"/>
    <pivotField showAll="0"/>
    <pivotField showAll="0"/>
    <pivotField showAll="0"/>
    <pivotField numFmtId="14" showAll="0"/>
    <pivotField showAll="0"/>
    <pivotField showAll="0"/>
    <pivotField showAll="0"/>
    <pivotField showAll="0"/>
    <pivotField showAll="0"/>
    <pivotField showAll="0"/>
    <pivotField showAll="0"/>
    <pivotField showAll="0"/>
    <pivotField showAll="0"/>
    <pivotField showAll="0"/>
    <pivotField showAll="0"/>
  </pivotFields>
  <rowFields count="1">
    <field x="7"/>
  </rowFields>
  <rowItems count="3">
    <i>
      <x/>
    </i>
    <i>
      <x v="1"/>
    </i>
    <i t="grand">
      <x/>
    </i>
  </rowItems>
  <colFields count="1">
    <field x="11"/>
  </colFields>
  <colItems count="5">
    <i>
      <x/>
    </i>
    <i>
      <x v="1"/>
    </i>
    <i>
      <x v="2"/>
    </i>
    <i>
      <x v="3"/>
    </i>
    <i t="grand">
      <x/>
    </i>
  </colItems>
  <pageFields count="1">
    <pageField fld="5" hier="-1"/>
  </pageFields>
  <dataFields count="1">
    <dataField name="Count of Neconformitatea identificată / Type of report" fld="7"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DE95AC15-DAA5-4607-92B3-4AAAFD2BF53B}" name="PivotTable4" cacheId="12"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O3:R15" firstHeaderRow="1" firstDataRow="2" firstDataCol="1" rowPageCount="1" colPageCount="1"/>
  <pivotFields count="28">
    <pivotField compact="0" outline="0" showAll="0"/>
    <pivotField compact="0" numFmtId="22" outline="0" showAll="0"/>
    <pivotField compact="0" numFmtId="22" outline="0" showAll="0"/>
    <pivotField compact="0" outline="0" showAll="0"/>
    <pivotField compact="0" outline="0" showAll="0"/>
    <pivotField compact="0" numFmtId="14" outline="0" showAll="0"/>
    <pivotField compact="0" outline="0" showAll="0"/>
    <pivotField compact="0" outline="0" showAll="0"/>
    <pivotField name="Report done during" axis="axisPage" compact="0" outline="0" multipleItemSelectionAllowed="1" showAll="0">
      <items count="8">
        <item x="0"/>
        <item m="1" x="5"/>
        <item m="1" x="4"/>
        <item h="1" x="1"/>
        <item x="2"/>
        <item m="1" x="6"/>
        <item h="1" x="3"/>
        <item t="default"/>
      </items>
    </pivotField>
    <pivotField compact="0" outline="0" showAll="0"/>
    <pivotField compact="0" outline="0" showAll="0"/>
    <pivotField compact="0" outline="0" showAll="0"/>
    <pivotField compact="0" outline="0" showAll="0"/>
    <pivotField compact="0" outline="0" showAll="0"/>
    <pivotField compact="0" outline="0" showAll="0"/>
    <pivotField name="Responsible Department" axis="axisRow" compact="0" outline="0" showAll="0">
      <items count="13">
        <item x="10"/>
        <item x="6"/>
        <item x="5"/>
        <item x="7"/>
        <item x="0"/>
        <item x="9"/>
        <item x="8"/>
        <item x="3"/>
        <item m="1" x="11"/>
        <item x="2"/>
        <item x="1"/>
        <item x="4"/>
        <item t="default"/>
      </items>
    </pivotField>
    <pivotField compact="0" numFmtId="14"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name="Status" axis="axisCol" dataField="1" compact="0" outline="0" showAll="0">
      <items count="5">
        <item x="1"/>
        <item h="1" x="0"/>
        <item x="2"/>
        <item m="1" x="3"/>
        <item t="default"/>
      </items>
    </pivotField>
    <pivotField compact="0" outline="0" showAll="0"/>
    <pivotField compact="0" outline="0" showAll="0"/>
  </pivotFields>
  <rowFields count="1">
    <field x="15"/>
  </rowFields>
  <rowItems count="11">
    <i>
      <x v="1"/>
    </i>
    <i>
      <x v="2"/>
    </i>
    <i>
      <x v="3"/>
    </i>
    <i>
      <x v="4"/>
    </i>
    <i>
      <x v="5"/>
    </i>
    <i>
      <x v="6"/>
    </i>
    <i>
      <x v="7"/>
    </i>
    <i>
      <x v="9"/>
    </i>
    <i>
      <x v="10"/>
    </i>
    <i>
      <x v="11"/>
    </i>
    <i t="grand">
      <x/>
    </i>
  </rowItems>
  <colFields count="1">
    <field x="25"/>
  </colFields>
  <colItems count="3">
    <i>
      <x/>
    </i>
    <i>
      <x v="2"/>
    </i>
    <i t="grand">
      <x/>
    </i>
  </colItems>
  <pageFields count="1">
    <pageField fld="8" hier="-1"/>
  </pageFields>
  <dataFields count="1">
    <dataField name="Count of Completion Status" fld="25"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CDC52538-9A50-4555-8E2D-4EE5D6C85BFE}" name="PivotTable2" cacheId="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rowHeaderCaption="Responsible Department">
  <location ref="A3:L16" firstHeaderRow="1" firstDataRow="3" firstDataCol="1" rowPageCount="1" colPageCount="1"/>
  <pivotFields count="28">
    <pivotField showAll="0"/>
    <pivotField numFmtId="22" showAll="0"/>
    <pivotField numFmtId="22" showAll="0"/>
    <pivotField showAll="0"/>
    <pivotField showAll="0"/>
    <pivotField numFmtId="14" showAll="0"/>
    <pivotField showAll="0"/>
    <pivotField showAll="0"/>
    <pivotField axis="axisPage" multipleItemSelectionAllowed="1" showAll="0">
      <items count="8">
        <item x="0"/>
        <item h="1" x="1"/>
        <item x="2"/>
        <item m="1" x="6"/>
        <item m="1" x="4"/>
        <item m="1" x="5"/>
        <item h="1" x="3"/>
        <item t="default"/>
      </items>
    </pivotField>
    <pivotField showAll="0"/>
    <pivotField showAll="0"/>
    <pivotField showAll="0"/>
    <pivotField showAll="0"/>
    <pivotField showAll="0"/>
    <pivotField showAll="0"/>
    <pivotField axis="axisRow" dataField="1" showAll="0">
      <items count="13">
        <item x="10"/>
        <item x="6"/>
        <item x="5"/>
        <item x="7"/>
        <item x="0"/>
        <item x="9"/>
        <item x="8"/>
        <item x="3"/>
        <item x="2"/>
        <item x="1"/>
        <item x="4"/>
        <item m="1" x="11"/>
        <item t="default"/>
      </items>
    </pivotField>
    <pivotField numFmtId="14" showAll="0"/>
    <pivotField showAll="0"/>
    <pivotField showAll="0"/>
    <pivotField axis="axisCol" subtotalCaption="Total" showAll="0">
      <items count="6">
        <item h="1" sd="0" x="0"/>
        <item h="1" sd="0" x="1"/>
        <item x="2"/>
        <item x="3"/>
        <item m="1" x="4"/>
        <item t="default"/>
      </items>
    </pivotField>
    <pivotField axis="axisCol" showAll="0">
      <items count="6">
        <item x="3"/>
        <item x="2"/>
        <item x="0"/>
        <item x="1"/>
        <item x="4"/>
        <item t="default"/>
      </items>
    </pivotField>
    <pivotField showAll="0"/>
    <pivotField showAll="0"/>
    <pivotField showAll="0"/>
    <pivotField showAll="0"/>
    <pivotField showAll="0"/>
    <pivotField showAll="0"/>
    <pivotField showAll="0"/>
  </pivotFields>
  <rowFields count="1">
    <field x="15"/>
  </rowFields>
  <rowItems count="11">
    <i>
      <x v="1"/>
    </i>
    <i>
      <x v="2"/>
    </i>
    <i>
      <x v="3"/>
    </i>
    <i>
      <x v="4"/>
    </i>
    <i>
      <x v="5"/>
    </i>
    <i>
      <x v="6"/>
    </i>
    <i>
      <x v="7"/>
    </i>
    <i>
      <x v="8"/>
    </i>
    <i>
      <x v="9"/>
    </i>
    <i>
      <x v="10"/>
    </i>
    <i t="grand">
      <x/>
    </i>
  </rowItems>
  <colFields count="2">
    <field x="19"/>
    <field x="20"/>
  </colFields>
  <colItems count="11">
    <i>
      <x v="2"/>
      <x/>
    </i>
    <i r="1">
      <x v="1"/>
    </i>
    <i r="1">
      <x v="2"/>
    </i>
    <i r="1">
      <x v="3"/>
    </i>
    <i t="default">
      <x v="2"/>
    </i>
    <i>
      <x v="3"/>
      <x/>
    </i>
    <i r="1">
      <x v="1"/>
    </i>
    <i r="1">
      <x v="2"/>
    </i>
    <i r="1">
      <x v="3"/>
    </i>
    <i t="default">
      <x v="3"/>
    </i>
    <i t="grand">
      <x/>
    </i>
  </colItems>
  <pageFields count="1">
    <pageField fld="8" hier="-1"/>
  </pageFields>
  <dataFields count="1">
    <dataField name="Count of Departament responsabil pentru rezolvare / Responsible Department" fld="15" subtotal="count" baseField="0" baseItem="0"/>
  </dataFields>
  <formats count="42">
    <format dxfId="61">
      <pivotArea dataOnly="0" labelOnly="1" offset="IV1" fieldPosition="0">
        <references count="1">
          <reference field="19" count="1">
            <x v="0"/>
          </reference>
        </references>
      </pivotArea>
    </format>
    <format dxfId="60">
      <pivotArea dataOnly="0" labelOnly="1" offset="IV1" fieldPosition="0">
        <references count="1">
          <reference field="19" count="1">
            <x v="1"/>
          </reference>
        </references>
      </pivotArea>
    </format>
    <format dxfId="59">
      <pivotArea dataOnly="0" labelOnly="1" fieldPosition="0">
        <references count="1">
          <reference field="19" count="1">
            <x v="2"/>
          </reference>
        </references>
      </pivotArea>
    </format>
    <format dxfId="58">
      <pivotArea dataOnly="0" labelOnly="1" offset="IV1" fieldPosition="0">
        <references count="1">
          <reference field="19" count="1" defaultSubtotal="1">
            <x v="2"/>
          </reference>
        </references>
      </pivotArea>
    </format>
    <format dxfId="57">
      <pivotArea dataOnly="0" labelOnly="1" fieldPosition="0">
        <references count="1">
          <reference field="19" count="1">
            <x v="3"/>
          </reference>
        </references>
      </pivotArea>
    </format>
    <format dxfId="56">
      <pivotArea dataOnly="0" labelOnly="1" offset="IV1" fieldPosition="0">
        <references count="1">
          <reference field="19" count="1" defaultSubtotal="1">
            <x v="3"/>
          </reference>
        </references>
      </pivotArea>
    </format>
    <format dxfId="55">
      <pivotArea dataOnly="0" labelOnly="1" grandCol="1" outline="0" offset="IV1" fieldPosition="0"/>
    </format>
    <format dxfId="54">
      <pivotArea outline="0" collapsedLevelsAreSubtotals="1" fieldPosition="0">
        <references count="1">
          <reference field="19" count="1" selected="0">
            <x v="0"/>
          </reference>
        </references>
      </pivotArea>
    </format>
    <format dxfId="53">
      <pivotArea dataOnly="0" labelOnly="1" fieldPosition="0">
        <references count="1">
          <reference field="19" count="1">
            <x v="0"/>
          </reference>
        </references>
      </pivotArea>
    </format>
    <format dxfId="52">
      <pivotArea outline="0" collapsedLevelsAreSubtotals="1" fieldPosition="0">
        <references count="1">
          <reference field="19" count="1" selected="0">
            <x v="1"/>
          </reference>
        </references>
      </pivotArea>
    </format>
    <format dxfId="51">
      <pivotArea dataOnly="0" labelOnly="1" fieldPosition="0">
        <references count="1">
          <reference field="19" count="1">
            <x v="1"/>
          </reference>
        </references>
      </pivotArea>
    </format>
    <format dxfId="50">
      <pivotArea outline="0" collapsedLevelsAreSubtotals="1" fieldPosition="0">
        <references count="1">
          <reference field="19" count="1" selected="0" defaultSubtotal="1">
            <x v="2"/>
          </reference>
        </references>
      </pivotArea>
    </format>
    <format dxfId="49">
      <pivotArea dataOnly="0" labelOnly="1" fieldPosition="0">
        <references count="1">
          <reference field="19" count="1">
            <x v="2"/>
          </reference>
        </references>
      </pivotArea>
    </format>
    <format dxfId="48">
      <pivotArea dataOnly="0" labelOnly="1" fieldPosition="0">
        <references count="1">
          <reference field="19" count="1" defaultSubtotal="1">
            <x v="2"/>
          </reference>
        </references>
      </pivotArea>
    </format>
    <format dxfId="47">
      <pivotArea dataOnly="0" labelOnly="1" fieldPosition="0">
        <references count="2">
          <reference field="19" count="1" selected="0">
            <x v="2"/>
          </reference>
          <reference field="20" count="3">
            <x v="1"/>
            <x v="2"/>
            <x v="3"/>
          </reference>
        </references>
      </pivotArea>
    </format>
    <format dxfId="46">
      <pivotArea outline="0" collapsedLevelsAreSubtotals="1" fieldPosition="0">
        <references count="1">
          <reference field="19" count="1" selected="0" defaultSubtotal="1">
            <x v="3"/>
          </reference>
        </references>
      </pivotArea>
    </format>
    <format dxfId="45">
      <pivotArea grandCol="1" outline="0" collapsedLevelsAreSubtotals="1" fieldPosition="0"/>
    </format>
    <format dxfId="44">
      <pivotArea dataOnly="0" labelOnly="1" fieldPosition="0">
        <references count="1">
          <reference field="19" count="1">
            <x v="3"/>
          </reference>
        </references>
      </pivotArea>
    </format>
    <format dxfId="43">
      <pivotArea dataOnly="0" labelOnly="1" fieldPosition="0">
        <references count="1">
          <reference field="19" count="1" defaultSubtotal="1">
            <x v="3"/>
          </reference>
        </references>
      </pivotArea>
    </format>
    <format dxfId="42">
      <pivotArea dataOnly="0" labelOnly="1" grandCol="1" outline="0" fieldPosition="0"/>
    </format>
    <format dxfId="41">
      <pivotArea dataOnly="0" labelOnly="1" fieldPosition="0">
        <references count="2">
          <reference field="19" count="1" selected="0">
            <x v="3"/>
          </reference>
          <reference field="20" count="3">
            <x v="1"/>
            <x v="2"/>
            <x v="3"/>
          </reference>
        </references>
      </pivotArea>
    </format>
    <format dxfId="40">
      <pivotArea outline="0" collapsedLevelsAreSubtotals="1" fieldPosition="0">
        <references count="2">
          <reference field="19" count="1" selected="0">
            <x v="2"/>
          </reference>
          <reference field="20" count="3" selected="0">
            <x v="1"/>
            <x v="2"/>
            <x v="3"/>
          </reference>
        </references>
      </pivotArea>
    </format>
    <format dxfId="39">
      <pivotArea outline="0" collapsedLevelsAreSubtotals="1" fieldPosition="0">
        <references count="2">
          <reference field="19" count="1" selected="0">
            <x v="3"/>
          </reference>
          <reference field="20" count="3" selected="0">
            <x v="1"/>
            <x v="2"/>
            <x v="3"/>
          </reference>
        </references>
      </pivotArea>
    </format>
    <format dxfId="38">
      <pivotArea outline="0" collapsedLevelsAreSubtotals="1" fieldPosition="0">
        <references count="1">
          <reference field="19" count="1" selected="0" defaultSubtotal="1">
            <x v="3"/>
          </reference>
        </references>
      </pivotArea>
    </format>
    <format dxfId="37">
      <pivotArea dataOnly="0" labelOnly="1" fieldPosition="0">
        <references count="1">
          <reference field="19" count="1">
            <x v="3"/>
          </reference>
        </references>
      </pivotArea>
    </format>
    <format dxfId="36">
      <pivotArea dataOnly="0" labelOnly="1" fieldPosition="0">
        <references count="1">
          <reference field="19" count="1" defaultSubtotal="1">
            <x v="3"/>
          </reference>
        </references>
      </pivotArea>
    </format>
    <format dxfId="35">
      <pivotArea dataOnly="0" labelOnly="1" fieldPosition="0">
        <references count="2">
          <reference field="19" count="1" selected="0">
            <x v="3"/>
          </reference>
          <reference field="20" count="3">
            <x v="1"/>
            <x v="2"/>
            <x v="3"/>
          </reference>
        </references>
      </pivotArea>
    </format>
    <format dxfId="34">
      <pivotArea dataOnly="0" labelOnly="1" fieldPosition="0">
        <references count="1">
          <reference field="19" count="1">
            <x v="2"/>
          </reference>
        </references>
      </pivotArea>
    </format>
    <format dxfId="33">
      <pivotArea outline="0" collapsedLevelsAreSubtotals="1" fieldPosition="0">
        <references count="1">
          <reference field="19" count="1" selected="0" defaultSubtotal="1">
            <x v="2"/>
          </reference>
        </references>
      </pivotArea>
    </format>
    <format dxfId="32">
      <pivotArea outline="0" collapsedLevelsAreSubtotals="1" fieldPosition="0">
        <references count="1">
          <reference field="19" count="1" selected="0" defaultSubtotal="1">
            <x v="3"/>
          </reference>
        </references>
      </pivotArea>
    </format>
    <format dxfId="31">
      <pivotArea outline="0" collapsedLevelsAreSubtotals="1" fieldPosition="0"/>
    </format>
    <format dxfId="30">
      <pivotArea type="origin" dataOnly="0" labelOnly="1" outline="0" offset="A2" fieldPosition="0"/>
    </format>
    <format dxfId="29">
      <pivotArea field="15" type="button" dataOnly="0" labelOnly="1" outline="0" axis="axisRow" fieldPosition="0"/>
    </format>
    <format dxfId="28">
      <pivotArea dataOnly="0" labelOnly="1" fieldPosition="0">
        <references count="1">
          <reference field="15" count="0"/>
        </references>
      </pivotArea>
    </format>
    <format dxfId="27">
      <pivotArea dataOnly="0" labelOnly="1" grandRow="1" outline="0" fieldPosition="0"/>
    </format>
    <format dxfId="26">
      <pivotArea dataOnly="0" labelOnly="1" fieldPosition="0">
        <references count="1">
          <reference field="19" count="0"/>
        </references>
      </pivotArea>
    </format>
    <format dxfId="25">
      <pivotArea dataOnly="0" labelOnly="1" fieldPosition="0">
        <references count="1">
          <reference field="19" count="2" defaultSubtotal="1">
            <x v="2"/>
            <x v="3"/>
          </reference>
        </references>
      </pivotArea>
    </format>
    <format dxfId="24">
      <pivotArea dataOnly="0" labelOnly="1" grandCol="1" outline="0" fieldPosition="0"/>
    </format>
    <format dxfId="23">
      <pivotArea dataOnly="0" labelOnly="1" fieldPosition="0">
        <references count="2">
          <reference field="19" count="1" selected="0">
            <x v="2"/>
          </reference>
          <reference field="20" count="3">
            <x v="1"/>
            <x v="2"/>
            <x v="3"/>
          </reference>
        </references>
      </pivotArea>
    </format>
    <format dxfId="22">
      <pivotArea dataOnly="0" labelOnly="1" fieldPosition="0">
        <references count="2">
          <reference field="19" count="1" selected="0">
            <x v="3"/>
          </reference>
          <reference field="20" count="3">
            <x v="1"/>
            <x v="2"/>
            <x v="3"/>
          </reference>
        </references>
      </pivotArea>
    </format>
    <format dxfId="21">
      <pivotArea collapsedLevelsAreSubtotals="1" fieldPosition="0">
        <references count="1">
          <reference field="15" count="0"/>
        </references>
      </pivotArea>
    </format>
    <format dxfId="20">
      <pivotArea dataOnly="0" labelOnly="1" fieldPosition="0">
        <references count="1">
          <reference field="15" count="0"/>
        </references>
      </pivotArea>
    </format>
  </formats>
  <chartFormats count="19">
    <chartFormat chart="2" format="0" series="1">
      <pivotArea type="data" outline="0" fieldPosition="0">
        <references count="2">
          <reference field="4294967294" count="1" selected="0">
            <x v="0"/>
          </reference>
          <reference field="19" count="1" selected="0">
            <x v="0"/>
          </reference>
        </references>
      </pivotArea>
    </chartFormat>
    <chartFormat chart="2" format="1" series="1">
      <pivotArea type="data" outline="0" fieldPosition="0">
        <references count="2">
          <reference field="4294967294" count="1" selected="0">
            <x v="0"/>
          </reference>
          <reference field="19" count="1" selected="0">
            <x v="1"/>
          </reference>
        </references>
      </pivotArea>
    </chartFormat>
    <chartFormat chart="2" format="2" series="1">
      <pivotArea type="data" outline="0" fieldPosition="0">
        <references count="3">
          <reference field="4294967294" count="1" selected="0">
            <x v="0"/>
          </reference>
          <reference field="19" count="1" selected="0">
            <x v="2"/>
          </reference>
          <reference field="20" count="1" selected="0">
            <x v="3"/>
          </reference>
        </references>
      </pivotArea>
    </chartFormat>
    <chartFormat chart="2" format="3" series="1">
      <pivotArea type="data" outline="0" fieldPosition="0">
        <references count="3">
          <reference field="4294967294" count="1" selected="0">
            <x v="0"/>
          </reference>
          <reference field="19" count="1" selected="0">
            <x v="2"/>
          </reference>
          <reference field="20" count="1" selected="0">
            <x v="1"/>
          </reference>
        </references>
      </pivotArea>
    </chartFormat>
    <chartFormat chart="2" format="4" series="1">
      <pivotArea type="data" outline="0" fieldPosition="0">
        <references count="3">
          <reference field="4294967294" count="1" selected="0">
            <x v="0"/>
          </reference>
          <reference field="19" count="1" selected="0">
            <x v="2"/>
          </reference>
          <reference field="20" count="1" selected="0">
            <x v="2"/>
          </reference>
        </references>
      </pivotArea>
    </chartFormat>
    <chartFormat chart="2" format="5" series="1">
      <pivotArea type="data" outline="0" fieldPosition="0">
        <references count="3">
          <reference field="4294967294" count="1" selected="0">
            <x v="0"/>
          </reference>
          <reference field="19" count="1" selected="0">
            <x v="3"/>
          </reference>
          <reference field="20" count="1" selected="0">
            <x v="3"/>
          </reference>
        </references>
      </pivotArea>
    </chartFormat>
    <chartFormat chart="2" format="6" series="1">
      <pivotArea type="data" outline="0" fieldPosition="0">
        <references count="3">
          <reference field="4294967294" count="1" selected="0">
            <x v="0"/>
          </reference>
          <reference field="19" count="1" selected="0">
            <x v="3"/>
          </reference>
          <reference field="20" count="1" selected="0">
            <x v="1"/>
          </reference>
        </references>
      </pivotArea>
    </chartFormat>
    <chartFormat chart="2" format="7" series="1">
      <pivotArea type="data" outline="0" fieldPosition="0">
        <references count="3">
          <reference field="4294967294" count="1" selected="0">
            <x v="0"/>
          </reference>
          <reference field="19" count="1" selected="0">
            <x v="3"/>
          </reference>
          <reference field="20" count="1" selected="0">
            <x v="2"/>
          </reference>
        </references>
      </pivotArea>
    </chartFormat>
    <chartFormat chart="0" format="16" series="1">
      <pivotArea type="data" outline="0" fieldPosition="0">
        <references count="3">
          <reference field="4294967294" count="1" selected="0">
            <x v="0"/>
          </reference>
          <reference field="19" count="1" selected="0">
            <x v="2"/>
          </reference>
          <reference field="20" count="1" selected="0">
            <x v="3"/>
          </reference>
        </references>
      </pivotArea>
    </chartFormat>
    <chartFormat chart="0" format="17" series="1">
      <pivotArea type="data" outline="0" fieldPosition="0">
        <references count="3">
          <reference field="4294967294" count="1" selected="0">
            <x v="0"/>
          </reference>
          <reference field="19" count="1" selected="0">
            <x v="2"/>
          </reference>
          <reference field="20" count="1" selected="0">
            <x v="1"/>
          </reference>
        </references>
      </pivotArea>
    </chartFormat>
    <chartFormat chart="0" format="18" series="1">
      <pivotArea type="data" outline="0" fieldPosition="0">
        <references count="3">
          <reference field="4294967294" count="1" selected="0">
            <x v="0"/>
          </reference>
          <reference field="19" count="1" selected="0">
            <x v="2"/>
          </reference>
          <reference field="20" count="1" selected="0">
            <x v="2"/>
          </reference>
        </references>
      </pivotArea>
    </chartFormat>
    <chartFormat chart="0" format="19" series="1">
      <pivotArea type="data" outline="0" fieldPosition="0">
        <references count="3">
          <reference field="4294967294" count="1" selected="0">
            <x v="0"/>
          </reference>
          <reference field="19" count="1" selected="0">
            <x v="3"/>
          </reference>
          <reference field="20" count="1" selected="0">
            <x v="3"/>
          </reference>
        </references>
      </pivotArea>
    </chartFormat>
    <chartFormat chart="0" format="20" series="1">
      <pivotArea type="data" outline="0" fieldPosition="0">
        <references count="3">
          <reference field="4294967294" count="1" selected="0">
            <x v="0"/>
          </reference>
          <reference field="19" count="1" selected="0">
            <x v="3"/>
          </reference>
          <reference field="20" count="1" selected="0">
            <x v="1"/>
          </reference>
        </references>
      </pivotArea>
    </chartFormat>
    <chartFormat chart="0" format="21" series="1">
      <pivotArea type="data" outline="0" fieldPosition="0">
        <references count="3">
          <reference field="4294967294" count="1" selected="0">
            <x v="0"/>
          </reference>
          <reference field="19" count="1" selected="0">
            <x v="3"/>
          </reference>
          <reference field="20" count="1" selected="0">
            <x v="2"/>
          </reference>
        </references>
      </pivotArea>
    </chartFormat>
    <chartFormat chart="2" format="8" series="1">
      <pivotArea type="data" outline="0" fieldPosition="0">
        <references count="3">
          <reference field="4294967294" count="1" selected="0">
            <x v="0"/>
          </reference>
          <reference field="19" count="1" selected="0">
            <x v="2"/>
          </reference>
          <reference field="20" count="1" selected="0">
            <x v="4"/>
          </reference>
        </references>
      </pivotArea>
    </chartFormat>
    <chartFormat chart="2" format="9" series="1">
      <pivotArea type="data" outline="0" fieldPosition="0">
        <references count="3">
          <reference field="4294967294" count="1" selected="0">
            <x v="0"/>
          </reference>
          <reference field="19" count="1" selected="0">
            <x v="3"/>
          </reference>
          <reference field="20" count="1" selected="0">
            <x v="4"/>
          </reference>
        </references>
      </pivotArea>
    </chartFormat>
    <chartFormat chart="2" format="10" series="1">
      <pivotArea type="data" outline="0" fieldPosition="0">
        <references count="3">
          <reference field="4294967294" count="1" selected="0">
            <x v="0"/>
          </reference>
          <reference field="19" count="1" selected="0">
            <x v="2"/>
          </reference>
          <reference field="20" count="1" selected="0">
            <x v="0"/>
          </reference>
        </references>
      </pivotArea>
    </chartFormat>
    <chartFormat chart="2" format="11" series="1">
      <pivotArea type="data" outline="0" fieldPosition="0">
        <references count="3">
          <reference field="4294967294" count="1" selected="0">
            <x v="0"/>
          </reference>
          <reference field="19" count="1" selected="0">
            <x v="3"/>
          </reference>
          <reference field="20" count="1" selected="0">
            <x v="0"/>
          </reference>
        </references>
      </pivotArea>
    </chartFormat>
    <chartFormat chart="2" format="19" series="1">
      <pivotArea type="data" outline="0" fieldPosition="0">
        <references count="3">
          <reference field="4294967294" count="1" selected="0">
            <x v="0"/>
          </reference>
          <reference field="19" count="1" selected="0">
            <x v="4"/>
          </reference>
          <reference field="20"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6B089E50-A915-43F5-8FD9-FC05814346CD}" name="PivotTable3" cacheId="11"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3:F30" firstHeaderRow="1" firstDataRow="2" firstDataCol="1" rowPageCount="1" colPageCount="1"/>
  <pivotFields count="4">
    <pivotField axis="axisRow" allDrilled="1" subtotalTop="0" showAll="0" dataSourceSort="1" defaultSubtotal="0" defaultAttributeDrillState="1">
      <items count="25">
        <item x="0"/>
        <item x="1"/>
        <item x="2"/>
        <item x="3"/>
        <item x="4"/>
        <item x="5"/>
        <item x="6"/>
        <item x="7"/>
        <item x="8"/>
        <item x="9"/>
        <item x="10"/>
        <item x="11"/>
        <item x="12"/>
        <item x="13"/>
        <item x="14"/>
        <item x="15"/>
        <item x="16"/>
        <item x="17"/>
        <item x="18"/>
        <item x="19"/>
        <item x="20"/>
        <item x="21"/>
        <item x="22"/>
        <item x="23"/>
        <item x="24"/>
      </items>
    </pivotField>
    <pivotField dataField="1" subtotalTop="0" showAll="0" defaultSubtotal="0"/>
    <pivotField axis="axisCol" allDrilled="1" subtotalTop="0" showAll="0" dataSourceSort="1" defaultSubtotal="0" defaultAttributeDrillState="1">
      <items count="4">
        <item x="0"/>
        <item x="1"/>
        <item x="2"/>
        <item x="3"/>
      </items>
    </pivotField>
    <pivotField axis="axisPage" allDrilled="1" subtotalTop="0" showAll="0" dataSourceSort="1" defaultSubtotal="0" defaultAttributeDrillState="1"/>
  </pivotFields>
  <rowFields count="1">
    <field x="0"/>
  </rowFields>
  <rowItems count="26">
    <i>
      <x/>
    </i>
    <i>
      <x v="1"/>
    </i>
    <i>
      <x v="2"/>
    </i>
    <i>
      <x v="3"/>
    </i>
    <i>
      <x v="4"/>
    </i>
    <i>
      <x v="5"/>
    </i>
    <i>
      <x v="6"/>
    </i>
    <i>
      <x v="7"/>
    </i>
    <i>
      <x v="8"/>
    </i>
    <i>
      <x v="9"/>
    </i>
    <i>
      <x v="10"/>
    </i>
    <i>
      <x v="11"/>
    </i>
    <i>
      <x v="12"/>
    </i>
    <i>
      <x v="13"/>
    </i>
    <i>
      <x v="14"/>
    </i>
    <i>
      <x v="15"/>
    </i>
    <i>
      <x v="16"/>
    </i>
    <i>
      <x v="17"/>
    </i>
    <i>
      <x v="18"/>
    </i>
    <i>
      <x v="19"/>
    </i>
    <i>
      <x v="20"/>
    </i>
    <i>
      <x v="21"/>
    </i>
    <i>
      <x v="22"/>
    </i>
    <i>
      <x v="23"/>
    </i>
    <i>
      <x v="24"/>
    </i>
    <i t="grand">
      <x/>
    </i>
  </rowItems>
  <colFields count="1">
    <field x="2"/>
  </colFields>
  <colItems count="5">
    <i>
      <x/>
    </i>
    <i>
      <x v="1"/>
    </i>
    <i>
      <x v="2"/>
    </i>
    <i>
      <x v="3"/>
    </i>
    <i t="grand">
      <x/>
    </i>
  </colItems>
  <pageFields count="1">
    <pageField fld="3" hier="8" name="[OfficeForms Table].[Neconformitatea a fost identificată în timpul / Report done during].&amp;[Activitate curentă / Day to Day activity]" cap="Activitate curentă / Day to Day activity"/>
  </pageFields>
  <dataFields count="1">
    <dataField name="Count of Locul/zona exacta (Exact position/Area)" fld="1" subtotal="count" baseField="0" baseItem="0"/>
  </dataFields>
  <pivotHierarchies count="3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4" level="1">
        <member name="[OfficeForms Table].[Neconformitatea a fost identificată în timpul / Report done during].&amp;[Activitate curentă / Day to Day activity]"/>
        <member name=""/>
        <member name="[OfficeForms Table].[Neconformitatea a fost identificată în timpul / Report done during].&amp;[Gemba Walk]"/>
        <member name=""/>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ies>
  <pivotTableStyleInfo name="PivotStyleLight16" showRowHeaders="1" showColHeaders="1" showRowStripes="0" showColStripes="0" showLastColumn="1"/>
  <rowHierarchiesUsage count="1">
    <rowHierarchyUsage hierarchyUsage="12"/>
  </rowHierarchiesUsage>
  <colHierarchiesUsage count="1">
    <colHierarchyUsage hierarchyUsage="19"/>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Formular raportare eveniment la limita producerii unui accident sau situație periculoasă.xlsx!OfficeForms.Table">
        <x15:activeTabTopLevelEntity name="[OfficeForms 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4B46A086-90C3-459B-A042-8E2DEE2D88AB}" name="PivotTable1" cacheId="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3:E13" firstHeaderRow="1" firstDataRow="2" firstDataCol="1"/>
  <pivotFields count="28">
    <pivotField showAll="0"/>
    <pivotField numFmtId="22" showAll="0"/>
    <pivotField numFmtId="22" showAll="0"/>
    <pivotField showAll="0"/>
    <pivotField showAll="0"/>
    <pivotField numFmtId="14" showAll="0"/>
    <pivotField showAll="0"/>
    <pivotField showAll="0"/>
    <pivotField showAll="0"/>
    <pivotField axis="axisRow" dataField="1" showAll="0" sortType="ascending">
      <items count="11">
        <item x="1"/>
        <item x="3"/>
        <item m="1" x="9"/>
        <item x="2"/>
        <item x="5"/>
        <item x="4"/>
        <item x="7"/>
        <item x="6"/>
        <item x="8"/>
        <item h="1" x="0"/>
        <item t="default"/>
      </items>
    </pivotField>
    <pivotField showAll="0"/>
    <pivotField showAll="0"/>
    <pivotField showAll="0"/>
    <pivotField showAll="0"/>
    <pivotField showAll="0"/>
    <pivotField showAll="0"/>
    <pivotField numFmtId="14" showAll="0"/>
    <pivotField showAll="0"/>
    <pivotField showAll="0"/>
    <pivotField axis="axisCol" showAll="0">
      <items count="6">
        <item x="0"/>
        <item x="1"/>
        <item x="2"/>
        <item x="3"/>
        <item m="1" x="4"/>
        <item t="default"/>
      </items>
    </pivotField>
    <pivotField showAll="0"/>
    <pivotField showAll="0"/>
    <pivotField showAll="0"/>
    <pivotField showAll="0"/>
    <pivotField showAll="0"/>
    <pivotField showAll="0"/>
    <pivotField showAll="0"/>
    <pivotField showAll="0"/>
  </pivotFields>
  <rowFields count="1">
    <field x="9"/>
  </rowFields>
  <rowItems count="9">
    <i>
      <x/>
    </i>
    <i>
      <x v="1"/>
    </i>
    <i>
      <x v="3"/>
    </i>
    <i>
      <x v="4"/>
    </i>
    <i>
      <x v="5"/>
    </i>
    <i>
      <x v="6"/>
    </i>
    <i>
      <x v="7"/>
    </i>
    <i>
      <x v="8"/>
    </i>
    <i t="grand">
      <x/>
    </i>
  </rowItems>
  <colFields count="1">
    <field x="19"/>
  </colFields>
  <colItems count="4">
    <i>
      <x/>
    </i>
    <i>
      <x v="2"/>
    </i>
    <i>
      <x v="3"/>
    </i>
    <i t="grand">
      <x/>
    </i>
  </colItems>
  <dataFields count="1">
    <dataField name="Count of Standardul evaluat / Assessed Standard" fld="9" subtotal="count" baseField="0" baseItem="0"/>
  </dataFields>
  <chartFormats count="4">
    <chartFormat chart="0" format="0" series="1">
      <pivotArea type="data" outline="0" fieldPosition="0">
        <references count="2">
          <reference field="4294967294" count="1" selected="0">
            <x v="0"/>
          </reference>
          <reference field="19" count="1" selected="0">
            <x v="0"/>
          </reference>
        </references>
      </pivotArea>
    </chartFormat>
    <chartFormat chart="0" format="1" series="1">
      <pivotArea type="data" outline="0" fieldPosition="0">
        <references count="2">
          <reference field="4294967294" count="1" selected="0">
            <x v="0"/>
          </reference>
          <reference field="19" count="1" selected="0">
            <x v="2"/>
          </reference>
        </references>
      </pivotArea>
    </chartFormat>
    <chartFormat chart="0" format="2" series="1">
      <pivotArea type="data" outline="0" fieldPosition="0">
        <references count="2">
          <reference field="4294967294" count="1" selected="0">
            <x v="0"/>
          </reference>
          <reference field="19" count="1" selected="0">
            <x v="3"/>
          </reference>
        </references>
      </pivotArea>
    </chartFormat>
    <chartFormat chart="0" format="3" series="1">
      <pivotArea type="data" outline="0" fieldPosition="0">
        <references count="2">
          <reference field="4294967294" count="1" selected="0">
            <x v="0"/>
          </reference>
          <reference field="19"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8608B1EC-1E03-4071-9A72-67398B3CC13F}" name="PivotTable2" cacheId="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K3:N13" firstHeaderRow="1" firstDataRow="2" firstDataCol="1"/>
  <pivotFields count="28">
    <pivotField showAll="0"/>
    <pivotField numFmtId="22" showAll="0"/>
    <pivotField numFmtId="22" showAll="0"/>
    <pivotField showAll="0"/>
    <pivotField showAll="0"/>
    <pivotField numFmtId="14" showAll="0"/>
    <pivotField showAll="0"/>
    <pivotField showAll="0"/>
    <pivotField showAll="0"/>
    <pivotField axis="axisRow" dataField="1" showAll="0" sortType="ascending">
      <items count="11">
        <item x="1"/>
        <item x="3"/>
        <item m="1" x="9"/>
        <item x="2"/>
        <item x="5"/>
        <item x="4"/>
        <item x="7"/>
        <item x="6"/>
        <item x="8"/>
        <item h="1" x="0"/>
        <item t="default"/>
      </items>
    </pivotField>
    <pivotField showAll="0"/>
    <pivotField showAll="0"/>
    <pivotField showAll="0"/>
    <pivotField showAll="0"/>
    <pivotField showAll="0"/>
    <pivotField showAll="0"/>
    <pivotField numFmtId="14" showAll="0"/>
    <pivotField showAll="0"/>
    <pivotField showAll="0"/>
    <pivotField showAll="0"/>
    <pivotField showAll="0"/>
    <pivotField showAll="0"/>
    <pivotField showAll="0"/>
    <pivotField showAll="0"/>
    <pivotField showAll="0"/>
    <pivotField axis="axisCol" showAll="0">
      <items count="5">
        <item x="1"/>
        <item h="1" x="0"/>
        <item x="2"/>
        <item h="1" m="1" x="3"/>
        <item t="default"/>
      </items>
    </pivotField>
    <pivotField showAll="0"/>
    <pivotField showAll="0"/>
  </pivotFields>
  <rowFields count="1">
    <field x="9"/>
  </rowFields>
  <rowItems count="9">
    <i>
      <x/>
    </i>
    <i>
      <x v="1"/>
    </i>
    <i>
      <x v="3"/>
    </i>
    <i>
      <x v="4"/>
    </i>
    <i>
      <x v="5"/>
    </i>
    <i>
      <x v="6"/>
    </i>
    <i>
      <x v="7"/>
    </i>
    <i>
      <x v="8"/>
    </i>
    <i t="grand">
      <x/>
    </i>
  </rowItems>
  <colFields count="1">
    <field x="25"/>
  </colFields>
  <colItems count="3">
    <i>
      <x/>
    </i>
    <i>
      <x v="2"/>
    </i>
    <i t="grand">
      <x/>
    </i>
  </colItems>
  <dataFields count="1">
    <dataField name="Count of Standardul evaluat / Assessed Standard" fld="9" subtotal="count" baseField="0" baseItem="0"/>
  </dataFields>
  <chartFormats count="3">
    <chartFormat chart="0" format="0" series="1">
      <pivotArea type="data" outline="0" fieldPosition="0">
        <references count="2">
          <reference field="4294967294" count="1" selected="0">
            <x v="0"/>
          </reference>
          <reference field="25" count="1" selected="0">
            <x v="0"/>
          </reference>
        </references>
      </pivotArea>
    </chartFormat>
    <chartFormat chart="0" format="1" series="1">
      <pivotArea type="data" outline="0" fieldPosition="0">
        <references count="2">
          <reference field="4294967294" count="1" selected="0">
            <x v="0"/>
          </reference>
          <reference field="25" count="1" selected="0">
            <x v="1"/>
          </reference>
        </references>
      </pivotArea>
    </chartFormat>
    <chartFormat chart="0" format="2" series="1">
      <pivotArea type="data" outline="0" fieldPosition="0">
        <references count="2">
          <reference field="4294967294" count="1" selected="0">
            <x v="0"/>
          </reference>
          <reference field="2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68CEFC1B-3606-4EB1-9FE7-84CD9D21B49B}" name="PivotTable1" cacheId="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11" firstHeaderRow="1" firstDataRow="2" firstDataCol="1"/>
  <pivotFields count="28">
    <pivotField showAll="0"/>
    <pivotField numFmtId="22" showAll="0"/>
    <pivotField numFmtId="22" showAll="0"/>
    <pivotField showAll="0"/>
    <pivotField showAll="0"/>
    <pivotField numFmtId="14" showAll="0"/>
    <pivotField showAll="0"/>
    <pivotField showAll="0"/>
    <pivotField axis="axisRow" showAll="0">
      <items count="8">
        <item h="1" x="0"/>
        <item h="1" m="1" x="5"/>
        <item h="1" m="1" x="4"/>
        <item h="1" x="1"/>
        <item h="1" x="2"/>
        <item h="1" m="1" x="6"/>
        <item x="3"/>
        <item t="default"/>
      </items>
    </pivotField>
    <pivotField showAll="0"/>
    <pivotField showAll="0"/>
    <pivotField showAll="0"/>
    <pivotField showAll="0"/>
    <pivotField axis="axisRow" showAll="0">
      <items count="765">
        <item x="649"/>
        <item x="36"/>
        <item x="232"/>
        <item x="545"/>
        <item x="19"/>
        <item x="190"/>
        <item x="658"/>
        <item x="383"/>
        <item x="229"/>
        <item x="425"/>
        <item x="629"/>
        <item x="217"/>
        <item x="50"/>
        <item x="385"/>
        <item x="83"/>
        <item x="173"/>
        <item x="104"/>
        <item x="193"/>
        <item x="251"/>
        <item x="100"/>
        <item x="126"/>
        <item x="149"/>
        <item x="148"/>
        <item x="410"/>
        <item x="293"/>
        <item x="265"/>
        <item x="377"/>
        <item x="55"/>
        <item x="167"/>
        <item x="647"/>
        <item x="314"/>
        <item x="285"/>
        <item x="247"/>
        <item x="591"/>
        <item x="315"/>
        <item x="559"/>
        <item x="93"/>
        <item x="42"/>
        <item x="505"/>
        <item x="191"/>
        <item x="88"/>
        <item x="419"/>
        <item x="551"/>
        <item x="553"/>
        <item x="412"/>
        <item x="414"/>
        <item x="357"/>
        <item x="557"/>
        <item x="113"/>
        <item x="68"/>
        <item x="77"/>
        <item x="128"/>
        <item x="319"/>
        <item x="461"/>
        <item x="110"/>
        <item x="252"/>
        <item x="44"/>
        <item x="170"/>
        <item x="533"/>
        <item x="343"/>
        <item x="250"/>
        <item x="117"/>
        <item x="254"/>
        <item x="227"/>
        <item x="59"/>
        <item x="301"/>
        <item x="194"/>
        <item x="308"/>
        <item x="566"/>
        <item x="487"/>
        <item x="142"/>
        <item x="30"/>
        <item x="163"/>
        <item x="51"/>
        <item x="239"/>
        <item x="643"/>
        <item x="503"/>
        <item x="613"/>
        <item x="452"/>
        <item x="341"/>
        <item x="89"/>
        <item x="423"/>
        <item x="37"/>
        <item x="360"/>
        <item x="271"/>
        <item x="11"/>
        <item x="26"/>
        <item x="177"/>
        <item x="206"/>
        <item x="221"/>
        <item x="255"/>
        <item x="63"/>
        <item x="506"/>
        <item x="421"/>
        <item x="567"/>
        <item x="138"/>
        <item x="318"/>
        <item x="172"/>
        <item x="495"/>
        <item x="253"/>
        <item x="640"/>
        <item x="563"/>
        <item x="636"/>
        <item x="521"/>
        <item x="105"/>
        <item x="474"/>
        <item x="203"/>
        <item x="200"/>
        <item x="23"/>
        <item x="29"/>
        <item x="453"/>
        <item x="20"/>
        <item x="438"/>
        <item x="586"/>
        <item x="484"/>
        <item x="462"/>
        <item x="642"/>
        <item x="656"/>
        <item x="447"/>
        <item x="396"/>
        <item x="365"/>
        <item x="96"/>
        <item x="300"/>
        <item x="0"/>
        <item x="540"/>
        <item x="593"/>
        <item x="510"/>
        <item x="164"/>
        <item x="635"/>
        <item x="92"/>
        <item x="65"/>
        <item x="159"/>
        <item x="133"/>
        <item x="507"/>
        <item x="213"/>
        <item x="500"/>
        <item x="517"/>
        <item x="249"/>
        <item x="262"/>
        <item x="76"/>
        <item x="33"/>
        <item x="472"/>
        <item x="140"/>
        <item x="131"/>
        <item x="284"/>
        <item x="205"/>
        <item x="522"/>
        <item x="450"/>
        <item x="260"/>
        <item x="499"/>
        <item x="13"/>
        <item x="71"/>
        <item x="650"/>
        <item x="437"/>
        <item x="152"/>
        <item x="398"/>
        <item x="407"/>
        <item x="422"/>
        <item x="403"/>
        <item x="400"/>
        <item x="401"/>
        <item x="618"/>
        <item x="28"/>
        <item x="57"/>
        <item x="537"/>
        <item x="561"/>
        <item x="323"/>
        <item x="655"/>
        <item x="583"/>
        <item x="326"/>
        <item x="216"/>
        <item x="418"/>
        <item x="603"/>
        <item x="370"/>
        <item x="393"/>
        <item x="257"/>
        <item x="417"/>
        <item x="416"/>
        <item x="415"/>
        <item x="292"/>
        <item x="35"/>
        <item x="619"/>
        <item x="135"/>
        <item x="590"/>
        <item x="244"/>
        <item x="600"/>
        <item x="353"/>
        <item x="628"/>
        <item x="307"/>
        <item x="150"/>
        <item x="579"/>
        <item x="660"/>
        <item x="264"/>
        <item x="259"/>
        <item x="332"/>
        <item x="587"/>
        <item x="120"/>
        <item x="174"/>
        <item x="87"/>
        <item x="141"/>
        <item x="182"/>
        <item x="84"/>
        <item x="186"/>
        <item x="444"/>
        <item x="129"/>
        <item x="470"/>
        <item x="344"/>
        <item x="345"/>
        <item x="108"/>
        <item x="185"/>
        <item x="188"/>
        <item x="305"/>
        <item x="443"/>
        <item x="25"/>
        <item x="627"/>
        <item x="512"/>
        <item x="405"/>
        <item x="402"/>
        <item x="404"/>
        <item x="397"/>
        <item x="420"/>
        <item x="653"/>
        <item x="62"/>
        <item x="338"/>
        <item x="192"/>
        <item x="582"/>
        <item x="12"/>
        <item x="562"/>
        <item x="556"/>
        <item x="494"/>
        <item x="145"/>
        <item x="466"/>
        <item x="509"/>
        <item x="179"/>
        <item x="491"/>
        <item x="304"/>
        <item x="111"/>
        <item x="161"/>
        <item x="516"/>
        <item x="571"/>
        <item x="130"/>
        <item x="199"/>
        <item x="313"/>
        <item x="608"/>
        <item x="54"/>
        <item x="246"/>
        <item x="168"/>
        <item x="297"/>
        <item x="302"/>
        <item x="490"/>
        <item x="595"/>
        <item x="489"/>
        <item x="488"/>
        <item x="630"/>
        <item x="196"/>
        <item x="631"/>
        <item x="99"/>
        <item x="330"/>
        <item x="298"/>
        <item x="290"/>
        <item x="435"/>
        <item x="451"/>
        <item x="267"/>
        <item x="331"/>
        <item x="395"/>
        <item x="160"/>
        <item x="572"/>
        <item x="56"/>
        <item x="101"/>
        <item x="119"/>
        <item x="542"/>
        <item x="399"/>
        <item x="543"/>
        <item x="546"/>
        <item x="544"/>
        <item x="550"/>
        <item x="552"/>
        <item x="549"/>
        <item x="547"/>
        <item x="548"/>
        <item x="541"/>
        <item x="413"/>
        <item x="406"/>
        <item x="625"/>
        <item x="31"/>
        <item x="274"/>
        <item x="288"/>
        <item x="103"/>
        <item x="67"/>
        <item x="382"/>
        <item x="476"/>
        <item x="209"/>
        <item x="329"/>
        <item x="321"/>
        <item x="143"/>
        <item x="109"/>
        <item x="123"/>
        <item x="458"/>
        <item x="136"/>
        <item x="107"/>
        <item x="162"/>
        <item x="355"/>
        <item x="460"/>
        <item x="122"/>
        <item x="577"/>
        <item x="41"/>
        <item x="242"/>
        <item x="477"/>
        <item x="478"/>
        <item x="483"/>
        <item x="481"/>
        <item x="473"/>
        <item x="299"/>
        <item x="317"/>
        <item x="498"/>
        <item x="480"/>
        <item x="228"/>
        <item x="358"/>
        <item x="151"/>
        <item x="576"/>
        <item x="52"/>
        <item x="269"/>
        <item x="479"/>
        <item x="176"/>
        <item x="637"/>
        <item x="82"/>
        <item x="60"/>
        <item x="215"/>
        <item x="378"/>
        <item x="175"/>
        <item x="118"/>
        <item x="207"/>
        <item x="80"/>
        <item x="64"/>
        <item x="114"/>
        <item x="565"/>
        <item x="530"/>
        <item x="440"/>
        <item x="15"/>
        <item x="592"/>
        <item x="34"/>
        <item x="605"/>
        <item x="624"/>
        <item x="245"/>
        <item x="525"/>
        <item x="531"/>
        <item x="575"/>
        <item x="273"/>
        <item x="464"/>
        <item x="46"/>
        <item x="310"/>
        <item x="48"/>
        <item x="45"/>
        <item x="226"/>
        <item x="467"/>
        <item x="39"/>
        <item x="511"/>
        <item x="75"/>
        <item x="270"/>
        <item x="518"/>
        <item x="468"/>
        <item x="102"/>
        <item x="14"/>
        <item x="346"/>
        <item x="236"/>
        <item x="132"/>
        <item x="352"/>
        <item x="43"/>
        <item x="356"/>
        <item x="348"/>
        <item x="471"/>
        <item x="171"/>
        <item x="513"/>
        <item x="448"/>
        <item x="275"/>
        <item x="195"/>
        <item x="325"/>
        <item x="316"/>
        <item x="368"/>
        <item x="372"/>
        <item x="181"/>
        <item x="81"/>
        <item x="94"/>
        <item x="379"/>
        <item x="532"/>
        <item x="431"/>
        <item x="364"/>
        <item x="384"/>
        <item x="322"/>
        <item x="654"/>
        <item x="523"/>
        <item x="389"/>
        <item x="363"/>
        <item x="524"/>
        <item x="390"/>
        <item x="388"/>
        <item x="611"/>
        <item x="311"/>
        <item x="578"/>
        <item x="350"/>
        <item x="446"/>
        <item x="614"/>
        <item x="73"/>
        <item x="58"/>
        <item x="634"/>
        <item x="569"/>
        <item x="580"/>
        <item x="17"/>
        <item x="18"/>
        <item x="210"/>
        <item x="327"/>
        <item x="594"/>
        <item x="496"/>
        <item x="588"/>
        <item x="463"/>
        <item x="272"/>
        <item x="497"/>
        <item x="646"/>
        <item x="277"/>
        <item x="426"/>
        <item x="278"/>
        <item x="237"/>
        <item x="633"/>
        <item x="74"/>
        <item x="409"/>
        <item x="376"/>
        <item x="169"/>
        <item x="294"/>
        <item x="441"/>
        <item x="225"/>
        <item x="564"/>
        <item x="333"/>
        <item x="429"/>
        <item x="449"/>
        <item x="436"/>
        <item x="334"/>
        <item x="459"/>
        <item x="335"/>
        <item x="336"/>
        <item x="373"/>
        <item x="622"/>
        <item x="112"/>
        <item x="234"/>
        <item x="233"/>
        <item x="526"/>
        <item x="527"/>
        <item x="534"/>
        <item x="535"/>
        <item x="184"/>
        <item x="386"/>
        <item x="115"/>
        <item x="9"/>
        <item x="27"/>
        <item x="291"/>
        <item x="486"/>
        <item x="165"/>
        <item x="263"/>
        <item x="456"/>
        <item x="648"/>
        <item x="139"/>
        <item x="189"/>
        <item x="287"/>
        <item x="570"/>
        <item x="38"/>
        <item x="125"/>
        <item x="424"/>
        <item x="1"/>
        <item x="289"/>
        <item x="349"/>
        <item x="538"/>
        <item x="231"/>
        <item x="589"/>
        <item x="178"/>
        <item x="156"/>
        <item x="340"/>
        <item x="574"/>
        <item x="258"/>
        <item x="584"/>
        <item x="90"/>
        <item x="351"/>
        <item x="504"/>
        <item x="362"/>
        <item x="69"/>
        <item x="320"/>
        <item x="144"/>
        <item x="621"/>
        <item x="198"/>
        <item x="220"/>
        <item x="248"/>
        <item x="180"/>
        <item x="187"/>
        <item x="445"/>
        <item x="147"/>
        <item x="208"/>
        <item x="482"/>
        <item x="602"/>
        <item x="380"/>
        <item x="295"/>
        <item x="339"/>
        <item x="342"/>
        <item x="72"/>
        <item x="85"/>
        <item x="520"/>
        <item x="21"/>
        <item x="539"/>
        <item x="508"/>
        <item x="146"/>
        <item x="568"/>
        <item x="324"/>
        <item x="454"/>
        <item x="157"/>
        <item x="24"/>
        <item x="455"/>
        <item x="97"/>
        <item x="296"/>
        <item x="432"/>
        <item x="124"/>
        <item x="392"/>
        <item x="391"/>
        <item x="240"/>
        <item x="519"/>
        <item x="256"/>
        <item x="47"/>
        <item x="219"/>
        <item x="536"/>
        <item x="61"/>
        <item x="492"/>
        <item x="601"/>
        <item x="651"/>
        <item x="493"/>
        <item x="606"/>
        <item x="197"/>
        <item x="573"/>
        <item x="394"/>
        <item x="641"/>
        <item x="359"/>
        <item x="639"/>
        <item x="555"/>
        <item x="607"/>
        <item x="581"/>
        <item x="367"/>
        <item x="366"/>
        <item x="281"/>
        <item x="361"/>
        <item x="230"/>
        <item x="354"/>
        <item x="243"/>
        <item x="16"/>
        <item x="4"/>
        <item x="3"/>
        <item x="5"/>
        <item x="8"/>
        <item x="6"/>
        <item x="7"/>
        <item x="638"/>
        <item x="204"/>
        <item x="612"/>
        <item x="529"/>
        <item x="374"/>
        <item x="158"/>
        <item x="134"/>
        <item x="201"/>
        <item x="86"/>
        <item x="91"/>
        <item x="202"/>
        <item x="222"/>
        <item x="154"/>
        <item x="328"/>
        <item x="558"/>
        <item x="659"/>
        <item x="457"/>
        <item x="514"/>
        <item x="235"/>
        <item x="309"/>
        <item x="241"/>
        <item x="515"/>
        <item x="371"/>
        <item x="266"/>
        <item x="137"/>
        <item x="127"/>
        <item x="121"/>
        <item x="40"/>
        <item x="312"/>
        <item x="106"/>
        <item x="10"/>
        <item x="387"/>
        <item x="626"/>
        <item x="475"/>
        <item x="620"/>
        <item x="616"/>
        <item x="49"/>
        <item x="439"/>
        <item x="632"/>
        <item x="560"/>
        <item x="644"/>
        <item x="645"/>
        <item x="585"/>
        <item x="153"/>
        <item x="610"/>
        <item x="212"/>
        <item x="261"/>
        <item x="528"/>
        <item x="166"/>
        <item x="155"/>
        <item x="598"/>
        <item x="411"/>
        <item x="66"/>
        <item x="623"/>
        <item x="554"/>
        <item x="596"/>
        <item x="211"/>
        <item x="70"/>
        <item x="430"/>
        <item x="283"/>
        <item x="597"/>
        <item x="652"/>
        <item x="279"/>
        <item x="427"/>
        <item x="347"/>
        <item x="22"/>
        <item x="95"/>
        <item x="79"/>
        <item x="303"/>
        <item x="2"/>
        <item x="183"/>
        <item x="224"/>
        <item x="268"/>
        <item x="53"/>
        <item x="32"/>
        <item x="501"/>
        <item x="381"/>
        <item x="223"/>
        <item x="280"/>
        <item x="369"/>
        <item x="604"/>
        <item x="615"/>
        <item x="617"/>
        <item x="238"/>
        <item x="485"/>
        <item x="442"/>
        <item x="428"/>
        <item x="408"/>
        <item x="286"/>
        <item x="465"/>
        <item x="599"/>
        <item x="433"/>
        <item x="218"/>
        <item x="214"/>
        <item x="502"/>
        <item x="609"/>
        <item x="306"/>
        <item x="469"/>
        <item x="375"/>
        <item x="434"/>
        <item x="276"/>
        <item x="657"/>
        <item x="98"/>
        <item x="282"/>
        <item x="116"/>
        <item x="78"/>
        <item x="337"/>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t="default"/>
      </items>
    </pivotField>
    <pivotField axis="axisRow" showAll="0">
      <items count="762">
        <item x="613"/>
        <item x="64"/>
        <item x="179"/>
        <item x="398"/>
        <item x="533"/>
        <item x="19"/>
        <item x="259"/>
        <item x="186"/>
        <item x="535"/>
        <item x="339"/>
        <item x="417"/>
        <item x="292"/>
        <item x="39"/>
        <item x="523"/>
        <item x="252"/>
        <item x="21"/>
        <item x="50"/>
        <item x="32"/>
        <item x="514"/>
        <item x="237"/>
        <item x="524"/>
        <item x="608"/>
        <item x="209"/>
        <item x="570"/>
        <item x="30"/>
        <item x="389"/>
        <item x="515"/>
        <item x="511"/>
        <item x="390"/>
        <item x="498"/>
        <item x="454"/>
        <item x="340"/>
        <item x="102"/>
        <item x="98"/>
        <item x="560"/>
        <item x="170"/>
        <item x="650"/>
        <item x="648"/>
        <item x="649"/>
        <item x="651"/>
        <item x="52"/>
        <item x="483"/>
        <item x="189"/>
        <item x="224"/>
        <item x="482"/>
        <item x="503"/>
        <item x="568"/>
        <item x="174"/>
        <item x="88"/>
        <item x="561"/>
        <item x="336"/>
        <item x="219"/>
        <item x="453"/>
        <item x="610"/>
        <item x="68"/>
        <item x="345"/>
        <item x="376"/>
        <item x="371"/>
        <item x="407"/>
        <item x="609"/>
        <item x="513"/>
        <item x="158"/>
        <item x="310"/>
        <item x="66"/>
        <item x="309"/>
        <item x="255"/>
        <item x="29"/>
        <item x="349"/>
        <item x="404"/>
        <item x="315"/>
        <item x="572"/>
        <item x="661"/>
        <item x="537"/>
        <item x="647"/>
        <item x="147"/>
        <item x="586"/>
        <item x="611"/>
        <item x="582"/>
        <item x="192"/>
        <item x="386"/>
        <item x="67"/>
        <item x="396"/>
        <item x="587"/>
        <item x="583"/>
        <item x="409"/>
        <item x="491"/>
        <item x="532"/>
        <item x="418"/>
        <item x="380"/>
        <item x="530"/>
        <item x="387"/>
        <item x="381"/>
        <item x="317"/>
        <item x="378"/>
        <item x="401"/>
        <item x="541"/>
        <item x="444"/>
        <item x="469"/>
        <item x="332"/>
        <item x="283"/>
        <item x="626"/>
        <item x="91"/>
        <item x="239"/>
        <item x="135"/>
        <item x="137"/>
        <item x="100"/>
        <item x="128"/>
        <item x="246"/>
        <item x="301"/>
        <item x="563"/>
        <item x="176"/>
        <item x="575"/>
        <item x="250"/>
        <item x="480"/>
        <item x="506"/>
        <item x="233"/>
        <item x="146"/>
        <item x="566"/>
        <item x="46"/>
        <item x="320"/>
        <item x="58"/>
        <item x="48"/>
        <item x="565"/>
        <item x="230"/>
        <item x="646"/>
        <item x="181"/>
        <item x="368"/>
        <item x="212"/>
        <item x="493"/>
        <item x="431"/>
        <item x="59"/>
        <item x="507"/>
        <item x="28"/>
        <item x="211"/>
        <item x="12"/>
        <item x="26"/>
        <item x="197"/>
        <item x="134"/>
        <item x="204"/>
        <item x="662"/>
        <item x="592"/>
        <item x="341"/>
        <item x="35"/>
        <item x="527"/>
        <item x="81"/>
        <item x="215"/>
        <item x="96"/>
        <item x="199"/>
        <item x="328"/>
        <item x="217"/>
        <item x="247"/>
        <item x="549"/>
        <item x="87"/>
        <item x="546"/>
        <item x="284"/>
        <item x="617"/>
        <item x="474"/>
        <item x="112"/>
        <item x="342"/>
        <item x="652"/>
        <item x="391"/>
        <item x="382"/>
        <item x="402"/>
        <item x="658"/>
        <item x="393"/>
        <item x="236"/>
        <item x="269"/>
        <item x="314"/>
        <item x="492"/>
        <item x="473"/>
        <item x="369"/>
        <item x="408"/>
        <item x="384"/>
        <item x="655"/>
        <item x="656"/>
        <item x="395"/>
        <item x="0"/>
        <item x="400"/>
        <item x="145"/>
        <item x="257"/>
        <item x="300"/>
        <item x="569"/>
        <item x="136"/>
        <item x="113"/>
        <item x="598"/>
        <item x="640"/>
        <item x="558"/>
        <item x="476"/>
        <item x="627"/>
        <item x="618"/>
        <item x="531"/>
        <item x="434"/>
        <item x="489"/>
        <item x="399"/>
        <item x="121"/>
        <item x="295"/>
        <item x="383"/>
        <item x="603"/>
        <item x="429"/>
        <item x="62"/>
        <item x="443"/>
        <item x="24"/>
        <item x="4"/>
        <item x="460"/>
        <item x="323"/>
        <item x="468"/>
        <item x="108"/>
        <item x="242"/>
        <item x="278"/>
        <item x="117"/>
        <item x="82"/>
        <item x="240"/>
        <item x="180"/>
        <item x="125"/>
        <item x="168"/>
        <item x="141"/>
        <item x="104"/>
        <item x="7"/>
        <item x="6"/>
        <item x="8"/>
        <item x="17"/>
        <item x="605"/>
        <item x="49"/>
        <item x="359"/>
        <item x="664"/>
        <item x="245"/>
        <item x="529"/>
        <item x="576"/>
        <item x="85"/>
        <item x="485"/>
        <item x="159"/>
        <item x="313"/>
        <item x="43"/>
        <item x="251"/>
        <item x="457"/>
        <item x="36"/>
        <item x="372"/>
        <item x="330"/>
        <item x="504"/>
        <item x="157"/>
        <item x="151"/>
        <item x="347"/>
        <item x="479"/>
        <item x="562"/>
        <item x="18"/>
        <item x="331"/>
        <item x="293"/>
        <item x="92"/>
        <item x="599"/>
        <item x="205"/>
        <item x="220"/>
        <item x="222"/>
        <item x="5"/>
        <item x="95"/>
        <item x="228"/>
        <item x="37"/>
        <item x="360"/>
        <item x="420"/>
        <item x="412"/>
        <item x="644"/>
        <item x="571"/>
        <item x="353"/>
        <item x="346"/>
        <item x="277"/>
        <item x="338"/>
        <item x="143"/>
        <item x="279"/>
        <item x="551"/>
        <item x="312"/>
        <item x="629"/>
        <item x="488"/>
        <item x="436"/>
        <item x="632"/>
        <item x="392"/>
        <item x="238"/>
        <item x="641"/>
        <item x="601"/>
        <item x="581"/>
        <item x="34"/>
        <item x="227"/>
        <item x="282"/>
        <item x="458"/>
        <item x="144"/>
        <item x="621"/>
        <item x="33"/>
        <item x="579"/>
        <item x="456"/>
        <item x="327"/>
        <item x="501"/>
        <item x="307"/>
        <item x="580"/>
        <item x="304"/>
        <item x="268"/>
        <item x="625"/>
        <item x="56"/>
        <item x="567"/>
        <item x="218"/>
        <item x="155"/>
        <item x="97"/>
        <item x="74"/>
        <item x="60"/>
        <item x="422"/>
        <item x="464"/>
        <item x="142"/>
        <item x="241"/>
        <item x="206"/>
        <item x="638"/>
        <item x="505"/>
        <item x="94"/>
        <item x="166"/>
        <item x="11"/>
        <item x="615"/>
        <item x="466"/>
        <item x="556"/>
        <item x="216"/>
        <item x="499"/>
        <item x="542"/>
        <item x="539"/>
        <item x="540"/>
        <item x="461"/>
        <item x="69"/>
        <item x="118"/>
        <item x="291"/>
        <item x="266"/>
        <item x="465"/>
        <item x="221"/>
        <item x="298"/>
        <item x="265"/>
        <item x="643"/>
        <item x="116"/>
        <item x="163"/>
        <item x="528"/>
        <item x="406"/>
        <item x="405"/>
        <item x="590"/>
        <item x="660"/>
        <item x="591"/>
        <item x="105"/>
        <item x="428"/>
        <item x="411"/>
        <item x="455"/>
        <item x="555"/>
        <item x="370"/>
        <item x="508"/>
        <item x="79"/>
        <item x="232"/>
        <item x="616"/>
        <item x="177"/>
        <item x="394"/>
        <item x="203"/>
        <item x="559"/>
        <item x="280"/>
        <item x="334"/>
        <item x="335"/>
        <item x="333"/>
        <item x="318"/>
        <item x="1"/>
        <item x="645"/>
        <item x="421"/>
        <item x="188"/>
        <item x="547"/>
        <item x="510"/>
        <item x="424"/>
        <item x="413"/>
        <item x="13"/>
        <item x="354"/>
        <item x="366"/>
        <item x="642"/>
        <item x="425"/>
        <item x="248"/>
        <item x="557"/>
        <item x="419"/>
        <item x="612"/>
        <item x="659"/>
        <item x="552"/>
        <item x="210"/>
        <item x="324"/>
        <item x="385"/>
        <item x="270"/>
        <item x="171"/>
        <item x="639"/>
        <item x="213"/>
        <item x="441"/>
        <item x="367"/>
        <item x="27"/>
        <item x="57"/>
        <item x="20"/>
        <item x="490"/>
        <item x="663"/>
        <item x="148"/>
        <item x="442"/>
        <item x="449"/>
        <item x="496"/>
        <item x="249"/>
        <item x="161"/>
        <item x="15"/>
        <item x="42"/>
        <item x="430"/>
        <item x="463"/>
        <item x="622"/>
        <item x="355"/>
        <item x="374"/>
        <item x="593"/>
        <item x="337"/>
        <item x="111"/>
        <item x="628"/>
        <item x="272"/>
        <item x="139"/>
        <item x="578"/>
        <item x="253"/>
        <item x="606"/>
        <item x="604"/>
        <item x="65"/>
        <item x="373"/>
        <item x="445"/>
        <item x="364"/>
        <item x="426"/>
        <item x="208"/>
        <item x="198"/>
        <item x="509"/>
        <item x="573"/>
        <item x="352"/>
        <item x="379"/>
        <item x="607"/>
        <item x="182"/>
        <item x="361"/>
        <item x="362"/>
        <item x="375"/>
        <item x="635"/>
        <item x="437"/>
        <item x="653"/>
        <item x="654"/>
        <item x="516"/>
        <item x="299"/>
        <item x="110"/>
        <item x="343"/>
        <item x="93"/>
        <item x="71"/>
        <item x="286"/>
        <item x="478"/>
        <item x="196"/>
        <item x="225"/>
        <item x="231"/>
        <item x="244"/>
        <item x="595"/>
        <item x="131"/>
        <item x="191"/>
        <item x="190"/>
        <item x="40"/>
        <item x="83"/>
        <item x="73"/>
        <item x="178"/>
        <item x="363"/>
        <item x="234"/>
        <item x="267"/>
        <item x="77"/>
        <item x="38"/>
        <item x="193"/>
        <item x="577"/>
        <item x="447"/>
        <item x="63"/>
        <item x="76"/>
        <item x="80"/>
        <item x="164"/>
        <item x="149"/>
        <item x="520"/>
        <item x="459"/>
        <item x="451"/>
        <item x="452"/>
        <item x="348"/>
        <item x="500"/>
        <item x="172"/>
        <item x="475"/>
        <item x="326"/>
        <item x="584"/>
        <item x="325"/>
        <item x="525"/>
        <item x="439"/>
        <item x="574"/>
        <item x="165"/>
        <item x="553"/>
        <item x="321"/>
        <item x="477"/>
        <item x="264"/>
        <item x="262"/>
        <item x="521"/>
        <item x="512"/>
        <item x="344"/>
        <item x="438"/>
        <item x="154"/>
        <item x="120"/>
        <item x="107"/>
        <item x="99"/>
        <item x="263"/>
        <item x="44"/>
        <item x="2"/>
        <item x="47"/>
        <item x="620"/>
        <item x="22"/>
        <item x="322"/>
        <item x="195"/>
        <item x="130"/>
        <item x="214"/>
        <item x="84"/>
        <item x="89"/>
        <item x="194"/>
        <item x="152"/>
        <item x="132"/>
        <item x="123"/>
        <item x="357"/>
        <item x="356"/>
        <item x="235"/>
        <item x="594"/>
        <item x="53"/>
        <item x="86"/>
        <item x="207"/>
        <item x="297"/>
        <item x="45"/>
        <item x="294"/>
        <item x="175"/>
        <item x="432"/>
        <item x="254"/>
        <item x="433"/>
        <item x="25"/>
        <item x="303"/>
        <item x="202"/>
        <item x="173"/>
        <item x="126"/>
        <item x="287"/>
        <item x="495"/>
        <item x="306"/>
        <item x="61"/>
        <item x="308"/>
        <item x="260"/>
        <item x="184"/>
        <item x="187"/>
        <item x="16"/>
        <item x="296"/>
        <item x="630"/>
        <item x="285"/>
        <item x="78"/>
        <item x="51"/>
        <item x="289"/>
        <item x="329"/>
        <item x="103"/>
        <item x="614"/>
        <item x="3"/>
        <item x="31"/>
        <item x="350"/>
        <item x="550"/>
        <item x="637"/>
        <item x="472"/>
        <item x="471"/>
        <item x="288"/>
        <item x="167"/>
        <item x="589"/>
        <item x="536"/>
        <item x="185"/>
        <item x="522"/>
        <item x="358"/>
        <item x="597"/>
        <item x="440"/>
        <item x="427"/>
        <item x="596"/>
        <item x="276"/>
        <item x="275"/>
        <item x="462"/>
        <item x="633"/>
        <item x="450"/>
        <item x="226"/>
        <item x="114"/>
        <item x="636"/>
        <item x="302"/>
        <item x="281"/>
        <item x="10"/>
        <item x="23"/>
        <item x="623"/>
        <item x="486"/>
        <item x="554"/>
        <item x="223"/>
        <item x="410"/>
        <item x="538"/>
        <item x="388"/>
        <item x="543"/>
        <item x="106"/>
        <item x="9"/>
        <item x="657"/>
        <item x="122"/>
        <item x="169"/>
        <item x="377"/>
        <item x="14"/>
        <item x="119"/>
        <item x="75"/>
        <item x="351"/>
        <item x="564"/>
        <item x="273"/>
        <item x="109"/>
        <item x="258"/>
        <item x="70"/>
        <item x="127"/>
        <item x="150"/>
        <item x="619"/>
        <item x="518"/>
        <item x="403"/>
        <item x="517"/>
        <item x="585"/>
        <item x="365"/>
        <item x="588"/>
        <item x="502"/>
        <item x="311"/>
        <item x="397"/>
        <item x="414"/>
        <item x="183"/>
        <item x="201"/>
        <item x="534"/>
        <item x="140"/>
        <item x="229"/>
        <item x="115"/>
        <item x="416"/>
        <item x="41"/>
        <item x="446"/>
        <item x="423"/>
        <item x="448"/>
        <item x="319"/>
        <item x="129"/>
        <item x="54"/>
        <item x="467"/>
        <item x="200"/>
        <item x="494"/>
        <item x="138"/>
        <item x="435"/>
        <item x="634"/>
        <item x="55"/>
        <item x="415"/>
        <item x="243"/>
        <item x="470"/>
        <item x="153"/>
        <item x="600"/>
        <item x="160"/>
        <item x="316"/>
        <item x="156"/>
        <item x="271"/>
        <item x="101"/>
        <item x="602"/>
        <item x="481"/>
        <item x="290"/>
        <item x="519"/>
        <item x="631"/>
        <item x="548"/>
        <item x="72"/>
        <item x="624"/>
        <item x="162"/>
        <item x="487"/>
        <item x="497"/>
        <item x="305"/>
        <item x="544"/>
        <item x="545"/>
        <item x="90"/>
        <item x="526"/>
        <item x="484"/>
        <item x="274"/>
        <item x="133"/>
        <item x="261"/>
        <item x="256"/>
        <item x="12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t="default"/>
      </items>
    </pivotField>
    <pivotField axis="axisRow" showAll="0">
      <items count="13">
        <item x="10"/>
        <item sd="0" x="6"/>
        <item x="5"/>
        <item x="7"/>
        <item sd="0" x="0"/>
        <item x="9"/>
        <item x="8"/>
        <item sd="0" x="3"/>
        <item m="1" x="11"/>
        <item x="2"/>
        <item sd="0" x="1"/>
        <item x="4"/>
        <item t="default"/>
      </items>
    </pivotField>
    <pivotField numFmtId="14" showAll="0"/>
    <pivotField showAll="0"/>
    <pivotField showAll="0"/>
    <pivotField axis="axisCol" showAll="0">
      <items count="6">
        <item x="0"/>
        <item x="1"/>
        <item x="2"/>
        <item x="3"/>
        <item m="1" x="4"/>
        <item t="default"/>
      </items>
    </pivotField>
    <pivotField showAll="0"/>
    <pivotField showAll="0"/>
    <pivotField showAll="0"/>
    <pivotField showAll="0"/>
    <pivotField dataField="1" showAll="0"/>
    <pivotField showAll="0"/>
    <pivotField showAll="0"/>
    <pivotField showAll="0"/>
  </pivotFields>
  <rowFields count="4">
    <field x="8"/>
    <field x="13"/>
    <field x="15"/>
    <field x="14"/>
  </rowFields>
  <rowItems count="7">
    <i>
      <x v="6"/>
    </i>
    <i r="1">
      <x v="6"/>
    </i>
    <i r="2">
      <x v="1"/>
    </i>
    <i r="2">
      <x v="4"/>
    </i>
    <i r="2">
      <x v="7"/>
    </i>
    <i r="2">
      <x v="10"/>
    </i>
    <i t="grand">
      <x/>
    </i>
  </rowItems>
  <colFields count="1">
    <field x="19"/>
  </colFields>
  <colItems count="3">
    <i>
      <x/>
    </i>
    <i>
      <x v="2"/>
    </i>
    <i t="grand">
      <x/>
    </i>
  </colItems>
  <dataFields count="1">
    <dataField name="Count of Days to complete" fld="24" subtotal="count" baseField="15" baseItem="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008A17C1-39C3-4FB6-A3E2-9D3C202B2E25}" name="PivotTable2" cacheId="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F3:I17" firstHeaderRow="1" firstDataRow="2" firstDataCol="1"/>
  <pivotFields count="28">
    <pivotField showAll="0"/>
    <pivotField numFmtId="22" showAll="0"/>
    <pivotField numFmtId="22" showAll="0"/>
    <pivotField showAll="0"/>
    <pivotField showAll="0"/>
    <pivotField numFmtId="14" showAll="0"/>
    <pivotField showAll="0"/>
    <pivotField showAll="0"/>
    <pivotField axis="axisRow" showAll="0">
      <items count="8">
        <item h="1" x="0"/>
        <item h="1" m="1" x="5"/>
        <item h="1" m="1" x="4"/>
        <item h="1" x="1"/>
        <item h="1" x="2"/>
        <item h="1" m="1" x="6"/>
        <item x="3"/>
        <item t="default"/>
      </items>
    </pivotField>
    <pivotField showAll="0"/>
    <pivotField showAll="0"/>
    <pivotField showAll="0"/>
    <pivotField showAll="0"/>
    <pivotField showAll="0"/>
    <pivotField showAll="0"/>
    <pivotField axis="axisRow" showAll="0">
      <items count="13">
        <item x="10"/>
        <item x="6"/>
        <item x="5"/>
        <item x="7"/>
        <item x="0"/>
        <item x="9"/>
        <item x="8"/>
        <item x="3"/>
        <item m="1" x="11"/>
        <item x="2"/>
        <item x="1"/>
        <item x="4"/>
        <item t="default"/>
      </items>
    </pivotField>
    <pivotField numFmtId="14" showAll="0"/>
    <pivotField showAll="0"/>
    <pivotField showAll="0"/>
    <pivotField axis="axisCol" dataField="1" showAll="0">
      <items count="6">
        <item x="0"/>
        <item x="1"/>
        <item x="2"/>
        <item x="3"/>
        <item m="1" x="4"/>
        <item t="default"/>
      </items>
    </pivotField>
    <pivotField showAll="0"/>
    <pivotField showAll="0"/>
    <pivotField showAll="0"/>
    <pivotField showAll="0"/>
    <pivotField showAll="0"/>
    <pivotField axis="axisRow" showAll="0">
      <items count="5">
        <item x="1"/>
        <item x="0"/>
        <item x="2"/>
        <item m="1" x="3"/>
        <item t="default"/>
      </items>
    </pivotField>
    <pivotField showAll="0"/>
    <pivotField showAll="0"/>
  </pivotFields>
  <rowFields count="3">
    <field x="8"/>
    <field x="15"/>
    <field x="25"/>
  </rowFields>
  <rowItems count="13">
    <i>
      <x v="6"/>
    </i>
    <i r="1">
      <x v="1"/>
    </i>
    <i r="2">
      <x v="2"/>
    </i>
    <i r="1">
      <x v="4"/>
    </i>
    <i r="2">
      <x/>
    </i>
    <i r="2">
      <x v="2"/>
    </i>
    <i r="1">
      <x v="7"/>
    </i>
    <i r="2">
      <x/>
    </i>
    <i r="2">
      <x v="2"/>
    </i>
    <i r="1">
      <x v="10"/>
    </i>
    <i r="2">
      <x v="1"/>
    </i>
    <i r="2">
      <x v="2"/>
    </i>
    <i t="grand">
      <x/>
    </i>
  </rowItems>
  <colFields count="1">
    <field x="19"/>
  </colFields>
  <colItems count="3">
    <i>
      <x/>
    </i>
    <i>
      <x v="2"/>
    </i>
    <i t="grand">
      <x/>
    </i>
  </colItems>
  <dataFields count="1">
    <dataField name="Count of Status Actualizat" fld="19" subtotal="count" baseField="0" baseItem="0"/>
  </dataFields>
  <formats count="17">
    <format dxfId="19">
      <pivotArea collapsedLevelsAreSubtotals="1" fieldPosition="0">
        <references count="1">
          <reference field="8" count="0"/>
        </references>
      </pivotArea>
    </format>
    <format dxfId="18">
      <pivotArea collapsedLevelsAreSubtotals="1" fieldPosition="0">
        <references count="2">
          <reference field="8" count="0" selected="0"/>
          <reference field="15" count="1">
            <x v="1"/>
          </reference>
        </references>
      </pivotArea>
    </format>
    <format dxfId="17">
      <pivotArea collapsedLevelsAreSubtotals="1" fieldPosition="0">
        <references count="3">
          <reference field="8" count="0" selected="0"/>
          <reference field="15" count="1" selected="0">
            <x v="1"/>
          </reference>
          <reference field="25" count="1">
            <x v="2"/>
          </reference>
        </references>
      </pivotArea>
    </format>
    <format dxfId="16">
      <pivotArea collapsedLevelsAreSubtotals="1" fieldPosition="0">
        <references count="2">
          <reference field="8" count="0" selected="0"/>
          <reference field="15" count="1">
            <x v="4"/>
          </reference>
        </references>
      </pivotArea>
    </format>
    <format dxfId="15">
      <pivotArea collapsedLevelsAreSubtotals="1" fieldPosition="0">
        <references count="3">
          <reference field="8" count="0" selected="0"/>
          <reference field="15" count="1" selected="0">
            <x v="4"/>
          </reference>
          <reference field="25" count="2">
            <x v="0"/>
            <x v="2"/>
          </reference>
        </references>
      </pivotArea>
    </format>
    <format dxfId="14">
      <pivotArea collapsedLevelsAreSubtotals="1" fieldPosition="0">
        <references count="2">
          <reference field="8" count="0" selected="0"/>
          <reference field="15" count="1">
            <x v="7"/>
          </reference>
        </references>
      </pivotArea>
    </format>
    <format dxfId="13">
      <pivotArea collapsedLevelsAreSubtotals="1" fieldPosition="0">
        <references count="3">
          <reference field="8" count="0" selected="0"/>
          <reference field="15" count="1" selected="0">
            <x v="7"/>
          </reference>
          <reference field="25" count="1">
            <x v="2"/>
          </reference>
        </references>
      </pivotArea>
    </format>
    <format dxfId="12">
      <pivotArea collapsedLevelsAreSubtotals="1" fieldPosition="0">
        <references count="2">
          <reference field="8" count="0" selected="0"/>
          <reference field="15" count="1">
            <x v="10"/>
          </reference>
        </references>
      </pivotArea>
    </format>
    <format dxfId="11">
      <pivotArea collapsedLevelsAreSubtotals="1" fieldPosition="0">
        <references count="3">
          <reference field="8" count="0" selected="0"/>
          <reference field="15" count="1" selected="0">
            <x v="10"/>
          </reference>
          <reference field="25" count="2">
            <x v="1"/>
            <x v="2"/>
          </reference>
        </references>
      </pivotArea>
    </format>
    <format dxfId="10">
      <pivotArea dataOnly="0" labelOnly="1" fieldPosition="0">
        <references count="1">
          <reference field="8" count="0"/>
        </references>
      </pivotArea>
    </format>
    <format dxfId="9">
      <pivotArea dataOnly="0" labelOnly="1" fieldPosition="0">
        <references count="2">
          <reference field="8" count="0" selected="0"/>
          <reference field="15" count="4">
            <x v="1"/>
            <x v="4"/>
            <x v="7"/>
            <x v="10"/>
          </reference>
        </references>
      </pivotArea>
    </format>
    <format dxfId="8">
      <pivotArea dataOnly="0" labelOnly="1" fieldPosition="0">
        <references count="3">
          <reference field="8" count="0" selected="0"/>
          <reference field="15" count="1" selected="0">
            <x v="1"/>
          </reference>
          <reference field="25" count="1">
            <x v="2"/>
          </reference>
        </references>
      </pivotArea>
    </format>
    <format dxfId="7">
      <pivotArea dataOnly="0" labelOnly="1" fieldPosition="0">
        <references count="3">
          <reference field="8" count="0" selected="0"/>
          <reference field="15" count="1" selected="0">
            <x v="4"/>
          </reference>
          <reference field="25" count="2">
            <x v="0"/>
            <x v="2"/>
          </reference>
        </references>
      </pivotArea>
    </format>
    <format dxfId="6">
      <pivotArea dataOnly="0" labelOnly="1" fieldPosition="0">
        <references count="3">
          <reference field="8" count="0" selected="0"/>
          <reference field="15" count="1" selected="0">
            <x v="7"/>
          </reference>
          <reference field="25" count="1">
            <x v="2"/>
          </reference>
        </references>
      </pivotArea>
    </format>
    <format dxfId="5">
      <pivotArea dataOnly="0" labelOnly="1" fieldPosition="0">
        <references count="3">
          <reference field="8" count="0" selected="0"/>
          <reference field="15" count="1" selected="0">
            <x v="10"/>
          </reference>
          <reference field="25" count="2">
            <x v="1"/>
            <x v="2"/>
          </reference>
        </references>
      </pivotArea>
    </format>
    <format dxfId="4">
      <pivotArea collapsedLevelsAreSubtotals="1" fieldPosition="0">
        <references count="3">
          <reference field="8" count="0" selected="0"/>
          <reference field="15" count="1" selected="0">
            <x v="7"/>
          </reference>
          <reference field="25" count="1">
            <x v="0"/>
          </reference>
        </references>
      </pivotArea>
    </format>
    <format dxfId="3">
      <pivotArea dataOnly="0" labelOnly="1" fieldPosition="0">
        <references count="3">
          <reference field="8" count="0" selected="0"/>
          <reference field="15" count="1" selected="0">
            <x v="7"/>
          </reference>
          <reference field="25" count="1">
            <x v="0"/>
          </reference>
        </references>
      </pivotArea>
    </format>
  </formats>
  <chartFormats count="2">
    <chartFormat chart="0" format="0" series="1">
      <pivotArea type="data" outline="0" fieldPosition="0">
        <references count="2">
          <reference field="4294967294" count="1" selected="0">
            <x v="0"/>
          </reference>
          <reference field="19" count="1" selected="0">
            <x v="0"/>
          </reference>
        </references>
      </pivotArea>
    </chartFormat>
    <chartFormat chart="0" format="1" series="1">
      <pivotArea type="data" outline="0" fieldPosition="0">
        <references count="2">
          <reference field="4294967294" count="1" selected="0">
            <x v="0"/>
          </reference>
          <reference field="19"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OfficeForms.Table" displayName="OfficeForms.Table" ref="A1:AB786" totalsRowShown="0" headerRowDxfId="160" dataDxfId="159">
  <autoFilter ref="A1:AB786" xr:uid="{00000000-000C-0000-FFFF-FFFF00000000}"/>
  <tableColumns count="28">
    <tableColumn id="1" xr3:uid="{00000000-0010-0000-0000-000001000000}" name="Id" dataDxfId="158">
      <extLst>
        <ext xmlns:xlmsforms="http://schemas.microsoft.com/office/spreadsheetml/2023/msForms" uri="{FCC71383-01E1-4257-9335-427F07BE8D7F}">
          <xlmsforms:question id="id"/>
        </ext>
      </extLst>
    </tableColumn>
    <tableColumn id="2" xr3:uid="{00000000-0010-0000-0000-000002000000}" name="Start time" dataDxfId="157">
      <extLst>
        <ext xmlns:xlmsforms="http://schemas.microsoft.com/office/spreadsheetml/2023/msForms" uri="{FCC71383-01E1-4257-9335-427F07BE8D7F}">
          <xlmsforms:question id="startDate"/>
        </ext>
      </extLst>
    </tableColumn>
    <tableColumn id="3" xr3:uid="{00000000-0010-0000-0000-000003000000}" name="Completion time" dataDxfId="156">
      <extLst>
        <ext xmlns:xlmsforms="http://schemas.microsoft.com/office/spreadsheetml/2023/msForms" uri="{FCC71383-01E1-4257-9335-427F07BE8D7F}">
          <xlmsforms:question id="submitDate"/>
        </ext>
      </extLst>
    </tableColumn>
    <tableColumn id="4" xr3:uid="{00000000-0010-0000-0000-000004000000}" name="Email" dataDxfId="155">
      <extLst>
        <ext xmlns:xlmsforms="http://schemas.microsoft.com/office/spreadsheetml/2023/msForms" uri="{FCC71383-01E1-4257-9335-427F07BE8D7F}">
          <xlmsforms:question id="responder"/>
        </ext>
      </extLst>
    </tableColumn>
    <tableColumn id="5" xr3:uid="{00000000-0010-0000-0000-000005000000}" name="Name" dataDxfId="154">
      <extLst>
        <ext xmlns:xlmsforms="http://schemas.microsoft.com/office/spreadsheetml/2023/msForms" uri="{FCC71383-01E1-4257-9335-427F07BE8D7F}">
          <xlmsforms:question id="responderName"/>
        </ext>
      </extLst>
    </tableColumn>
    <tableColumn id="6" xr3:uid="{00000000-0010-0000-0000-000006000000}" name="Data / Date" dataDxfId="153">
      <extLst>
        <ext xmlns:xlmsforms="http://schemas.microsoft.com/office/spreadsheetml/2023/msForms" uri="{FCC71383-01E1-4257-9335-427F07BE8D7F}">
          <xlmsforms:question id="r4975f4fd1af44cd48c7835c0a7069563"/>
        </ext>
      </extLst>
    </tableColumn>
    <tableColumn id="7" xr3:uid="{00000000-0010-0000-0000-000007000000}" name="Nume și Prenume / Name" dataDxfId="152">
      <extLst>
        <ext xmlns:xlmsforms="http://schemas.microsoft.com/office/spreadsheetml/2023/msForms" uri="{FCC71383-01E1-4257-9335-427F07BE8D7F}">
          <xlmsforms:question id="r03e4d4e29ca54c44af8fe368d3c04fe9"/>
        </ext>
      </extLst>
    </tableColumn>
    <tableColumn id="8" xr3:uid="{00000000-0010-0000-0000-000008000000}" name="Neconformitatea identificată / Type of report" dataDxfId="151">
      <extLst>
        <ext xmlns:xlmsforms="http://schemas.microsoft.com/office/spreadsheetml/2023/msForms" uri="{FCC71383-01E1-4257-9335-427F07BE8D7F}">
          <xlmsforms:question id="rb349e6ac852f41c2b5f30b57bd858527"/>
        </ext>
      </extLst>
    </tableColumn>
    <tableColumn id="18" xr3:uid="{549B3175-0A76-42EA-A440-0140B3B6BA69}" name="Neconformitatea a fost identificată în timpul / Report done during" dataDxfId="150">
      <extLst>
        <ext xmlns:xlmsforms="http://schemas.microsoft.com/office/spreadsheetml/2023/msForms" uri="{FCC71383-01E1-4257-9335-427F07BE8D7F}">
          <xlmsforms:question id="rd9a804228f534d7bac24156c55a498ea"/>
        </ext>
      </extLst>
    </tableColumn>
    <tableColumn id="19" xr3:uid="{92FF47A7-BAF7-4024-B7BA-FBED3EBF2743}" name="Standardul evaluat / Assessed Standard" dataDxfId="149">
      <extLst>
        <ext xmlns:xlmsforms="http://schemas.microsoft.com/office/spreadsheetml/2023/msForms" uri="{FCC71383-01E1-4257-9335-427F07BE8D7F}">
          <xlmsforms:question id="r4a060c401f92473f88c5b97213272c6a"/>
        </ext>
      </extLst>
    </tableColumn>
    <tableColumn id="9" xr3:uid="{00000000-0010-0000-0000-000009000000}" name="Schimbul / Shift" dataDxfId="148">
      <extLst>
        <ext xmlns:xlmsforms="http://schemas.microsoft.com/office/spreadsheetml/2023/msForms" uri="{FCC71383-01E1-4257-9335-427F07BE8D7F}">
          <xlmsforms:question id="r5ea08495b36045c08e3c98050cd9d20c"/>
        </ext>
      </extLst>
    </tableColumn>
    <tableColumn id="10" xr3:uid="{00000000-0010-0000-0000-00000A000000}" name="Cladirea / Plant / Building" dataDxfId="147">
      <extLst>
        <ext xmlns:xlmsforms="http://schemas.microsoft.com/office/spreadsheetml/2023/msForms" uri="{FCC71383-01E1-4257-9335-427F07BE8D7F}">
          <xlmsforms:question id="re1d74866c08a4dff932ca7764ffa4755"/>
        </ext>
      </extLst>
    </tableColumn>
    <tableColumn id="11" xr3:uid="{00000000-0010-0000-0000-00000B000000}" name="Locul/zona exacta (Exact position/Area)_x000a_" dataDxfId="146">
      <extLst>
        <ext xmlns:xlmsforms="http://schemas.microsoft.com/office/spreadsheetml/2023/msForms" uri="{FCC71383-01E1-4257-9335-427F07BE8D7F}">
          <xlmsforms:question id="r118d4d99619b447b8dba123c2ac8c9df"/>
        </ext>
      </extLst>
    </tableColumn>
    <tableColumn id="12" xr3:uid="{00000000-0010-0000-0000-00000C000000}" name="Scurtă descriere / Please provide a short description" dataDxfId="145">
      <extLst>
        <ext xmlns:xlmsforms="http://schemas.microsoft.com/office/spreadsheetml/2023/msForms" uri="{FCC71383-01E1-4257-9335-427F07BE8D7F}">
          <xlmsforms:question id="re5544afbcafc411e830ab42d321f0a69"/>
        </ext>
      </extLst>
    </tableColumn>
    <tableColumn id="13" xr3:uid="{00000000-0010-0000-0000-00000D000000}" name="Propunere de îmbunătățire / Improvement Proposal" dataDxfId="144">
      <extLst>
        <ext xmlns:xlmsforms="http://schemas.microsoft.com/office/spreadsheetml/2023/msForms" uri="{FCC71383-01E1-4257-9335-427F07BE8D7F}">
          <xlmsforms:question id="rf011cf0c736a4fcaa12b3d67163d39ee"/>
        </ext>
      </extLst>
    </tableColumn>
    <tableColumn id="14" xr3:uid="{00000000-0010-0000-0000-00000E000000}" name="Departament responsabil pentru rezolvare / Responsible Department" dataDxfId="143">
      <extLst>
        <ext xmlns:xlmsforms="http://schemas.microsoft.com/office/spreadsheetml/2023/msForms" uri="{FCC71383-01E1-4257-9335-427F07BE8D7F}">
          <xlmsforms:question id="r0c71659689884968827d7da5de102dc6"/>
        </ext>
      </extLst>
    </tableColumn>
    <tableColumn id="15" xr3:uid="{00000000-0010-0000-0000-00000F000000}" name="Data limită propusă pentru rezolvare_x000a_" dataDxfId="142">
      <extLst>
        <ext xmlns:xlmsforms="http://schemas.microsoft.com/office/spreadsheetml/2023/msForms" uri="{FCC71383-01E1-4257-9335-427F07BE8D7F}">
          <xlmsforms:question id="rd56b5c4338594560ac91c62cc8eaec47"/>
        </ext>
      </extLst>
    </tableColumn>
    <tableColumn id="16" xr3:uid="{00000000-0010-0000-0000-000010000000}" name="Status propunere îmbunătățire la momentul actual" dataDxfId="141">
      <extLst>
        <ext xmlns:xlmsforms="http://schemas.microsoft.com/office/spreadsheetml/2023/msForms" uri="{FCC71383-01E1-4257-9335-427F07BE8D7F}">
          <xlmsforms:question id="r21ff309cbfe64675a9292fc901619c80"/>
        </ext>
      </extLst>
    </tableColumn>
    <tableColumn id="17" xr3:uid="{00000000-0010-0000-0000-000011000000}" name="Superiorul ierarhic a fost informat? / Was team leader informed?_x000a_" dataDxfId="140">
      <extLst>
        <ext xmlns:xlmsforms="http://schemas.microsoft.com/office/spreadsheetml/2023/msForms" uri="{FCC71383-01E1-4257-9335-427F07BE8D7F}">
          <xlmsforms:question id="r6e821ebe9caf494e8f56a57c0d535cab"/>
        </ext>
      </extLst>
    </tableColumn>
    <tableColumn id="20" xr3:uid="{80325E94-FF49-4FB9-BE9C-2143CEBA5284}" name="Status Actualizat" dataDxfId="139"/>
    <tableColumn id="21" xr3:uid="{246FEC76-A6F7-4CFF-B3C0-6E8DB2BAFD3C}" name="Potential Severity" dataDxfId="138"/>
    <tableColumn id="22" xr3:uid="{F6F92C7A-584B-46CB-9C58-2D5A245BA872}" name="Due Date" dataDxfId="137"/>
    <tableColumn id="23" xr3:uid="{45836096-C3BC-4213-80E0-BB831AA8030E}" name="Completion Date" dataDxfId="136"/>
    <tableColumn id="24" xr3:uid="{6924E1CE-B64C-4158-BC3D-DF7DC9CF94C3}" name="Completed On Time" dataDxfId="135"/>
    <tableColumn id="25" xr3:uid="{9B3BA142-E7FD-4666-9CCE-A3559DB34F67}" name="Days to complete" dataDxfId="134"/>
    <tableColumn id="26" xr3:uid="{61CAFDC3-06B7-4823-9F81-B38D1ED01444}" name="Completion Status" dataDxfId="133"/>
    <tableColumn id="28" xr3:uid="{8DF2ECC8-F009-4F9A-9740-63E89D2D2AD3}" name="Meeting comment" dataDxfId="132"/>
    <tableColumn id="27" xr3:uid="{995C33FE-B991-49FA-9C3E-FD56496470A4}" name="Responsabile" dataDxfId="131"/>
  </tableColumns>
  <tableStyleInfo name="TableStyleMedium2" showFirstColumn="0" showLastColumn="0" showRowStripes="1" showColumnStripes="0"/>
  <extLst>
    <ext xmlns:xlmsforms="http://schemas.microsoft.com/office/spreadsheetml/2023/msForms" uri="{839C7E11-91E4-4DBD-9C5D-0DEA604FA9AC}">
      <xlmsforms:msForm id="2BqgGCeXikmkfRc3TG_Z91iRsY2qhrpEm9iUSBkQVzlUREs1RDlDN09QMDVLUzMzR1ZSQlBTQ0szSC4u" isFormConnected="1" maxResponseId="790" latestEventMarker="775">
        <xlmsforms:syncedQuestionId>id</xlmsforms:syncedQuestionId>
        <xlmsforms:syncedQuestionId>startDate</xlmsforms:syncedQuestionId>
        <xlmsforms:syncedQuestionId>submitDate</xlmsforms:syncedQuestionId>
        <xlmsforms:syncedQuestionId>responder</xlmsforms:syncedQuestionId>
        <xlmsforms:syncedQuestionId>responderName</xlmsforms:syncedQuestionId>
        <xlmsforms:syncedQuestionId>r4975f4fd1af44cd48c7835c0a7069563</xlmsforms:syncedQuestionId>
        <xlmsforms:syncedQuestionId>r03e4d4e29ca54c44af8fe368d3c04fe9</xlmsforms:syncedQuestionId>
        <xlmsforms:syncedQuestionId>rb349e6ac852f41c2b5f30b57bd858527</xlmsforms:syncedQuestionId>
        <xlmsforms:syncedQuestionId>r5ea08495b36045c08e3c98050cd9d20c</xlmsforms:syncedQuestionId>
        <xlmsforms:syncedQuestionId>re1d74866c08a4dff932ca7764ffa4755</xlmsforms:syncedQuestionId>
        <xlmsforms:syncedQuestionId>r118d4d99619b447b8dba123c2ac8c9df</xlmsforms:syncedQuestionId>
        <xlmsforms:syncedQuestionId>re5544afbcafc411e830ab42d321f0a69</xlmsforms:syncedQuestionId>
        <xlmsforms:syncedQuestionId>rf011cf0c736a4fcaa12b3d67163d39ee</xlmsforms:syncedQuestionId>
        <xlmsforms:syncedQuestionId>r0c71659689884968827d7da5de102dc6</xlmsforms:syncedQuestionId>
        <xlmsforms:syncedQuestionId>rd56b5c4338594560ac91c62cc8eaec47</xlmsforms:syncedQuestionId>
        <xlmsforms:syncedQuestionId>r21ff309cbfe64675a9292fc901619c80</xlmsforms:syncedQuestionId>
        <xlmsforms:syncedQuestionId>r6e821ebe9caf494e8f56a57c0d535cab</xlmsforms:syncedQuestionId>
        <xlmsforms:syncedQuestionId>rd9a804228f534d7bac24156c55a498ea</xlmsforms:syncedQuestionId>
        <xlmsforms:syncedQuestionId>r4a060c401f92473f88c5b97213272c6a</xlmsforms:syncedQuestionId>
      </xlmsforms:msForm>
    </ext>
  </extLst>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8" Type="http://schemas.openxmlformats.org/officeDocument/2006/relationships/image" Target="../media/image2.emf"/><Relationship Id="rId13" Type="http://schemas.openxmlformats.org/officeDocument/2006/relationships/control" Target="../activeX/activeX7.xml"/><Relationship Id="rId3" Type="http://schemas.openxmlformats.org/officeDocument/2006/relationships/vmlDrawing" Target="../drawings/vmlDrawing1.vml"/><Relationship Id="rId7" Type="http://schemas.openxmlformats.org/officeDocument/2006/relationships/control" Target="../activeX/activeX3.xml"/><Relationship Id="rId12" Type="http://schemas.openxmlformats.org/officeDocument/2006/relationships/control" Target="../activeX/activeX6.xml"/><Relationship Id="rId2" Type="http://schemas.openxmlformats.org/officeDocument/2006/relationships/drawing" Target="../drawings/drawing1.xml"/><Relationship Id="rId1" Type="http://schemas.openxmlformats.org/officeDocument/2006/relationships/printerSettings" Target="../printerSettings/printerSettings2.bin"/><Relationship Id="rId6" Type="http://schemas.openxmlformats.org/officeDocument/2006/relationships/control" Target="../activeX/activeX2.xml"/><Relationship Id="rId11" Type="http://schemas.openxmlformats.org/officeDocument/2006/relationships/control" Target="../activeX/activeX5.xml"/><Relationship Id="rId5" Type="http://schemas.openxmlformats.org/officeDocument/2006/relationships/image" Target="../media/image1.emf"/><Relationship Id="rId10" Type="http://schemas.openxmlformats.org/officeDocument/2006/relationships/image" Target="../media/image3.emf"/><Relationship Id="rId4" Type="http://schemas.openxmlformats.org/officeDocument/2006/relationships/control" Target="../activeX/activeX1.xml"/><Relationship Id="rId9" Type="http://schemas.openxmlformats.org/officeDocument/2006/relationships/control" Target="../activeX/activeX4.xml"/><Relationship Id="rId14" Type="http://schemas.openxmlformats.org/officeDocument/2006/relationships/control" Target="../activeX/activeX8.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3" Type="http://schemas.openxmlformats.org/officeDocument/2006/relationships/pivotTable" Target="../pivotTables/pivotTable4.xml"/><Relationship Id="rId2" Type="http://schemas.openxmlformats.org/officeDocument/2006/relationships/pivotTable" Target="../pivotTables/pivotTable3.xml"/><Relationship Id="rId1" Type="http://schemas.openxmlformats.org/officeDocument/2006/relationships/pivotTable" Target="../pivotTables/pivotTable2.xml"/><Relationship Id="rId5" Type="http://schemas.openxmlformats.org/officeDocument/2006/relationships/drawing" Target="../drawings/drawing2.xml"/><Relationship Id="rId4"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pivotTable" Target="../pivotTables/pivotTable6.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ivotTable" Target="../pivotTables/pivotTable8.xml"/><Relationship Id="rId1" Type="http://schemas.openxmlformats.org/officeDocument/2006/relationships/pivotTable" Target="../pivotTables/pivotTable7.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9.xml"/></Relationships>
</file>

<file path=xl/worksheets/_rels/sheet9.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ivotTable" Target="../pivotTables/pivotTable11.xml"/><Relationship Id="rId1" Type="http://schemas.openxmlformats.org/officeDocument/2006/relationships/pivotTable" Target="../pivotTables/pivotTable10.xml"/></Relationships>
</file>

<file path=xl/worksheets/_rels/sheet10.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ivotTable" Target="../pivotTables/pivotTable13.xml"/><Relationship Id="rId1" Type="http://schemas.openxmlformats.org/officeDocument/2006/relationships/pivotTable" Target="../pivotTables/pivotTable1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A89FD4-EBCE-4F9A-AAEF-44184EFF6CB7}">
  <dimension ref="A3:BH11"/>
  <sheetViews>
    <sheetView workbookViewId="0">
      <selection activeCell="A3" sqref="A3"/>
    </sheetView>
  </sheetViews>
  <sheetFormatPr defaultRowHeight="14.5" x14ac:dyDescent="0.35"/>
  <cols>
    <col min="1" max="1" width="33" bestFit="1" customWidth="1"/>
    <col min="2" max="2" width="17.26953125" bestFit="1" customWidth="1"/>
    <col min="3" max="22" width="10.54296875" bestFit="1" customWidth="1"/>
    <col min="23" max="24" width="9.54296875" bestFit="1" customWidth="1"/>
    <col min="25" max="34" width="10.54296875" bestFit="1" customWidth="1"/>
    <col min="35" max="37" width="9.54296875" bestFit="1" customWidth="1"/>
    <col min="38" max="44" width="10.54296875" bestFit="1" customWidth="1"/>
    <col min="45" max="50" width="9.54296875" bestFit="1" customWidth="1"/>
    <col min="51" max="59" width="10.54296875" bestFit="1" customWidth="1"/>
    <col min="60" max="60" width="11.7265625" bestFit="1" customWidth="1"/>
    <col min="61" max="65" width="9.7265625" bestFit="1" customWidth="1"/>
    <col min="66" max="72" width="8.7265625" bestFit="1" customWidth="1"/>
    <col min="73" max="88" width="9.7265625" bestFit="1" customWidth="1"/>
    <col min="89" max="89" width="11.26953125" bestFit="1" customWidth="1"/>
  </cols>
  <sheetData>
    <row r="3" spans="1:60" x14ac:dyDescent="0.35">
      <c r="A3" s="2" t="s">
        <v>0</v>
      </c>
      <c r="B3" s="2" t="s">
        <v>1</v>
      </c>
    </row>
    <row r="4" spans="1:60" x14ac:dyDescent="0.35">
      <c r="A4" s="2" t="s">
        <v>2</v>
      </c>
      <c r="B4" s="113">
        <v>45751</v>
      </c>
      <c r="C4" s="113">
        <v>45757</v>
      </c>
      <c r="D4" s="113">
        <v>45763</v>
      </c>
      <c r="E4" s="113">
        <v>45771</v>
      </c>
      <c r="F4" s="113">
        <v>45772</v>
      </c>
      <c r="G4" s="113">
        <v>45777</v>
      </c>
      <c r="H4" s="113">
        <v>45789</v>
      </c>
      <c r="I4" s="113">
        <v>45790</v>
      </c>
      <c r="J4" s="113">
        <v>45796</v>
      </c>
      <c r="K4" s="113">
        <v>45797</v>
      </c>
      <c r="L4" s="113">
        <v>45798</v>
      </c>
      <c r="M4" s="113">
        <v>45799</v>
      </c>
      <c r="N4" s="113">
        <v>45803</v>
      </c>
      <c r="O4" s="113">
        <v>45805</v>
      </c>
      <c r="P4" s="113">
        <v>45819</v>
      </c>
      <c r="Q4" s="113">
        <v>45824</v>
      </c>
      <c r="R4" s="113">
        <v>45826</v>
      </c>
      <c r="S4" s="113">
        <v>45831</v>
      </c>
      <c r="T4" s="113">
        <v>45832</v>
      </c>
      <c r="U4" s="113">
        <v>45835</v>
      </c>
      <c r="V4" s="113">
        <v>45838</v>
      </c>
      <c r="W4" s="113">
        <v>45839</v>
      </c>
      <c r="X4" s="113">
        <v>45845</v>
      </c>
      <c r="Y4" s="113">
        <v>45848</v>
      </c>
      <c r="Z4" s="113">
        <v>45849</v>
      </c>
      <c r="AA4" s="113">
        <v>45854</v>
      </c>
      <c r="AB4" s="113">
        <v>45855</v>
      </c>
      <c r="AC4" s="113">
        <v>45861</v>
      </c>
      <c r="AD4" s="113">
        <v>45862</v>
      </c>
      <c r="AE4" s="113">
        <v>45863</v>
      </c>
      <c r="AF4" s="113">
        <v>45866</v>
      </c>
      <c r="AG4" s="113">
        <v>45867</v>
      </c>
      <c r="AH4" s="113">
        <v>45868</v>
      </c>
      <c r="AI4" s="113">
        <v>45870</v>
      </c>
      <c r="AJ4" s="113">
        <v>45874</v>
      </c>
      <c r="AK4" s="113">
        <v>45877</v>
      </c>
      <c r="AL4" s="113">
        <v>45880</v>
      </c>
      <c r="AM4" s="113">
        <v>45882</v>
      </c>
      <c r="AN4" s="113">
        <v>45883</v>
      </c>
      <c r="AO4" s="113">
        <v>45887</v>
      </c>
      <c r="AP4" s="113">
        <v>45888</v>
      </c>
      <c r="AQ4" s="113">
        <v>45889</v>
      </c>
      <c r="AR4" s="113">
        <v>45895</v>
      </c>
      <c r="AS4" s="113">
        <v>45901</v>
      </c>
      <c r="AT4" s="113">
        <v>45902</v>
      </c>
      <c r="AU4" s="113">
        <v>45904</v>
      </c>
      <c r="AV4" s="113">
        <v>45905</v>
      </c>
      <c r="AW4" s="113">
        <v>45908</v>
      </c>
      <c r="AX4" s="113">
        <v>45909</v>
      </c>
      <c r="AY4" s="113">
        <v>45910</v>
      </c>
      <c r="AZ4" s="113">
        <v>45911</v>
      </c>
      <c r="BA4" s="113">
        <v>45912</v>
      </c>
      <c r="BB4" s="113">
        <v>45916</v>
      </c>
      <c r="BC4" s="113">
        <v>45918</v>
      </c>
      <c r="BD4" s="113">
        <v>45922</v>
      </c>
      <c r="BE4" s="113">
        <v>45923</v>
      </c>
      <c r="BF4" s="113">
        <v>45924</v>
      </c>
      <c r="BG4" s="113">
        <v>45925</v>
      </c>
      <c r="BH4" s="113" t="s">
        <v>3</v>
      </c>
    </row>
    <row r="5" spans="1:60" x14ac:dyDescent="0.35">
      <c r="A5" s="3" t="s">
        <v>4</v>
      </c>
      <c r="B5" s="126">
        <v>1</v>
      </c>
      <c r="C5" s="126">
        <v>1</v>
      </c>
      <c r="D5" s="126"/>
      <c r="E5" s="126"/>
      <c r="F5" s="126">
        <v>1</v>
      </c>
      <c r="G5" s="126"/>
      <c r="H5" s="126"/>
      <c r="I5" s="126">
        <v>1</v>
      </c>
      <c r="J5" s="126">
        <v>1</v>
      </c>
      <c r="K5" s="126"/>
      <c r="L5" s="126">
        <v>1</v>
      </c>
      <c r="M5" s="126"/>
      <c r="N5" s="126"/>
      <c r="O5" s="126"/>
      <c r="P5" s="126"/>
      <c r="Q5" s="126"/>
      <c r="R5" s="126"/>
      <c r="S5" s="126">
        <v>1</v>
      </c>
      <c r="T5" s="126"/>
      <c r="U5" s="126">
        <v>3</v>
      </c>
      <c r="V5" s="126"/>
      <c r="W5" s="126"/>
      <c r="X5" s="126"/>
      <c r="Y5" s="126"/>
      <c r="Z5" s="126"/>
      <c r="AA5" s="126">
        <v>1</v>
      </c>
      <c r="AB5" s="126"/>
      <c r="AC5" s="126"/>
      <c r="AD5" s="126"/>
      <c r="AE5" s="126">
        <v>1</v>
      </c>
      <c r="AF5" s="126">
        <v>1</v>
      </c>
      <c r="AG5" s="126">
        <v>1</v>
      </c>
      <c r="AH5" s="126">
        <v>1</v>
      </c>
      <c r="AI5" s="126"/>
      <c r="AJ5" s="126">
        <v>5</v>
      </c>
      <c r="AK5" s="126">
        <v>2</v>
      </c>
      <c r="AL5" s="126">
        <v>5</v>
      </c>
      <c r="AM5" s="126">
        <v>1</v>
      </c>
      <c r="AN5" s="126">
        <v>2</v>
      </c>
      <c r="AO5" s="126"/>
      <c r="AP5" s="126">
        <v>2</v>
      </c>
      <c r="AQ5" s="126"/>
      <c r="AR5" s="126"/>
      <c r="AS5" s="126">
        <v>3</v>
      </c>
      <c r="AT5" s="126"/>
      <c r="AU5" s="126"/>
      <c r="AV5" s="126"/>
      <c r="AW5" s="126">
        <v>5</v>
      </c>
      <c r="AX5" s="126"/>
      <c r="AY5" s="126">
        <v>1</v>
      </c>
      <c r="AZ5" s="126"/>
      <c r="BA5" s="126">
        <v>15</v>
      </c>
      <c r="BB5" s="126">
        <v>5</v>
      </c>
      <c r="BC5" s="126"/>
      <c r="BD5" s="126"/>
      <c r="BE5" s="126">
        <v>1</v>
      </c>
      <c r="BF5" s="126"/>
      <c r="BG5" s="126"/>
      <c r="BH5" s="126">
        <v>62</v>
      </c>
    </row>
    <row r="6" spans="1:60" x14ac:dyDescent="0.35">
      <c r="A6" s="3" t="s">
        <v>5</v>
      </c>
      <c r="B6" s="126"/>
      <c r="C6" s="126"/>
      <c r="D6" s="126"/>
      <c r="E6" s="126"/>
      <c r="F6" s="126"/>
      <c r="G6" s="126">
        <v>1</v>
      </c>
      <c r="H6" s="126"/>
      <c r="I6" s="126"/>
      <c r="J6" s="126"/>
      <c r="K6" s="126"/>
      <c r="L6" s="126"/>
      <c r="M6" s="126"/>
      <c r="N6" s="126"/>
      <c r="O6" s="126"/>
      <c r="P6" s="126"/>
      <c r="Q6" s="126"/>
      <c r="R6" s="126"/>
      <c r="S6" s="126"/>
      <c r="T6" s="126"/>
      <c r="U6" s="126"/>
      <c r="V6" s="126"/>
      <c r="W6" s="126"/>
      <c r="X6" s="126"/>
      <c r="Y6" s="126"/>
      <c r="Z6" s="126"/>
      <c r="AA6" s="126"/>
      <c r="AB6" s="126"/>
      <c r="AC6" s="126"/>
      <c r="AD6" s="126"/>
      <c r="AE6" s="126"/>
      <c r="AF6" s="126"/>
      <c r="AG6" s="126"/>
      <c r="AH6" s="126"/>
      <c r="AI6" s="126"/>
      <c r="AJ6" s="126"/>
      <c r="AK6" s="126"/>
      <c r="AL6" s="126"/>
      <c r="AM6" s="126"/>
      <c r="AN6" s="126"/>
      <c r="AO6" s="126"/>
      <c r="AP6" s="126"/>
      <c r="AQ6" s="126"/>
      <c r="AR6" s="126"/>
      <c r="AS6" s="126"/>
      <c r="AT6" s="126"/>
      <c r="AU6" s="126"/>
      <c r="AV6" s="126"/>
      <c r="AW6" s="126"/>
      <c r="AX6" s="126"/>
      <c r="AY6" s="126"/>
      <c r="AZ6" s="126"/>
      <c r="BA6" s="126"/>
      <c r="BB6" s="126"/>
      <c r="BC6" s="126"/>
      <c r="BD6" s="126"/>
      <c r="BE6" s="126"/>
      <c r="BF6" s="126"/>
      <c r="BG6" s="126"/>
      <c r="BH6" s="126">
        <v>1</v>
      </c>
    </row>
    <row r="7" spans="1:60" x14ac:dyDescent="0.35">
      <c r="A7" s="3" t="s">
        <v>6</v>
      </c>
      <c r="B7" s="126"/>
      <c r="C7" s="126"/>
      <c r="D7" s="126">
        <v>1</v>
      </c>
      <c r="E7" s="126">
        <v>1</v>
      </c>
      <c r="F7" s="126"/>
      <c r="G7" s="126">
        <v>1</v>
      </c>
      <c r="H7" s="126">
        <v>1</v>
      </c>
      <c r="I7" s="126"/>
      <c r="J7" s="126"/>
      <c r="K7" s="126">
        <v>1</v>
      </c>
      <c r="L7" s="126"/>
      <c r="M7" s="126">
        <v>1</v>
      </c>
      <c r="N7" s="126"/>
      <c r="O7" s="126">
        <v>1</v>
      </c>
      <c r="P7" s="126">
        <v>2</v>
      </c>
      <c r="Q7" s="126"/>
      <c r="R7" s="126"/>
      <c r="S7" s="126"/>
      <c r="T7" s="126">
        <v>1</v>
      </c>
      <c r="U7" s="126"/>
      <c r="V7" s="126">
        <v>1</v>
      </c>
      <c r="W7" s="126">
        <v>2</v>
      </c>
      <c r="X7" s="126">
        <v>1</v>
      </c>
      <c r="Y7" s="126">
        <v>1</v>
      </c>
      <c r="Z7" s="126">
        <v>1</v>
      </c>
      <c r="AA7" s="126"/>
      <c r="AB7" s="126">
        <v>1</v>
      </c>
      <c r="AC7" s="126">
        <v>1</v>
      </c>
      <c r="AD7" s="126">
        <v>1</v>
      </c>
      <c r="AE7" s="126"/>
      <c r="AF7" s="126">
        <v>1</v>
      </c>
      <c r="AG7" s="126"/>
      <c r="AH7" s="126"/>
      <c r="AI7" s="126">
        <v>1</v>
      </c>
      <c r="AJ7" s="126"/>
      <c r="AK7" s="126">
        <v>1</v>
      </c>
      <c r="AL7" s="126"/>
      <c r="AM7" s="126"/>
      <c r="AN7" s="126"/>
      <c r="AO7" s="126"/>
      <c r="AP7" s="126"/>
      <c r="AQ7" s="126">
        <v>1</v>
      </c>
      <c r="AR7" s="126"/>
      <c r="AS7" s="126"/>
      <c r="AT7" s="126"/>
      <c r="AU7" s="126">
        <v>1</v>
      </c>
      <c r="AV7" s="126">
        <v>1</v>
      </c>
      <c r="AW7" s="126"/>
      <c r="AX7" s="126">
        <v>1</v>
      </c>
      <c r="AY7" s="126">
        <v>2</v>
      </c>
      <c r="AZ7" s="126">
        <v>1</v>
      </c>
      <c r="BA7" s="126"/>
      <c r="BB7" s="126"/>
      <c r="BC7" s="126">
        <v>1</v>
      </c>
      <c r="BD7" s="126">
        <v>1</v>
      </c>
      <c r="BE7" s="126">
        <v>1</v>
      </c>
      <c r="BF7" s="126">
        <v>1</v>
      </c>
      <c r="BG7" s="126"/>
      <c r="BH7" s="126">
        <v>33</v>
      </c>
    </row>
    <row r="8" spans="1:60" x14ac:dyDescent="0.35">
      <c r="A8" s="3" t="s">
        <v>7</v>
      </c>
      <c r="B8" s="126"/>
      <c r="C8" s="126"/>
      <c r="D8" s="126"/>
      <c r="E8" s="126"/>
      <c r="F8" s="126"/>
      <c r="G8" s="126"/>
      <c r="H8" s="126"/>
      <c r="I8" s="126"/>
      <c r="J8" s="126"/>
      <c r="K8" s="126"/>
      <c r="L8" s="126"/>
      <c r="M8" s="126"/>
      <c r="N8" s="126"/>
      <c r="O8" s="126"/>
      <c r="P8" s="126"/>
      <c r="Q8" s="126">
        <v>1</v>
      </c>
      <c r="R8" s="126"/>
      <c r="S8" s="126"/>
      <c r="T8" s="126"/>
      <c r="U8" s="126"/>
      <c r="V8" s="126"/>
      <c r="W8" s="126"/>
      <c r="X8" s="126"/>
      <c r="Y8" s="126"/>
      <c r="Z8" s="126"/>
      <c r="AA8" s="126"/>
      <c r="AB8" s="126"/>
      <c r="AC8" s="126"/>
      <c r="AD8" s="126"/>
      <c r="AE8" s="126"/>
      <c r="AF8" s="126"/>
      <c r="AG8" s="126"/>
      <c r="AH8" s="126"/>
      <c r="AI8" s="126"/>
      <c r="AJ8" s="126"/>
      <c r="AK8" s="126"/>
      <c r="AL8" s="126"/>
      <c r="AM8" s="126"/>
      <c r="AN8" s="126"/>
      <c r="AO8" s="126"/>
      <c r="AP8" s="126"/>
      <c r="AQ8" s="126"/>
      <c r="AR8" s="126"/>
      <c r="AS8" s="126"/>
      <c r="AT8" s="126"/>
      <c r="AU8" s="126"/>
      <c r="AV8" s="126"/>
      <c r="AW8" s="126"/>
      <c r="AX8" s="126"/>
      <c r="AY8" s="126"/>
      <c r="AZ8" s="126"/>
      <c r="BA8" s="126"/>
      <c r="BB8" s="126"/>
      <c r="BC8" s="126"/>
      <c r="BD8" s="126"/>
      <c r="BE8" s="126"/>
      <c r="BF8" s="126"/>
      <c r="BG8" s="126"/>
      <c r="BH8" s="126">
        <v>1</v>
      </c>
    </row>
    <row r="9" spans="1:60" x14ac:dyDescent="0.35">
      <c r="A9" s="3" t="s">
        <v>8</v>
      </c>
      <c r="B9" s="126"/>
      <c r="C9" s="126"/>
      <c r="D9" s="126"/>
      <c r="E9" s="126"/>
      <c r="F9" s="126"/>
      <c r="G9" s="126"/>
      <c r="H9" s="126"/>
      <c r="I9" s="126"/>
      <c r="J9" s="126"/>
      <c r="K9" s="126"/>
      <c r="L9" s="126"/>
      <c r="M9" s="126"/>
      <c r="N9" s="126"/>
      <c r="O9" s="126"/>
      <c r="P9" s="126"/>
      <c r="Q9" s="126"/>
      <c r="R9" s="126">
        <v>1</v>
      </c>
      <c r="S9" s="126"/>
      <c r="T9" s="126"/>
      <c r="U9" s="126"/>
      <c r="V9" s="126"/>
      <c r="W9" s="126"/>
      <c r="X9" s="126"/>
      <c r="Y9" s="126"/>
      <c r="Z9" s="126"/>
      <c r="AA9" s="126"/>
      <c r="AB9" s="126"/>
      <c r="AC9" s="126"/>
      <c r="AD9" s="126"/>
      <c r="AE9" s="126"/>
      <c r="AF9" s="126"/>
      <c r="AG9" s="126"/>
      <c r="AH9" s="126">
        <v>2</v>
      </c>
      <c r="AI9" s="126"/>
      <c r="AJ9" s="126">
        <v>1</v>
      </c>
      <c r="AK9" s="126"/>
      <c r="AL9" s="126"/>
      <c r="AM9" s="126"/>
      <c r="AN9" s="126"/>
      <c r="AO9" s="126">
        <v>1</v>
      </c>
      <c r="AP9" s="126"/>
      <c r="AQ9" s="126">
        <v>3</v>
      </c>
      <c r="AR9" s="126">
        <v>3</v>
      </c>
      <c r="AS9" s="126"/>
      <c r="AT9" s="126">
        <v>2</v>
      </c>
      <c r="AU9" s="126">
        <v>2</v>
      </c>
      <c r="AV9" s="126"/>
      <c r="AW9" s="126"/>
      <c r="AX9" s="126"/>
      <c r="AY9" s="126"/>
      <c r="AZ9" s="126">
        <v>2</v>
      </c>
      <c r="BA9" s="126"/>
      <c r="BB9" s="126"/>
      <c r="BC9" s="126">
        <v>2</v>
      </c>
      <c r="BD9" s="126"/>
      <c r="BE9" s="126">
        <v>2</v>
      </c>
      <c r="BF9" s="126"/>
      <c r="BG9" s="126">
        <v>3</v>
      </c>
      <c r="BH9" s="126">
        <v>24</v>
      </c>
    </row>
    <row r="10" spans="1:60" x14ac:dyDescent="0.35">
      <c r="A10" s="3" t="s">
        <v>9</v>
      </c>
      <c r="B10" s="126"/>
      <c r="C10" s="126"/>
      <c r="D10" s="126"/>
      <c r="E10" s="126"/>
      <c r="F10" s="126"/>
      <c r="G10" s="126"/>
      <c r="H10" s="126"/>
      <c r="I10" s="126"/>
      <c r="J10" s="126"/>
      <c r="K10" s="126"/>
      <c r="L10" s="126"/>
      <c r="M10" s="126"/>
      <c r="N10" s="126">
        <v>1</v>
      </c>
      <c r="O10" s="126"/>
      <c r="P10" s="126"/>
      <c r="Q10" s="126"/>
      <c r="R10" s="126"/>
      <c r="S10" s="126"/>
      <c r="T10" s="126"/>
      <c r="U10" s="126"/>
      <c r="V10" s="126"/>
      <c r="W10" s="126"/>
      <c r="X10" s="126"/>
      <c r="Y10" s="126"/>
      <c r="Z10" s="126"/>
      <c r="AA10" s="126"/>
      <c r="AB10" s="126"/>
      <c r="AC10" s="126"/>
      <c r="AD10" s="126"/>
      <c r="AE10" s="126"/>
      <c r="AF10" s="126"/>
      <c r="AG10" s="126"/>
      <c r="AH10" s="126"/>
      <c r="AI10" s="126"/>
      <c r="AJ10" s="126"/>
      <c r="AK10" s="126"/>
      <c r="AL10" s="126"/>
      <c r="AM10" s="126"/>
      <c r="AN10" s="126"/>
      <c r="AO10" s="126"/>
      <c r="AP10" s="126"/>
      <c r="AQ10" s="126"/>
      <c r="AR10" s="126"/>
      <c r="AS10" s="126"/>
      <c r="AT10" s="126"/>
      <c r="AU10" s="126"/>
      <c r="AV10" s="126"/>
      <c r="AW10" s="126"/>
      <c r="AX10" s="126"/>
      <c r="AY10" s="126"/>
      <c r="AZ10" s="126"/>
      <c r="BA10" s="126"/>
      <c r="BB10" s="126"/>
      <c r="BC10" s="126"/>
      <c r="BD10" s="126"/>
      <c r="BE10" s="126"/>
      <c r="BF10" s="126"/>
      <c r="BG10" s="126"/>
      <c r="BH10" s="126">
        <v>1</v>
      </c>
    </row>
    <row r="11" spans="1:60" x14ac:dyDescent="0.35">
      <c r="A11" s="3" t="s">
        <v>3</v>
      </c>
      <c r="B11" s="126">
        <v>1</v>
      </c>
      <c r="C11" s="126">
        <v>1</v>
      </c>
      <c r="D11" s="126">
        <v>1</v>
      </c>
      <c r="E11" s="126">
        <v>1</v>
      </c>
      <c r="F11" s="126">
        <v>1</v>
      </c>
      <c r="G11" s="126">
        <v>2</v>
      </c>
      <c r="H11" s="126">
        <v>1</v>
      </c>
      <c r="I11" s="126">
        <v>1</v>
      </c>
      <c r="J11" s="126">
        <v>1</v>
      </c>
      <c r="K11" s="126">
        <v>1</v>
      </c>
      <c r="L11" s="126">
        <v>1</v>
      </c>
      <c r="M11" s="126">
        <v>1</v>
      </c>
      <c r="N11" s="126">
        <v>1</v>
      </c>
      <c r="O11" s="126">
        <v>1</v>
      </c>
      <c r="P11" s="126">
        <v>2</v>
      </c>
      <c r="Q11" s="126">
        <v>1</v>
      </c>
      <c r="R11" s="126">
        <v>1</v>
      </c>
      <c r="S11" s="126">
        <v>1</v>
      </c>
      <c r="T11" s="126">
        <v>1</v>
      </c>
      <c r="U11" s="126">
        <v>3</v>
      </c>
      <c r="V11" s="126">
        <v>1</v>
      </c>
      <c r="W11" s="126">
        <v>2</v>
      </c>
      <c r="X11" s="126">
        <v>1</v>
      </c>
      <c r="Y11" s="126">
        <v>1</v>
      </c>
      <c r="Z11" s="126">
        <v>1</v>
      </c>
      <c r="AA11" s="126">
        <v>1</v>
      </c>
      <c r="AB11" s="126">
        <v>1</v>
      </c>
      <c r="AC11" s="126">
        <v>1</v>
      </c>
      <c r="AD11" s="126">
        <v>1</v>
      </c>
      <c r="AE11" s="126">
        <v>1</v>
      </c>
      <c r="AF11" s="126">
        <v>2</v>
      </c>
      <c r="AG11" s="126">
        <v>1</v>
      </c>
      <c r="AH11" s="126">
        <v>3</v>
      </c>
      <c r="AI11" s="126">
        <v>1</v>
      </c>
      <c r="AJ11" s="126">
        <v>6</v>
      </c>
      <c r="AK11" s="126">
        <v>3</v>
      </c>
      <c r="AL11" s="126">
        <v>5</v>
      </c>
      <c r="AM11" s="126">
        <v>1</v>
      </c>
      <c r="AN11" s="126">
        <v>2</v>
      </c>
      <c r="AO11" s="126">
        <v>1</v>
      </c>
      <c r="AP11" s="126">
        <v>2</v>
      </c>
      <c r="AQ11" s="126">
        <v>4</v>
      </c>
      <c r="AR11" s="126">
        <v>3</v>
      </c>
      <c r="AS11" s="126">
        <v>3</v>
      </c>
      <c r="AT11" s="126">
        <v>2</v>
      </c>
      <c r="AU11" s="126">
        <v>3</v>
      </c>
      <c r="AV11" s="126">
        <v>1</v>
      </c>
      <c r="AW11" s="126">
        <v>5</v>
      </c>
      <c r="AX11" s="126">
        <v>1</v>
      </c>
      <c r="AY11" s="126">
        <v>3</v>
      </c>
      <c r="AZ11" s="126">
        <v>3</v>
      </c>
      <c r="BA11" s="126">
        <v>15</v>
      </c>
      <c r="BB11" s="126">
        <v>5</v>
      </c>
      <c r="BC11" s="126">
        <v>3</v>
      </c>
      <c r="BD11" s="126">
        <v>1</v>
      </c>
      <c r="BE11" s="126">
        <v>4</v>
      </c>
      <c r="BF11" s="126">
        <v>1</v>
      </c>
      <c r="BG11" s="126">
        <v>3</v>
      </c>
      <c r="BH11" s="126">
        <v>122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AD786"/>
  <sheetViews>
    <sheetView topLeftCell="N1" workbookViewId="0">
      <pane ySplit="1" topLeftCell="A781" activePane="bottomLeft" state="frozen"/>
      <selection pane="bottomLeft" activeCell="O770" sqref="O770:O778"/>
    </sheetView>
  </sheetViews>
  <sheetFormatPr defaultColWidth="9.1796875" defaultRowHeight="14.5" x14ac:dyDescent="0.35"/>
  <cols>
    <col min="1" max="1" width="10.81640625" style="116" customWidth="1"/>
    <col min="2" max="2" width="16" style="1" bestFit="1" customWidth="1"/>
    <col min="3" max="3" width="18.453125" style="1" bestFit="1" customWidth="1"/>
    <col min="4" max="4" width="11.26953125" style="1" hidden="1" customWidth="1"/>
    <col min="5" max="5" width="8.7265625" style="1" hidden="1" customWidth="1"/>
    <col min="6" max="6" width="10.54296875" style="1" customWidth="1"/>
    <col min="7" max="7" width="17" style="1" customWidth="1"/>
    <col min="8" max="8" width="34.7265625" style="1" bestFit="1" customWidth="1"/>
    <col min="9" max="10" width="19" style="1" customWidth="1"/>
    <col min="11" max="11" width="18.26953125" style="1" bestFit="1" customWidth="1"/>
    <col min="12" max="12" width="14.7265625" style="1" customWidth="1"/>
    <col min="13" max="13" width="19.81640625" style="1" customWidth="1"/>
    <col min="14" max="14" width="62" style="90" customWidth="1"/>
    <col min="15" max="15" width="40.26953125" style="90" customWidth="1"/>
    <col min="16" max="16" width="16.54296875" style="1" customWidth="1"/>
    <col min="17" max="17" width="12.26953125" style="1" customWidth="1"/>
    <col min="18" max="18" width="9.1796875" style="1"/>
    <col min="19" max="19" width="11.7265625" style="1" customWidth="1"/>
    <col min="20" max="20" width="11" style="77" customWidth="1"/>
    <col min="21" max="21" width="9.81640625" style="77" customWidth="1"/>
    <col min="22" max="23" width="11.453125" style="77" customWidth="1"/>
    <col min="24" max="26" width="9.1796875" style="77"/>
    <col min="27" max="27" width="22.1796875" style="77" customWidth="1"/>
    <col min="28" max="28" width="15.1796875" style="77" bestFit="1" customWidth="1"/>
    <col min="29" max="29" width="9.7265625" style="77" bestFit="1" customWidth="1"/>
    <col min="30" max="30" width="13.81640625" style="1" bestFit="1" customWidth="1"/>
    <col min="31" max="16384" width="9.1796875" style="1"/>
  </cols>
  <sheetData>
    <row r="1" spans="1:30" ht="116" x14ac:dyDescent="0.35">
      <c r="A1" s="116" t="s">
        <v>10</v>
      </c>
      <c r="B1" s="1" t="s">
        <v>11</v>
      </c>
      <c r="C1" s="1" t="s">
        <v>12</v>
      </c>
      <c r="D1" s="1" t="s">
        <v>13</v>
      </c>
      <c r="E1" s="1" t="s">
        <v>14</v>
      </c>
      <c r="F1" s="1" t="s">
        <v>15</v>
      </c>
      <c r="G1" s="1" t="s">
        <v>16</v>
      </c>
      <c r="H1" s="1" t="s">
        <v>17</v>
      </c>
      <c r="I1" s="1" t="s">
        <v>18</v>
      </c>
      <c r="J1" s="1" t="s">
        <v>19</v>
      </c>
      <c r="K1" s="1" t="s">
        <v>20</v>
      </c>
      <c r="L1" s="1" t="s">
        <v>21</v>
      </c>
      <c r="M1" s="90" t="s">
        <v>22</v>
      </c>
      <c r="N1" s="90" t="s">
        <v>23</v>
      </c>
      <c r="O1" s="90" t="s">
        <v>24</v>
      </c>
      <c r="P1" s="1" t="s">
        <v>25</v>
      </c>
      <c r="Q1" s="90" t="s">
        <v>26</v>
      </c>
      <c r="R1" s="1" t="s">
        <v>27</v>
      </c>
      <c r="S1" s="90" t="s">
        <v>28</v>
      </c>
      <c r="T1" s="94" t="s">
        <v>29</v>
      </c>
      <c r="U1" s="94" t="s">
        <v>30</v>
      </c>
      <c r="V1" s="94" t="s">
        <v>31</v>
      </c>
      <c r="W1" s="118" t="s">
        <v>32</v>
      </c>
      <c r="X1" s="77" t="s">
        <v>33</v>
      </c>
      <c r="Y1" s="77" t="s">
        <v>34</v>
      </c>
      <c r="Z1" s="77" t="s">
        <v>35</v>
      </c>
      <c r="AA1" s="118" t="s">
        <v>36</v>
      </c>
      <c r="AB1" s="94" t="s">
        <v>37</v>
      </c>
      <c r="AD1" s="95">
        <f ca="1">TODAY()</f>
        <v>45926</v>
      </c>
    </row>
    <row r="2" spans="1:30" ht="29" x14ac:dyDescent="0.35">
      <c r="A2" s="91">
        <v>1</v>
      </c>
      <c r="B2" s="81">
        <v>45751.630613425928</v>
      </c>
      <c r="C2" s="81">
        <v>45751.631724537037</v>
      </c>
      <c r="D2" s="1" t="s">
        <v>38</v>
      </c>
      <c r="F2" s="92">
        <v>45751</v>
      </c>
      <c r="G2" s="1" t="s">
        <v>4</v>
      </c>
      <c r="H2" s="1" t="s">
        <v>39</v>
      </c>
      <c r="I2" s="1" t="s">
        <v>40</v>
      </c>
      <c r="K2" s="1" t="s">
        <v>41</v>
      </c>
      <c r="L2" s="1" t="s">
        <v>42</v>
      </c>
      <c r="M2" s="1" t="s">
        <v>43</v>
      </c>
      <c r="N2" s="90" t="s">
        <v>44</v>
      </c>
      <c r="O2" s="90" t="s">
        <v>45</v>
      </c>
      <c r="P2" s="1" t="s">
        <v>46</v>
      </c>
      <c r="Q2" s="92">
        <v>45758</v>
      </c>
      <c r="R2" s="1" t="s">
        <v>47</v>
      </c>
      <c r="S2" s="1" t="s">
        <v>48</v>
      </c>
      <c r="T2" s="77" t="s">
        <v>49</v>
      </c>
      <c r="U2" s="77" t="s">
        <v>50</v>
      </c>
      <c r="V2" s="78">
        <v>45758</v>
      </c>
      <c r="W2" s="78">
        <v>45761</v>
      </c>
      <c r="X2" s="77" t="str">
        <f t="shared" ref="X2:X65" si="0">IF(T2="Completed",IF((V2-W2)&gt;=0,"YES","NO"),"N/A")</f>
        <v>NO</v>
      </c>
      <c r="Y2" s="77" t="str">
        <f t="shared" ref="Y2:Y65" si="1">IF(OR(T2="In Progress",T2="Not Started"),V2-$AD$1,"N/A")</f>
        <v>N/A</v>
      </c>
      <c r="Z2" s="77" t="str">
        <f t="shared" ref="Z2:Z65" si="2">IF(OR(T2="",T2="Completed",T2="Deffered"),"N/A",IF(AND(OR(T2="In Progress",T2="Not Started"),Y2&gt;=0),"On Time","Delayed"))</f>
        <v>N/A</v>
      </c>
      <c r="AB2" s="96"/>
      <c r="AC2" s="77" t="s">
        <v>51</v>
      </c>
      <c r="AD2" s="1" t="s">
        <v>52</v>
      </c>
    </row>
    <row r="3" spans="1:30" x14ac:dyDescent="0.35">
      <c r="A3" s="1">
        <v>2</v>
      </c>
      <c r="B3" s="81">
        <v>45758.337210648097</v>
      </c>
      <c r="C3" s="81">
        <v>45758.338703703703</v>
      </c>
      <c r="D3" s="84" t="s">
        <v>38</v>
      </c>
      <c r="E3" s="84"/>
      <c r="F3" s="92">
        <v>45757</v>
      </c>
      <c r="G3" s="84" t="s">
        <v>4</v>
      </c>
      <c r="H3" s="84" t="s">
        <v>39</v>
      </c>
      <c r="I3" s="1" t="s">
        <v>40</v>
      </c>
      <c r="K3" s="84" t="s">
        <v>53</v>
      </c>
      <c r="L3" s="84" t="s">
        <v>42</v>
      </c>
      <c r="M3" s="84" t="s">
        <v>54</v>
      </c>
      <c r="N3" s="85" t="s">
        <v>55</v>
      </c>
      <c r="O3" s="85" t="s">
        <v>56</v>
      </c>
      <c r="P3" s="84" t="s">
        <v>57</v>
      </c>
      <c r="Q3" s="92">
        <v>45762</v>
      </c>
      <c r="R3" s="84" t="s">
        <v>58</v>
      </c>
      <c r="S3" s="84" t="s">
        <v>59</v>
      </c>
      <c r="T3" s="77" t="s">
        <v>49</v>
      </c>
      <c r="U3" s="77" t="s">
        <v>50</v>
      </c>
      <c r="V3" s="78">
        <v>45762</v>
      </c>
      <c r="W3" s="78">
        <v>45762</v>
      </c>
      <c r="X3" s="77" t="str">
        <f t="shared" si="0"/>
        <v>YES</v>
      </c>
      <c r="Y3" s="77" t="str">
        <f t="shared" si="1"/>
        <v>N/A</v>
      </c>
      <c r="Z3" s="77" t="str">
        <f t="shared" si="2"/>
        <v>N/A</v>
      </c>
      <c r="AB3" s="96"/>
    </row>
    <row r="4" spans="1:30" x14ac:dyDescent="0.35">
      <c r="A4" s="1">
        <v>3</v>
      </c>
      <c r="B4" s="81">
        <v>45761.458310185197</v>
      </c>
      <c r="C4" s="81">
        <v>45761.459444444401</v>
      </c>
      <c r="D4" s="84" t="s">
        <v>38</v>
      </c>
      <c r="E4" s="84"/>
      <c r="F4" s="92">
        <v>45761</v>
      </c>
      <c r="G4" s="84" t="s">
        <v>60</v>
      </c>
      <c r="H4" s="84" t="s">
        <v>39</v>
      </c>
      <c r="I4" s="1" t="s">
        <v>40</v>
      </c>
      <c r="K4" s="84" t="s">
        <v>53</v>
      </c>
      <c r="L4" s="84" t="s">
        <v>42</v>
      </c>
      <c r="M4" s="84" t="s">
        <v>61</v>
      </c>
      <c r="N4" s="85" t="s">
        <v>62</v>
      </c>
      <c r="O4" s="85" t="s">
        <v>63</v>
      </c>
      <c r="P4" s="84" t="s">
        <v>57</v>
      </c>
      <c r="Q4" s="92">
        <v>45838</v>
      </c>
      <c r="R4" s="84" t="s">
        <v>58</v>
      </c>
      <c r="S4" s="84" t="s">
        <v>59</v>
      </c>
      <c r="T4" s="77" t="s">
        <v>49</v>
      </c>
      <c r="U4" s="77" t="s">
        <v>64</v>
      </c>
      <c r="V4" s="78">
        <v>45838</v>
      </c>
      <c r="W4" s="79">
        <v>45814</v>
      </c>
      <c r="X4" s="77" t="str">
        <f t="shared" si="0"/>
        <v>YES</v>
      </c>
      <c r="Y4" s="77" t="str">
        <f t="shared" si="1"/>
        <v>N/A</v>
      </c>
      <c r="Z4" s="77" t="str">
        <f t="shared" si="2"/>
        <v>N/A</v>
      </c>
      <c r="AB4" s="96"/>
    </row>
    <row r="5" spans="1:30" x14ac:dyDescent="0.35">
      <c r="A5" s="1">
        <v>4</v>
      </c>
      <c r="B5" s="81">
        <v>45761.5086226852</v>
      </c>
      <c r="C5" s="81">
        <v>45761.5097453704</v>
      </c>
      <c r="D5" s="84" t="s">
        <v>38</v>
      </c>
      <c r="E5" s="84"/>
      <c r="F5" s="92">
        <v>45761</v>
      </c>
      <c r="G5" s="84" t="s">
        <v>65</v>
      </c>
      <c r="H5" s="84" t="s">
        <v>39</v>
      </c>
      <c r="I5" s="1" t="s">
        <v>40</v>
      </c>
      <c r="K5" s="84" t="s">
        <v>53</v>
      </c>
      <c r="L5" s="84" t="s">
        <v>42</v>
      </c>
      <c r="M5" s="84" t="s">
        <v>66</v>
      </c>
      <c r="N5" s="85" t="s">
        <v>67</v>
      </c>
      <c r="O5" s="85" t="s">
        <v>68</v>
      </c>
      <c r="P5" s="84" t="s">
        <v>57</v>
      </c>
      <c r="Q5" s="92">
        <v>45770</v>
      </c>
      <c r="R5" s="84" t="s">
        <v>58</v>
      </c>
      <c r="S5" s="84" t="s">
        <v>59</v>
      </c>
      <c r="T5" s="77" t="s">
        <v>49</v>
      </c>
      <c r="U5" s="77" t="s">
        <v>50</v>
      </c>
      <c r="V5" s="78">
        <v>45770</v>
      </c>
      <c r="W5" s="79">
        <v>45770</v>
      </c>
      <c r="X5" s="77" t="str">
        <f t="shared" si="0"/>
        <v>YES</v>
      </c>
      <c r="Y5" s="77" t="str">
        <f t="shared" si="1"/>
        <v>N/A</v>
      </c>
      <c r="Z5" s="77" t="str">
        <f t="shared" si="2"/>
        <v>N/A</v>
      </c>
      <c r="AB5" s="96"/>
    </row>
    <row r="6" spans="1:30" x14ac:dyDescent="0.35">
      <c r="A6" s="1">
        <v>5</v>
      </c>
      <c r="B6" s="81">
        <v>45761.509768518503</v>
      </c>
      <c r="C6" s="81">
        <v>45761.510185185201</v>
      </c>
      <c r="D6" s="84" t="s">
        <v>38</v>
      </c>
      <c r="E6" s="84"/>
      <c r="F6" s="92">
        <v>45761</v>
      </c>
      <c r="G6" s="84" t="s">
        <v>69</v>
      </c>
      <c r="H6" s="84" t="s">
        <v>39</v>
      </c>
      <c r="I6" s="1" t="s">
        <v>40</v>
      </c>
      <c r="K6" s="84" t="s">
        <v>53</v>
      </c>
      <c r="L6" s="84" t="s">
        <v>42</v>
      </c>
      <c r="M6" s="84" t="s">
        <v>66</v>
      </c>
      <c r="N6" s="85" t="s">
        <v>70</v>
      </c>
      <c r="O6" s="85" t="s">
        <v>71</v>
      </c>
      <c r="P6" s="84" t="s">
        <v>57</v>
      </c>
      <c r="Q6" s="92">
        <v>45762</v>
      </c>
      <c r="R6" s="84" t="s">
        <v>58</v>
      </c>
      <c r="S6" s="84" t="s">
        <v>59</v>
      </c>
      <c r="T6" s="77" t="s">
        <v>72</v>
      </c>
      <c r="U6" s="77" t="s">
        <v>64</v>
      </c>
      <c r="V6" s="79">
        <v>45762</v>
      </c>
      <c r="W6" s="79"/>
      <c r="X6" s="77" t="str">
        <f t="shared" si="0"/>
        <v>N/A</v>
      </c>
      <c r="Y6" s="77" t="str">
        <f t="shared" si="1"/>
        <v>N/A</v>
      </c>
      <c r="Z6" s="77" t="str">
        <f t="shared" si="2"/>
        <v>N/A</v>
      </c>
      <c r="AB6" s="96"/>
    </row>
    <row r="7" spans="1:30" x14ac:dyDescent="0.35">
      <c r="A7" s="1">
        <v>6</v>
      </c>
      <c r="B7" s="81">
        <v>45761.510208333297</v>
      </c>
      <c r="C7" s="81">
        <v>45761.510694444398</v>
      </c>
      <c r="D7" s="84" t="s">
        <v>38</v>
      </c>
      <c r="E7" s="84"/>
      <c r="F7" s="92">
        <v>45761</v>
      </c>
      <c r="G7" s="84" t="s">
        <v>73</v>
      </c>
      <c r="H7" s="84" t="s">
        <v>39</v>
      </c>
      <c r="I7" s="1" t="s">
        <v>40</v>
      </c>
      <c r="K7" s="84" t="s">
        <v>53</v>
      </c>
      <c r="L7" s="84" t="s">
        <v>42</v>
      </c>
      <c r="M7" s="84" t="s">
        <v>66</v>
      </c>
      <c r="N7" s="85" t="s">
        <v>74</v>
      </c>
      <c r="O7" s="85" t="s">
        <v>75</v>
      </c>
      <c r="P7" s="84" t="s">
        <v>57</v>
      </c>
      <c r="Q7" s="92">
        <v>45764</v>
      </c>
      <c r="R7" s="84" t="s">
        <v>58</v>
      </c>
      <c r="S7" s="84" t="s">
        <v>59</v>
      </c>
      <c r="T7" s="77" t="s">
        <v>72</v>
      </c>
      <c r="U7" s="77" t="s">
        <v>64</v>
      </c>
      <c r="V7" s="79">
        <v>45764</v>
      </c>
      <c r="W7" s="79"/>
      <c r="X7" s="77" t="str">
        <f t="shared" si="0"/>
        <v>N/A</v>
      </c>
      <c r="Y7" s="77" t="str">
        <f t="shared" si="1"/>
        <v>N/A</v>
      </c>
      <c r="Z7" s="77" t="str">
        <f t="shared" si="2"/>
        <v>N/A</v>
      </c>
      <c r="AB7" s="96"/>
    </row>
    <row r="8" spans="1:30" x14ac:dyDescent="0.35">
      <c r="A8" s="1">
        <v>7</v>
      </c>
      <c r="B8" s="81">
        <v>45761.510740740698</v>
      </c>
      <c r="C8" s="81">
        <v>45761.512071759302</v>
      </c>
      <c r="D8" s="84" t="s">
        <v>38</v>
      </c>
      <c r="E8" s="84"/>
      <c r="F8" s="92">
        <v>45761</v>
      </c>
      <c r="G8" s="84" t="s">
        <v>76</v>
      </c>
      <c r="H8" s="84" t="s">
        <v>39</v>
      </c>
      <c r="I8" s="1" t="s">
        <v>40</v>
      </c>
      <c r="K8" s="84" t="s">
        <v>53</v>
      </c>
      <c r="L8" s="84" t="s">
        <v>42</v>
      </c>
      <c r="M8" s="84" t="s">
        <v>66</v>
      </c>
      <c r="N8" s="85" t="s">
        <v>77</v>
      </c>
      <c r="O8" s="85" t="s">
        <v>78</v>
      </c>
      <c r="P8" s="84" t="s">
        <v>57</v>
      </c>
      <c r="Q8" s="92">
        <v>45776</v>
      </c>
      <c r="R8" s="84" t="s">
        <v>58</v>
      </c>
      <c r="S8" s="84" t="s">
        <v>59</v>
      </c>
      <c r="T8" s="77" t="s">
        <v>72</v>
      </c>
      <c r="U8" s="77" t="s">
        <v>64</v>
      </c>
      <c r="V8" s="78">
        <v>45776</v>
      </c>
      <c r="W8" s="79"/>
      <c r="X8" s="77" t="str">
        <f t="shared" si="0"/>
        <v>N/A</v>
      </c>
      <c r="Y8" s="77" t="str">
        <f t="shared" si="1"/>
        <v>N/A</v>
      </c>
      <c r="Z8" s="77" t="str">
        <f t="shared" si="2"/>
        <v>N/A</v>
      </c>
      <c r="AB8" s="96"/>
    </row>
    <row r="9" spans="1:30" x14ac:dyDescent="0.35">
      <c r="A9" s="1">
        <v>8</v>
      </c>
      <c r="B9" s="81">
        <v>45761.512094907397</v>
      </c>
      <c r="C9" s="81">
        <v>45761.512418981503</v>
      </c>
      <c r="D9" s="84" t="s">
        <v>38</v>
      </c>
      <c r="E9" s="84"/>
      <c r="F9" s="92">
        <v>45761</v>
      </c>
      <c r="G9" s="84" t="s">
        <v>79</v>
      </c>
      <c r="H9" s="84" t="s">
        <v>39</v>
      </c>
      <c r="I9" s="1" t="s">
        <v>40</v>
      </c>
      <c r="K9" s="84" t="s">
        <v>53</v>
      </c>
      <c r="L9" s="84" t="s">
        <v>42</v>
      </c>
      <c r="M9" s="84" t="s">
        <v>66</v>
      </c>
      <c r="N9" s="85" t="s">
        <v>80</v>
      </c>
      <c r="O9" s="85" t="s">
        <v>81</v>
      </c>
      <c r="P9" s="84" t="s">
        <v>57</v>
      </c>
      <c r="Q9" s="92">
        <v>45770</v>
      </c>
      <c r="R9" s="84" t="s">
        <v>58</v>
      </c>
      <c r="S9" s="84" t="s">
        <v>59</v>
      </c>
      <c r="T9" s="77" t="s">
        <v>72</v>
      </c>
      <c r="U9" s="77" t="s">
        <v>64</v>
      </c>
      <c r="V9" s="79">
        <v>45770</v>
      </c>
      <c r="W9" s="79"/>
      <c r="X9" s="77" t="str">
        <f t="shared" si="0"/>
        <v>N/A</v>
      </c>
      <c r="Y9" s="77" t="str">
        <f t="shared" si="1"/>
        <v>N/A</v>
      </c>
      <c r="Z9" s="77" t="str">
        <f t="shared" si="2"/>
        <v>N/A</v>
      </c>
      <c r="AB9" s="96"/>
    </row>
    <row r="10" spans="1:30" x14ac:dyDescent="0.35">
      <c r="A10" s="1">
        <v>9</v>
      </c>
      <c r="B10" s="81">
        <v>45761.512430555602</v>
      </c>
      <c r="C10" s="81">
        <v>45761.512893518498</v>
      </c>
      <c r="D10" s="84" t="s">
        <v>38</v>
      </c>
      <c r="E10" s="84"/>
      <c r="F10" s="92">
        <v>45761</v>
      </c>
      <c r="G10" s="84" t="s">
        <v>82</v>
      </c>
      <c r="H10" s="84" t="s">
        <v>39</v>
      </c>
      <c r="I10" s="1" t="s">
        <v>40</v>
      </c>
      <c r="K10" s="84" t="s">
        <v>53</v>
      </c>
      <c r="L10" s="84" t="s">
        <v>42</v>
      </c>
      <c r="M10" s="84" t="s">
        <v>66</v>
      </c>
      <c r="N10" s="85" t="s">
        <v>83</v>
      </c>
      <c r="O10" s="85" t="s">
        <v>84</v>
      </c>
      <c r="P10" s="84" t="s">
        <v>57</v>
      </c>
      <c r="Q10" s="92">
        <v>45761</v>
      </c>
      <c r="R10" s="84" t="s">
        <v>58</v>
      </c>
      <c r="S10" s="84" t="s">
        <v>59</v>
      </c>
      <c r="T10" s="77" t="s">
        <v>72</v>
      </c>
      <c r="U10" s="77" t="s">
        <v>64</v>
      </c>
      <c r="V10" s="79">
        <v>45761</v>
      </c>
      <c r="W10" s="79"/>
      <c r="X10" s="77" t="str">
        <f t="shared" si="0"/>
        <v>N/A</v>
      </c>
      <c r="Y10" s="77" t="str">
        <f t="shared" si="1"/>
        <v>N/A</v>
      </c>
      <c r="Z10" s="77" t="str">
        <f t="shared" si="2"/>
        <v>N/A</v>
      </c>
      <c r="AB10" s="96"/>
    </row>
    <row r="11" spans="1:30" ht="87" x14ac:dyDescent="0.35">
      <c r="A11" s="1">
        <v>10</v>
      </c>
      <c r="B11" s="81">
        <v>45761.534756944398</v>
      </c>
      <c r="C11" s="81">
        <v>45761.546990740702</v>
      </c>
      <c r="D11" s="84" t="s">
        <v>38</v>
      </c>
      <c r="E11" s="84"/>
      <c r="F11" s="92">
        <v>45761</v>
      </c>
      <c r="G11" s="84" t="s">
        <v>85</v>
      </c>
      <c r="H11" s="84" t="s">
        <v>39</v>
      </c>
      <c r="I11" s="1" t="s">
        <v>40</v>
      </c>
      <c r="K11" s="84" t="s">
        <v>53</v>
      </c>
      <c r="L11" s="84" t="s">
        <v>86</v>
      </c>
      <c r="M11" s="84" t="s">
        <v>87</v>
      </c>
      <c r="N11" s="85" t="s">
        <v>88</v>
      </c>
      <c r="O11" s="85" t="s">
        <v>89</v>
      </c>
      <c r="P11" s="84" t="s">
        <v>46</v>
      </c>
      <c r="Q11" s="92">
        <v>45762</v>
      </c>
      <c r="R11" s="84" t="s">
        <v>58</v>
      </c>
      <c r="S11" s="84" t="s">
        <v>59</v>
      </c>
      <c r="T11" s="77" t="s">
        <v>49</v>
      </c>
      <c r="U11" s="77" t="s">
        <v>50</v>
      </c>
      <c r="V11" s="79">
        <v>45762</v>
      </c>
      <c r="W11" s="79">
        <v>45762</v>
      </c>
      <c r="X11" s="77" t="str">
        <f t="shared" si="0"/>
        <v>YES</v>
      </c>
      <c r="Y11" s="77" t="str">
        <f t="shared" si="1"/>
        <v>N/A</v>
      </c>
      <c r="Z11" s="77" t="str">
        <f t="shared" si="2"/>
        <v>N/A</v>
      </c>
      <c r="AB11" s="96"/>
      <c r="AC11" s="77" t="s">
        <v>90</v>
      </c>
      <c r="AD11" s="1" t="s">
        <v>91</v>
      </c>
    </row>
    <row r="12" spans="1:30" x14ac:dyDescent="0.35">
      <c r="A12" s="1">
        <v>11</v>
      </c>
      <c r="B12" s="81">
        <v>45761.938298611101</v>
      </c>
      <c r="C12" s="81">
        <v>45761.940057870401</v>
      </c>
      <c r="D12" s="84" t="s">
        <v>38</v>
      </c>
      <c r="E12" s="84"/>
      <c r="F12" s="92">
        <v>45761</v>
      </c>
      <c r="G12" s="84" t="s">
        <v>92</v>
      </c>
      <c r="H12" s="84" t="s">
        <v>39</v>
      </c>
      <c r="I12" s="1" t="s">
        <v>40</v>
      </c>
      <c r="K12" s="84" t="s">
        <v>93</v>
      </c>
      <c r="L12" s="84" t="s">
        <v>86</v>
      </c>
      <c r="M12" s="84" t="s">
        <v>94</v>
      </c>
      <c r="N12" s="85" t="s">
        <v>95</v>
      </c>
      <c r="O12" s="85" t="s">
        <v>96</v>
      </c>
      <c r="P12" s="84" t="s">
        <v>97</v>
      </c>
      <c r="Q12" s="92">
        <v>45791</v>
      </c>
      <c r="R12" s="84" t="s">
        <v>58</v>
      </c>
      <c r="S12" s="84" t="s">
        <v>59</v>
      </c>
      <c r="T12" s="77" t="s">
        <v>72</v>
      </c>
      <c r="U12" s="77" t="s">
        <v>64</v>
      </c>
      <c r="V12" s="78">
        <v>45791</v>
      </c>
      <c r="W12" s="79"/>
      <c r="X12" s="77" t="str">
        <f t="shared" si="0"/>
        <v>N/A</v>
      </c>
      <c r="Y12" s="77" t="str">
        <f t="shared" si="1"/>
        <v>N/A</v>
      </c>
      <c r="Z12" s="77" t="str">
        <f t="shared" si="2"/>
        <v>N/A</v>
      </c>
      <c r="AB12" s="96"/>
      <c r="AC12" s="77" t="s">
        <v>98</v>
      </c>
      <c r="AD12" s="1" t="s">
        <v>99</v>
      </c>
    </row>
    <row r="13" spans="1:30" ht="29" x14ac:dyDescent="0.35">
      <c r="A13" s="1">
        <v>12</v>
      </c>
      <c r="B13" s="81">
        <v>45761.952013888898</v>
      </c>
      <c r="C13" s="81">
        <v>45761.956909722197</v>
      </c>
      <c r="D13" s="84" t="s">
        <v>38</v>
      </c>
      <c r="E13" s="84"/>
      <c r="F13" s="92">
        <v>45761</v>
      </c>
      <c r="G13" s="84" t="s">
        <v>100</v>
      </c>
      <c r="H13" s="84" t="s">
        <v>39</v>
      </c>
      <c r="I13" s="1" t="s">
        <v>40</v>
      </c>
      <c r="K13" s="84" t="s">
        <v>53</v>
      </c>
      <c r="L13" s="84" t="s">
        <v>86</v>
      </c>
      <c r="M13" s="84" t="s">
        <v>101</v>
      </c>
      <c r="N13" s="85" t="s">
        <v>102</v>
      </c>
      <c r="O13" s="85" t="s">
        <v>103</v>
      </c>
      <c r="P13" s="84" t="s">
        <v>57</v>
      </c>
      <c r="Q13" s="92">
        <v>45808</v>
      </c>
      <c r="R13" s="84" t="s">
        <v>58</v>
      </c>
      <c r="S13" s="84" t="s">
        <v>59</v>
      </c>
      <c r="T13" s="77" t="s">
        <v>49</v>
      </c>
      <c r="U13" s="77" t="s">
        <v>64</v>
      </c>
      <c r="V13" s="78">
        <v>45808</v>
      </c>
      <c r="W13" s="78">
        <v>45762</v>
      </c>
      <c r="X13" s="77" t="str">
        <f t="shared" si="0"/>
        <v>YES</v>
      </c>
      <c r="Y13" s="77" t="str">
        <f t="shared" si="1"/>
        <v>N/A</v>
      </c>
      <c r="Z13" s="77" t="str">
        <f t="shared" si="2"/>
        <v>N/A</v>
      </c>
      <c r="AB13" s="96"/>
    </row>
    <row r="14" spans="1:30" x14ac:dyDescent="0.35">
      <c r="A14" s="1">
        <v>13</v>
      </c>
      <c r="B14" s="81">
        <v>45762.438229166699</v>
      </c>
      <c r="C14" s="81">
        <v>45762.440266203703</v>
      </c>
      <c r="D14" s="84" t="s">
        <v>38</v>
      </c>
      <c r="E14" s="84"/>
      <c r="F14" s="92">
        <v>45762</v>
      </c>
      <c r="G14" s="84" t="s">
        <v>104</v>
      </c>
      <c r="H14" s="84" t="s">
        <v>39</v>
      </c>
      <c r="I14" s="1" t="s">
        <v>40</v>
      </c>
      <c r="K14" s="84" t="s">
        <v>53</v>
      </c>
      <c r="L14" s="84" t="s">
        <v>42</v>
      </c>
      <c r="M14" s="84" t="s">
        <v>54</v>
      </c>
      <c r="N14" s="85" t="s">
        <v>105</v>
      </c>
      <c r="O14" s="85" t="s">
        <v>106</v>
      </c>
      <c r="P14" s="84" t="s">
        <v>107</v>
      </c>
      <c r="Q14" s="92">
        <v>45762</v>
      </c>
      <c r="R14" s="84" t="s">
        <v>108</v>
      </c>
      <c r="S14" s="84" t="s">
        <v>48</v>
      </c>
      <c r="T14" s="77" t="s">
        <v>49</v>
      </c>
      <c r="U14" s="77" t="s">
        <v>64</v>
      </c>
      <c r="V14" s="79">
        <v>45762</v>
      </c>
      <c r="W14" s="79">
        <v>45762</v>
      </c>
      <c r="X14" s="77" t="str">
        <f t="shared" si="0"/>
        <v>YES</v>
      </c>
      <c r="Y14" s="77" t="str">
        <f t="shared" si="1"/>
        <v>N/A</v>
      </c>
      <c r="Z14" s="77" t="str">
        <f t="shared" si="2"/>
        <v>N/A</v>
      </c>
      <c r="AB14" s="96"/>
    </row>
    <row r="15" spans="1:30" x14ac:dyDescent="0.35">
      <c r="A15" s="1">
        <v>14</v>
      </c>
      <c r="B15" s="81">
        <v>45762.647824074098</v>
      </c>
      <c r="C15" s="81">
        <v>45762.649664351797</v>
      </c>
      <c r="D15" s="84" t="s">
        <v>38</v>
      </c>
      <c r="E15" s="84"/>
      <c r="F15" s="92">
        <v>45762</v>
      </c>
      <c r="G15" s="84" t="s">
        <v>109</v>
      </c>
      <c r="H15" s="84" t="s">
        <v>39</v>
      </c>
      <c r="I15" s="1" t="s">
        <v>40</v>
      </c>
      <c r="K15" s="84" t="s">
        <v>41</v>
      </c>
      <c r="L15" s="84" t="s">
        <v>54</v>
      </c>
      <c r="M15" s="84" t="s">
        <v>110</v>
      </c>
      <c r="N15" s="85" t="s">
        <v>111</v>
      </c>
      <c r="O15" s="85" t="s">
        <v>112</v>
      </c>
      <c r="P15" s="84" t="s">
        <v>113</v>
      </c>
      <c r="Q15" s="92">
        <v>45807</v>
      </c>
      <c r="R15" s="84" t="s">
        <v>58</v>
      </c>
      <c r="S15" s="84" t="s">
        <v>48</v>
      </c>
      <c r="T15" s="77" t="s">
        <v>49</v>
      </c>
      <c r="U15" s="77" t="s">
        <v>50</v>
      </c>
      <c r="V15" s="79">
        <v>45807</v>
      </c>
      <c r="W15" s="79">
        <v>45762</v>
      </c>
      <c r="X15" s="77" t="str">
        <f t="shared" si="0"/>
        <v>YES</v>
      </c>
      <c r="Y15" s="77" t="str">
        <f t="shared" si="1"/>
        <v>N/A</v>
      </c>
      <c r="Z15" s="77" t="str">
        <f t="shared" si="2"/>
        <v>N/A</v>
      </c>
      <c r="AB15" s="96"/>
    </row>
    <row r="16" spans="1:30" ht="43.5" x14ac:dyDescent="0.35">
      <c r="A16" s="1">
        <v>15</v>
      </c>
      <c r="B16" s="81">
        <v>45763.3494907407</v>
      </c>
      <c r="C16" s="81">
        <v>45763.355474536998</v>
      </c>
      <c r="D16" s="84" t="s">
        <v>38</v>
      </c>
      <c r="E16" s="84"/>
      <c r="F16" s="92">
        <v>45763</v>
      </c>
      <c r="G16" s="84" t="s">
        <v>114</v>
      </c>
      <c r="H16" s="84" t="s">
        <v>39</v>
      </c>
      <c r="I16" s="1" t="s">
        <v>40</v>
      </c>
      <c r="K16" s="84" t="s">
        <v>53</v>
      </c>
      <c r="L16" s="84" t="s">
        <v>42</v>
      </c>
      <c r="M16" s="84" t="s">
        <v>61</v>
      </c>
      <c r="N16" s="85" t="s">
        <v>115</v>
      </c>
      <c r="O16" s="85" t="s">
        <v>116</v>
      </c>
      <c r="P16" s="84" t="s">
        <v>57</v>
      </c>
      <c r="Q16" s="92">
        <v>45764</v>
      </c>
      <c r="R16" s="84" t="s">
        <v>58</v>
      </c>
      <c r="S16" s="84" t="s">
        <v>59</v>
      </c>
      <c r="T16" s="77" t="s">
        <v>49</v>
      </c>
      <c r="U16" s="77" t="s">
        <v>50</v>
      </c>
      <c r="V16" s="79">
        <v>45764</v>
      </c>
      <c r="W16" s="79">
        <v>45764</v>
      </c>
      <c r="X16" s="77" t="str">
        <f t="shared" si="0"/>
        <v>YES</v>
      </c>
      <c r="Y16" s="77" t="str">
        <f t="shared" si="1"/>
        <v>N/A</v>
      </c>
      <c r="Z16" s="77" t="str">
        <f t="shared" si="2"/>
        <v>N/A</v>
      </c>
      <c r="AB16" s="96"/>
    </row>
    <row r="17" spans="1:30" x14ac:dyDescent="0.35">
      <c r="A17" s="1">
        <v>16</v>
      </c>
      <c r="B17" s="81">
        <v>45763.35087962963</v>
      </c>
      <c r="C17" s="81">
        <v>45763.355474536998</v>
      </c>
      <c r="D17" s="84" t="s">
        <v>38</v>
      </c>
      <c r="E17" s="84"/>
      <c r="F17" s="92">
        <v>45763</v>
      </c>
      <c r="G17" s="84" t="s">
        <v>117</v>
      </c>
      <c r="H17" s="84" t="s">
        <v>39</v>
      </c>
      <c r="I17" s="1" t="s">
        <v>40</v>
      </c>
      <c r="K17" s="84" t="s">
        <v>53</v>
      </c>
      <c r="L17" s="84" t="s">
        <v>42</v>
      </c>
      <c r="M17" s="84" t="s">
        <v>118</v>
      </c>
      <c r="N17" s="85" t="s">
        <v>119</v>
      </c>
      <c r="O17" s="85" t="s">
        <v>120</v>
      </c>
      <c r="P17" s="84" t="s">
        <v>107</v>
      </c>
      <c r="Q17" s="92">
        <v>45765</v>
      </c>
      <c r="R17" s="84" t="s">
        <v>58</v>
      </c>
      <c r="S17" s="84" t="s">
        <v>59</v>
      </c>
      <c r="T17" s="77" t="s">
        <v>49</v>
      </c>
      <c r="U17" s="77" t="s">
        <v>64</v>
      </c>
      <c r="V17" s="79">
        <v>45765</v>
      </c>
      <c r="W17" s="79">
        <v>45765</v>
      </c>
      <c r="X17" s="77" t="str">
        <f t="shared" si="0"/>
        <v>YES</v>
      </c>
      <c r="Y17" s="77" t="str">
        <f t="shared" si="1"/>
        <v>N/A</v>
      </c>
      <c r="Z17" s="77" t="str">
        <f t="shared" si="2"/>
        <v>N/A</v>
      </c>
      <c r="AB17" s="96"/>
    </row>
    <row r="18" spans="1:30" ht="29" x14ac:dyDescent="0.35">
      <c r="A18" s="1">
        <v>17</v>
      </c>
      <c r="B18" s="81">
        <v>45764.355844907397</v>
      </c>
      <c r="C18" s="81">
        <v>45764.357662037</v>
      </c>
      <c r="D18" s="84" t="s">
        <v>38</v>
      </c>
      <c r="E18" s="84"/>
      <c r="F18" s="92">
        <v>45763</v>
      </c>
      <c r="G18" s="84" t="s">
        <v>6</v>
      </c>
      <c r="H18" s="84" t="s">
        <v>39</v>
      </c>
      <c r="I18" s="1" t="s">
        <v>40</v>
      </c>
      <c r="K18" s="84" t="s">
        <v>53</v>
      </c>
      <c r="L18" s="84" t="s">
        <v>86</v>
      </c>
      <c r="M18" s="84" t="s">
        <v>87</v>
      </c>
      <c r="N18" s="85" t="s">
        <v>121</v>
      </c>
      <c r="O18" s="85" t="s">
        <v>122</v>
      </c>
      <c r="P18" s="84" t="s">
        <v>97</v>
      </c>
      <c r="Q18" s="92">
        <v>45777</v>
      </c>
      <c r="R18" s="84" t="s">
        <v>58</v>
      </c>
      <c r="S18" s="84" t="s">
        <v>59</v>
      </c>
      <c r="T18" s="77" t="s">
        <v>49</v>
      </c>
      <c r="U18" s="77" t="s">
        <v>50</v>
      </c>
      <c r="V18" s="79">
        <v>45777</v>
      </c>
      <c r="W18" s="79">
        <v>45823</v>
      </c>
      <c r="X18" s="77" t="str">
        <f t="shared" si="0"/>
        <v>NO</v>
      </c>
      <c r="Y18" s="77" t="str">
        <f t="shared" si="1"/>
        <v>N/A</v>
      </c>
      <c r="Z18" s="77" t="str">
        <f t="shared" si="2"/>
        <v>N/A</v>
      </c>
      <c r="AB18" s="96"/>
    </row>
    <row r="19" spans="1:30" x14ac:dyDescent="0.35">
      <c r="A19" s="1">
        <v>19</v>
      </c>
      <c r="B19" s="81">
        <v>45764.709212962996</v>
      </c>
      <c r="C19" s="81">
        <v>45764.710208333301</v>
      </c>
      <c r="D19" s="84" t="s">
        <v>38</v>
      </c>
      <c r="E19" s="84"/>
      <c r="F19" s="92">
        <v>45763</v>
      </c>
      <c r="G19" s="84" t="s">
        <v>123</v>
      </c>
      <c r="H19" s="84" t="s">
        <v>39</v>
      </c>
      <c r="I19" s="1" t="s">
        <v>40</v>
      </c>
      <c r="K19" s="84" t="s">
        <v>41</v>
      </c>
      <c r="L19" s="84" t="s">
        <v>42</v>
      </c>
      <c r="M19" s="84" t="s">
        <v>61</v>
      </c>
      <c r="N19" s="85" t="s">
        <v>124</v>
      </c>
      <c r="O19" s="85" t="s">
        <v>125</v>
      </c>
      <c r="P19" s="84" t="s">
        <v>57</v>
      </c>
      <c r="Q19" s="92">
        <v>45769</v>
      </c>
      <c r="R19" s="84" t="s">
        <v>58</v>
      </c>
      <c r="S19" s="84" t="s">
        <v>59</v>
      </c>
      <c r="T19" s="77" t="s">
        <v>49</v>
      </c>
      <c r="U19" s="77" t="s">
        <v>50</v>
      </c>
      <c r="V19" s="79">
        <v>45769</v>
      </c>
      <c r="W19" s="79">
        <v>45769</v>
      </c>
      <c r="X19" s="77" t="str">
        <f t="shared" si="0"/>
        <v>YES</v>
      </c>
      <c r="Y19" s="77" t="str">
        <f t="shared" si="1"/>
        <v>N/A</v>
      </c>
      <c r="Z19" s="77" t="str">
        <f t="shared" si="2"/>
        <v>N/A</v>
      </c>
      <c r="AB19" s="96"/>
    </row>
    <row r="20" spans="1:30" x14ac:dyDescent="0.35">
      <c r="A20" s="1">
        <v>20</v>
      </c>
      <c r="B20" s="81">
        <v>45764.7102662037</v>
      </c>
      <c r="C20" s="81">
        <v>45764.711562500001</v>
      </c>
      <c r="D20" s="84" t="s">
        <v>38</v>
      </c>
      <c r="E20" s="84"/>
      <c r="F20" s="92">
        <v>45764</v>
      </c>
      <c r="G20" s="84" t="s">
        <v>126</v>
      </c>
      <c r="H20" s="84" t="s">
        <v>39</v>
      </c>
      <c r="I20" s="1" t="s">
        <v>40</v>
      </c>
      <c r="K20" s="84" t="s">
        <v>41</v>
      </c>
      <c r="L20" s="84" t="s">
        <v>42</v>
      </c>
      <c r="M20" s="84" t="s">
        <v>61</v>
      </c>
      <c r="N20" s="85" t="s">
        <v>127</v>
      </c>
      <c r="O20" s="85" t="s">
        <v>128</v>
      </c>
      <c r="P20" s="84" t="s">
        <v>57</v>
      </c>
      <c r="Q20" s="92">
        <v>45769</v>
      </c>
      <c r="R20" s="84" t="s">
        <v>58</v>
      </c>
      <c r="S20" s="84" t="s">
        <v>59</v>
      </c>
      <c r="T20" s="77" t="s">
        <v>72</v>
      </c>
      <c r="U20" s="77" t="s">
        <v>64</v>
      </c>
      <c r="V20" s="78">
        <v>45769</v>
      </c>
      <c r="W20" s="79"/>
      <c r="X20" s="77" t="str">
        <f t="shared" si="0"/>
        <v>N/A</v>
      </c>
      <c r="Y20" s="77" t="str">
        <f t="shared" si="1"/>
        <v>N/A</v>
      </c>
      <c r="Z20" s="77" t="str">
        <f t="shared" si="2"/>
        <v>N/A</v>
      </c>
      <c r="AB20" s="96"/>
      <c r="AC20" s="77" t="s">
        <v>129</v>
      </c>
      <c r="AD20" s="1" t="s">
        <v>130</v>
      </c>
    </row>
    <row r="21" spans="1:30" x14ac:dyDescent="0.35">
      <c r="A21" s="1">
        <v>21</v>
      </c>
      <c r="B21" s="81">
        <v>45769.269930555602</v>
      </c>
      <c r="C21" s="81">
        <v>45769.272824074098</v>
      </c>
      <c r="D21" s="84" t="s">
        <v>38</v>
      </c>
      <c r="E21" s="84"/>
      <c r="F21" s="92">
        <v>45769</v>
      </c>
      <c r="G21" s="84" t="s">
        <v>131</v>
      </c>
      <c r="H21" s="84" t="s">
        <v>39</v>
      </c>
      <c r="I21" s="1" t="s">
        <v>40</v>
      </c>
      <c r="K21" s="84" t="s">
        <v>53</v>
      </c>
      <c r="L21" s="84" t="s">
        <v>42</v>
      </c>
      <c r="M21" s="84" t="s">
        <v>61</v>
      </c>
      <c r="N21" s="85" t="s">
        <v>132</v>
      </c>
      <c r="O21" s="85" t="s">
        <v>132</v>
      </c>
      <c r="P21" s="84" t="s">
        <v>107</v>
      </c>
      <c r="Q21" s="92">
        <v>45769</v>
      </c>
      <c r="R21" s="84" t="s">
        <v>58</v>
      </c>
      <c r="S21" s="84" t="s">
        <v>48</v>
      </c>
      <c r="T21" s="77" t="s">
        <v>72</v>
      </c>
      <c r="U21" s="77" t="s">
        <v>64</v>
      </c>
      <c r="V21" s="79">
        <v>45769</v>
      </c>
      <c r="W21" s="79"/>
      <c r="X21" s="77" t="str">
        <f t="shared" si="0"/>
        <v>N/A</v>
      </c>
      <c r="Y21" s="77" t="str">
        <f t="shared" si="1"/>
        <v>N/A</v>
      </c>
      <c r="Z21" s="77" t="str">
        <f t="shared" si="2"/>
        <v>N/A</v>
      </c>
      <c r="AB21" s="96"/>
    </row>
    <row r="22" spans="1:30" x14ac:dyDescent="0.35">
      <c r="A22" s="1">
        <v>22</v>
      </c>
      <c r="B22" s="81">
        <v>45769.4830671296</v>
      </c>
      <c r="C22" s="81">
        <v>45769.489386574103</v>
      </c>
      <c r="D22" s="84" t="s">
        <v>38</v>
      </c>
      <c r="E22" s="84"/>
      <c r="F22" s="92">
        <v>45769</v>
      </c>
      <c r="G22" s="84" t="s">
        <v>133</v>
      </c>
      <c r="H22" s="84" t="s">
        <v>39</v>
      </c>
      <c r="I22" s="1" t="s">
        <v>40</v>
      </c>
      <c r="K22" s="84" t="s">
        <v>53</v>
      </c>
      <c r="L22" s="84" t="s">
        <v>134</v>
      </c>
      <c r="M22" s="84" t="s">
        <v>134</v>
      </c>
      <c r="N22" s="85" t="s">
        <v>135</v>
      </c>
      <c r="O22" s="85" t="s">
        <v>136</v>
      </c>
      <c r="P22" s="84" t="s">
        <v>57</v>
      </c>
      <c r="Q22" s="92">
        <v>45799</v>
      </c>
      <c r="R22" s="84" t="s">
        <v>58</v>
      </c>
      <c r="S22" s="84" t="s">
        <v>59</v>
      </c>
      <c r="T22" s="77" t="s">
        <v>137</v>
      </c>
      <c r="U22" s="77" t="s">
        <v>64</v>
      </c>
      <c r="V22" s="79">
        <v>45799</v>
      </c>
      <c r="W22" s="79"/>
      <c r="X22" s="77" t="str">
        <f t="shared" si="0"/>
        <v>N/A</v>
      </c>
      <c r="Y22" s="77">
        <f t="shared" ca="1" si="1"/>
        <v>-127</v>
      </c>
      <c r="Z22" s="77" t="str">
        <f t="shared" ca="1" si="2"/>
        <v>Delayed</v>
      </c>
      <c r="AB22" s="96"/>
    </row>
    <row r="23" spans="1:30" x14ac:dyDescent="0.35">
      <c r="A23" s="1">
        <v>23</v>
      </c>
      <c r="B23" s="81">
        <v>45770.345393518503</v>
      </c>
      <c r="C23" s="81">
        <v>45770.347997685203</v>
      </c>
      <c r="D23" s="84" t="s">
        <v>38</v>
      </c>
      <c r="E23" s="84"/>
      <c r="F23" s="92">
        <v>45770</v>
      </c>
      <c r="G23" s="84" t="s">
        <v>138</v>
      </c>
      <c r="H23" s="84" t="s">
        <v>139</v>
      </c>
      <c r="I23" s="1" t="s">
        <v>40</v>
      </c>
      <c r="K23" s="84" t="s">
        <v>53</v>
      </c>
      <c r="L23" s="84" t="s">
        <v>42</v>
      </c>
      <c r="M23" s="84" t="s">
        <v>94</v>
      </c>
      <c r="N23" s="85" t="s">
        <v>140</v>
      </c>
      <c r="O23" s="85" t="s">
        <v>141</v>
      </c>
      <c r="P23" s="84" t="s">
        <v>57</v>
      </c>
      <c r="Q23" s="92">
        <v>45770</v>
      </c>
      <c r="R23" s="84" t="s">
        <v>58</v>
      </c>
      <c r="S23" s="84" t="s">
        <v>48</v>
      </c>
      <c r="T23" s="77" t="s">
        <v>49</v>
      </c>
      <c r="U23" s="77" t="s">
        <v>64</v>
      </c>
      <c r="V23" s="78">
        <v>45770</v>
      </c>
      <c r="W23" s="79">
        <v>45770</v>
      </c>
      <c r="X23" s="77" t="str">
        <f t="shared" si="0"/>
        <v>YES</v>
      </c>
      <c r="Y23" s="77" t="str">
        <f t="shared" si="1"/>
        <v>N/A</v>
      </c>
      <c r="Z23" s="77" t="str">
        <f t="shared" si="2"/>
        <v>N/A</v>
      </c>
      <c r="AB23" s="96"/>
    </row>
    <row r="24" spans="1:30" x14ac:dyDescent="0.35">
      <c r="A24" s="1">
        <v>24</v>
      </c>
      <c r="B24" s="81">
        <v>45770.427314814799</v>
      </c>
      <c r="C24" s="81">
        <v>45770.428449074097</v>
      </c>
      <c r="D24" s="84" t="s">
        <v>38</v>
      </c>
      <c r="E24" s="84"/>
      <c r="F24" s="92">
        <v>45770</v>
      </c>
      <c r="G24" s="84" t="s">
        <v>60</v>
      </c>
      <c r="H24" s="84" t="s">
        <v>39</v>
      </c>
      <c r="I24" s="1" t="s">
        <v>40</v>
      </c>
      <c r="K24" s="84" t="s">
        <v>53</v>
      </c>
      <c r="L24" s="84" t="s">
        <v>42</v>
      </c>
      <c r="M24" s="84" t="s">
        <v>61</v>
      </c>
      <c r="N24" s="85" t="s">
        <v>142</v>
      </c>
      <c r="O24" s="85" t="s">
        <v>143</v>
      </c>
      <c r="P24" s="84" t="s">
        <v>57</v>
      </c>
      <c r="Q24" s="92">
        <v>45838</v>
      </c>
      <c r="R24" s="84" t="s">
        <v>58</v>
      </c>
      <c r="S24" s="84" t="s">
        <v>59</v>
      </c>
      <c r="T24" s="77" t="s">
        <v>72</v>
      </c>
      <c r="U24" s="77" t="s">
        <v>64</v>
      </c>
      <c r="V24" s="79">
        <v>45838</v>
      </c>
      <c r="W24" s="79"/>
      <c r="X24" s="77" t="str">
        <f t="shared" si="0"/>
        <v>N/A</v>
      </c>
      <c r="Y24" s="77" t="str">
        <f t="shared" si="1"/>
        <v>N/A</v>
      </c>
      <c r="Z24" s="77" t="str">
        <f t="shared" si="2"/>
        <v>N/A</v>
      </c>
      <c r="AB24" s="96"/>
    </row>
    <row r="25" spans="1:30" x14ac:dyDescent="0.35">
      <c r="A25" s="1">
        <v>25</v>
      </c>
      <c r="B25" s="81">
        <v>45771.347476851799</v>
      </c>
      <c r="C25" s="81">
        <v>45771.352592592601</v>
      </c>
      <c r="D25" s="84" t="s">
        <v>38</v>
      </c>
      <c r="E25" s="84"/>
      <c r="F25" s="92">
        <v>45771</v>
      </c>
      <c r="G25" s="84" t="s">
        <v>138</v>
      </c>
      <c r="H25" s="84" t="s">
        <v>39</v>
      </c>
      <c r="I25" s="1" t="s">
        <v>40</v>
      </c>
      <c r="K25" s="84" t="s">
        <v>53</v>
      </c>
      <c r="L25" s="84" t="s">
        <v>86</v>
      </c>
      <c r="M25" s="84" t="s">
        <v>94</v>
      </c>
      <c r="N25" s="85" t="s">
        <v>144</v>
      </c>
      <c r="O25" s="85" t="s">
        <v>145</v>
      </c>
      <c r="P25" s="84" t="s">
        <v>97</v>
      </c>
      <c r="Q25" s="92">
        <v>45775</v>
      </c>
      <c r="R25" s="84" t="s">
        <v>58</v>
      </c>
      <c r="S25" s="84" t="s">
        <v>48</v>
      </c>
      <c r="T25" s="77" t="s">
        <v>72</v>
      </c>
      <c r="U25" s="77" t="s">
        <v>64</v>
      </c>
      <c r="V25" s="79">
        <v>45775</v>
      </c>
      <c r="W25" s="79"/>
      <c r="X25" s="77" t="str">
        <f t="shared" si="0"/>
        <v>N/A</v>
      </c>
      <c r="Y25" s="77" t="str">
        <f t="shared" si="1"/>
        <v>N/A</v>
      </c>
      <c r="Z25" s="77" t="str">
        <f t="shared" si="2"/>
        <v>N/A</v>
      </c>
      <c r="AB25" s="96"/>
    </row>
    <row r="26" spans="1:30" ht="29" x14ac:dyDescent="0.35">
      <c r="A26" s="1">
        <v>26</v>
      </c>
      <c r="B26" s="81">
        <v>45771.405543981498</v>
      </c>
      <c r="C26" s="81">
        <v>45771.407256944403</v>
      </c>
      <c r="D26" s="84" t="s">
        <v>38</v>
      </c>
      <c r="E26" s="84"/>
      <c r="F26" s="92">
        <v>45771</v>
      </c>
      <c r="G26" s="84" t="s">
        <v>146</v>
      </c>
      <c r="H26" s="84" t="s">
        <v>39</v>
      </c>
      <c r="I26" s="1" t="s">
        <v>40</v>
      </c>
      <c r="K26" s="84" t="s">
        <v>53</v>
      </c>
      <c r="L26" s="84" t="s">
        <v>42</v>
      </c>
      <c r="M26" s="84" t="s">
        <v>118</v>
      </c>
      <c r="N26" s="85" t="s">
        <v>147</v>
      </c>
      <c r="O26" s="85" t="s">
        <v>148</v>
      </c>
      <c r="P26" s="84" t="s">
        <v>57</v>
      </c>
      <c r="Q26" s="92">
        <v>45771</v>
      </c>
      <c r="R26" s="84" t="s">
        <v>58</v>
      </c>
      <c r="S26" s="84" t="s">
        <v>59</v>
      </c>
      <c r="T26" s="77" t="s">
        <v>49</v>
      </c>
      <c r="U26" s="77" t="s">
        <v>50</v>
      </c>
      <c r="V26" s="79">
        <v>45771</v>
      </c>
      <c r="W26" s="79">
        <v>45777</v>
      </c>
      <c r="X26" s="77" t="str">
        <f t="shared" si="0"/>
        <v>NO</v>
      </c>
      <c r="Y26" s="77" t="str">
        <f t="shared" si="1"/>
        <v>N/A</v>
      </c>
      <c r="Z26" s="77" t="str">
        <f t="shared" si="2"/>
        <v>N/A</v>
      </c>
      <c r="AB26" s="96"/>
    </row>
    <row r="27" spans="1:30" ht="29" x14ac:dyDescent="0.35">
      <c r="A27" s="1">
        <v>27</v>
      </c>
      <c r="B27" s="81">
        <v>45771.435266203698</v>
      </c>
      <c r="C27" s="81">
        <v>45771.4371875</v>
      </c>
      <c r="D27" s="84" t="s">
        <v>38</v>
      </c>
      <c r="E27" s="84"/>
      <c r="F27" s="92">
        <v>45771</v>
      </c>
      <c r="G27" s="84" t="s">
        <v>149</v>
      </c>
      <c r="H27" s="84" t="s">
        <v>39</v>
      </c>
      <c r="I27" s="1" t="s">
        <v>40</v>
      </c>
      <c r="K27" s="84" t="s">
        <v>53</v>
      </c>
      <c r="L27" s="84" t="s">
        <v>86</v>
      </c>
      <c r="M27" s="84" t="s">
        <v>87</v>
      </c>
      <c r="N27" s="85" t="s">
        <v>150</v>
      </c>
      <c r="O27" s="85" t="s">
        <v>151</v>
      </c>
      <c r="P27" s="84" t="s">
        <v>57</v>
      </c>
      <c r="Q27" s="92">
        <v>45772</v>
      </c>
      <c r="R27" s="84" t="s">
        <v>58</v>
      </c>
      <c r="S27" s="84" t="s">
        <v>59</v>
      </c>
      <c r="T27" s="77" t="s">
        <v>49</v>
      </c>
      <c r="U27" s="77" t="s">
        <v>50</v>
      </c>
      <c r="V27" s="79">
        <v>45772</v>
      </c>
      <c r="W27" s="79">
        <v>45772</v>
      </c>
      <c r="X27" s="77" t="str">
        <f t="shared" si="0"/>
        <v>YES</v>
      </c>
      <c r="Y27" s="77" t="str">
        <f t="shared" si="1"/>
        <v>N/A</v>
      </c>
      <c r="Z27" s="77" t="str">
        <f t="shared" si="2"/>
        <v>N/A</v>
      </c>
      <c r="AB27" s="96"/>
    </row>
    <row r="28" spans="1:30" x14ac:dyDescent="0.35">
      <c r="A28" s="1">
        <v>28</v>
      </c>
      <c r="B28" s="81">
        <v>45771.464583333298</v>
      </c>
      <c r="C28" s="81">
        <v>45771.466655092598</v>
      </c>
      <c r="D28" s="84" t="s">
        <v>38</v>
      </c>
      <c r="E28" s="84"/>
      <c r="F28" s="92">
        <v>45771</v>
      </c>
      <c r="G28" s="84" t="s">
        <v>104</v>
      </c>
      <c r="H28" s="84" t="s">
        <v>39</v>
      </c>
      <c r="I28" s="1" t="s">
        <v>40</v>
      </c>
      <c r="K28" s="84" t="s">
        <v>53</v>
      </c>
      <c r="L28" s="84" t="s">
        <v>42</v>
      </c>
      <c r="M28" s="84" t="s">
        <v>118</v>
      </c>
      <c r="N28" s="85" t="s">
        <v>152</v>
      </c>
      <c r="O28" s="85" t="s">
        <v>153</v>
      </c>
      <c r="P28" s="84" t="s">
        <v>107</v>
      </c>
      <c r="Q28" s="92">
        <v>45771</v>
      </c>
      <c r="R28" s="84" t="s">
        <v>47</v>
      </c>
      <c r="S28" s="84" t="s">
        <v>59</v>
      </c>
      <c r="T28" s="77" t="s">
        <v>49</v>
      </c>
      <c r="U28" s="77" t="s">
        <v>64</v>
      </c>
      <c r="V28" s="79">
        <v>45771</v>
      </c>
      <c r="W28" s="79">
        <v>45771</v>
      </c>
      <c r="X28" s="77" t="str">
        <f t="shared" si="0"/>
        <v>YES</v>
      </c>
      <c r="Y28" s="77" t="str">
        <f t="shared" si="1"/>
        <v>N/A</v>
      </c>
      <c r="Z28" s="77" t="str">
        <f t="shared" si="2"/>
        <v>N/A</v>
      </c>
      <c r="AB28" s="96"/>
    </row>
    <row r="29" spans="1:30" ht="29" x14ac:dyDescent="0.35">
      <c r="A29" s="1">
        <v>29</v>
      </c>
      <c r="B29" s="81">
        <v>45771.481284722198</v>
      </c>
      <c r="C29" s="81">
        <v>45771.4827083333</v>
      </c>
      <c r="D29" s="84" t="s">
        <v>38</v>
      </c>
      <c r="E29" s="84"/>
      <c r="F29" s="92">
        <v>45771</v>
      </c>
      <c r="G29" s="84" t="s">
        <v>6</v>
      </c>
      <c r="H29" s="84" t="s">
        <v>39</v>
      </c>
      <c r="I29" s="1" t="s">
        <v>40</v>
      </c>
      <c r="K29" s="84" t="s">
        <v>53</v>
      </c>
      <c r="L29" s="84" t="s">
        <v>134</v>
      </c>
      <c r="M29" s="84" t="s">
        <v>134</v>
      </c>
      <c r="N29" s="85" t="s">
        <v>154</v>
      </c>
      <c r="O29" s="85" t="s">
        <v>155</v>
      </c>
      <c r="P29" s="84" t="s">
        <v>156</v>
      </c>
      <c r="Q29" s="92">
        <v>45772</v>
      </c>
      <c r="R29" s="84" t="s">
        <v>47</v>
      </c>
      <c r="S29" s="84" t="s">
        <v>59</v>
      </c>
      <c r="T29" s="77" t="s">
        <v>49</v>
      </c>
      <c r="U29" s="77" t="s">
        <v>50</v>
      </c>
      <c r="V29" s="79">
        <v>45772</v>
      </c>
      <c r="W29" s="79">
        <v>45814</v>
      </c>
      <c r="X29" s="77" t="str">
        <f t="shared" si="0"/>
        <v>NO</v>
      </c>
      <c r="Y29" s="77" t="str">
        <f t="shared" si="1"/>
        <v>N/A</v>
      </c>
      <c r="Z29" s="77" t="str">
        <f t="shared" si="2"/>
        <v>N/A</v>
      </c>
      <c r="AB29" s="96"/>
    </row>
    <row r="30" spans="1:30" x14ac:dyDescent="0.35">
      <c r="A30" s="1">
        <v>30</v>
      </c>
      <c r="B30" s="81">
        <v>45771.519895833299</v>
      </c>
      <c r="C30" s="81">
        <v>45771.521087963003</v>
      </c>
      <c r="D30" s="84" t="s">
        <v>38</v>
      </c>
      <c r="E30" s="84"/>
      <c r="F30" s="92">
        <v>45771</v>
      </c>
      <c r="G30" s="84" t="s">
        <v>138</v>
      </c>
      <c r="H30" s="84" t="s">
        <v>39</v>
      </c>
      <c r="I30" s="1" t="s">
        <v>40</v>
      </c>
      <c r="K30" s="84" t="s">
        <v>53</v>
      </c>
      <c r="L30" s="84" t="s">
        <v>86</v>
      </c>
      <c r="M30" s="84" t="s">
        <v>157</v>
      </c>
      <c r="N30" s="85" t="s">
        <v>158</v>
      </c>
      <c r="O30" s="85" t="s">
        <v>159</v>
      </c>
      <c r="P30" s="84" t="s">
        <v>97</v>
      </c>
      <c r="Q30" s="92">
        <v>45771</v>
      </c>
      <c r="R30" s="84" t="s">
        <v>58</v>
      </c>
      <c r="S30" s="84" t="s">
        <v>48</v>
      </c>
      <c r="T30" s="77" t="s">
        <v>49</v>
      </c>
      <c r="U30" s="77" t="s">
        <v>50</v>
      </c>
      <c r="V30" s="79">
        <v>45771</v>
      </c>
      <c r="W30" s="79">
        <v>45771</v>
      </c>
      <c r="X30" s="77" t="str">
        <f t="shared" si="0"/>
        <v>YES</v>
      </c>
      <c r="Y30" s="77" t="str">
        <f t="shared" si="1"/>
        <v>N/A</v>
      </c>
      <c r="Z30" s="77" t="str">
        <f t="shared" si="2"/>
        <v>N/A</v>
      </c>
      <c r="AB30" s="96"/>
    </row>
    <row r="31" spans="1:30" ht="29" x14ac:dyDescent="0.35">
      <c r="A31" s="1">
        <v>31</v>
      </c>
      <c r="B31" s="81">
        <v>45772.545555555596</v>
      </c>
      <c r="C31" s="81">
        <v>45772.547939814802</v>
      </c>
      <c r="D31" s="84" t="s">
        <v>38</v>
      </c>
      <c r="E31" s="84"/>
      <c r="F31" s="92">
        <v>45772</v>
      </c>
      <c r="G31" s="84" t="s">
        <v>160</v>
      </c>
      <c r="H31" s="84" t="s">
        <v>39</v>
      </c>
      <c r="I31" s="1" t="s">
        <v>40</v>
      </c>
      <c r="K31" s="84" t="s">
        <v>53</v>
      </c>
      <c r="L31" s="84" t="s">
        <v>86</v>
      </c>
      <c r="M31" s="84" t="s">
        <v>94</v>
      </c>
      <c r="N31" s="85" t="s">
        <v>161</v>
      </c>
      <c r="O31" s="85" t="s">
        <v>162</v>
      </c>
      <c r="P31" s="84" t="s">
        <v>97</v>
      </c>
      <c r="Q31" s="92">
        <v>45808</v>
      </c>
      <c r="R31" s="84" t="s">
        <v>58</v>
      </c>
      <c r="S31" s="84" t="s">
        <v>59</v>
      </c>
      <c r="T31" s="77" t="s">
        <v>49</v>
      </c>
      <c r="U31" s="77" t="s">
        <v>50</v>
      </c>
      <c r="V31" s="79">
        <v>45808</v>
      </c>
      <c r="W31" s="79">
        <v>45808</v>
      </c>
      <c r="X31" s="77" t="str">
        <f t="shared" si="0"/>
        <v>YES</v>
      </c>
      <c r="Y31" s="77" t="str">
        <f t="shared" si="1"/>
        <v>N/A</v>
      </c>
      <c r="Z31" s="77" t="str">
        <f t="shared" si="2"/>
        <v>N/A</v>
      </c>
      <c r="AB31" s="96"/>
    </row>
    <row r="32" spans="1:30" x14ac:dyDescent="0.35">
      <c r="A32" s="1">
        <v>32</v>
      </c>
      <c r="B32" s="81">
        <v>45775.431145833303</v>
      </c>
      <c r="C32" s="81">
        <v>45775.433125000003</v>
      </c>
      <c r="D32" s="84" t="s">
        <v>38</v>
      </c>
      <c r="E32" s="84"/>
      <c r="F32" s="92">
        <v>45772</v>
      </c>
      <c r="G32" s="84" t="s">
        <v>4</v>
      </c>
      <c r="H32" s="84" t="s">
        <v>39</v>
      </c>
      <c r="I32" s="1" t="s">
        <v>40</v>
      </c>
      <c r="K32" s="84" t="s">
        <v>53</v>
      </c>
      <c r="L32" s="84" t="s">
        <v>42</v>
      </c>
      <c r="M32" s="84" t="s">
        <v>118</v>
      </c>
      <c r="N32" s="85" t="s">
        <v>163</v>
      </c>
      <c r="O32" s="85" t="s">
        <v>164</v>
      </c>
      <c r="P32" s="84" t="s">
        <v>57</v>
      </c>
      <c r="Q32" s="92">
        <v>45786</v>
      </c>
      <c r="R32" s="84" t="s">
        <v>58</v>
      </c>
      <c r="S32" s="84" t="s">
        <v>59</v>
      </c>
      <c r="T32" s="77" t="s">
        <v>72</v>
      </c>
      <c r="U32" s="77" t="s">
        <v>50</v>
      </c>
      <c r="V32" s="78">
        <v>45786</v>
      </c>
      <c r="W32" s="79"/>
      <c r="X32" s="77" t="str">
        <f t="shared" si="0"/>
        <v>N/A</v>
      </c>
      <c r="Y32" s="77" t="str">
        <f t="shared" si="1"/>
        <v>N/A</v>
      </c>
      <c r="Z32" s="77" t="str">
        <f t="shared" si="2"/>
        <v>N/A</v>
      </c>
      <c r="AB32" s="96"/>
    </row>
    <row r="33" spans="1:28" x14ac:dyDescent="0.35">
      <c r="A33" s="1">
        <v>33</v>
      </c>
      <c r="B33" s="81">
        <v>45775.741678240702</v>
      </c>
      <c r="C33" s="81">
        <v>45775.746585648099</v>
      </c>
      <c r="D33" s="84" t="s">
        <v>38</v>
      </c>
      <c r="E33" s="84"/>
      <c r="F33" s="92">
        <v>45775</v>
      </c>
      <c r="G33" s="84" t="s">
        <v>165</v>
      </c>
      <c r="H33" s="84" t="s">
        <v>39</v>
      </c>
      <c r="I33" s="1" t="s">
        <v>40</v>
      </c>
      <c r="K33" s="84" t="s">
        <v>41</v>
      </c>
      <c r="L33" s="84" t="s">
        <v>42</v>
      </c>
      <c r="M33" s="84" t="s">
        <v>66</v>
      </c>
      <c r="N33" s="85" t="s">
        <v>166</v>
      </c>
      <c r="O33" s="85" t="s">
        <v>167</v>
      </c>
      <c r="P33" s="84" t="s">
        <v>107</v>
      </c>
      <c r="Q33" s="92">
        <v>45775</v>
      </c>
      <c r="R33" s="84" t="s">
        <v>47</v>
      </c>
      <c r="S33" s="84" t="s">
        <v>59</v>
      </c>
      <c r="T33" s="77" t="s">
        <v>49</v>
      </c>
      <c r="U33" s="77" t="s">
        <v>168</v>
      </c>
      <c r="V33" s="79">
        <v>45775</v>
      </c>
      <c r="W33" s="79">
        <v>45777</v>
      </c>
      <c r="X33" s="77" t="str">
        <f t="shared" si="0"/>
        <v>NO</v>
      </c>
      <c r="Y33" s="77" t="str">
        <f t="shared" si="1"/>
        <v>N/A</v>
      </c>
      <c r="Z33" s="77" t="str">
        <f t="shared" si="2"/>
        <v>N/A</v>
      </c>
      <c r="AB33" s="96"/>
    </row>
    <row r="34" spans="1:28" ht="43.5" x14ac:dyDescent="0.35">
      <c r="A34" s="1">
        <v>34</v>
      </c>
      <c r="B34" s="81">
        <v>45775.865138888897</v>
      </c>
      <c r="C34" s="81">
        <v>45775.871817129599</v>
      </c>
      <c r="D34" s="84" t="s">
        <v>38</v>
      </c>
      <c r="E34" s="84"/>
      <c r="F34" s="92">
        <v>45775</v>
      </c>
      <c r="G34" s="84" t="s">
        <v>85</v>
      </c>
      <c r="H34" s="84" t="s">
        <v>39</v>
      </c>
      <c r="I34" s="1" t="s">
        <v>40</v>
      </c>
      <c r="K34" s="84" t="s">
        <v>41</v>
      </c>
      <c r="L34" s="84" t="s">
        <v>86</v>
      </c>
      <c r="M34" s="84" t="s">
        <v>87</v>
      </c>
      <c r="N34" s="85" t="s">
        <v>169</v>
      </c>
      <c r="O34" s="85" t="s">
        <v>170</v>
      </c>
      <c r="P34" s="84" t="s">
        <v>57</v>
      </c>
      <c r="Q34" s="92">
        <v>45781</v>
      </c>
      <c r="R34" s="84" t="s">
        <v>58</v>
      </c>
      <c r="S34" s="84" t="s">
        <v>59</v>
      </c>
      <c r="T34" s="77" t="s">
        <v>49</v>
      </c>
      <c r="U34" s="77" t="s">
        <v>64</v>
      </c>
      <c r="V34" s="79">
        <v>45781</v>
      </c>
      <c r="W34" s="79">
        <v>45781</v>
      </c>
      <c r="X34" s="77" t="str">
        <f t="shared" si="0"/>
        <v>YES</v>
      </c>
      <c r="Y34" s="77" t="str">
        <f t="shared" si="1"/>
        <v>N/A</v>
      </c>
      <c r="Z34" s="77" t="str">
        <f t="shared" si="2"/>
        <v>N/A</v>
      </c>
      <c r="AB34" s="96"/>
    </row>
    <row r="35" spans="1:28" ht="29" x14ac:dyDescent="0.35">
      <c r="A35" s="1">
        <v>35</v>
      </c>
      <c r="B35" s="81">
        <v>45776.509143518502</v>
      </c>
      <c r="C35" s="81">
        <v>45776.515798611101</v>
      </c>
      <c r="D35" s="84" t="s">
        <v>38</v>
      </c>
      <c r="E35" s="84"/>
      <c r="F35" s="92">
        <v>45776</v>
      </c>
      <c r="G35" s="84" t="s">
        <v>171</v>
      </c>
      <c r="H35" s="84" t="s">
        <v>39</v>
      </c>
      <c r="I35" s="1" t="s">
        <v>40</v>
      </c>
      <c r="K35" s="84" t="s">
        <v>53</v>
      </c>
      <c r="L35" s="84" t="s">
        <v>42</v>
      </c>
      <c r="M35" s="84" t="s">
        <v>61</v>
      </c>
      <c r="N35" s="85" t="s">
        <v>172</v>
      </c>
      <c r="O35" s="85" t="s">
        <v>173</v>
      </c>
      <c r="P35" s="84" t="s">
        <v>174</v>
      </c>
      <c r="Q35" s="92">
        <v>45781</v>
      </c>
      <c r="R35" s="84" t="s">
        <v>58</v>
      </c>
      <c r="S35" s="84" t="s">
        <v>59</v>
      </c>
      <c r="T35" s="77" t="s">
        <v>49</v>
      </c>
      <c r="U35" s="77" t="s">
        <v>64</v>
      </c>
      <c r="V35" s="79">
        <v>45781</v>
      </c>
      <c r="W35" s="79">
        <v>45781</v>
      </c>
      <c r="X35" s="77" t="str">
        <f t="shared" si="0"/>
        <v>YES</v>
      </c>
      <c r="Y35" s="77" t="str">
        <f t="shared" si="1"/>
        <v>N/A</v>
      </c>
      <c r="Z35" s="77" t="str">
        <f t="shared" si="2"/>
        <v>N/A</v>
      </c>
      <c r="AB35" s="96"/>
    </row>
    <row r="36" spans="1:28" x14ac:dyDescent="0.35">
      <c r="A36" s="1">
        <v>36</v>
      </c>
      <c r="B36" s="81">
        <v>45776.603356481501</v>
      </c>
      <c r="C36" s="81">
        <v>45776.608414351896</v>
      </c>
      <c r="D36" s="84" t="s">
        <v>38</v>
      </c>
      <c r="E36" s="84"/>
      <c r="F36" s="92">
        <v>45776</v>
      </c>
      <c r="G36" s="84" t="s">
        <v>165</v>
      </c>
      <c r="H36" s="84" t="s">
        <v>39</v>
      </c>
      <c r="I36" s="1" t="s">
        <v>40</v>
      </c>
      <c r="K36" s="84" t="s">
        <v>41</v>
      </c>
      <c r="L36" s="84" t="s">
        <v>42</v>
      </c>
      <c r="M36" s="84" t="s">
        <v>66</v>
      </c>
      <c r="N36" s="85" t="s">
        <v>175</v>
      </c>
      <c r="O36" s="85" t="s">
        <v>176</v>
      </c>
      <c r="P36" s="84" t="s">
        <v>107</v>
      </c>
      <c r="Q36" s="92">
        <v>45776</v>
      </c>
      <c r="R36" s="84" t="s">
        <v>47</v>
      </c>
      <c r="S36" s="84" t="s">
        <v>59</v>
      </c>
      <c r="T36" s="77" t="s">
        <v>49</v>
      </c>
      <c r="U36" s="77" t="s">
        <v>64</v>
      </c>
      <c r="V36" s="79">
        <v>45776</v>
      </c>
      <c r="W36" s="79">
        <v>45776</v>
      </c>
      <c r="X36" s="77" t="str">
        <f t="shared" si="0"/>
        <v>YES</v>
      </c>
      <c r="Y36" s="77" t="str">
        <f t="shared" si="1"/>
        <v>N/A</v>
      </c>
      <c r="Z36" s="77" t="str">
        <f t="shared" si="2"/>
        <v>N/A</v>
      </c>
      <c r="AB36" s="96"/>
    </row>
    <row r="37" spans="1:28" ht="29" x14ac:dyDescent="0.35">
      <c r="A37" s="1">
        <v>37</v>
      </c>
      <c r="B37" s="81">
        <v>45777.047430555598</v>
      </c>
      <c r="C37" s="81">
        <v>45777.050509259301</v>
      </c>
      <c r="D37" s="84" t="s">
        <v>38</v>
      </c>
      <c r="E37" s="84"/>
      <c r="F37" s="92">
        <v>45777</v>
      </c>
      <c r="G37" s="84" t="s">
        <v>138</v>
      </c>
      <c r="H37" s="84" t="s">
        <v>39</v>
      </c>
      <c r="I37" s="1" t="s">
        <v>40</v>
      </c>
      <c r="K37" s="84" t="s">
        <v>93</v>
      </c>
      <c r="L37" s="84" t="s">
        <v>86</v>
      </c>
      <c r="M37" s="84" t="s">
        <v>94</v>
      </c>
      <c r="N37" s="85" t="s">
        <v>177</v>
      </c>
      <c r="O37" s="85" t="s">
        <v>178</v>
      </c>
      <c r="P37" s="84" t="s">
        <v>107</v>
      </c>
      <c r="Q37" s="92">
        <v>45782</v>
      </c>
      <c r="R37" s="84" t="s">
        <v>58</v>
      </c>
      <c r="S37" s="84" t="s">
        <v>48</v>
      </c>
      <c r="T37" s="77" t="s">
        <v>49</v>
      </c>
      <c r="U37" s="77" t="s">
        <v>64</v>
      </c>
      <c r="V37" s="79">
        <v>45782</v>
      </c>
      <c r="W37" s="79">
        <v>45782</v>
      </c>
      <c r="X37" s="77" t="str">
        <f t="shared" si="0"/>
        <v>YES</v>
      </c>
      <c r="Y37" s="77" t="str">
        <f t="shared" si="1"/>
        <v>N/A</v>
      </c>
      <c r="Z37" s="77" t="str">
        <f t="shared" si="2"/>
        <v>N/A</v>
      </c>
      <c r="AB37" s="96"/>
    </row>
    <row r="38" spans="1:28" x14ac:dyDescent="0.35">
      <c r="A38" s="1">
        <v>38</v>
      </c>
      <c r="B38" s="81">
        <v>45777.504201388903</v>
      </c>
      <c r="C38" s="81">
        <v>45777.512893518498</v>
      </c>
      <c r="D38" s="84" t="s">
        <v>38</v>
      </c>
      <c r="E38" s="84"/>
      <c r="F38" s="92">
        <v>45777</v>
      </c>
      <c r="G38" s="84" t="s">
        <v>179</v>
      </c>
      <c r="H38" s="84" t="s">
        <v>39</v>
      </c>
      <c r="I38" s="1" t="s">
        <v>40</v>
      </c>
      <c r="K38" s="84" t="s">
        <v>53</v>
      </c>
      <c r="L38" s="84" t="s">
        <v>42</v>
      </c>
      <c r="M38" s="84" t="s">
        <v>66</v>
      </c>
      <c r="N38" s="85" t="s">
        <v>180</v>
      </c>
      <c r="O38" s="85" t="s">
        <v>181</v>
      </c>
      <c r="P38" s="84" t="s">
        <v>57</v>
      </c>
      <c r="Q38" s="92">
        <v>45786</v>
      </c>
      <c r="R38" s="84" t="s">
        <v>58</v>
      </c>
      <c r="S38" s="84" t="s">
        <v>59</v>
      </c>
      <c r="T38" s="77" t="s">
        <v>49</v>
      </c>
      <c r="U38" s="77" t="s">
        <v>64</v>
      </c>
      <c r="V38" s="79">
        <v>45786</v>
      </c>
      <c r="W38" s="79">
        <v>45814</v>
      </c>
      <c r="X38" s="77" t="str">
        <f t="shared" si="0"/>
        <v>NO</v>
      </c>
      <c r="Y38" s="77" t="str">
        <f t="shared" si="1"/>
        <v>N/A</v>
      </c>
      <c r="Z38" s="77" t="str">
        <f t="shared" si="2"/>
        <v>N/A</v>
      </c>
      <c r="AB38" s="96"/>
    </row>
    <row r="39" spans="1:28" x14ac:dyDescent="0.35">
      <c r="A39" s="1">
        <v>39</v>
      </c>
      <c r="B39" s="81">
        <v>45777.587233796301</v>
      </c>
      <c r="C39" s="81">
        <v>45777.589224536998</v>
      </c>
      <c r="D39" s="84" t="s">
        <v>38</v>
      </c>
      <c r="E39" s="84"/>
      <c r="F39" s="92">
        <v>45777</v>
      </c>
      <c r="G39" s="84" t="s">
        <v>5</v>
      </c>
      <c r="H39" s="84" t="s">
        <v>39</v>
      </c>
      <c r="I39" s="1" t="s">
        <v>40</v>
      </c>
      <c r="K39" s="84" t="s">
        <v>53</v>
      </c>
      <c r="L39" s="84" t="s">
        <v>42</v>
      </c>
      <c r="M39" s="84" t="s">
        <v>43</v>
      </c>
      <c r="N39" s="85" t="s">
        <v>182</v>
      </c>
      <c r="O39" s="85" t="s">
        <v>183</v>
      </c>
      <c r="P39" s="84" t="s">
        <v>57</v>
      </c>
      <c r="Q39" s="92">
        <v>45781</v>
      </c>
      <c r="R39" s="84" t="s">
        <v>108</v>
      </c>
      <c r="S39" s="84" t="s">
        <v>48</v>
      </c>
      <c r="T39" s="77" t="s">
        <v>49</v>
      </c>
      <c r="U39" s="77" t="s">
        <v>50</v>
      </c>
      <c r="V39" s="79">
        <v>45781</v>
      </c>
      <c r="W39" s="79">
        <v>45781</v>
      </c>
      <c r="X39" s="77" t="str">
        <f t="shared" si="0"/>
        <v>YES</v>
      </c>
      <c r="Y39" s="77" t="str">
        <f t="shared" si="1"/>
        <v>N/A</v>
      </c>
      <c r="Z39" s="77" t="str">
        <f t="shared" si="2"/>
        <v>N/A</v>
      </c>
      <c r="AB39" s="96"/>
    </row>
    <row r="40" spans="1:28" ht="29" x14ac:dyDescent="0.35">
      <c r="A40" s="1">
        <v>40</v>
      </c>
      <c r="B40" s="81">
        <v>45777.638865740701</v>
      </c>
      <c r="C40" s="81">
        <v>45777.6409837963</v>
      </c>
      <c r="D40" s="84" t="s">
        <v>38</v>
      </c>
      <c r="E40" s="84"/>
      <c r="F40" s="92">
        <v>45777</v>
      </c>
      <c r="G40" s="84" t="s">
        <v>6</v>
      </c>
      <c r="H40" s="84" t="s">
        <v>39</v>
      </c>
      <c r="I40" s="1" t="s">
        <v>40</v>
      </c>
      <c r="K40" s="84" t="s">
        <v>53</v>
      </c>
      <c r="L40" s="84" t="s">
        <v>42</v>
      </c>
      <c r="M40" s="84" t="s">
        <v>184</v>
      </c>
      <c r="N40" s="85" t="s">
        <v>185</v>
      </c>
      <c r="O40" s="85" t="s">
        <v>186</v>
      </c>
      <c r="P40" s="84" t="s">
        <v>113</v>
      </c>
      <c r="Q40" s="92">
        <v>45791</v>
      </c>
      <c r="R40" s="84" t="s">
        <v>58</v>
      </c>
      <c r="S40" s="84" t="s">
        <v>59</v>
      </c>
      <c r="T40" s="77" t="s">
        <v>49</v>
      </c>
      <c r="U40" s="77" t="s">
        <v>64</v>
      </c>
      <c r="V40" s="79">
        <v>45791</v>
      </c>
      <c r="W40" s="79">
        <v>45791</v>
      </c>
      <c r="X40" s="77" t="str">
        <f t="shared" si="0"/>
        <v>YES</v>
      </c>
      <c r="Y40" s="77" t="str">
        <f t="shared" si="1"/>
        <v>N/A</v>
      </c>
      <c r="Z40" s="77" t="str">
        <f t="shared" si="2"/>
        <v>N/A</v>
      </c>
      <c r="AB40" s="96"/>
    </row>
    <row r="41" spans="1:28" ht="29" x14ac:dyDescent="0.35">
      <c r="A41" s="1">
        <v>41</v>
      </c>
      <c r="B41" s="81">
        <v>45778.170509259297</v>
      </c>
      <c r="C41" s="81">
        <v>45778.1733564815</v>
      </c>
      <c r="D41" s="84" t="s">
        <v>38</v>
      </c>
      <c r="E41" s="84"/>
      <c r="F41" s="92">
        <v>45778</v>
      </c>
      <c r="G41" s="84" t="s">
        <v>138</v>
      </c>
      <c r="H41" s="84" t="s">
        <v>39</v>
      </c>
      <c r="I41" s="1" t="s">
        <v>40</v>
      </c>
      <c r="K41" s="84" t="s">
        <v>93</v>
      </c>
      <c r="L41" s="84" t="s">
        <v>86</v>
      </c>
      <c r="M41" s="84" t="s">
        <v>94</v>
      </c>
      <c r="N41" s="85" t="s">
        <v>187</v>
      </c>
      <c r="O41" s="85" t="s">
        <v>188</v>
      </c>
      <c r="P41" s="84" t="s">
        <v>97</v>
      </c>
      <c r="Q41" s="92">
        <v>45782</v>
      </c>
      <c r="R41" s="84" t="s">
        <v>58</v>
      </c>
      <c r="S41" s="84" t="s">
        <v>48</v>
      </c>
      <c r="T41" s="77" t="s">
        <v>49</v>
      </c>
      <c r="U41" s="77" t="s">
        <v>64</v>
      </c>
      <c r="V41" s="79">
        <v>45782</v>
      </c>
      <c r="W41" s="79">
        <v>45782</v>
      </c>
      <c r="X41" s="77" t="str">
        <f t="shared" si="0"/>
        <v>YES</v>
      </c>
      <c r="Y41" s="77" t="str">
        <f t="shared" si="1"/>
        <v>N/A</v>
      </c>
      <c r="Z41" s="77" t="str">
        <f t="shared" si="2"/>
        <v>N/A</v>
      </c>
      <c r="AB41" s="96"/>
    </row>
    <row r="42" spans="1:28" ht="29" x14ac:dyDescent="0.35">
      <c r="A42" s="1">
        <v>42</v>
      </c>
      <c r="B42" s="81">
        <v>45781.636250000003</v>
      </c>
      <c r="C42" s="81">
        <v>45781.6399074074</v>
      </c>
      <c r="D42" s="84" t="s">
        <v>38</v>
      </c>
      <c r="E42" s="84"/>
      <c r="F42" s="92">
        <v>45781</v>
      </c>
      <c r="G42" s="84" t="s">
        <v>189</v>
      </c>
      <c r="H42" s="84" t="s">
        <v>39</v>
      </c>
      <c r="I42" s="1" t="s">
        <v>40</v>
      </c>
      <c r="K42" s="84" t="s">
        <v>41</v>
      </c>
      <c r="L42" s="84" t="s">
        <v>42</v>
      </c>
      <c r="M42" s="84" t="s">
        <v>61</v>
      </c>
      <c r="N42" s="85" t="s">
        <v>190</v>
      </c>
      <c r="O42" s="85" t="s">
        <v>191</v>
      </c>
      <c r="P42" s="84" t="s">
        <v>107</v>
      </c>
      <c r="Q42" s="92">
        <v>45808</v>
      </c>
      <c r="R42" s="84" t="s">
        <v>58</v>
      </c>
      <c r="S42" s="84" t="s">
        <v>59</v>
      </c>
      <c r="T42" s="77" t="s">
        <v>49</v>
      </c>
      <c r="U42" s="77" t="s">
        <v>168</v>
      </c>
      <c r="V42" s="79">
        <v>45808</v>
      </c>
      <c r="W42" s="79">
        <v>45808</v>
      </c>
      <c r="X42" s="77" t="str">
        <f t="shared" si="0"/>
        <v>YES</v>
      </c>
      <c r="Y42" s="77" t="str">
        <f t="shared" si="1"/>
        <v>N/A</v>
      </c>
      <c r="Z42" s="77" t="str">
        <f t="shared" si="2"/>
        <v>N/A</v>
      </c>
      <c r="AB42" s="96"/>
    </row>
    <row r="43" spans="1:28" ht="29" x14ac:dyDescent="0.35">
      <c r="A43" s="1">
        <v>43</v>
      </c>
      <c r="B43" s="81">
        <v>45782.442499999997</v>
      </c>
      <c r="C43" s="81">
        <v>45782.444618055597</v>
      </c>
      <c r="D43" s="84" t="s">
        <v>38</v>
      </c>
      <c r="E43" s="84"/>
      <c r="F43" s="92">
        <v>45782</v>
      </c>
      <c r="G43" s="84" t="s">
        <v>192</v>
      </c>
      <c r="H43" s="84" t="s">
        <v>39</v>
      </c>
      <c r="I43" s="1" t="s">
        <v>40</v>
      </c>
      <c r="K43" s="84" t="s">
        <v>53</v>
      </c>
      <c r="L43" s="84" t="s">
        <v>86</v>
      </c>
      <c r="M43" s="84" t="s">
        <v>193</v>
      </c>
      <c r="N43" s="85" t="s">
        <v>194</v>
      </c>
      <c r="O43" s="85" t="s">
        <v>195</v>
      </c>
      <c r="P43" s="84" t="s">
        <v>57</v>
      </c>
      <c r="Q43" s="92">
        <v>45783</v>
      </c>
      <c r="R43" s="84" t="s">
        <v>58</v>
      </c>
      <c r="S43" s="84" t="s">
        <v>59</v>
      </c>
      <c r="T43" s="77" t="s">
        <v>49</v>
      </c>
      <c r="U43" s="77" t="s">
        <v>64</v>
      </c>
      <c r="V43" s="79">
        <v>45783</v>
      </c>
      <c r="W43" s="79">
        <v>45783</v>
      </c>
      <c r="X43" s="77" t="str">
        <f t="shared" si="0"/>
        <v>YES</v>
      </c>
      <c r="Y43" s="77" t="str">
        <f t="shared" si="1"/>
        <v>N/A</v>
      </c>
      <c r="Z43" s="77" t="str">
        <f t="shared" si="2"/>
        <v>N/A</v>
      </c>
      <c r="AB43" s="96"/>
    </row>
    <row r="44" spans="1:28" x14ac:dyDescent="0.35">
      <c r="A44" s="1">
        <v>44</v>
      </c>
      <c r="B44" s="81">
        <v>45782.457187499997</v>
      </c>
      <c r="C44" s="81">
        <v>45782.461284722202</v>
      </c>
      <c r="D44" s="84" t="s">
        <v>38</v>
      </c>
      <c r="E44" s="84"/>
      <c r="F44" s="92">
        <v>45782</v>
      </c>
      <c r="G44" s="84" t="s">
        <v>196</v>
      </c>
      <c r="H44" s="84" t="s">
        <v>39</v>
      </c>
      <c r="I44" s="1" t="s">
        <v>40</v>
      </c>
      <c r="K44" s="84" t="s">
        <v>53</v>
      </c>
      <c r="L44" s="84" t="s">
        <v>42</v>
      </c>
      <c r="M44" s="84" t="s">
        <v>118</v>
      </c>
      <c r="N44" s="85" t="s">
        <v>197</v>
      </c>
      <c r="O44" s="85" t="s">
        <v>198</v>
      </c>
      <c r="P44" s="84" t="s">
        <v>57</v>
      </c>
      <c r="Q44" s="92">
        <v>45783</v>
      </c>
      <c r="R44" s="84" t="s">
        <v>58</v>
      </c>
      <c r="S44" s="84" t="s">
        <v>59</v>
      </c>
      <c r="T44" s="77" t="s">
        <v>49</v>
      </c>
      <c r="U44" s="77" t="s">
        <v>64</v>
      </c>
      <c r="V44" s="79">
        <v>45783</v>
      </c>
      <c r="W44" s="79">
        <v>45783</v>
      </c>
      <c r="X44" s="77" t="str">
        <f t="shared" si="0"/>
        <v>YES</v>
      </c>
      <c r="Y44" s="77" t="str">
        <f t="shared" si="1"/>
        <v>N/A</v>
      </c>
      <c r="Z44" s="77" t="str">
        <f t="shared" si="2"/>
        <v>N/A</v>
      </c>
      <c r="AB44" s="96"/>
    </row>
    <row r="45" spans="1:28" x14ac:dyDescent="0.35">
      <c r="A45" s="1">
        <v>45</v>
      </c>
      <c r="B45" s="81">
        <v>45782.746076388903</v>
      </c>
      <c r="C45" s="81">
        <v>45782.747731481497</v>
      </c>
      <c r="D45" s="84" t="s">
        <v>38</v>
      </c>
      <c r="E45" s="84"/>
      <c r="F45" s="92">
        <v>45782</v>
      </c>
      <c r="G45" s="84" t="s">
        <v>199</v>
      </c>
      <c r="H45" s="84" t="s">
        <v>39</v>
      </c>
      <c r="I45" s="1" t="s">
        <v>40</v>
      </c>
      <c r="K45" s="84" t="s">
        <v>41</v>
      </c>
      <c r="L45" s="84" t="s">
        <v>86</v>
      </c>
      <c r="M45" s="84" t="s">
        <v>87</v>
      </c>
      <c r="N45" s="85" t="s">
        <v>200</v>
      </c>
      <c r="O45" s="85" t="s">
        <v>201</v>
      </c>
      <c r="P45" s="84" t="s">
        <v>97</v>
      </c>
      <c r="Q45" s="92">
        <v>45808</v>
      </c>
      <c r="R45" s="84" t="s">
        <v>58</v>
      </c>
      <c r="S45" s="84" t="s">
        <v>59</v>
      </c>
      <c r="T45" s="77" t="s">
        <v>49</v>
      </c>
      <c r="U45" s="77" t="s">
        <v>50</v>
      </c>
      <c r="V45" s="79">
        <v>45808</v>
      </c>
      <c r="W45" s="79">
        <v>45808</v>
      </c>
      <c r="X45" s="77" t="str">
        <f t="shared" si="0"/>
        <v>YES</v>
      </c>
      <c r="Y45" s="77" t="str">
        <f t="shared" si="1"/>
        <v>N/A</v>
      </c>
      <c r="Z45" s="77" t="str">
        <f t="shared" si="2"/>
        <v>N/A</v>
      </c>
      <c r="AB45" s="96"/>
    </row>
    <row r="46" spans="1:28" x14ac:dyDescent="0.35">
      <c r="A46" s="1">
        <v>46</v>
      </c>
      <c r="B46" s="81">
        <v>45784.112604166701</v>
      </c>
      <c r="C46" s="81">
        <v>45784.114259259302</v>
      </c>
      <c r="D46" s="84" t="s">
        <v>38</v>
      </c>
      <c r="E46" s="84"/>
      <c r="F46" s="92">
        <v>45783</v>
      </c>
      <c r="G46" s="84" t="s">
        <v>202</v>
      </c>
      <c r="H46" s="84" t="s">
        <v>39</v>
      </c>
      <c r="I46" s="1" t="s">
        <v>40</v>
      </c>
      <c r="K46" s="84" t="s">
        <v>93</v>
      </c>
      <c r="L46" s="84" t="s">
        <v>42</v>
      </c>
      <c r="M46" s="84" t="s">
        <v>118</v>
      </c>
      <c r="N46" s="85" t="s">
        <v>203</v>
      </c>
      <c r="O46" s="85" t="s">
        <v>204</v>
      </c>
      <c r="P46" s="84" t="s">
        <v>57</v>
      </c>
      <c r="Q46" s="92">
        <v>45784</v>
      </c>
      <c r="R46" s="84" t="s">
        <v>58</v>
      </c>
      <c r="S46" s="84" t="s">
        <v>59</v>
      </c>
      <c r="T46" s="77" t="s">
        <v>49</v>
      </c>
      <c r="U46" s="77" t="s">
        <v>50</v>
      </c>
      <c r="V46" s="79">
        <v>45784</v>
      </c>
      <c r="W46" s="79">
        <v>45784</v>
      </c>
      <c r="X46" s="77" t="str">
        <f t="shared" si="0"/>
        <v>YES</v>
      </c>
      <c r="Y46" s="77" t="str">
        <f t="shared" si="1"/>
        <v>N/A</v>
      </c>
      <c r="Z46" s="77" t="str">
        <f t="shared" si="2"/>
        <v>N/A</v>
      </c>
      <c r="AB46" s="96"/>
    </row>
    <row r="47" spans="1:28" x14ac:dyDescent="0.35">
      <c r="A47" s="1">
        <v>47</v>
      </c>
      <c r="B47" s="81">
        <v>45784.634143518502</v>
      </c>
      <c r="C47" s="81">
        <v>45784.637824074103</v>
      </c>
      <c r="D47" s="84" t="s">
        <v>38</v>
      </c>
      <c r="E47" s="84"/>
      <c r="F47" s="92">
        <v>45784</v>
      </c>
      <c r="G47" s="84" t="s">
        <v>138</v>
      </c>
      <c r="H47" s="84" t="s">
        <v>39</v>
      </c>
      <c r="I47" s="1" t="s">
        <v>40</v>
      </c>
      <c r="K47" s="84" t="s">
        <v>41</v>
      </c>
      <c r="L47" s="84" t="s">
        <v>86</v>
      </c>
      <c r="M47" s="84" t="s">
        <v>94</v>
      </c>
      <c r="N47" s="85" t="s">
        <v>205</v>
      </c>
      <c r="O47" s="85" t="s">
        <v>206</v>
      </c>
      <c r="P47" s="84" t="s">
        <v>113</v>
      </c>
      <c r="Q47" s="92">
        <v>45808</v>
      </c>
      <c r="R47" s="84" t="s">
        <v>58</v>
      </c>
      <c r="S47" s="84" t="s">
        <v>48</v>
      </c>
      <c r="T47" s="77" t="s">
        <v>49</v>
      </c>
      <c r="U47" s="77" t="s">
        <v>64</v>
      </c>
      <c r="V47" s="79">
        <v>45808</v>
      </c>
      <c r="W47" s="79">
        <v>45808</v>
      </c>
      <c r="X47" s="77" t="str">
        <f t="shared" si="0"/>
        <v>YES</v>
      </c>
      <c r="Y47" s="77" t="str">
        <f t="shared" si="1"/>
        <v>N/A</v>
      </c>
      <c r="Z47" s="77" t="str">
        <f t="shared" si="2"/>
        <v>N/A</v>
      </c>
      <c r="AB47" s="96"/>
    </row>
    <row r="48" spans="1:28" x14ac:dyDescent="0.35">
      <c r="A48" s="1">
        <v>48</v>
      </c>
      <c r="B48" s="81">
        <v>45784.647662037001</v>
      </c>
      <c r="C48" s="81">
        <v>45784.648692129602</v>
      </c>
      <c r="D48" s="84" t="s">
        <v>38</v>
      </c>
      <c r="E48" s="84"/>
      <c r="F48" s="92">
        <v>45784</v>
      </c>
      <c r="G48" s="84" t="s">
        <v>207</v>
      </c>
      <c r="H48" s="84" t="s">
        <v>39</v>
      </c>
      <c r="I48" s="1" t="s">
        <v>40</v>
      </c>
      <c r="K48" s="84" t="s">
        <v>41</v>
      </c>
      <c r="L48" s="84" t="s">
        <v>86</v>
      </c>
      <c r="M48" s="84" t="s">
        <v>94</v>
      </c>
      <c r="N48" s="85" t="s">
        <v>208</v>
      </c>
      <c r="O48" s="85" t="s">
        <v>209</v>
      </c>
      <c r="P48" s="84" t="s">
        <v>113</v>
      </c>
      <c r="Q48" s="92">
        <v>45807</v>
      </c>
      <c r="R48" s="84" t="s">
        <v>58</v>
      </c>
      <c r="S48" s="84" t="s">
        <v>48</v>
      </c>
      <c r="T48" s="77" t="s">
        <v>72</v>
      </c>
      <c r="U48" s="77" t="s">
        <v>64</v>
      </c>
      <c r="V48" s="79">
        <v>45807</v>
      </c>
      <c r="W48" s="79"/>
      <c r="X48" s="77" t="str">
        <f t="shared" si="0"/>
        <v>N/A</v>
      </c>
      <c r="Y48" s="77" t="str">
        <f t="shared" si="1"/>
        <v>N/A</v>
      </c>
      <c r="Z48" s="77" t="str">
        <f t="shared" si="2"/>
        <v>N/A</v>
      </c>
      <c r="AB48" s="96"/>
    </row>
    <row r="49" spans="1:28" ht="29" x14ac:dyDescent="0.35">
      <c r="A49" s="1">
        <v>49</v>
      </c>
      <c r="B49" s="81">
        <v>45784.649039351803</v>
      </c>
      <c r="C49" s="81">
        <v>45784.6512268519</v>
      </c>
      <c r="D49" s="84" t="s">
        <v>38</v>
      </c>
      <c r="E49" s="84"/>
      <c r="F49" s="92">
        <v>45784</v>
      </c>
      <c r="G49" s="84" t="s">
        <v>210</v>
      </c>
      <c r="H49" s="84" t="s">
        <v>39</v>
      </c>
      <c r="I49" s="1" t="s">
        <v>40</v>
      </c>
      <c r="K49" s="84" t="s">
        <v>41</v>
      </c>
      <c r="L49" s="84" t="s">
        <v>86</v>
      </c>
      <c r="M49" s="84" t="s">
        <v>94</v>
      </c>
      <c r="N49" s="85" t="s">
        <v>211</v>
      </c>
      <c r="O49" s="85" t="s">
        <v>212</v>
      </c>
      <c r="P49" s="84" t="s">
        <v>97</v>
      </c>
      <c r="Q49" s="92">
        <v>45807</v>
      </c>
      <c r="R49" s="84" t="s">
        <v>58</v>
      </c>
      <c r="S49" s="84" t="s">
        <v>59</v>
      </c>
      <c r="T49" s="77" t="s">
        <v>49</v>
      </c>
      <c r="U49" s="77" t="s">
        <v>50</v>
      </c>
      <c r="V49" s="79">
        <v>45807</v>
      </c>
      <c r="W49" s="79">
        <v>45807</v>
      </c>
      <c r="X49" s="77" t="str">
        <f t="shared" si="0"/>
        <v>YES</v>
      </c>
      <c r="Y49" s="77" t="str">
        <f t="shared" si="1"/>
        <v>N/A</v>
      </c>
      <c r="Z49" s="77" t="str">
        <f t="shared" si="2"/>
        <v>N/A</v>
      </c>
      <c r="AB49" s="96"/>
    </row>
    <row r="50" spans="1:28" x14ac:dyDescent="0.35">
      <c r="A50" s="1">
        <v>50</v>
      </c>
      <c r="B50" s="81">
        <v>45784.651145833297</v>
      </c>
      <c r="C50" s="81">
        <v>45784.651979166701</v>
      </c>
      <c r="D50" s="84" t="s">
        <v>38</v>
      </c>
      <c r="E50" s="84"/>
      <c r="F50" s="92">
        <v>45784</v>
      </c>
      <c r="G50" s="84" t="s">
        <v>213</v>
      </c>
      <c r="H50" s="84" t="s">
        <v>39</v>
      </c>
      <c r="I50" s="1" t="s">
        <v>40</v>
      </c>
      <c r="K50" s="84" t="s">
        <v>41</v>
      </c>
      <c r="L50" s="84" t="s">
        <v>86</v>
      </c>
      <c r="M50" s="84" t="s">
        <v>94</v>
      </c>
      <c r="N50" s="85" t="s">
        <v>214</v>
      </c>
      <c r="O50" s="85" t="s">
        <v>215</v>
      </c>
      <c r="P50" s="84" t="s">
        <v>113</v>
      </c>
      <c r="Q50" s="92">
        <v>45807</v>
      </c>
      <c r="R50" s="84" t="s">
        <v>58</v>
      </c>
      <c r="S50" s="84" t="s">
        <v>48</v>
      </c>
      <c r="T50" s="77" t="s">
        <v>72</v>
      </c>
      <c r="U50" s="77" t="s">
        <v>64</v>
      </c>
      <c r="V50" s="79">
        <v>45807</v>
      </c>
      <c r="W50" s="79"/>
      <c r="X50" s="77" t="str">
        <f t="shared" si="0"/>
        <v>N/A</v>
      </c>
      <c r="Y50" s="77" t="str">
        <f t="shared" si="1"/>
        <v>N/A</v>
      </c>
      <c r="Z50" s="77" t="str">
        <f t="shared" si="2"/>
        <v>N/A</v>
      </c>
      <c r="AB50" s="96"/>
    </row>
    <row r="51" spans="1:28" x14ac:dyDescent="0.35">
      <c r="A51" s="1">
        <v>51</v>
      </c>
      <c r="B51" s="81">
        <v>45785.382245370398</v>
      </c>
      <c r="C51" s="81">
        <v>45785.384247685201</v>
      </c>
      <c r="D51" s="84" t="s">
        <v>38</v>
      </c>
      <c r="E51" s="84"/>
      <c r="F51" s="92">
        <v>45785</v>
      </c>
      <c r="G51" s="84" t="s">
        <v>216</v>
      </c>
      <c r="H51" s="84" t="s">
        <v>39</v>
      </c>
      <c r="I51" s="1" t="s">
        <v>40</v>
      </c>
      <c r="K51" s="84" t="s">
        <v>53</v>
      </c>
      <c r="L51" s="84" t="s">
        <v>134</v>
      </c>
      <c r="M51" s="84" t="s">
        <v>134</v>
      </c>
      <c r="N51" s="85" t="s">
        <v>217</v>
      </c>
      <c r="O51" s="85" t="s">
        <v>218</v>
      </c>
      <c r="P51" s="84" t="s">
        <v>156</v>
      </c>
      <c r="Q51" s="92">
        <v>45838</v>
      </c>
      <c r="R51" s="84" t="s">
        <v>58</v>
      </c>
      <c r="S51" s="84" t="s">
        <v>59</v>
      </c>
      <c r="T51" s="77" t="s">
        <v>49</v>
      </c>
      <c r="U51" s="77" t="s">
        <v>168</v>
      </c>
      <c r="V51" s="79">
        <v>45838</v>
      </c>
      <c r="W51" s="79">
        <v>45866</v>
      </c>
      <c r="X51" s="77" t="str">
        <f t="shared" si="0"/>
        <v>NO</v>
      </c>
      <c r="Y51" s="77" t="str">
        <f t="shared" si="1"/>
        <v>N/A</v>
      </c>
      <c r="Z51" s="77" t="str">
        <f t="shared" si="2"/>
        <v>N/A</v>
      </c>
      <c r="AB51" s="96"/>
    </row>
    <row r="52" spans="1:28" ht="29" x14ac:dyDescent="0.35">
      <c r="A52" s="1">
        <v>52</v>
      </c>
      <c r="B52" s="81">
        <v>45785.463761574101</v>
      </c>
      <c r="C52" s="81">
        <v>45785.466793981497</v>
      </c>
      <c r="D52" s="84" t="s">
        <v>38</v>
      </c>
      <c r="E52" s="84"/>
      <c r="F52" s="92">
        <v>45785</v>
      </c>
      <c r="G52" s="84" t="s">
        <v>219</v>
      </c>
      <c r="H52" s="84" t="s">
        <v>39</v>
      </c>
      <c r="I52" s="1" t="s">
        <v>40</v>
      </c>
      <c r="K52" s="84" t="s">
        <v>53</v>
      </c>
      <c r="L52" s="84" t="s">
        <v>86</v>
      </c>
      <c r="M52" s="84" t="s">
        <v>193</v>
      </c>
      <c r="N52" s="85" t="s">
        <v>220</v>
      </c>
      <c r="O52" s="85" t="s">
        <v>221</v>
      </c>
      <c r="P52" s="84" t="s">
        <v>174</v>
      </c>
      <c r="Q52" s="92">
        <v>45786</v>
      </c>
      <c r="R52" s="84" t="s">
        <v>58</v>
      </c>
      <c r="S52" s="84" t="s">
        <v>48</v>
      </c>
      <c r="T52" s="77" t="s">
        <v>49</v>
      </c>
      <c r="U52" s="77" t="s">
        <v>64</v>
      </c>
      <c r="V52" s="79">
        <v>45786</v>
      </c>
      <c r="W52" s="79">
        <v>45786</v>
      </c>
      <c r="X52" s="77" t="str">
        <f t="shared" si="0"/>
        <v>YES</v>
      </c>
      <c r="Y52" s="77" t="str">
        <f t="shared" si="1"/>
        <v>N/A</v>
      </c>
      <c r="Z52" s="77" t="str">
        <f t="shared" si="2"/>
        <v>N/A</v>
      </c>
      <c r="AB52" s="96"/>
    </row>
    <row r="53" spans="1:28" ht="29" x14ac:dyDescent="0.35">
      <c r="A53" s="1">
        <v>53</v>
      </c>
      <c r="B53" s="81">
        <v>45785.535694444399</v>
      </c>
      <c r="C53" s="81">
        <v>45785.538645833301</v>
      </c>
      <c r="D53" s="84" t="s">
        <v>38</v>
      </c>
      <c r="E53" s="84"/>
      <c r="F53" s="92">
        <v>45785</v>
      </c>
      <c r="G53" s="84" t="s">
        <v>222</v>
      </c>
      <c r="H53" s="84" t="s">
        <v>39</v>
      </c>
      <c r="I53" s="1" t="s">
        <v>40</v>
      </c>
      <c r="K53" s="84" t="s">
        <v>53</v>
      </c>
      <c r="L53" s="84" t="s">
        <v>134</v>
      </c>
      <c r="M53" s="84" t="s">
        <v>134</v>
      </c>
      <c r="N53" s="85" t="s">
        <v>223</v>
      </c>
      <c r="O53" s="85" t="s">
        <v>224</v>
      </c>
      <c r="P53" s="84" t="s">
        <v>57</v>
      </c>
      <c r="Q53" s="92">
        <v>45800</v>
      </c>
      <c r="R53" s="84" t="s">
        <v>58</v>
      </c>
      <c r="S53" s="84" t="s">
        <v>59</v>
      </c>
      <c r="T53" s="77" t="s">
        <v>49</v>
      </c>
      <c r="U53" s="77" t="s">
        <v>225</v>
      </c>
      <c r="V53" s="79">
        <v>45861</v>
      </c>
      <c r="W53" s="79">
        <v>45861</v>
      </c>
      <c r="X53" s="77" t="str">
        <f t="shared" si="0"/>
        <v>YES</v>
      </c>
      <c r="Y53" s="77" t="str">
        <f t="shared" si="1"/>
        <v>N/A</v>
      </c>
      <c r="Z53" s="77" t="str">
        <f t="shared" si="2"/>
        <v>N/A</v>
      </c>
      <c r="AB53" s="96"/>
    </row>
    <row r="54" spans="1:28" x14ac:dyDescent="0.35">
      <c r="A54" s="1">
        <v>54</v>
      </c>
      <c r="B54" s="81">
        <v>45785.844768518502</v>
      </c>
      <c r="C54" s="81">
        <v>45785.847002314797</v>
      </c>
      <c r="D54" s="84" t="s">
        <v>38</v>
      </c>
      <c r="E54" s="84"/>
      <c r="F54" s="92">
        <v>45785</v>
      </c>
      <c r="G54" s="84" t="s">
        <v>226</v>
      </c>
      <c r="H54" s="84" t="s">
        <v>139</v>
      </c>
      <c r="I54" s="1" t="s">
        <v>40</v>
      </c>
      <c r="K54" s="84" t="s">
        <v>41</v>
      </c>
      <c r="L54" s="84" t="s">
        <v>54</v>
      </c>
      <c r="M54" s="84" t="s">
        <v>54</v>
      </c>
      <c r="N54" s="85" t="s">
        <v>227</v>
      </c>
      <c r="O54" s="85" t="s">
        <v>228</v>
      </c>
      <c r="P54" s="84" t="s">
        <v>57</v>
      </c>
      <c r="Q54" s="92">
        <v>45807</v>
      </c>
      <c r="R54" s="84" t="s">
        <v>58</v>
      </c>
      <c r="S54" s="84" t="s">
        <v>48</v>
      </c>
      <c r="T54" s="77" t="s">
        <v>72</v>
      </c>
      <c r="U54" s="77" t="s">
        <v>50</v>
      </c>
      <c r="V54" s="79">
        <v>45807</v>
      </c>
      <c r="W54" s="79"/>
      <c r="X54" s="77" t="str">
        <f t="shared" si="0"/>
        <v>N/A</v>
      </c>
      <c r="Y54" s="77" t="str">
        <f t="shared" si="1"/>
        <v>N/A</v>
      </c>
      <c r="Z54" s="77" t="str">
        <f t="shared" si="2"/>
        <v>N/A</v>
      </c>
      <c r="AB54" s="96"/>
    </row>
    <row r="55" spans="1:28" ht="43.5" x14ac:dyDescent="0.35">
      <c r="A55" s="1">
        <v>55</v>
      </c>
      <c r="B55" s="81">
        <v>45786.266250000001</v>
      </c>
      <c r="C55" s="81">
        <v>45786.268483796302</v>
      </c>
      <c r="D55" s="84" t="s">
        <v>38</v>
      </c>
      <c r="E55" s="84"/>
      <c r="F55" s="92">
        <v>45786</v>
      </c>
      <c r="G55" s="84" t="s">
        <v>85</v>
      </c>
      <c r="H55" s="84" t="s">
        <v>39</v>
      </c>
      <c r="I55" s="1" t="s">
        <v>40</v>
      </c>
      <c r="K55" s="84" t="s">
        <v>53</v>
      </c>
      <c r="L55" s="84" t="s">
        <v>86</v>
      </c>
      <c r="M55" s="84" t="s">
        <v>94</v>
      </c>
      <c r="N55" s="85" t="s">
        <v>229</v>
      </c>
      <c r="O55" s="85" t="s">
        <v>230</v>
      </c>
      <c r="P55" s="84" t="s">
        <v>57</v>
      </c>
      <c r="Q55" s="92">
        <v>45790</v>
      </c>
      <c r="R55" s="84" t="s">
        <v>58</v>
      </c>
      <c r="S55" s="84" t="s">
        <v>59</v>
      </c>
      <c r="T55" s="77" t="s">
        <v>49</v>
      </c>
      <c r="U55" s="77" t="s">
        <v>64</v>
      </c>
      <c r="V55" s="79">
        <v>45790</v>
      </c>
      <c r="W55" s="79">
        <v>45790</v>
      </c>
      <c r="X55" s="77" t="str">
        <f t="shared" si="0"/>
        <v>YES</v>
      </c>
      <c r="Y55" s="77" t="str">
        <f t="shared" si="1"/>
        <v>N/A</v>
      </c>
      <c r="Z55" s="77" t="str">
        <f t="shared" si="2"/>
        <v>N/A</v>
      </c>
      <c r="AB55" s="96"/>
    </row>
    <row r="56" spans="1:28" ht="29" x14ac:dyDescent="0.35">
      <c r="A56" s="1">
        <v>56</v>
      </c>
      <c r="B56" s="81">
        <v>45786.345925925903</v>
      </c>
      <c r="C56" s="81">
        <v>45786.348194444399</v>
      </c>
      <c r="D56" s="84" t="s">
        <v>38</v>
      </c>
      <c r="E56" s="84"/>
      <c r="F56" s="92">
        <v>45786</v>
      </c>
      <c r="G56" s="84" t="s">
        <v>109</v>
      </c>
      <c r="H56" s="84" t="s">
        <v>139</v>
      </c>
      <c r="I56" s="1" t="s">
        <v>40</v>
      </c>
      <c r="K56" s="84" t="s">
        <v>53</v>
      </c>
      <c r="L56" s="84" t="s">
        <v>86</v>
      </c>
      <c r="M56" s="84" t="s">
        <v>87</v>
      </c>
      <c r="N56" s="85" t="s">
        <v>231</v>
      </c>
      <c r="O56" s="85" t="s">
        <v>232</v>
      </c>
      <c r="P56" s="84" t="s">
        <v>57</v>
      </c>
      <c r="Q56" s="92">
        <v>45800</v>
      </c>
      <c r="R56" s="84" t="s">
        <v>58</v>
      </c>
      <c r="S56" s="84" t="s">
        <v>48</v>
      </c>
      <c r="T56" s="77" t="s">
        <v>49</v>
      </c>
      <c r="U56" s="77" t="s">
        <v>168</v>
      </c>
      <c r="V56" s="79">
        <v>45823</v>
      </c>
      <c r="W56" s="79">
        <v>45806</v>
      </c>
      <c r="X56" s="77" t="str">
        <f t="shared" si="0"/>
        <v>YES</v>
      </c>
      <c r="Y56" s="77" t="str">
        <f t="shared" si="1"/>
        <v>N/A</v>
      </c>
      <c r="Z56" s="77" t="str">
        <f t="shared" si="2"/>
        <v>N/A</v>
      </c>
      <c r="AB56" s="96"/>
    </row>
    <row r="57" spans="1:28" ht="29" x14ac:dyDescent="0.35">
      <c r="A57" s="1">
        <v>57</v>
      </c>
      <c r="B57" s="81">
        <v>45786.351319444402</v>
      </c>
      <c r="C57" s="81">
        <v>45786.352812500001</v>
      </c>
      <c r="D57" s="84" t="s">
        <v>38</v>
      </c>
      <c r="E57" s="84"/>
      <c r="F57" s="92">
        <v>45786</v>
      </c>
      <c r="G57" s="84" t="s">
        <v>109</v>
      </c>
      <c r="H57" s="84" t="s">
        <v>39</v>
      </c>
      <c r="I57" s="1" t="s">
        <v>40</v>
      </c>
      <c r="K57" s="84" t="s">
        <v>53</v>
      </c>
      <c r="L57" s="84" t="s">
        <v>86</v>
      </c>
      <c r="M57" s="84" t="s">
        <v>87</v>
      </c>
      <c r="N57" s="85" t="s">
        <v>233</v>
      </c>
      <c r="O57" s="85" t="s">
        <v>234</v>
      </c>
      <c r="P57" s="84" t="s">
        <v>113</v>
      </c>
      <c r="Q57" s="92">
        <v>45793</v>
      </c>
      <c r="R57" s="84" t="s">
        <v>58</v>
      </c>
      <c r="S57" s="84" t="s">
        <v>48</v>
      </c>
      <c r="T57" s="77" t="s">
        <v>49</v>
      </c>
      <c r="U57" s="77" t="s">
        <v>50</v>
      </c>
      <c r="V57" s="79">
        <v>45793</v>
      </c>
      <c r="W57" s="79">
        <v>45793</v>
      </c>
      <c r="X57" s="77" t="str">
        <f t="shared" si="0"/>
        <v>YES</v>
      </c>
      <c r="Y57" s="77" t="str">
        <f t="shared" si="1"/>
        <v>N/A</v>
      </c>
      <c r="Z57" s="77" t="str">
        <f t="shared" si="2"/>
        <v>N/A</v>
      </c>
      <c r="AB57" s="96"/>
    </row>
    <row r="58" spans="1:28" ht="43.5" x14ac:dyDescent="0.35">
      <c r="A58" s="1">
        <v>58</v>
      </c>
      <c r="B58" s="81">
        <v>45786.434918981497</v>
      </c>
      <c r="C58" s="81">
        <v>45786.436967592599</v>
      </c>
      <c r="D58" s="84" t="s">
        <v>38</v>
      </c>
      <c r="E58" s="84"/>
      <c r="F58" s="92">
        <v>45786</v>
      </c>
      <c r="G58" s="84" t="s">
        <v>219</v>
      </c>
      <c r="H58" s="84" t="s">
        <v>39</v>
      </c>
      <c r="I58" s="1" t="s">
        <v>40</v>
      </c>
      <c r="K58" s="84" t="s">
        <v>53</v>
      </c>
      <c r="L58" s="84" t="s">
        <v>86</v>
      </c>
      <c r="M58" s="84" t="s">
        <v>235</v>
      </c>
      <c r="N58" s="85" t="s">
        <v>236</v>
      </c>
      <c r="O58" s="85" t="s">
        <v>237</v>
      </c>
      <c r="P58" s="84" t="s">
        <v>174</v>
      </c>
      <c r="Q58" s="92">
        <v>45786</v>
      </c>
      <c r="R58" s="84" t="s">
        <v>58</v>
      </c>
      <c r="S58" s="84" t="s">
        <v>48</v>
      </c>
      <c r="T58" s="77" t="s">
        <v>49</v>
      </c>
      <c r="U58" s="77" t="s">
        <v>50</v>
      </c>
      <c r="V58" s="79">
        <v>45786</v>
      </c>
      <c r="W58" s="79">
        <v>45848</v>
      </c>
      <c r="X58" s="77" t="str">
        <f t="shared" si="0"/>
        <v>NO</v>
      </c>
      <c r="Y58" s="77" t="str">
        <f t="shared" si="1"/>
        <v>N/A</v>
      </c>
      <c r="Z58" s="77" t="str">
        <f t="shared" si="2"/>
        <v>N/A</v>
      </c>
      <c r="AB58" s="96"/>
    </row>
    <row r="59" spans="1:28" ht="43.5" x14ac:dyDescent="0.35">
      <c r="A59" s="1">
        <v>59</v>
      </c>
      <c r="B59" s="81">
        <v>45786.664479166699</v>
      </c>
      <c r="C59" s="81">
        <v>45786.686412037001</v>
      </c>
      <c r="D59" s="84" t="s">
        <v>38</v>
      </c>
      <c r="E59" s="84"/>
      <c r="F59" s="92">
        <v>45786</v>
      </c>
      <c r="G59" s="84" t="s">
        <v>238</v>
      </c>
      <c r="H59" s="84" t="s">
        <v>139</v>
      </c>
      <c r="I59" s="1" t="s">
        <v>40</v>
      </c>
      <c r="K59" s="84" t="s">
        <v>41</v>
      </c>
      <c r="L59" s="84" t="s">
        <v>86</v>
      </c>
      <c r="M59" s="84" t="s">
        <v>157</v>
      </c>
      <c r="N59" s="85" t="s">
        <v>239</v>
      </c>
      <c r="O59" s="85" t="s">
        <v>240</v>
      </c>
      <c r="P59" s="84" t="s">
        <v>113</v>
      </c>
      <c r="Q59" s="92">
        <v>45786</v>
      </c>
      <c r="R59" s="84" t="s">
        <v>58</v>
      </c>
      <c r="S59" s="84" t="s">
        <v>59</v>
      </c>
      <c r="T59" s="77" t="s">
        <v>49</v>
      </c>
      <c r="U59" s="77" t="s">
        <v>50</v>
      </c>
      <c r="V59" s="79">
        <v>45786</v>
      </c>
      <c r="W59" s="79">
        <v>45786</v>
      </c>
      <c r="X59" s="77" t="str">
        <f t="shared" si="0"/>
        <v>YES</v>
      </c>
      <c r="Y59" s="77" t="str">
        <f t="shared" si="1"/>
        <v>N/A</v>
      </c>
      <c r="Z59" s="77" t="str">
        <f t="shared" si="2"/>
        <v>N/A</v>
      </c>
      <c r="AB59" s="96"/>
    </row>
    <row r="60" spans="1:28" ht="29" x14ac:dyDescent="0.35">
      <c r="A60" s="1">
        <v>60</v>
      </c>
      <c r="B60" s="81">
        <v>45786.713807870401</v>
      </c>
      <c r="C60" s="81">
        <v>45786.718240740702</v>
      </c>
      <c r="D60" s="84" t="s">
        <v>38</v>
      </c>
      <c r="E60" s="84"/>
      <c r="F60" s="92">
        <v>45786</v>
      </c>
      <c r="G60" s="84" t="s">
        <v>138</v>
      </c>
      <c r="H60" s="84" t="s">
        <v>39</v>
      </c>
      <c r="I60" s="1" t="s">
        <v>40</v>
      </c>
      <c r="K60" s="84" t="s">
        <v>41</v>
      </c>
      <c r="L60" s="84" t="s">
        <v>86</v>
      </c>
      <c r="M60" s="84" t="s">
        <v>157</v>
      </c>
      <c r="N60" s="85" t="s">
        <v>241</v>
      </c>
      <c r="O60" s="85" t="s">
        <v>242</v>
      </c>
      <c r="P60" s="84" t="s">
        <v>97</v>
      </c>
      <c r="Q60" s="92">
        <v>45786</v>
      </c>
      <c r="R60" s="84" t="s">
        <v>58</v>
      </c>
      <c r="S60" s="84" t="s">
        <v>48</v>
      </c>
      <c r="T60" s="77" t="s">
        <v>49</v>
      </c>
      <c r="U60" s="77" t="s">
        <v>50</v>
      </c>
      <c r="V60" s="79">
        <v>45786</v>
      </c>
      <c r="W60" s="79">
        <v>45786</v>
      </c>
      <c r="X60" s="77" t="str">
        <f t="shared" si="0"/>
        <v>YES</v>
      </c>
      <c r="Y60" s="77" t="str">
        <f t="shared" si="1"/>
        <v>N/A</v>
      </c>
      <c r="Z60" s="77" t="str">
        <f t="shared" si="2"/>
        <v>N/A</v>
      </c>
      <c r="AB60" s="96"/>
    </row>
    <row r="61" spans="1:28" x14ac:dyDescent="0.35">
      <c r="A61" s="1">
        <v>61</v>
      </c>
      <c r="B61" s="81">
        <v>45789.381631944401</v>
      </c>
      <c r="C61" s="81">
        <v>45789.383206018501</v>
      </c>
      <c r="D61" s="84" t="s">
        <v>38</v>
      </c>
      <c r="E61" s="84"/>
      <c r="F61" s="92">
        <v>45789</v>
      </c>
      <c r="G61" s="84" t="s">
        <v>243</v>
      </c>
      <c r="H61" s="84" t="s">
        <v>39</v>
      </c>
      <c r="I61" s="1" t="s">
        <v>40</v>
      </c>
      <c r="K61" s="84" t="s">
        <v>53</v>
      </c>
      <c r="L61" s="84" t="s">
        <v>86</v>
      </c>
      <c r="M61" s="84" t="s">
        <v>94</v>
      </c>
      <c r="N61" s="85" t="s">
        <v>244</v>
      </c>
      <c r="O61" s="85" t="s">
        <v>245</v>
      </c>
      <c r="P61" s="84" t="s">
        <v>97</v>
      </c>
      <c r="Q61" s="92">
        <v>45789</v>
      </c>
      <c r="R61" s="84" t="s">
        <v>58</v>
      </c>
      <c r="S61" s="84" t="s">
        <v>48</v>
      </c>
      <c r="T61" s="77" t="s">
        <v>49</v>
      </c>
      <c r="U61" s="77" t="s">
        <v>64</v>
      </c>
      <c r="V61" s="79">
        <v>45789</v>
      </c>
      <c r="W61" s="79">
        <v>45789</v>
      </c>
      <c r="X61" s="77" t="str">
        <f t="shared" si="0"/>
        <v>YES</v>
      </c>
      <c r="Y61" s="77" t="str">
        <f t="shared" si="1"/>
        <v>N/A</v>
      </c>
      <c r="Z61" s="77" t="str">
        <f t="shared" si="2"/>
        <v>N/A</v>
      </c>
      <c r="AB61" s="96"/>
    </row>
    <row r="62" spans="1:28" ht="29" x14ac:dyDescent="0.35">
      <c r="A62" s="1">
        <v>62</v>
      </c>
      <c r="B62" s="81">
        <v>45789.405057870397</v>
      </c>
      <c r="C62" s="81">
        <v>45789.407997685201</v>
      </c>
      <c r="D62" s="84" t="s">
        <v>38</v>
      </c>
      <c r="E62" s="84"/>
      <c r="F62" s="92">
        <v>45789</v>
      </c>
      <c r="G62" s="84" t="s">
        <v>104</v>
      </c>
      <c r="H62" s="84" t="s">
        <v>39</v>
      </c>
      <c r="I62" s="1" t="s">
        <v>40</v>
      </c>
      <c r="K62" s="84" t="s">
        <v>53</v>
      </c>
      <c r="L62" s="84" t="s">
        <v>42</v>
      </c>
      <c r="M62" s="84" t="s">
        <v>157</v>
      </c>
      <c r="N62" s="85" t="s">
        <v>246</v>
      </c>
      <c r="O62" s="85" t="s">
        <v>247</v>
      </c>
      <c r="P62" s="84" t="s">
        <v>57</v>
      </c>
      <c r="Q62" s="92">
        <v>45807</v>
      </c>
      <c r="R62" s="84" t="s">
        <v>58</v>
      </c>
      <c r="S62" s="84" t="s">
        <v>59</v>
      </c>
      <c r="T62" s="77" t="s">
        <v>49</v>
      </c>
      <c r="U62" s="77" t="s">
        <v>50</v>
      </c>
      <c r="V62" s="79">
        <v>45807</v>
      </c>
      <c r="W62" s="79">
        <v>45814</v>
      </c>
      <c r="X62" s="77" t="str">
        <f t="shared" si="0"/>
        <v>NO</v>
      </c>
      <c r="Y62" s="77" t="str">
        <f t="shared" si="1"/>
        <v>N/A</v>
      </c>
      <c r="Z62" s="77" t="str">
        <f t="shared" si="2"/>
        <v>N/A</v>
      </c>
      <c r="AB62" s="96"/>
    </row>
    <row r="63" spans="1:28" x14ac:dyDescent="0.35">
      <c r="A63" s="1">
        <v>63</v>
      </c>
      <c r="B63" s="81">
        <v>45789.4081828704</v>
      </c>
      <c r="C63" s="81">
        <v>45789.410925925898</v>
      </c>
      <c r="D63" s="84" t="s">
        <v>38</v>
      </c>
      <c r="E63" s="84"/>
      <c r="F63" s="92">
        <v>45789</v>
      </c>
      <c r="G63" s="84" t="s">
        <v>248</v>
      </c>
      <c r="H63" s="84" t="s">
        <v>39</v>
      </c>
      <c r="I63" s="1" t="s">
        <v>40</v>
      </c>
      <c r="K63" s="84" t="s">
        <v>53</v>
      </c>
      <c r="L63" s="84" t="s">
        <v>42</v>
      </c>
      <c r="M63" s="84" t="s">
        <v>61</v>
      </c>
      <c r="N63" s="85" t="s">
        <v>249</v>
      </c>
      <c r="O63" s="85" t="s">
        <v>250</v>
      </c>
      <c r="P63" s="84" t="s">
        <v>57</v>
      </c>
      <c r="Q63" s="92">
        <v>45806</v>
      </c>
      <c r="R63" s="84" t="s">
        <v>58</v>
      </c>
      <c r="S63" s="84" t="s">
        <v>59</v>
      </c>
      <c r="T63" s="77" t="s">
        <v>72</v>
      </c>
      <c r="U63" s="77" t="s">
        <v>50</v>
      </c>
      <c r="V63" s="79">
        <v>45806</v>
      </c>
      <c r="W63" s="79"/>
      <c r="X63" s="77" t="str">
        <f t="shared" si="0"/>
        <v>N/A</v>
      </c>
      <c r="Y63" s="77" t="str">
        <f t="shared" si="1"/>
        <v>N/A</v>
      </c>
      <c r="Z63" s="77" t="str">
        <f t="shared" si="2"/>
        <v>N/A</v>
      </c>
      <c r="AB63" s="96"/>
    </row>
    <row r="64" spans="1:28" ht="29" x14ac:dyDescent="0.35">
      <c r="A64" s="1">
        <v>64</v>
      </c>
      <c r="B64" s="81">
        <v>45789.424722222197</v>
      </c>
      <c r="C64" s="81">
        <v>45789.426145833299</v>
      </c>
      <c r="D64" s="84" t="s">
        <v>38</v>
      </c>
      <c r="E64" s="84"/>
      <c r="F64" s="92">
        <v>45789</v>
      </c>
      <c r="G64" s="84" t="s">
        <v>6</v>
      </c>
      <c r="H64" s="84" t="s">
        <v>39</v>
      </c>
      <c r="I64" s="1" t="s">
        <v>40</v>
      </c>
      <c r="K64" s="84" t="s">
        <v>53</v>
      </c>
      <c r="L64" s="84" t="s">
        <v>86</v>
      </c>
      <c r="M64" s="84" t="s">
        <v>251</v>
      </c>
      <c r="N64" s="85" t="s">
        <v>252</v>
      </c>
      <c r="O64" s="85" t="s">
        <v>253</v>
      </c>
      <c r="P64" s="84" t="s">
        <v>97</v>
      </c>
      <c r="Q64" s="92">
        <v>45789</v>
      </c>
      <c r="R64" s="84" t="s">
        <v>108</v>
      </c>
      <c r="S64" s="84" t="s">
        <v>59</v>
      </c>
      <c r="T64" s="77" t="s">
        <v>49</v>
      </c>
      <c r="U64" s="77" t="s">
        <v>64</v>
      </c>
      <c r="V64" s="79">
        <v>45789</v>
      </c>
      <c r="W64" s="79">
        <v>45789</v>
      </c>
      <c r="X64" s="77" t="str">
        <f t="shared" si="0"/>
        <v>YES</v>
      </c>
      <c r="Y64" s="77" t="str">
        <f t="shared" si="1"/>
        <v>N/A</v>
      </c>
      <c r="Z64" s="77" t="str">
        <f t="shared" si="2"/>
        <v>N/A</v>
      </c>
      <c r="AB64" s="96"/>
    </row>
    <row r="65" spans="1:28" ht="43.5" x14ac:dyDescent="0.35">
      <c r="A65" s="1">
        <v>65</v>
      </c>
      <c r="B65" s="81">
        <v>45789.559421296297</v>
      </c>
      <c r="C65" s="81">
        <v>45789.562731481499</v>
      </c>
      <c r="D65" s="84" t="s">
        <v>38</v>
      </c>
      <c r="E65" s="84"/>
      <c r="F65" s="92">
        <v>45789</v>
      </c>
      <c r="G65" s="84" t="s">
        <v>138</v>
      </c>
      <c r="H65" s="84" t="s">
        <v>39</v>
      </c>
      <c r="I65" s="1" t="s">
        <v>40</v>
      </c>
      <c r="K65" s="84" t="s">
        <v>53</v>
      </c>
      <c r="L65" s="84" t="s">
        <v>86</v>
      </c>
      <c r="M65" s="84" t="s">
        <v>94</v>
      </c>
      <c r="N65" s="85" t="s">
        <v>254</v>
      </c>
      <c r="O65" s="85" t="s">
        <v>255</v>
      </c>
      <c r="P65" s="84" t="s">
        <v>97</v>
      </c>
      <c r="Q65" s="92">
        <v>45789</v>
      </c>
      <c r="R65" s="84" t="s">
        <v>58</v>
      </c>
      <c r="S65" s="84" t="s">
        <v>48</v>
      </c>
      <c r="T65" s="77" t="s">
        <v>49</v>
      </c>
      <c r="U65" s="77" t="s">
        <v>50</v>
      </c>
      <c r="V65" s="79">
        <v>45789</v>
      </c>
      <c r="W65" s="79">
        <v>45789</v>
      </c>
      <c r="X65" s="77" t="str">
        <f t="shared" si="0"/>
        <v>YES</v>
      </c>
      <c r="Y65" s="77" t="str">
        <f t="shared" si="1"/>
        <v>N/A</v>
      </c>
      <c r="Z65" s="77" t="str">
        <f t="shared" si="2"/>
        <v>N/A</v>
      </c>
      <c r="AB65" s="96"/>
    </row>
    <row r="66" spans="1:28" x14ac:dyDescent="0.35">
      <c r="A66" s="1">
        <v>66</v>
      </c>
      <c r="B66" s="81">
        <v>45789.673634259299</v>
      </c>
      <c r="C66" s="81">
        <v>45789.676481481503</v>
      </c>
      <c r="D66" s="84" t="s">
        <v>38</v>
      </c>
      <c r="E66" s="84"/>
      <c r="F66" s="92">
        <v>45789</v>
      </c>
      <c r="G66" s="84" t="s">
        <v>256</v>
      </c>
      <c r="H66" s="84" t="s">
        <v>39</v>
      </c>
      <c r="I66" s="1" t="s">
        <v>40</v>
      </c>
      <c r="K66" s="84" t="s">
        <v>41</v>
      </c>
      <c r="L66" s="84" t="s">
        <v>42</v>
      </c>
      <c r="M66" s="84" t="s">
        <v>184</v>
      </c>
      <c r="N66" s="85" t="s">
        <v>257</v>
      </c>
      <c r="O66" s="85" t="s">
        <v>258</v>
      </c>
      <c r="P66" s="84" t="s">
        <v>174</v>
      </c>
      <c r="Q66" s="92">
        <v>45789</v>
      </c>
      <c r="R66" s="84" t="s">
        <v>58</v>
      </c>
      <c r="S66" s="84" t="s">
        <v>59</v>
      </c>
      <c r="T66" s="77" t="s">
        <v>72</v>
      </c>
      <c r="U66" s="77" t="s">
        <v>50</v>
      </c>
      <c r="V66" s="79">
        <v>45789</v>
      </c>
      <c r="W66" s="79"/>
      <c r="X66" s="77" t="str">
        <f t="shared" ref="X66:X129" si="3">IF(T66="Completed",IF((V66-W66)&gt;=0,"YES","NO"),"N/A")</f>
        <v>N/A</v>
      </c>
      <c r="Y66" s="77" t="str">
        <f t="shared" ref="Y66:Y129" si="4">IF(OR(T66="In Progress",T66="Not Started"),V66-$AD$1,"N/A")</f>
        <v>N/A</v>
      </c>
      <c r="Z66" s="77" t="str">
        <f t="shared" ref="Z66:Z129" si="5">IF(OR(T66="",T66="Completed",T66="Deffered"),"N/A",IF(AND(OR(T66="In Progress",T66="Not Started"),Y66&gt;=0),"On Time","Delayed"))</f>
        <v>N/A</v>
      </c>
      <c r="AB66" s="96"/>
    </row>
    <row r="67" spans="1:28" x14ac:dyDescent="0.35">
      <c r="A67" s="1">
        <v>67</v>
      </c>
      <c r="B67" s="81">
        <v>45789.842314814799</v>
      </c>
      <c r="C67" s="81">
        <v>45789.844050925902</v>
      </c>
      <c r="D67" s="84" t="s">
        <v>38</v>
      </c>
      <c r="E67" s="84"/>
      <c r="F67" s="92">
        <v>45789</v>
      </c>
      <c r="G67" s="84" t="s">
        <v>202</v>
      </c>
      <c r="H67" s="84" t="s">
        <v>39</v>
      </c>
      <c r="I67" s="1" t="s">
        <v>40</v>
      </c>
      <c r="K67" s="84" t="s">
        <v>41</v>
      </c>
      <c r="L67" s="84" t="s">
        <v>42</v>
      </c>
      <c r="M67" s="84" t="s">
        <v>184</v>
      </c>
      <c r="N67" s="85" t="s">
        <v>259</v>
      </c>
      <c r="O67" s="85" t="s">
        <v>260</v>
      </c>
      <c r="P67" s="84" t="s">
        <v>57</v>
      </c>
      <c r="Q67" s="92">
        <v>45790</v>
      </c>
      <c r="R67" s="84" t="s">
        <v>58</v>
      </c>
      <c r="S67" s="84" t="s">
        <v>48</v>
      </c>
      <c r="T67" s="77" t="s">
        <v>49</v>
      </c>
      <c r="U67" s="77" t="s">
        <v>50</v>
      </c>
      <c r="V67" s="79">
        <v>45790</v>
      </c>
      <c r="W67" s="79">
        <v>45866</v>
      </c>
      <c r="X67" s="77" t="str">
        <f t="shared" si="3"/>
        <v>NO</v>
      </c>
      <c r="Y67" s="77" t="str">
        <f t="shared" si="4"/>
        <v>N/A</v>
      </c>
      <c r="Z67" s="77" t="str">
        <f t="shared" si="5"/>
        <v>N/A</v>
      </c>
      <c r="AB67" s="96"/>
    </row>
    <row r="68" spans="1:28" x14ac:dyDescent="0.35">
      <c r="A68" s="1">
        <v>68</v>
      </c>
      <c r="B68" s="81">
        <v>45789.904699074097</v>
      </c>
      <c r="C68" s="81">
        <v>45789.907199074099</v>
      </c>
      <c r="D68" s="84" t="s">
        <v>38</v>
      </c>
      <c r="E68" s="84"/>
      <c r="F68" s="92">
        <v>45789</v>
      </c>
      <c r="G68" s="84" t="s">
        <v>192</v>
      </c>
      <c r="H68" s="84" t="s">
        <v>39</v>
      </c>
      <c r="I68" s="1" t="s">
        <v>40</v>
      </c>
      <c r="K68" s="84" t="s">
        <v>53</v>
      </c>
      <c r="L68" s="84" t="s">
        <v>86</v>
      </c>
      <c r="M68" s="84" t="s">
        <v>43</v>
      </c>
      <c r="N68" s="85" t="s">
        <v>261</v>
      </c>
      <c r="O68" s="85" t="s">
        <v>262</v>
      </c>
      <c r="P68" s="84" t="s">
        <v>113</v>
      </c>
      <c r="Q68" s="92">
        <v>45793</v>
      </c>
      <c r="R68" s="84" t="s">
        <v>58</v>
      </c>
      <c r="S68" s="84" t="s">
        <v>59</v>
      </c>
      <c r="T68" s="77" t="s">
        <v>49</v>
      </c>
      <c r="U68" s="77" t="s">
        <v>64</v>
      </c>
      <c r="V68" s="79">
        <v>45793</v>
      </c>
      <c r="W68" s="79">
        <v>45793</v>
      </c>
      <c r="X68" s="77" t="str">
        <f t="shared" si="3"/>
        <v>YES</v>
      </c>
      <c r="Y68" s="77" t="str">
        <f t="shared" si="4"/>
        <v>N/A</v>
      </c>
      <c r="Z68" s="77" t="str">
        <f t="shared" si="5"/>
        <v>N/A</v>
      </c>
      <c r="AB68" s="96"/>
    </row>
    <row r="69" spans="1:28" ht="29" x14ac:dyDescent="0.35">
      <c r="A69" s="1">
        <v>69</v>
      </c>
      <c r="B69" s="81">
        <v>45789.907245370399</v>
      </c>
      <c r="C69" s="81">
        <v>45789.911979166704</v>
      </c>
      <c r="D69" s="84" t="s">
        <v>38</v>
      </c>
      <c r="E69" s="84"/>
      <c r="F69" s="92">
        <v>45789</v>
      </c>
      <c r="G69" s="84" t="s">
        <v>263</v>
      </c>
      <c r="H69" s="84" t="s">
        <v>39</v>
      </c>
      <c r="I69" s="1" t="s">
        <v>40</v>
      </c>
      <c r="K69" s="84" t="s">
        <v>53</v>
      </c>
      <c r="L69" s="84" t="s">
        <v>86</v>
      </c>
      <c r="M69" s="84" t="s">
        <v>193</v>
      </c>
      <c r="N69" s="85" t="s">
        <v>264</v>
      </c>
      <c r="O69" s="85" t="s">
        <v>265</v>
      </c>
      <c r="P69" s="84" t="s">
        <v>57</v>
      </c>
      <c r="Q69" s="92">
        <v>45808</v>
      </c>
      <c r="R69" s="84" t="s">
        <v>58</v>
      </c>
      <c r="S69" s="84" t="s">
        <v>59</v>
      </c>
      <c r="T69" s="77" t="s">
        <v>72</v>
      </c>
      <c r="U69" s="77" t="s">
        <v>64</v>
      </c>
      <c r="V69" s="79">
        <v>45808</v>
      </c>
      <c r="W69" s="79"/>
      <c r="X69" s="77" t="str">
        <f t="shared" si="3"/>
        <v>N/A</v>
      </c>
      <c r="Y69" s="77" t="str">
        <f t="shared" si="4"/>
        <v>N/A</v>
      </c>
      <c r="Z69" s="77" t="str">
        <f t="shared" si="5"/>
        <v>N/A</v>
      </c>
      <c r="AB69" s="96"/>
    </row>
    <row r="70" spans="1:28" x14ac:dyDescent="0.35">
      <c r="A70" s="1">
        <v>70</v>
      </c>
      <c r="B70" s="81">
        <v>45789.963275463</v>
      </c>
      <c r="C70" s="81">
        <v>45789.966134259303</v>
      </c>
      <c r="D70" s="84" t="s">
        <v>38</v>
      </c>
      <c r="E70" s="84"/>
      <c r="F70" s="92">
        <v>45789</v>
      </c>
      <c r="G70" s="84" t="s">
        <v>165</v>
      </c>
      <c r="H70" s="84" t="s">
        <v>39</v>
      </c>
      <c r="I70" s="1" t="s">
        <v>40</v>
      </c>
      <c r="K70" s="84" t="s">
        <v>93</v>
      </c>
      <c r="L70" s="84" t="s">
        <v>42</v>
      </c>
      <c r="M70" s="84" t="s">
        <v>66</v>
      </c>
      <c r="N70" s="85" t="s">
        <v>266</v>
      </c>
      <c r="O70" s="85" t="s">
        <v>267</v>
      </c>
      <c r="P70" s="84" t="s">
        <v>57</v>
      </c>
      <c r="Q70" s="92">
        <v>45789</v>
      </c>
      <c r="R70" s="84" t="s">
        <v>47</v>
      </c>
      <c r="S70" s="84" t="s">
        <v>59</v>
      </c>
      <c r="T70" s="77" t="s">
        <v>49</v>
      </c>
      <c r="U70" s="77" t="s">
        <v>168</v>
      </c>
      <c r="V70" s="79">
        <v>45789</v>
      </c>
      <c r="W70" s="79">
        <v>45814</v>
      </c>
      <c r="X70" s="77" t="str">
        <f t="shared" si="3"/>
        <v>NO</v>
      </c>
      <c r="Y70" s="77" t="str">
        <f t="shared" si="4"/>
        <v>N/A</v>
      </c>
      <c r="Z70" s="77" t="str">
        <f t="shared" si="5"/>
        <v>N/A</v>
      </c>
      <c r="AB70" s="96"/>
    </row>
    <row r="71" spans="1:28" ht="29" x14ac:dyDescent="0.35">
      <c r="A71" s="1">
        <v>71</v>
      </c>
      <c r="B71" s="81">
        <v>45790.186388888898</v>
      </c>
      <c r="C71" s="81">
        <v>45790.193356481497</v>
      </c>
      <c r="D71" s="84" t="s">
        <v>38</v>
      </c>
      <c r="E71" s="84"/>
      <c r="F71" s="92">
        <v>45789</v>
      </c>
      <c r="G71" s="84" t="s">
        <v>268</v>
      </c>
      <c r="H71" s="84" t="s">
        <v>39</v>
      </c>
      <c r="I71" s="1" t="s">
        <v>40</v>
      </c>
      <c r="K71" s="84" t="s">
        <v>93</v>
      </c>
      <c r="L71" s="84" t="s">
        <v>42</v>
      </c>
      <c r="M71" s="84" t="s">
        <v>66</v>
      </c>
      <c r="N71" s="85" t="s">
        <v>269</v>
      </c>
      <c r="O71" s="85" t="s">
        <v>270</v>
      </c>
      <c r="P71" s="84" t="s">
        <v>57</v>
      </c>
      <c r="Q71" s="92">
        <v>45789</v>
      </c>
      <c r="R71" s="84" t="s">
        <v>47</v>
      </c>
      <c r="S71" s="84" t="s">
        <v>59</v>
      </c>
      <c r="T71" s="77" t="s">
        <v>49</v>
      </c>
      <c r="U71" s="77" t="s">
        <v>50</v>
      </c>
      <c r="V71" s="79">
        <v>45789</v>
      </c>
      <c r="W71" s="79">
        <v>45866</v>
      </c>
      <c r="X71" s="77" t="str">
        <f t="shared" si="3"/>
        <v>NO</v>
      </c>
      <c r="Y71" s="77" t="str">
        <f t="shared" si="4"/>
        <v>N/A</v>
      </c>
      <c r="Z71" s="77" t="str">
        <f t="shared" si="5"/>
        <v>N/A</v>
      </c>
      <c r="AB71" s="96"/>
    </row>
    <row r="72" spans="1:28" ht="29" x14ac:dyDescent="0.35">
      <c r="A72" s="1">
        <v>72</v>
      </c>
      <c r="B72" s="81">
        <v>45790.218148148197</v>
      </c>
      <c r="C72" s="81">
        <v>45790.222291666701</v>
      </c>
      <c r="D72" s="84" t="s">
        <v>38</v>
      </c>
      <c r="E72" s="84"/>
      <c r="F72" s="92">
        <v>45789</v>
      </c>
      <c r="G72" s="84" t="s">
        <v>165</v>
      </c>
      <c r="H72" s="84" t="s">
        <v>39</v>
      </c>
      <c r="I72" s="1" t="s">
        <v>40</v>
      </c>
      <c r="K72" s="84" t="s">
        <v>93</v>
      </c>
      <c r="L72" s="84" t="s">
        <v>42</v>
      </c>
      <c r="M72" s="84" t="s">
        <v>66</v>
      </c>
      <c r="N72" s="85" t="s">
        <v>271</v>
      </c>
      <c r="O72" s="85" t="s">
        <v>272</v>
      </c>
      <c r="P72" s="84" t="s">
        <v>57</v>
      </c>
      <c r="Q72" s="92">
        <v>45790</v>
      </c>
      <c r="R72" s="84" t="s">
        <v>47</v>
      </c>
      <c r="S72" s="84" t="s">
        <v>59</v>
      </c>
      <c r="T72" s="77" t="s">
        <v>49</v>
      </c>
      <c r="U72" s="77" t="s">
        <v>50</v>
      </c>
      <c r="V72" s="79">
        <v>45790</v>
      </c>
      <c r="W72" s="79">
        <v>45790</v>
      </c>
      <c r="X72" s="77" t="str">
        <f t="shared" si="3"/>
        <v>YES</v>
      </c>
      <c r="Y72" s="77" t="str">
        <f t="shared" si="4"/>
        <v>N/A</v>
      </c>
      <c r="Z72" s="77" t="str">
        <f t="shared" si="5"/>
        <v>N/A</v>
      </c>
      <c r="AB72" s="96"/>
    </row>
    <row r="73" spans="1:28" x14ac:dyDescent="0.35">
      <c r="A73" s="1">
        <v>73</v>
      </c>
      <c r="B73" s="81">
        <v>45790.2981828704</v>
      </c>
      <c r="C73" s="81">
        <v>45790.3028009259</v>
      </c>
      <c r="D73" s="84" t="s">
        <v>38</v>
      </c>
      <c r="E73" s="84"/>
      <c r="F73" s="92">
        <v>45790</v>
      </c>
      <c r="G73" s="84" t="s">
        <v>138</v>
      </c>
      <c r="H73" s="84" t="s">
        <v>39</v>
      </c>
      <c r="I73" s="1" t="s">
        <v>40</v>
      </c>
      <c r="K73" s="84" t="s">
        <v>53</v>
      </c>
      <c r="L73" s="84" t="s">
        <v>86</v>
      </c>
      <c r="M73" s="84" t="s">
        <v>94</v>
      </c>
      <c r="N73" s="85" t="s">
        <v>273</v>
      </c>
      <c r="O73" s="85" t="s">
        <v>274</v>
      </c>
      <c r="P73" s="84" t="s">
        <v>97</v>
      </c>
      <c r="Q73" s="92">
        <v>45790</v>
      </c>
      <c r="R73" s="84" t="s">
        <v>108</v>
      </c>
      <c r="S73" s="84" t="s">
        <v>59</v>
      </c>
      <c r="T73" s="77" t="s">
        <v>49</v>
      </c>
      <c r="U73" s="77" t="s">
        <v>64</v>
      </c>
      <c r="V73" s="79">
        <v>45790</v>
      </c>
      <c r="W73" s="79">
        <v>45790</v>
      </c>
      <c r="X73" s="77" t="str">
        <f t="shared" si="3"/>
        <v>YES</v>
      </c>
      <c r="Y73" s="77" t="str">
        <f t="shared" si="4"/>
        <v>N/A</v>
      </c>
      <c r="Z73" s="77" t="str">
        <f t="shared" si="5"/>
        <v>N/A</v>
      </c>
      <c r="AB73" s="96"/>
    </row>
    <row r="74" spans="1:28" ht="29" x14ac:dyDescent="0.35">
      <c r="A74" s="1">
        <v>74</v>
      </c>
      <c r="B74" s="81">
        <v>45790.435081018499</v>
      </c>
      <c r="C74" s="81">
        <v>45790.441840277803</v>
      </c>
      <c r="D74" s="84" t="s">
        <v>38</v>
      </c>
      <c r="E74" s="84"/>
      <c r="F74" s="92">
        <v>45790</v>
      </c>
      <c r="G74" s="84" t="s">
        <v>275</v>
      </c>
      <c r="H74" s="84" t="s">
        <v>39</v>
      </c>
      <c r="I74" s="1" t="s">
        <v>40</v>
      </c>
      <c r="K74" s="84" t="s">
        <v>53</v>
      </c>
      <c r="L74" s="84" t="s">
        <v>42</v>
      </c>
      <c r="M74" s="84" t="s">
        <v>66</v>
      </c>
      <c r="N74" s="85" t="s">
        <v>276</v>
      </c>
      <c r="O74" s="85" t="s">
        <v>277</v>
      </c>
      <c r="P74" s="84" t="s">
        <v>57</v>
      </c>
      <c r="Q74" s="92">
        <v>45790</v>
      </c>
      <c r="R74" s="84" t="s">
        <v>47</v>
      </c>
      <c r="S74" s="84" t="s">
        <v>59</v>
      </c>
      <c r="T74" s="77" t="s">
        <v>49</v>
      </c>
      <c r="U74" s="77" t="s">
        <v>50</v>
      </c>
      <c r="V74" s="79">
        <v>45790</v>
      </c>
      <c r="W74" s="79">
        <v>45790</v>
      </c>
      <c r="X74" s="77" t="str">
        <f t="shared" si="3"/>
        <v>YES</v>
      </c>
      <c r="Y74" s="77" t="str">
        <f t="shared" si="4"/>
        <v>N/A</v>
      </c>
      <c r="Z74" s="77" t="str">
        <f t="shared" si="5"/>
        <v>N/A</v>
      </c>
      <c r="AB74" s="96"/>
    </row>
    <row r="75" spans="1:28" ht="29" x14ac:dyDescent="0.35">
      <c r="A75" s="1">
        <v>75</v>
      </c>
      <c r="B75" s="81">
        <v>45790.442280092597</v>
      </c>
      <c r="C75" s="81">
        <v>45790.445648148103</v>
      </c>
      <c r="D75" s="84" t="s">
        <v>38</v>
      </c>
      <c r="E75" s="84"/>
      <c r="F75" s="92">
        <v>45790</v>
      </c>
      <c r="G75" s="84" t="s">
        <v>278</v>
      </c>
      <c r="H75" s="84" t="s">
        <v>39</v>
      </c>
      <c r="I75" s="1" t="s">
        <v>40</v>
      </c>
      <c r="K75" s="84" t="s">
        <v>53</v>
      </c>
      <c r="L75" s="84" t="s">
        <v>42</v>
      </c>
      <c r="M75" s="84" t="s">
        <v>66</v>
      </c>
      <c r="N75" s="85" t="s">
        <v>279</v>
      </c>
      <c r="O75" s="85" t="s">
        <v>280</v>
      </c>
      <c r="P75" s="84" t="s">
        <v>57</v>
      </c>
      <c r="Q75" s="92">
        <v>45790</v>
      </c>
      <c r="R75" s="84" t="s">
        <v>47</v>
      </c>
      <c r="S75" s="84" t="s">
        <v>59</v>
      </c>
      <c r="T75" s="77" t="s">
        <v>49</v>
      </c>
      <c r="U75" s="77" t="s">
        <v>64</v>
      </c>
      <c r="V75" s="79">
        <v>45790</v>
      </c>
      <c r="W75" s="79">
        <v>45814</v>
      </c>
      <c r="X75" s="77" t="str">
        <f t="shared" si="3"/>
        <v>NO</v>
      </c>
      <c r="Y75" s="77" t="str">
        <f t="shared" si="4"/>
        <v>N/A</v>
      </c>
      <c r="Z75" s="77" t="str">
        <f t="shared" si="5"/>
        <v>N/A</v>
      </c>
      <c r="AB75" s="96"/>
    </row>
    <row r="76" spans="1:28" x14ac:dyDescent="0.35">
      <c r="A76" s="1">
        <v>76</v>
      </c>
      <c r="B76" s="81">
        <v>45790.609305555598</v>
      </c>
      <c r="C76" s="81">
        <v>45790.610416666699</v>
      </c>
      <c r="D76" s="84" t="s">
        <v>38</v>
      </c>
      <c r="E76" s="84"/>
      <c r="F76" s="92">
        <v>45790</v>
      </c>
      <c r="G76" s="84" t="s">
        <v>4</v>
      </c>
      <c r="H76" s="84" t="s">
        <v>39</v>
      </c>
      <c r="I76" s="1" t="s">
        <v>40</v>
      </c>
      <c r="K76" s="84" t="s">
        <v>53</v>
      </c>
      <c r="L76" s="84" t="s">
        <v>54</v>
      </c>
      <c r="M76" s="84" t="s">
        <v>281</v>
      </c>
      <c r="N76" s="85" t="s">
        <v>282</v>
      </c>
      <c r="O76" s="85" t="s">
        <v>283</v>
      </c>
      <c r="P76" s="84" t="s">
        <v>284</v>
      </c>
      <c r="Q76" s="92">
        <v>45791</v>
      </c>
      <c r="R76" s="84" t="s">
        <v>47</v>
      </c>
      <c r="S76" s="84" t="s">
        <v>59</v>
      </c>
      <c r="T76" s="77" t="s">
        <v>49</v>
      </c>
      <c r="U76" s="77" t="s">
        <v>64</v>
      </c>
      <c r="V76" s="79">
        <v>45791</v>
      </c>
      <c r="W76" s="79">
        <v>45796</v>
      </c>
      <c r="X76" s="77" t="str">
        <f t="shared" si="3"/>
        <v>NO</v>
      </c>
      <c r="Y76" s="77" t="str">
        <f t="shared" si="4"/>
        <v>N/A</v>
      </c>
      <c r="Z76" s="77" t="str">
        <f t="shared" si="5"/>
        <v>N/A</v>
      </c>
      <c r="AB76" s="96"/>
    </row>
    <row r="77" spans="1:28" x14ac:dyDescent="0.35">
      <c r="A77" s="1">
        <v>77</v>
      </c>
      <c r="B77" s="81">
        <v>45790.620092592602</v>
      </c>
      <c r="C77" s="81">
        <v>45790.622118055602</v>
      </c>
      <c r="D77" s="84" t="s">
        <v>38</v>
      </c>
      <c r="E77" s="84"/>
      <c r="F77" s="92">
        <v>45790</v>
      </c>
      <c r="G77" s="84" t="s">
        <v>285</v>
      </c>
      <c r="H77" s="84" t="s">
        <v>39</v>
      </c>
      <c r="I77" s="1" t="s">
        <v>40</v>
      </c>
      <c r="K77" s="84" t="s">
        <v>41</v>
      </c>
      <c r="L77" s="84" t="s">
        <v>42</v>
      </c>
      <c r="M77" s="84" t="s">
        <v>61</v>
      </c>
      <c r="N77" s="85" t="s">
        <v>286</v>
      </c>
      <c r="O77" s="85" t="s">
        <v>287</v>
      </c>
      <c r="P77" s="84" t="s">
        <v>107</v>
      </c>
      <c r="Q77" s="92">
        <v>45790</v>
      </c>
      <c r="R77" s="84" t="s">
        <v>58</v>
      </c>
      <c r="S77" s="84" t="s">
        <v>59</v>
      </c>
      <c r="T77" s="77" t="s">
        <v>72</v>
      </c>
      <c r="U77" s="77" t="s">
        <v>50</v>
      </c>
      <c r="V77" s="79">
        <v>45790</v>
      </c>
      <c r="W77" s="79"/>
      <c r="X77" s="77" t="str">
        <f t="shared" si="3"/>
        <v>N/A</v>
      </c>
      <c r="Y77" s="77" t="str">
        <f t="shared" si="4"/>
        <v>N/A</v>
      </c>
      <c r="Z77" s="77" t="str">
        <f t="shared" si="5"/>
        <v>N/A</v>
      </c>
      <c r="AB77" s="96"/>
    </row>
    <row r="78" spans="1:28" x14ac:dyDescent="0.35">
      <c r="A78" s="1">
        <v>78</v>
      </c>
      <c r="B78" s="81">
        <v>45790.833252314798</v>
      </c>
      <c r="C78" s="81">
        <v>45790.837719907402</v>
      </c>
      <c r="D78" s="84" t="s">
        <v>38</v>
      </c>
      <c r="E78" s="84"/>
      <c r="F78" s="92">
        <v>45790</v>
      </c>
      <c r="G78" s="84" t="s">
        <v>288</v>
      </c>
      <c r="H78" s="84" t="s">
        <v>39</v>
      </c>
      <c r="I78" s="1" t="s">
        <v>40</v>
      </c>
      <c r="K78" s="84" t="s">
        <v>41</v>
      </c>
      <c r="L78" s="84" t="s">
        <v>42</v>
      </c>
      <c r="M78" s="84" t="s">
        <v>118</v>
      </c>
      <c r="N78" s="85" t="s">
        <v>289</v>
      </c>
      <c r="O78" s="85" t="s">
        <v>290</v>
      </c>
      <c r="P78" s="84" t="s">
        <v>57</v>
      </c>
      <c r="Q78" s="92">
        <v>45796</v>
      </c>
      <c r="R78" s="84" t="s">
        <v>58</v>
      </c>
      <c r="S78" s="84" t="s">
        <v>59</v>
      </c>
      <c r="T78" s="77" t="s">
        <v>49</v>
      </c>
      <c r="U78" s="77" t="s">
        <v>64</v>
      </c>
      <c r="V78" s="79">
        <v>45796</v>
      </c>
      <c r="W78" s="79">
        <v>45796</v>
      </c>
      <c r="X78" s="77" t="str">
        <f t="shared" si="3"/>
        <v>YES</v>
      </c>
      <c r="Y78" s="77" t="str">
        <f t="shared" si="4"/>
        <v>N/A</v>
      </c>
      <c r="Z78" s="77" t="str">
        <f t="shared" si="5"/>
        <v>N/A</v>
      </c>
      <c r="AB78" s="96"/>
    </row>
    <row r="79" spans="1:28" x14ac:dyDescent="0.35">
      <c r="A79" s="1">
        <v>79</v>
      </c>
      <c r="B79" s="81">
        <v>45791.031423611101</v>
      </c>
      <c r="C79" s="81">
        <v>45791.033530092602</v>
      </c>
      <c r="D79" s="84" t="s">
        <v>38</v>
      </c>
      <c r="E79" s="84"/>
      <c r="F79" s="92">
        <v>45790</v>
      </c>
      <c r="G79" s="84" t="s">
        <v>165</v>
      </c>
      <c r="H79" s="84" t="s">
        <v>39</v>
      </c>
      <c r="I79" s="1" t="s">
        <v>40</v>
      </c>
      <c r="K79" s="84" t="s">
        <v>93</v>
      </c>
      <c r="L79" s="84" t="s">
        <v>42</v>
      </c>
      <c r="M79" s="84" t="s">
        <v>66</v>
      </c>
      <c r="N79" s="85" t="s">
        <v>291</v>
      </c>
      <c r="O79" s="85" t="s">
        <v>267</v>
      </c>
      <c r="P79" s="84" t="s">
        <v>57</v>
      </c>
      <c r="Q79" s="92">
        <v>45791</v>
      </c>
      <c r="R79" s="84" t="s">
        <v>47</v>
      </c>
      <c r="S79" s="84" t="s">
        <v>59</v>
      </c>
      <c r="T79" s="77" t="s">
        <v>72</v>
      </c>
      <c r="U79" s="77" t="s">
        <v>64</v>
      </c>
      <c r="V79" s="79">
        <v>45791</v>
      </c>
      <c r="W79" s="79"/>
      <c r="X79" s="77" t="str">
        <f t="shared" si="3"/>
        <v>N/A</v>
      </c>
      <c r="Y79" s="77" t="str">
        <f t="shared" si="4"/>
        <v>N/A</v>
      </c>
      <c r="Z79" s="77" t="str">
        <f t="shared" si="5"/>
        <v>N/A</v>
      </c>
      <c r="AB79" s="96"/>
    </row>
    <row r="80" spans="1:28" ht="29" x14ac:dyDescent="0.35">
      <c r="A80" s="1">
        <v>80</v>
      </c>
      <c r="B80" s="81">
        <v>45791.378541666701</v>
      </c>
      <c r="C80" s="81">
        <v>45791.382615740702</v>
      </c>
      <c r="D80" s="84" t="s">
        <v>38</v>
      </c>
      <c r="E80" s="84"/>
      <c r="F80" s="92">
        <v>45790</v>
      </c>
      <c r="G80" s="84" t="s">
        <v>192</v>
      </c>
      <c r="H80" s="84" t="s">
        <v>39</v>
      </c>
      <c r="I80" s="1" t="s">
        <v>40</v>
      </c>
      <c r="K80" s="84" t="s">
        <v>53</v>
      </c>
      <c r="L80" s="84" t="s">
        <v>86</v>
      </c>
      <c r="M80" s="84" t="s">
        <v>235</v>
      </c>
      <c r="N80" s="85" t="s">
        <v>292</v>
      </c>
      <c r="O80" s="85" t="s">
        <v>293</v>
      </c>
      <c r="P80" s="84" t="s">
        <v>97</v>
      </c>
      <c r="Q80" s="92">
        <v>45791</v>
      </c>
      <c r="R80" s="84" t="s">
        <v>108</v>
      </c>
      <c r="S80" s="84" t="s">
        <v>59</v>
      </c>
      <c r="T80" s="77" t="s">
        <v>49</v>
      </c>
      <c r="U80" s="77" t="s">
        <v>64</v>
      </c>
      <c r="V80" s="79">
        <v>45791</v>
      </c>
      <c r="W80" s="79">
        <v>45791</v>
      </c>
      <c r="X80" s="77" t="str">
        <f t="shared" si="3"/>
        <v>YES</v>
      </c>
      <c r="Y80" s="77" t="str">
        <f t="shared" si="4"/>
        <v>N/A</v>
      </c>
      <c r="Z80" s="77" t="str">
        <f t="shared" si="5"/>
        <v>N/A</v>
      </c>
      <c r="AB80" s="96"/>
    </row>
    <row r="81" spans="1:30" ht="29" x14ac:dyDescent="0.35">
      <c r="A81" s="1">
        <v>81</v>
      </c>
      <c r="B81" s="81">
        <v>45791.5574768519</v>
      </c>
      <c r="C81" s="81">
        <v>45791.560162037</v>
      </c>
      <c r="D81" s="84" t="s">
        <v>38</v>
      </c>
      <c r="E81" s="84"/>
      <c r="F81" s="92">
        <v>45791</v>
      </c>
      <c r="G81" s="84" t="s">
        <v>294</v>
      </c>
      <c r="H81" s="84" t="s">
        <v>139</v>
      </c>
      <c r="I81" s="1" t="s">
        <v>40</v>
      </c>
      <c r="K81" s="84" t="s">
        <v>53</v>
      </c>
      <c r="L81" s="84" t="s">
        <v>42</v>
      </c>
      <c r="M81" s="84" t="s">
        <v>61</v>
      </c>
      <c r="N81" s="85" t="s">
        <v>295</v>
      </c>
      <c r="O81" s="85" t="s">
        <v>296</v>
      </c>
      <c r="P81" s="84" t="s">
        <v>57</v>
      </c>
      <c r="Q81" s="92">
        <v>45808</v>
      </c>
      <c r="R81" s="84" t="s">
        <v>47</v>
      </c>
      <c r="S81" s="84" t="s">
        <v>48</v>
      </c>
      <c r="T81" s="77" t="s">
        <v>72</v>
      </c>
      <c r="U81" s="77" t="s">
        <v>64</v>
      </c>
      <c r="V81" s="79">
        <v>45808</v>
      </c>
      <c r="W81" s="79"/>
      <c r="X81" s="77" t="str">
        <f t="shared" si="3"/>
        <v>N/A</v>
      </c>
      <c r="Y81" s="77" t="str">
        <f t="shared" si="4"/>
        <v>N/A</v>
      </c>
      <c r="Z81" s="77" t="str">
        <f t="shared" si="5"/>
        <v>N/A</v>
      </c>
      <c r="AB81" s="96"/>
    </row>
    <row r="82" spans="1:30" ht="29" x14ac:dyDescent="0.35">
      <c r="A82" s="1">
        <v>82</v>
      </c>
      <c r="B82" s="81">
        <v>45791.565914351901</v>
      </c>
      <c r="C82" s="81">
        <v>45791.568032407398</v>
      </c>
      <c r="D82" s="84" t="s">
        <v>38</v>
      </c>
      <c r="E82" s="84"/>
      <c r="F82" s="92">
        <v>45791</v>
      </c>
      <c r="G82" s="84" t="s">
        <v>146</v>
      </c>
      <c r="H82" s="84" t="s">
        <v>139</v>
      </c>
      <c r="I82" s="1" t="s">
        <v>40</v>
      </c>
      <c r="K82" s="84" t="s">
        <v>53</v>
      </c>
      <c r="L82" s="84" t="s">
        <v>42</v>
      </c>
      <c r="M82" s="84" t="s">
        <v>61</v>
      </c>
      <c r="N82" s="85" t="s">
        <v>297</v>
      </c>
      <c r="O82" s="85" t="s">
        <v>298</v>
      </c>
      <c r="P82" s="84" t="s">
        <v>57</v>
      </c>
      <c r="Q82" s="92">
        <v>45793</v>
      </c>
      <c r="R82" s="84" t="s">
        <v>58</v>
      </c>
      <c r="S82" s="84" t="s">
        <v>59</v>
      </c>
      <c r="T82" s="77" t="s">
        <v>72</v>
      </c>
      <c r="U82" s="77" t="s">
        <v>50</v>
      </c>
      <c r="V82" s="79">
        <v>45793</v>
      </c>
      <c r="W82" s="79"/>
      <c r="X82" s="77" t="str">
        <f t="shared" si="3"/>
        <v>N/A</v>
      </c>
      <c r="Y82" s="77" t="str">
        <f t="shared" si="4"/>
        <v>N/A</v>
      </c>
      <c r="Z82" s="77" t="str">
        <f t="shared" si="5"/>
        <v>N/A</v>
      </c>
      <c r="AB82" s="96"/>
    </row>
    <row r="83" spans="1:30" x14ac:dyDescent="0.35">
      <c r="A83" s="1">
        <v>83</v>
      </c>
      <c r="B83" s="81">
        <v>45791.638749999998</v>
      </c>
      <c r="C83" s="81">
        <v>45791.640625</v>
      </c>
      <c r="D83" s="84" t="s">
        <v>38</v>
      </c>
      <c r="E83" s="84"/>
      <c r="F83" s="92">
        <v>45791</v>
      </c>
      <c r="G83" s="84" t="s">
        <v>60</v>
      </c>
      <c r="H83" s="84" t="s">
        <v>39</v>
      </c>
      <c r="I83" s="1" t="s">
        <v>40</v>
      </c>
      <c r="K83" s="84" t="s">
        <v>53</v>
      </c>
      <c r="L83" s="84" t="s">
        <v>42</v>
      </c>
      <c r="M83" s="84" t="s">
        <v>61</v>
      </c>
      <c r="N83" s="85" t="s">
        <v>299</v>
      </c>
      <c r="O83" s="85" t="s">
        <v>300</v>
      </c>
      <c r="P83" s="84" t="s">
        <v>107</v>
      </c>
      <c r="Q83" s="92">
        <v>45800</v>
      </c>
      <c r="R83" s="84" t="s">
        <v>58</v>
      </c>
      <c r="S83" s="84" t="s">
        <v>59</v>
      </c>
      <c r="T83" s="77" t="s">
        <v>49</v>
      </c>
      <c r="U83" s="77" t="s">
        <v>50</v>
      </c>
      <c r="V83" s="79">
        <v>45800</v>
      </c>
      <c r="W83" s="79">
        <v>45800</v>
      </c>
      <c r="X83" s="77" t="str">
        <f t="shared" si="3"/>
        <v>YES</v>
      </c>
      <c r="Y83" s="77" t="str">
        <f t="shared" si="4"/>
        <v>N/A</v>
      </c>
      <c r="Z83" s="77" t="str">
        <f t="shared" si="5"/>
        <v>N/A</v>
      </c>
      <c r="AB83" s="96"/>
    </row>
    <row r="84" spans="1:30" x14ac:dyDescent="0.35">
      <c r="A84" s="1">
        <v>84</v>
      </c>
      <c r="B84" s="81">
        <v>45792.027025463001</v>
      </c>
      <c r="C84" s="81">
        <v>45792.028680555602</v>
      </c>
      <c r="D84" s="84" t="s">
        <v>38</v>
      </c>
      <c r="E84" s="84"/>
      <c r="F84" s="92">
        <v>45791</v>
      </c>
      <c r="G84" s="84" t="s">
        <v>301</v>
      </c>
      <c r="H84" s="84" t="s">
        <v>39</v>
      </c>
      <c r="I84" s="1" t="s">
        <v>40</v>
      </c>
      <c r="K84" s="84" t="s">
        <v>93</v>
      </c>
      <c r="L84" s="84" t="s">
        <v>42</v>
      </c>
      <c r="M84" s="84" t="s">
        <v>66</v>
      </c>
      <c r="N84" s="85" t="s">
        <v>302</v>
      </c>
      <c r="O84" s="85" t="s">
        <v>267</v>
      </c>
      <c r="P84" s="84" t="s">
        <v>57</v>
      </c>
      <c r="Q84" s="92">
        <v>45791</v>
      </c>
      <c r="R84" s="84" t="s">
        <v>47</v>
      </c>
      <c r="S84" s="84" t="s">
        <v>59</v>
      </c>
      <c r="T84" s="77" t="s">
        <v>72</v>
      </c>
      <c r="U84" s="77" t="s">
        <v>64</v>
      </c>
      <c r="V84" s="79">
        <v>45791</v>
      </c>
      <c r="W84" s="79"/>
      <c r="X84" s="77" t="str">
        <f t="shared" si="3"/>
        <v>N/A</v>
      </c>
      <c r="Y84" s="77" t="str">
        <f t="shared" si="4"/>
        <v>N/A</v>
      </c>
      <c r="Z84" s="77" t="str">
        <f t="shared" si="5"/>
        <v>N/A</v>
      </c>
      <c r="AB84" s="96"/>
    </row>
    <row r="85" spans="1:30" x14ac:dyDescent="0.35">
      <c r="A85" s="1">
        <v>85</v>
      </c>
      <c r="B85" s="81">
        <v>45792.077372685198</v>
      </c>
      <c r="C85" s="81">
        <v>45792.079953703702</v>
      </c>
      <c r="D85" s="84" t="s">
        <v>38</v>
      </c>
      <c r="E85" s="84"/>
      <c r="F85" s="92">
        <v>45792</v>
      </c>
      <c r="G85" s="84" t="s">
        <v>109</v>
      </c>
      <c r="H85" s="84" t="s">
        <v>139</v>
      </c>
      <c r="I85" s="1" t="s">
        <v>40</v>
      </c>
      <c r="K85" s="84" t="s">
        <v>53</v>
      </c>
      <c r="L85" s="84" t="s">
        <v>54</v>
      </c>
      <c r="M85" s="84" t="s">
        <v>110</v>
      </c>
      <c r="N85" s="85" t="s">
        <v>303</v>
      </c>
      <c r="O85" s="85" t="s">
        <v>304</v>
      </c>
      <c r="P85" s="84" t="s">
        <v>46</v>
      </c>
      <c r="Q85" s="92">
        <v>45807</v>
      </c>
      <c r="R85" s="84" t="s">
        <v>58</v>
      </c>
      <c r="S85" s="84" t="s">
        <v>59</v>
      </c>
      <c r="T85" s="77" t="s">
        <v>49</v>
      </c>
      <c r="U85" s="77" t="s">
        <v>168</v>
      </c>
      <c r="V85" s="79">
        <v>45814</v>
      </c>
      <c r="W85" s="79">
        <v>45814</v>
      </c>
      <c r="X85" s="77" t="str">
        <f t="shared" si="3"/>
        <v>YES</v>
      </c>
      <c r="Y85" s="77" t="str">
        <f t="shared" si="4"/>
        <v>N/A</v>
      </c>
      <c r="Z85" s="77" t="str">
        <f t="shared" si="5"/>
        <v>N/A</v>
      </c>
      <c r="AB85" s="96"/>
    </row>
    <row r="86" spans="1:30" x14ac:dyDescent="0.35">
      <c r="A86" s="1">
        <v>86</v>
      </c>
      <c r="B86" s="81">
        <v>45793.002442129597</v>
      </c>
      <c r="C86" s="81">
        <v>45793.004699074103</v>
      </c>
      <c r="D86" s="84" t="s">
        <v>38</v>
      </c>
      <c r="E86" s="84"/>
      <c r="F86" s="92">
        <v>45793</v>
      </c>
      <c r="G86" s="84" t="s">
        <v>76</v>
      </c>
      <c r="H86" s="84" t="s">
        <v>39</v>
      </c>
      <c r="I86" s="1" t="s">
        <v>40</v>
      </c>
      <c r="K86" s="84" t="s">
        <v>93</v>
      </c>
      <c r="L86" s="84" t="s">
        <v>42</v>
      </c>
      <c r="M86" s="84" t="s">
        <v>66</v>
      </c>
      <c r="N86" s="85" t="s">
        <v>305</v>
      </c>
      <c r="O86" s="85" t="s">
        <v>306</v>
      </c>
      <c r="P86" s="84" t="s">
        <v>57</v>
      </c>
      <c r="Q86" s="92">
        <v>45793</v>
      </c>
      <c r="R86" s="84" t="s">
        <v>58</v>
      </c>
      <c r="S86" s="84" t="s">
        <v>59</v>
      </c>
      <c r="T86" s="77" t="s">
        <v>49</v>
      </c>
      <c r="U86" s="77" t="s">
        <v>50</v>
      </c>
      <c r="V86" s="79">
        <v>45793</v>
      </c>
      <c r="W86" s="79">
        <v>45814</v>
      </c>
      <c r="X86" s="77" t="str">
        <f t="shared" si="3"/>
        <v>NO</v>
      </c>
      <c r="Y86" s="77" t="str">
        <f t="shared" si="4"/>
        <v>N/A</v>
      </c>
      <c r="Z86" s="77" t="str">
        <f t="shared" si="5"/>
        <v>N/A</v>
      </c>
      <c r="AB86" s="96"/>
    </row>
    <row r="87" spans="1:30" x14ac:dyDescent="0.35">
      <c r="A87" s="1">
        <v>87</v>
      </c>
      <c r="B87" s="81">
        <v>45793.468981481499</v>
      </c>
      <c r="C87" s="81">
        <v>45793.471724536997</v>
      </c>
      <c r="D87" s="84" t="s">
        <v>38</v>
      </c>
      <c r="E87" s="84"/>
      <c r="F87" s="92">
        <v>45793</v>
      </c>
      <c r="G87" s="84" t="s">
        <v>278</v>
      </c>
      <c r="H87" s="84" t="s">
        <v>39</v>
      </c>
      <c r="I87" s="1" t="s">
        <v>40</v>
      </c>
      <c r="K87" s="84" t="s">
        <v>53</v>
      </c>
      <c r="L87" s="84" t="s">
        <v>42</v>
      </c>
      <c r="M87" s="84" t="s">
        <v>66</v>
      </c>
      <c r="N87" s="85" t="s">
        <v>307</v>
      </c>
      <c r="O87" s="85" t="s">
        <v>308</v>
      </c>
      <c r="P87" s="84" t="s">
        <v>57</v>
      </c>
      <c r="Q87" s="92">
        <v>45793</v>
      </c>
      <c r="R87" s="84" t="s">
        <v>47</v>
      </c>
      <c r="S87" s="84" t="s">
        <v>59</v>
      </c>
      <c r="T87" s="77" t="s">
        <v>72</v>
      </c>
      <c r="U87" s="77" t="s">
        <v>64</v>
      </c>
      <c r="V87" s="79">
        <v>45793</v>
      </c>
      <c r="W87" s="79"/>
      <c r="X87" s="77" t="str">
        <f t="shared" si="3"/>
        <v>N/A</v>
      </c>
      <c r="Y87" s="77" t="str">
        <f t="shared" si="4"/>
        <v>N/A</v>
      </c>
      <c r="Z87" s="77" t="str">
        <f t="shared" si="5"/>
        <v>N/A</v>
      </c>
      <c r="AB87" s="96"/>
    </row>
    <row r="88" spans="1:30" ht="29" x14ac:dyDescent="0.35">
      <c r="A88" s="1">
        <v>88</v>
      </c>
      <c r="B88" s="81">
        <v>45795.055520833303</v>
      </c>
      <c r="C88" s="81">
        <v>45795.061990740702</v>
      </c>
      <c r="D88" s="84" t="s">
        <v>38</v>
      </c>
      <c r="E88" s="84"/>
      <c r="F88" s="92">
        <v>45794</v>
      </c>
      <c r="G88" s="84" t="s">
        <v>309</v>
      </c>
      <c r="H88" s="84" t="s">
        <v>39</v>
      </c>
      <c r="I88" s="1" t="s">
        <v>40</v>
      </c>
      <c r="K88" s="84" t="s">
        <v>93</v>
      </c>
      <c r="L88" s="84" t="s">
        <v>42</v>
      </c>
      <c r="M88" s="84" t="s">
        <v>61</v>
      </c>
      <c r="N88" s="85" t="s">
        <v>310</v>
      </c>
      <c r="O88" s="85" t="s">
        <v>311</v>
      </c>
      <c r="P88" s="84" t="s">
        <v>284</v>
      </c>
      <c r="Q88" s="92">
        <v>45794</v>
      </c>
      <c r="R88" s="84" t="s">
        <v>58</v>
      </c>
      <c r="S88" s="84" t="s">
        <v>59</v>
      </c>
      <c r="T88" s="77" t="s">
        <v>49</v>
      </c>
      <c r="U88" s="77" t="s">
        <v>64</v>
      </c>
      <c r="V88" s="79">
        <v>45794</v>
      </c>
      <c r="W88" s="79">
        <v>45794</v>
      </c>
      <c r="X88" s="77" t="str">
        <f t="shared" si="3"/>
        <v>YES</v>
      </c>
      <c r="Y88" s="77" t="str">
        <f t="shared" si="4"/>
        <v>N/A</v>
      </c>
      <c r="Z88" s="77" t="str">
        <f t="shared" si="5"/>
        <v>N/A</v>
      </c>
      <c r="AB88" s="96"/>
    </row>
    <row r="89" spans="1:30" x14ac:dyDescent="0.35">
      <c r="A89" s="1">
        <v>89</v>
      </c>
      <c r="B89" s="81">
        <v>45795.1266203704</v>
      </c>
      <c r="C89" s="81">
        <v>45795.129247685203</v>
      </c>
      <c r="D89" s="84" t="s">
        <v>38</v>
      </c>
      <c r="E89" s="84"/>
      <c r="F89" s="92">
        <v>45795</v>
      </c>
      <c r="G89" s="84" t="s">
        <v>312</v>
      </c>
      <c r="H89" s="84" t="s">
        <v>139</v>
      </c>
      <c r="I89" s="1" t="s">
        <v>40</v>
      </c>
      <c r="K89" s="84" t="s">
        <v>93</v>
      </c>
      <c r="L89" s="84" t="s">
        <v>42</v>
      </c>
      <c r="M89" s="84" t="s">
        <v>66</v>
      </c>
      <c r="N89" s="85" t="s">
        <v>313</v>
      </c>
      <c r="O89" s="85" t="s">
        <v>314</v>
      </c>
      <c r="P89" s="84" t="s">
        <v>57</v>
      </c>
      <c r="Q89" s="92">
        <v>45795</v>
      </c>
      <c r="R89" s="84"/>
      <c r="S89" s="84" t="s">
        <v>59</v>
      </c>
      <c r="T89" s="77" t="s">
        <v>72</v>
      </c>
      <c r="U89" s="77" t="s">
        <v>64</v>
      </c>
      <c r="V89" s="79">
        <v>45795</v>
      </c>
      <c r="W89" s="79"/>
      <c r="X89" s="77" t="str">
        <f t="shared" si="3"/>
        <v>N/A</v>
      </c>
      <c r="Y89" s="77" t="str">
        <f t="shared" si="4"/>
        <v>N/A</v>
      </c>
      <c r="Z89" s="77" t="str">
        <f t="shared" si="5"/>
        <v>N/A</v>
      </c>
      <c r="AB89" s="96"/>
    </row>
    <row r="90" spans="1:30" ht="29" x14ac:dyDescent="0.35">
      <c r="A90" s="1">
        <v>90</v>
      </c>
      <c r="B90" s="81">
        <v>45796.4977083333</v>
      </c>
      <c r="C90" s="81">
        <v>45796.4993287037</v>
      </c>
      <c r="D90" s="84" t="s">
        <v>38</v>
      </c>
      <c r="E90" s="84"/>
      <c r="F90" s="92">
        <v>45796</v>
      </c>
      <c r="G90" s="84" t="s">
        <v>109</v>
      </c>
      <c r="H90" s="84" t="s">
        <v>139</v>
      </c>
      <c r="I90" s="1" t="s">
        <v>40</v>
      </c>
      <c r="K90" s="84" t="s">
        <v>53</v>
      </c>
      <c r="L90" s="84" t="s">
        <v>86</v>
      </c>
      <c r="M90" s="84" t="s">
        <v>87</v>
      </c>
      <c r="N90" s="85" t="s">
        <v>315</v>
      </c>
      <c r="O90" s="85" t="s">
        <v>316</v>
      </c>
      <c r="P90" s="84" t="s">
        <v>317</v>
      </c>
      <c r="Q90" s="92">
        <v>45836</v>
      </c>
      <c r="R90" s="84" t="s">
        <v>58</v>
      </c>
      <c r="S90" s="84" t="s">
        <v>59</v>
      </c>
      <c r="T90" s="77" t="s">
        <v>49</v>
      </c>
      <c r="U90" s="77" t="s">
        <v>50</v>
      </c>
      <c r="V90" s="79">
        <v>45836</v>
      </c>
      <c r="W90" s="79">
        <v>45814</v>
      </c>
      <c r="X90" s="77" t="str">
        <f t="shared" si="3"/>
        <v>YES</v>
      </c>
      <c r="Y90" s="77" t="str">
        <f t="shared" si="4"/>
        <v>N/A</v>
      </c>
      <c r="Z90" s="77" t="str">
        <f t="shared" si="5"/>
        <v>N/A</v>
      </c>
      <c r="AB90" s="96"/>
      <c r="AC90" s="77" t="s">
        <v>318</v>
      </c>
      <c r="AD90" s="1" t="s">
        <v>99</v>
      </c>
    </row>
    <row r="91" spans="1:30" x14ac:dyDescent="0.35">
      <c r="A91" s="1">
        <v>91</v>
      </c>
      <c r="B91" s="81">
        <v>45796.559861111098</v>
      </c>
      <c r="C91" s="81">
        <v>45796.561712962997</v>
      </c>
      <c r="D91" s="84" t="s">
        <v>38</v>
      </c>
      <c r="E91" s="84"/>
      <c r="F91" s="92">
        <v>45796</v>
      </c>
      <c r="G91" s="84" t="s">
        <v>248</v>
      </c>
      <c r="H91" s="84" t="s">
        <v>39</v>
      </c>
      <c r="I91" s="1" t="s">
        <v>40</v>
      </c>
      <c r="K91" s="84" t="s">
        <v>53</v>
      </c>
      <c r="L91" s="84" t="s">
        <v>42</v>
      </c>
      <c r="M91" s="84" t="s">
        <v>319</v>
      </c>
      <c r="N91" s="85" t="s">
        <v>320</v>
      </c>
      <c r="O91" s="85" t="s">
        <v>321</v>
      </c>
      <c r="P91" s="84" t="s">
        <v>57</v>
      </c>
      <c r="Q91" s="92">
        <v>45807</v>
      </c>
      <c r="R91" s="84" t="s">
        <v>58</v>
      </c>
      <c r="S91" s="84" t="s">
        <v>59</v>
      </c>
      <c r="T91" s="77" t="s">
        <v>49</v>
      </c>
      <c r="U91" s="77" t="s">
        <v>50</v>
      </c>
      <c r="V91" s="79">
        <v>45807</v>
      </c>
      <c r="W91" s="79">
        <v>45807</v>
      </c>
      <c r="X91" s="77" t="str">
        <f t="shared" si="3"/>
        <v>YES</v>
      </c>
      <c r="Y91" s="77" t="str">
        <f t="shared" si="4"/>
        <v>N/A</v>
      </c>
      <c r="Z91" s="77" t="str">
        <f t="shared" si="5"/>
        <v>N/A</v>
      </c>
      <c r="AB91" s="96"/>
    </row>
    <row r="92" spans="1:30" ht="29" x14ac:dyDescent="0.35">
      <c r="A92" s="1">
        <v>92</v>
      </c>
      <c r="B92" s="81">
        <v>45796.696307870399</v>
      </c>
      <c r="C92" s="81">
        <v>45796.697615740697</v>
      </c>
      <c r="D92" s="84" t="s">
        <v>38</v>
      </c>
      <c r="E92" s="84"/>
      <c r="F92" s="92">
        <v>45796</v>
      </c>
      <c r="G92" s="84" t="s">
        <v>4</v>
      </c>
      <c r="H92" s="84" t="s">
        <v>39</v>
      </c>
      <c r="I92" s="1" t="s">
        <v>40</v>
      </c>
      <c r="K92" s="84" t="s">
        <v>53</v>
      </c>
      <c r="L92" s="84" t="s">
        <v>86</v>
      </c>
      <c r="M92" s="84" t="s">
        <v>251</v>
      </c>
      <c r="N92" s="85" t="s">
        <v>322</v>
      </c>
      <c r="O92" s="85" t="s">
        <v>323</v>
      </c>
      <c r="P92" s="84" t="s">
        <v>317</v>
      </c>
      <c r="Q92" s="92">
        <v>45808</v>
      </c>
      <c r="R92" s="84" t="s">
        <v>58</v>
      </c>
      <c r="S92" s="84" t="s">
        <v>59</v>
      </c>
      <c r="T92" s="77" t="s">
        <v>137</v>
      </c>
      <c r="U92" s="77" t="s">
        <v>50</v>
      </c>
      <c r="V92" s="79">
        <v>45930</v>
      </c>
      <c r="W92" s="79"/>
      <c r="X92" s="77" t="str">
        <f t="shared" si="3"/>
        <v>N/A</v>
      </c>
      <c r="Y92" s="77">
        <f t="shared" ca="1" si="4"/>
        <v>4</v>
      </c>
      <c r="Z92" s="77" t="str">
        <f t="shared" ca="1" si="5"/>
        <v>On Time</v>
      </c>
      <c r="AA92" s="77" t="s">
        <v>324</v>
      </c>
      <c r="AB92" s="96" t="s">
        <v>99</v>
      </c>
    </row>
    <row r="93" spans="1:30" ht="29" x14ac:dyDescent="0.35">
      <c r="A93" s="1">
        <v>93</v>
      </c>
      <c r="B93" s="81">
        <v>45797.114201388897</v>
      </c>
      <c r="C93" s="81">
        <v>45797.115543981497</v>
      </c>
      <c r="D93" s="84" t="s">
        <v>38</v>
      </c>
      <c r="E93" s="84"/>
      <c r="F93" s="92">
        <v>45796</v>
      </c>
      <c r="G93" s="84" t="s">
        <v>309</v>
      </c>
      <c r="H93" s="84" t="s">
        <v>39</v>
      </c>
      <c r="I93" s="1" t="s">
        <v>40</v>
      </c>
      <c r="K93" s="84" t="s">
        <v>93</v>
      </c>
      <c r="L93" s="84" t="s">
        <v>42</v>
      </c>
      <c r="M93" s="84" t="s">
        <v>61</v>
      </c>
      <c r="N93" s="85" t="s">
        <v>325</v>
      </c>
      <c r="O93" s="85" t="s">
        <v>326</v>
      </c>
      <c r="P93" s="84" t="s">
        <v>284</v>
      </c>
      <c r="Q93" s="92">
        <v>45800</v>
      </c>
      <c r="R93" s="84" t="s">
        <v>58</v>
      </c>
      <c r="S93" s="84" t="s">
        <v>59</v>
      </c>
      <c r="T93" s="77" t="s">
        <v>49</v>
      </c>
      <c r="U93" s="77" t="s">
        <v>64</v>
      </c>
      <c r="V93" s="79">
        <v>45800</v>
      </c>
      <c r="W93" s="79">
        <v>45800</v>
      </c>
      <c r="X93" s="77" t="str">
        <f t="shared" si="3"/>
        <v>YES</v>
      </c>
      <c r="Y93" s="77" t="str">
        <f t="shared" si="4"/>
        <v>N/A</v>
      </c>
      <c r="Z93" s="77" t="str">
        <f t="shared" si="5"/>
        <v>N/A</v>
      </c>
      <c r="AB93" s="96"/>
    </row>
    <row r="94" spans="1:30" ht="29" x14ac:dyDescent="0.35">
      <c r="A94" s="1">
        <v>94</v>
      </c>
      <c r="B94" s="81">
        <v>45797.428321759297</v>
      </c>
      <c r="C94" s="81">
        <v>45797.431018518502</v>
      </c>
      <c r="D94" s="84" t="s">
        <v>38</v>
      </c>
      <c r="E94" s="84"/>
      <c r="F94" s="92">
        <v>45797</v>
      </c>
      <c r="G94" s="84" t="s">
        <v>327</v>
      </c>
      <c r="H94" s="84" t="s">
        <v>39</v>
      </c>
      <c r="I94" s="1" t="s">
        <v>40</v>
      </c>
      <c r="K94" s="84" t="s">
        <v>53</v>
      </c>
      <c r="L94" s="84" t="s">
        <v>42</v>
      </c>
      <c r="M94" s="84" t="s">
        <v>118</v>
      </c>
      <c r="N94" s="85" t="s">
        <v>328</v>
      </c>
      <c r="O94" s="85" t="s">
        <v>329</v>
      </c>
      <c r="P94" s="84" t="s">
        <v>57</v>
      </c>
      <c r="Q94" s="92">
        <v>45803</v>
      </c>
      <c r="R94" s="84" t="s">
        <v>58</v>
      </c>
      <c r="S94" s="84" t="s">
        <v>59</v>
      </c>
      <c r="T94" s="77" t="s">
        <v>49</v>
      </c>
      <c r="U94" s="77" t="s">
        <v>64</v>
      </c>
      <c r="V94" s="79">
        <v>45803</v>
      </c>
      <c r="W94" s="79">
        <v>45803</v>
      </c>
      <c r="X94" s="77" t="str">
        <f t="shared" si="3"/>
        <v>YES</v>
      </c>
      <c r="Y94" s="77" t="str">
        <f t="shared" si="4"/>
        <v>N/A</v>
      </c>
      <c r="Z94" s="77" t="str">
        <f t="shared" si="5"/>
        <v>N/A</v>
      </c>
      <c r="AB94" s="96"/>
    </row>
    <row r="95" spans="1:30" ht="29" x14ac:dyDescent="0.35">
      <c r="A95" s="1">
        <v>95</v>
      </c>
      <c r="B95" s="81">
        <v>45797.743518518502</v>
      </c>
      <c r="C95" s="81">
        <v>45797.745555555601</v>
      </c>
      <c r="D95" s="84" t="s">
        <v>38</v>
      </c>
      <c r="E95" s="84"/>
      <c r="F95" s="92">
        <v>45797</v>
      </c>
      <c r="G95" s="84" t="s">
        <v>6</v>
      </c>
      <c r="H95" s="84" t="s">
        <v>39</v>
      </c>
      <c r="I95" s="1" t="s">
        <v>40</v>
      </c>
      <c r="K95" s="84" t="s">
        <v>41</v>
      </c>
      <c r="L95" s="84" t="s">
        <v>86</v>
      </c>
      <c r="M95" s="84" t="s">
        <v>101</v>
      </c>
      <c r="N95" s="85" t="s">
        <v>330</v>
      </c>
      <c r="O95" s="85" t="s">
        <v>331</v>
      </c>
      <c r="P95" s="84" t="s">
        <v>97</v>
      </c>
      <c r="Q95" s="92">
        <v>45797</v>
      </c>
      <c r="R95" s="84" t="s">
        <v>108</v>
      </c>
      <c r="S95" s="84" t="s">
        <v>59</v>
      </c>
      <c r="T95" s="77" t="s">
        <v>49</v>
      </c>
      <c r="U95" s="77" t="s">
        <v>64</v>
      </c>
      <c r="V95" s="79">
        <v>45797</v>
      </c>
      <c r="W95" s="79">
        <v>45797</v>
      </c>
      <c r="X95" s="77" t="str">
        <f t="shared" si="3"/>
        <v>YES</v>
      </c>
      <c r="Y95" s="77" t="str">
        <f t="shared" si="4"/>
        <v>N/A</v>
      </c>
      <c r="Z95" s="77" t="str">
        <f t="shared" si="5"/>
        <v>N/A</v>
      </c>
      <c r="AB95" s="96"/>
    </row>
    <row r="96" spans="1:30" ht="43.5" x14ac:dyDescent="0.35">
      <c r="A96" s="1">
        <v>96</v>
      </c>
      <c r="B96" s="81">
        <v>45798.112685185202</v>
      </c>
      <c r="C96" s="81">
        <v>45798.117175925901</v>
      </c>
      <c r="D96" s="84" t="s">
        <v>38</v>
      </c>
      <c r="E96" s="84"/>
      <c r="F96" s="92">
        <v>45798</v>
      </c>
      <c r="G96" s="84" t="s">
        <v>332</v>
      </c>
      <c r="H96" s="84" t="s">
        <v>39</v>
      </c>
      <c r="I96" s="1" t="s">
        <v>40</v>
      </c>
      <c r="K96" s="84" t="s">
        <v>93</v>
      </c>
      <c r="L96" s="84" t="s">
        <v>86</v>
      </c>
      <c r="M96" s="84" t="s">
        <v>87</v>
      </c>
      <c r="N96" s="85" t="s">
        <v>333</v>
      </c>
      <c r="O96" s="85" t="s">
        <v>334</v>
      </c>
      <c r="P96" s="84" t="s">
        <v>57</v>
      </c>
      <c r="Q96" s="92">
        <v>45808</v>
      </c>
      <c r="R96" s="84" t="s">
        <v>58</v>
      </c>
      <c r="S96" s="84" t="s">
        <v>59</v>
      </c>
      <c r="T96" s="77" t="s">
        <v>49</v>
      </c>
      <c r="U96" s="77" t="s">
        <v>168</v>
      </c>
      <c r="V96" s="79">
        <v>45808</v>
      </c>
      <c r="W96" s="79">
        <v>45866</v>
      </c>
      <c r="X96" s="77" t="str">
        <f t="shared" si="3"/>
        <v>NO</v>
      </c>
      <c r="Y96" s="77" t="str">
        <f t="shared" si="4"/>
        <v>N/A</v>
      </c>
      <c r="Z96" s="77" t="str">
        <f t="shared" si="5"/>
        <v>N/A</v>
      </c>
      <c r="AB96" s="96"/>
    </row>
    <row r="97" spans="1:30" x14ac:dyDescent="0.35">
      <c r="A97" s="1">
        <v>97</v>
      </c>
      <c r="B97" s="81">
        <v>45798.618159722202</v>
      </c>
      <c r="C97" s="81">
        <v>45798.6225694444</v>
      </c>
      <c r="D97" s="84" t="s">
        <v>38</v>
      </c>
      <c r="E97" s="84"/>
      <c r="F97" s="92">
        <v>45798</v>
      </c>
      <c r="G97" s="84" t="s">
        <v>109</v>
      </c>
      <c r="H97" s="84" t="s">
        <v>39</v>
      </c>
      <c r="I97" s="1" t="s">
        <v>40</v>
      </c>
      <c r="K97" s="84" t="s">
        <v>41</v>
      </c>
      <c r="L97" s="84" t="s">
        <v>86</v>
      </c>
      <c r="M97" s="84" t="s">
        <v>94</v>
      </c>
      <c r="N97" s="85" t="s">
        <v>335</v>
      </c>
      <c r="O97" s="85" t="s">
        <v>336</v>
      </c>
      <c r="P97" s="84" t="s">
        <v>113</v>
      </c>
      <c r="Q97" s="92">
        <v>45807</v>
      </c>
      <c r="R97" s="84" t="s">
        <v>58</v>
      </c>
      <c r="S97" s="84" t="s">
        <v>48</v>
      </c>
      <c r="T97" s="77" t="s">
        <v>49</v>
      </c>
      <c r="U97" s="77" t="s">
        <v>168</v>
      </c>
      <c r="V97" s="79">
        <v>45807</v>
      </c>
      <c r="W97" s="79">
        <v>45807</v>
      </c>
      <c r="X97" s="77" t="str">
        <f t="shared" si="3"/>
        <v>YES</v>
      </c>
      <c r="Y97" s="77" t="str">
        <f t="shared" si="4"/>
        <v>N/A</v>
      </c>
      <c r="Z97" s="77" t="str">
        <f t="shared" si="5"/>
        <v>N/A</v>
      </c>
      <c r="AB97" s="96"/>
    </row>
    <row r="98" spans="1:30" ht="29" x14ac:dyDescent="0.35">
      <c r="A98" s="1">
        <v>98</v>
      </c>
      <c r="B98" s="81">
        <v>45798.625057870398</v>
      </c>
      <c r="C98" s="81">
        <v>45798.628101851798</v>
      </c>
      <c r="D98" s="84" t="s">
        <v>38</v>
      </c>
      <c r="E98" s="84"/>
      <c r="F98" s="92">
        <v>45798</v>
      </c>
      <c r="G98" s="84" t="s">
        <v>109</v>
      </c>
      <c r="H98" s="84" t="s">
        <v>39</v>
      </c>
      <c r="I98" s="1" t="s">
        <v>40</v>
      </c>
      <c r="K98" s="84" t="s">
        <v>41</v>
      </c>
      <c r="L98" s="84" t="s">
        <v>86</v>
      </c>
      <c r="M98" s="84" t="s">
        <v>87</v>
      </c>
      <c r="N98" s="85" t="s">
        <v>337</v>
      </c>
      <c r="O98" s="85" t="s">
        <v>338</v>
      </c>
      <c r="P98" s="84" t="s">
        <v>97</v>
      </c>
      <c r="Q98" s="92">
        <v>45798</v>
      </c>
      <c r="R98" s="84" t="s">
        <v>108</v>
      </c>
      <c r="S98" s="84" t="s">
        <v>48</v>
      </c>
      <c r="T98" s="77" t="s">
        <v>49</v>
      </c>
      <c r="U98" s="77" t="s">
        <v>50</v>
      </c>
      <c r="V98" s="79">
        <v>45798</v>
      </c>
      <c r="W98" s="79">
        <v>45798</v>
      </c>
      <c r="X98" s="77" t="str">
        <f t="shared" si="3"/>
        <v>YES</v>
      </c>
      <c r="Y98" s="77" t="str">
        <f t="shared" si="4"/>
        <v>N/A</v>
      </c>
      <c r="Z98" s="77" t="str">
        <f t="shared" si="5"/>
        <v>N/A</v>
      </c>
      <c r="AB98" s="96"/>
    </row>
    <row r="99" spans="1:30" x14ac:dyDescent="0.35">
      <c r="A99" s="1">
        <v>99</v>
      </c>
      <c r="B99" s="81">
        <v>45798.676203703697</v>
      </c>
      <c r="C99" s="81">
        <v>45798.677905092598</v>
      </c>
      <c r="D99" s="84" t="s">
        <v>38</v>
      </c>
      <c r="E99" s="84"/>
      <c r="F99" s="92">
        <v>45798</v>
      </c>
      <c r="G99" s="84" t="s">
        <v>4</v>
      </c>
      <c r="H99" s="84" t="s">
        <v>39</v>
      </c>
      <c r="I99" s="1" t="s">
        <v>40</v>
      </c>
      <c r="K99" s="84" t="s">
        <v>53</v>
      </c>
      <c r="L99" s="84" t="s">
        <v>42</v>
      </c>
      <c r="M99" s="84" t="s">
        <v>118</v>
      </c>
      <c r="N99" s="85" t="s">
        <v>339</v>
      </c>
      <c r="O99" s="85" t="s">
        <v>340</v>
      </c>
      <c r="P99" s="84" t="s">
        <v>57</v>
      </c>
      <c r="Q99" s="92">
        <v>45800</v>
      </c>
      <c r="R99" s="84" t="s">
        <v>58</v>
      </c>
      <c r="S99" s="84" t="s">
        <v>59</v>
      </c>
      <c r="T99" s="77" t="s">
        <v>72</v>
      </c>
      <c r="U99" s="77" t="s">
        <v>50</v>
      </c>
      <c r="V99" s="79">
        <v>45800</v>
      </c>
      <c r="W99" s="79"/>
      <c r="X99" s="77" t="str">
        <f t="shared" si="3"/>
        <v>N/A</v>
      </c>
      <c r="Y99" s="77" t="str">
        <f t="shared" si="4"/>
        <v>N/A</v>
      </c>
      <c r="Z99" s="77" t="str">
        <f t="shared" si="5"/>
        <v>N/A</v>
      </c>
      <c r="AB99" s="96"/>
    </row>
    <row r="100" spans="1:30" x14ac:dyDescent="0.35">
      <c r="A100" s="1">
        <v>100</v>
      </c>
      <c r="B100" s="81">
        <v>45799.426296296297</v>
      </c>
      <c r="C100" s="81">
        <v>45799.427268518499</v>
      </c>
      <c r="D100" s="84" t="s">
        <v>38</v>
      </c>
      <c r="E100" s="84"/>
      <c r="F100" s="92">
        <v>45799</v>
      </c>
      <c r="G100" s="84" t="s">
        <v>6</v>
      </c>
      <c r="H100" s="84" t="s">
        <v>39</v>
      </c>
      <c r="I100" s="1" t="s">
        <v>40</v>
      </c>
      <c r="K100" s="84" t="s">
        <v>53</v>
      </c>
      <c r="L100" s="84" t="s">
        <v>86</v>
      </c>
      <c r="M100" s="84" t="s">
        <v>94</v>
      </c>
      <c r="N100" s="85" t="s">
        <v>341</v>
      </c>
      <c r="O100" s="85" t="s">
        <v>342</v>
      </c>
      <c r="P100" s="84" t="s">
        <v>97</v>
      </c>
      <c r="Q100" s="92">
        <v>45799</v>
      </c>
      <c r="R100" s="84" t="s">
        <v>108</v>
      </c>
      <c r="S100" s="84" t="s">
        <v>59</v>
      </c>
      <c r="T100" s="77" t="s">
        <v>49</v>
      </c>
      <c r="U100" s="77" t="s">
        <v>64</v>
      </c>
      <c r="V100" s="79">
        <v>45799</v>
      </c>
      <c r="W100" s="79">
        <v>45799</v>
      </c>
      <c r="X100" s="77" t="str">
        <f t="shared" si="3"/>
        <v>YES</v>
      </c>
      <c r="Y100" s="77" t="str">
        <f t="shared" si="4"/>
        <v>N/A</v>
      </c>
      <c r="Z100" s="77" t="str">
        <f t="shared" si="5"/>
        <v>N/A</v>
      </c>
      <c r="AB100" s="96"/>
    </row>
    <row r="101" spans="1:30" x14ac:dyDescent="0.35">
      <c r="A101" s="1">
        <v>101</v>
      </c>
      <c r="B101" s="81">
        <v>45799.668263888903</v>
      </c>
      <c r="C101" s="81">
        <v>45799.672719907401</v>
      </c>
      <c r="D101" s="84" t="s">
        <v>38</v>
      </c>
      <c r="E101" s="84"/>
      <c r="F101" s="92">
        <v>45799</v>
      </c>
      <c r="G101" s="84" t="s">
        <v>248</v>
      </c>
      <c r="H101" s="84" t="s">
        <v>39</v>
      </c>
      <c r="I101" s="1" t="s">
        <v>40</v>
      </c>
      <c r="K101" s="84" t="s">
        <v>41</v>
      </c>
      <c r="L101" s="84" t="s">
        <v>42</v>
      </c>
      <c r="M101" s="84" t="s">
        <v>118</v>
      </c>
      <c r="N101" s="85" t="s">
        <v>343</v>
      </c>
      <c r="O101" s="85" t="s">
        <v>344</v>
      </c>
      <c r="P101" s="84" t="s">
        <v>57</v>
      </c>
      <c r="Q101" s="92">
        <v>45828</v>
      </c>
      <c r="R101" s="84" t="s">
        <v>58</v>
      </c>
      <c r="S101" s="84" t="s">
        <v>59</v>
      </c>
      <c r="T101" s="77" t="s">
        <v>49</v>
      </c>
      <c r="U101" s="77" t="s">
        <v>64</v>
      </c>
      <c r="V101" s="79">
        <v>45828</v>
      </c>
      <c r="W101" s="79">
        <v>45814</v>
      </c>
      <c r="X101" s="77" t="str">
        <f t="shared" si="3"/>
        <v>YES</v>
      </c>
      <c r="Y101" s="77" t="str">
        <f t="shared" si="4"/>
        <v>N/A</v>
      </c>
      <c r="Z101" s="77" t="str">
        <f t="shared" si="5"/>
        <v>N/A</v>
      </c>
      <c r="AB101" s="96"/>
      <c r="AC101" s="77" t="s">
        <v>345</v>
      </c>
      <c r="AD101" s="1" t="s">
        <v>99</v>
      </c>
    </row>
    <row r="102" spans="1:30" ht="29" x14ac:dyDescent="0.35">
      <c r="A102" s="1">
        <v>102</v>
      </c>
      <c r="B102" s="81">
        <v>45799.819293981498</v>
      </c>
      <c r="C102" s="81">
        <v>45799.819675925901</v>
      </c>
      <c r="D102" s="84" t="s">
        <v>38</v>
      </c>
      <c r="E102" s="84"/>
      <c r="F102" s="92">
        <v>45799</v>
      </c>
      <c r="G102" s="84" t="s">
        <v>346</v>
      </c>
      <c r="H102" s="84" t="s">
        <v>39</v>
      </c>
      <c r="I102" s="1" t="s">
        <v>40</v>
      </c>
      <c r="K102" s="84" t="s">
        <v>41</v>
      </c>
      <c r="L102" s="84" t="s">
        <v>42</v>
      </c>
      <c r="M102" s="84" t="s">
        <v>118</v>
      </c>
      <c r="N102" s="85" t="s">
        <v>347</v>
      </c>
      <c r="O102" s="85" t="s">
        <v>348</v>
      </c>
      <c r="P102" s="84" t="s">
        <v>57</v>
      </c>
      <c r="Q102" s="92">
        <v>45807</v>
      </c>
      <c r="R102" s="84" t="s">
        <v>58</v>
      </c>
      <c r="S102" s="84" t="s">
        <v>59</v>
      </c>
      <c r="T102" s="77" t="s">
        <v>49</v>
      </c>
      <c r="U102" s="77" t="s">
        <v>64</v>
      </c>
      <c r="V102" s="79">
        <v>45807</v>
      </c>
      <c r="W102" s="79">
        <v>45814</v>
      </c>
      <c r="X102" s="77" t="str">
        <f t="shared" si="3"/>
        <v>NO</v>
      </c>
      <c r="Y102" s="77" t="str">
        <f t="shared" si="4"/>
        <v>N/A</v>
      </c>
      <c r="Z102" s="77" t="str">
        <f t="shared" si="5"/>
        <v>N/A</v>
      </c>
      <c r="AB102" s="96"/>
    </row>
    <row r="103" spans="1:30" ht="43.5" x14ac:dyDescent="0.35">
      <c r="A103" s="1">
        <v>103</v>
      </c>
      <c r="B103" s="81">
        <v>45799.985972222203</v>
      </c>
      <c r="C103" s="81">
        <v>45799.987812500003</v>
      </c>
      <c r="D103" s="84" t="s">
        <v>38</v>
      </c>
      <c r="E103" s="84"/>
      <c r="F103" s="92">
        <v>45799</v>
      </c>
      <c r="G103" s="84" t="s">
        <v>349</v>
      </c>
      <c r="H103" s="84" t="s">
        <v>39</v>
      </c>
      <c r="I103" s="1" t="s">
        <v>40</v>
      </c>
      <c r="K103" s="84" t="s">
        <v>93</v>
      </c>
      <c r="L103" s="84" t="s">
        <v>86</v>
      </c>
      <c r="M103" s="84" t="s">
        <v>94</v>
      </c>
      <c r="N103" s="85" t="s">
        <v>350</v>
      </c>
      <c r="O103" s="85" t="s">
        <v>351</v>
      </c>
      <c r="P103" s="84" t="s">
        <v>97</v>
      </c>
      <c r="Q103" s="92">
        <v>45803</v>
      </c>
      <c r="R103" s="84" t="s">
        <v>58</v>
      </c>
      <c r="S103" s="84" t="s">
        <v>59</v>
      </c>
      <c r="T103" s="77" t="s">
        <v>72</v>
      </c>
      <c r="U103" s="77" t="s">
        <v>64</v>
      </c>
      <c r="V103" s="79">
        <v>45803</v>
      </c>
      <c r="W103" s="79"/>
      <c r="X103" s="77" t="str">
        <f t="shared" si="3"/>
        <v>N/A</v>
      </c>
      <c r="Y103" s="77" t="str">
        <f t="shared" si="4"/>
        <v>N/A</v>
      </c>
      <c r="Z103" s="77" t="str">
        <f t="shared" si="5"/>
        <v>N/A</v>
      </c>
      <c r="AB103" s="96"/>
    </row>
    <row r="104" spans="1:30" x14ac:dyDescent="0.35">
      <c r="A104" s="1">
        <v>104</v>
      </c>
      <c r="B104" s="81">
        <v>45800.331354166701</v>
      </c>
      <c r="C104" s="81">
        <v>45800.3331481481</v>
      </c>
      <c r="D104" s="84" t="s">
        <v>38</v>
      </c>
      <c r="E104" s="84"/>
      <c r="F104" s="92">
        <v>45800</v>
      </c>
      <c r="G104" s="84" t="s">
        <v>352</v>
      </c>
      <c r="H104" s="84" t="s">
        <v>39</v>
      </c>
      <c r="I104" s="1" t="s">
        <v>40</v>
      </c>
      <c r="K104" s="84" t="s">
        <v>53</v>
      </c>
      <c r="L104" s="84" t="s">
        <v>134</v>
      </c>
      <c r="M104" s="84" t="s">
        <v>134</v>
      </c>
      <c r="N104" s="85" t="s">
        <v>353</v>
      </c>
      <c r="O104" s="85" t="s">
        <v>354</v>
      </c>
      <c r="P104" s="84" t="s">
        <v>156</v>
      </c>
      <c r="Q104" s="92">
        <v>45800</v>
      </c>
      <c r="R104" s="84" t="s">
        <v>58</v>
      </c>
      <c r="S104" s="84" t="s">
        <v>59</v>
      </c>
      <c r="T104" s="77" t="s">
        <v>49</v>
      </c>
      <c r="U104" s="77" t="s">
        <v>50</v>
      </c>
      <c r="V104" s="79">
        <v>45800</v>
      </c>
      <c r="W104" s="79">
        <v>45814</v>
      </c>
      <c r="X104" s="77" t="str">
        <f t="shared" si="3"/>
        <v>NO</v>
      </c>
      <c r="Y104" s="77" t="str">
        <f t="shared" si="4"/>
        <v>N/A</v>
      </c>
      <c r="Z104" s="77" t="str">
        <f t="shared" si="5"/>
        <v>N/A</v>
      </c>
      <c r="AB104" s="96"/>
      <c r="AC104" s="117" t="s">
        <v>355</v>
      </c>
      <c r="AD104" s="1" t="s">
        <v>99</v>
      </c>
    </row>
    <row r="105" spans="1:30" ht="29" x14ac:dyDescent="0.35">
      <c r="A105" s="1">
        <v>105</v>
      </c>
      <c r="B105" s="81">
        <v>45800.356874999998</v>
      </c>
      <c r="C105" s="81">
        <v>45800.3590625</v>
      </c>
      <c r="D105" s="84" t="s">
        <v>38</v>
      </c>
      <c r="E105" s="84"/>
      <c r="F105" s="92">
        <v>45800</v>
      </c>
      <c r="G105" s="84" t="s">
        <v>109</v>
      </c>
      <c r="H105" s="84" t="s">
        <v>39</v>
      </c>
      <c r="I105" s="1" t="s">
        <v>40</v>
      </c>
      <c r="K105" s="84" t="s">
        <v>53</v>
      </c>
      <c r="L105" s="84" t="s">
        <v>86</v>
      </c>
      <c r="M105" s="84" t="s">
        <v>356</v>
      </c>
      <c r="N105" s="85" t="s">
        <v>357</v>
      </c>
      <c r="O105" s="85" t="s">
        <v>358</v>
      </c>
      <c r="P105" s="84" t="s">
        <v>57</v>
      </c>
      <c r="Q105" s="92">
        <v>45814</v>
      </c>
      <c r="R105" s="84" t="s">
        <v>47</v>
      </c>
      <c r="S105" s="84" t="s">
        <v>59</v>
      </c>
      <c r="T105" s="77" t="s">
        <v>137</v>
      </c>
      <c r="U105" s="77" t="s">
        <v>50</v>
      </c>
      <c r="V105" s="79">
        <v>45933</v>
      </c>
      <c r="W105" s="79"/>
      <c r="X105" s="77" t="str">
        <f t="shared" si="3"/>
        <v>N/A</v>
      </c>
      <c r="Y105" s="77">
        <f t="shared" ca="1" si="4"/>
        <v>7</v>
      </c>
      <c r="Z105" s="77" t="str">
        <f t="shared" ca="1" si="5"/>
        <v>On Time</v>
      </c>
      <c r="AA105" s="77" t="s">
        <v>359</v>
      </c>
      <c r="AB105" s="96" t="s">
        <v>99</v>
      </c>
    </row>
    <row r="106" spans="1:30" x14ac:dyDescent="0.35">
      <c r="A106" s="1">
        <v>106</v>
      </c>
      <c r="B106" s="81">
        <v>45800.658761574101</v>
      </c>
      <c r="C106" s="81">
        <v>45800.661712963003</v>
      </c>
      <c r="D106" s="84" t="s">
        <v>38</v>
      </c>
      <c r="E106" s="84"/>
      <c r="F106" s="92">
        <v>45807</v>
      </c>
      <c r="G106" s="84" t="s">
        <v>346</v>
      </c>
      <c r="H106" s="84" t="s">
        <v>39</v>
      </c>
      <c r="I106" s="1" t="s">
        <v>40</v>
      </c>
      <c r="K106" s="84" t="s">
        <v>41</v>
      </c>
      <c r="L106" s="84" t="s">
        <v>42</v>
      </c>
      <c r="M106" s="84" t="s">
        <v>118</v>
      </c>
      <c r="N106" s="85" t="s">
        <v>360</v>
      </c>
      <c r="O106" s="85" t="s">
        <v>361</v>
      </c>
      <c r="P106" s="84" t="s">
        <v>57</v>
      </c>
      <c r="Q106" s="92">
        <v>45807</v>
      </c>
      <c r="R106" s="84" t="s">
        <v>58</v>
      </c>
      <c r="S106" s="84" t="s">
        <v>59</v>
      </c>
      <c r="T106" s="77" t="s">
        <v>72</v>
      </c>
      <c r="U106" s="77" t="s">
        <v>50</v>
      </c>
      <c r="V106" s="79">
        <v>45807</v>
      </c>
      <c r="W106" s="79"/>
      <c r="X106" s="77" t="str">
        <f t="shared" si="3"/>
        <v>N/A</v>
      </c>
      <c r="Y106" s="77" t="str">
        <f t="shared" si="4"/>
        <v>N/A</v>
      </c>
      <c r="Z106" s="77" t="str">
        <f t="shared" si="5"/>
        <v>N/A</v>
      </c>
      <c r="AB106" s="96"/>
    </row>
    <row r="107" spans="1:30" x14ac:dyDescent="0.35">
      <c r="A107" s="1">
        <v>107</v>
      </c>
      <c r="B107" s="81">
        <v>45801.716481481497</v>
      </c>
      <c r="C107" s="81">
        <v>45801.717951388899</v>
      </c>
      <c r="D107" s="84" t="s">
        <v>38</v>
      </c>
      <c r="E107" s="84"/>
      <c r="F107" s="92">
        <v>45801</v>
      </c>
      <c r="G107" s="84" t="s">
        <v>76</v>
      </c>
      <c r="H107" s="84" t="s">
        <v>39</v>
      </c>
      <c r="I107" s="1" t="s">
        <v>40</v>
      </c>
      <c r="K107" s="84" t="s">
        <v>41</v>
      </c>
      <c r="L107" s="84" t="s">
        <v>42</v>
      </c>
      <c r="M107" s="84" t="s">
        <v>362</v>
      </c>
      <c r="N107" s="85" t="s">
        <v>363</v>
      </c>
      <c r="O107" s="85" t="s">
        <v>364</v>
      </c>
      <c r="P107" s="84" t="s">
        <v>57</v>
      </c>
      <c r="Q107" s="92">
        <v>45801</v>
      </c>
      <c r="R107" s="84" t="s">
        <v>58</v>
      </c>
      <c r="S107" s="84" t="s">
        <v>59</v>
      </c>
      <c r="T107" s="77" t="s">
        <v>49</v>
      </c>
      <c r="U107" s="77" t="s">
        <v>64</v>
      </c>
      <c r="V107" s="79">
        <v>45801</v>
      </c>
      <c r="W107" s="79">
        <v>45861</v>
      </c>
      <c r="X107" s="77" t="str">
        <f t="shared" si="3"/>
        <v>NO</v>
      </c>
      <c r="Y107" s="77" t="str">
        <f t="shared" si="4"/>
        <v>N/A</v>
      </c>
      <c r="Z107" s="77" t="str">
        <f t="shared" si="5"/>
        <v>N/A</v>
      </c>
      <c r="AB107" s="96"/>
    </row>
    <row r="108" spans="1:30" x14ac:dyDescent="0.35">
      <c r="A108" s="1">
        <v>108</v>
      </c>
      <c r="B108" s="81">
        <v>45803.285821759302</v>
      </c>
      <c r="C108" s="81">
        <v>45803.288217592599</v>
      </c>
      <c r="D108" s="84" t="s">
        <v>38</v>
      </c>
      <c r="E108" s="84"/>
      <c r="F108" s="92">
        <v>45803</v>
      </c>
      <c r="G108" s="84" t="s">
        <v>312</v>
      </c>
      <c r="H108" s="84" t="s">
        <v>39</v>
      </c>
      <c r="I108" s="1" t="s">
        <v>40</v>
      </c>
      <c r="K108" s="84" t="s">
        <v>53</v>
      </c>
      <c r="L108" s="84" t="s">
        <v>42</v>
      </c>
      <c r="M108" s="84" t="s">
        <v>66</v>
      </c>
      <c r="N108" s="85" t="s">
        <v>365</v>
      </c>
      <c r="O108" s="85" t="s">
        <v>366</v>
      </c>
      <c r="P108" s="84" t="s">
        <v>57</v>
      </c>
      <c r="Q108" s="92">
        <v>45803</v>
      </c>
      <c r="R108" s="84" t="s">
        <v>58</v>
      </c>
      <c r="S108" s="84" t="s">
        <v>59</v>
      </c>
      <c r="T108" s="77" t="s">
        <v>72</v>
      </c>
      <c r="U108" s="77" t="s">
        <v>64</v>
      </c>
      <c r="V108" s="79">
        <v>45803</v>
      </c>
      <c r="W108" s="79"/>
      <c r="X108" s="77" t="str">
        <f t="shared" si="3"/>
        <v>N/A</v>
      </c>
      <c r="Y108" s="77" t="str">
        <f t="shared" si="4"/>
        <v>N/A</v>
      </c>
      <c r="Z108" s="77" t="str">
        <f t="shared" si="5"/>
        <v>N/A</v>
      </c>
      <c r="AB108" s="96"/>
    </row>
    <row r="109" spans="1:30" x14ac:dyDescent="0.35">
      <c r="A109" s="1">
        <v>109</v>
      </c>
      <c r="B109" s="81">
        <v>45803.347581018497</v>
      </c>
      <c r="C109" s="81">
        <v>45803.350057870397</v>
      </c>
      <c r="D109" s="84" t="s">
        <v>38</v>
      </c>
      <c r="E109" s="84"/>
      <c r="F109" s="92">
        <v>45803</v>
      </c>
      <c r="G109" s="84" t="s">
        <v>268</v>
      </c>
      <c r="H109" s="84" t="s">
        <v>39</v>
      </c>
      <c r="I109" s="1" t="s">
        <v>40</v>
      </c>
      <c r="K109" s="84" t="s">
        <v>53</v>
      </c>
      <c r="L109" s="84" t="s">
        <v>42</v>
      </c>
      <c r="M109" s="84" t="s">
        <v>66</v>
      </c>
      <c r="N109" s="85" t="s">
        <v>367</v>
      </c>
      <c r="O109" s="85" t="s">
        <v>368</v>
      </c>
      <c r="P109" s="84" t="s">
        <v>107</v>
      </c>
      <c r="Q109" s="92">
        <v>45803</v>
      </c>
      <c r="R109" s="84" t="s">
        <v>47</v>
      </c>
      <c r="S109" s="84" t="s">
        <v>59</v>
      </c>
      <c r="T109" s="77" t="s">
        <v>72</v>
      </c>
      <c r="U109" s="77" t="s">
        <v>50</v>
      </c>
      <c r="V109" s="79">
        <v>45803</v>
      </c>
      <c r="W109" s="79"/>
      <c r="X109" s="77" t="str">
        <f t="shared" si="3"/>
        <v>N/A</v>
      </c>
      <c r="Y109" s="77" t="str">
        <f t="shared" si="4"/>
        <v>N/A</v>
      </c>
      <c r="Z109" s="77" t="str">
        <f t="shared" si="5"/>
        <v>N/A</v>
      </c>
      <c r="AB109" s="96"/>
    </row>
    <row r="110" spans="1:30" x14ac:dyDescent="0.35">
      <c r="A110" s="1">
        <v>110</v>
      </c>
      <c r="B110" s="81">
        <v>45803.352361111101</v>
      </c>
      <c r="C110" s="81">
        <v>45803.354687500003</v>
      </c>
      <c r="D110" s="84" t="s">
        <v>38</v>
      </c>
      <c r="E110" s="84"/>
      <c r="F110" s="92">
        <v>45803</v>
      </c>
      <c r="G110" s="84" t="s">
        <v>369</v>
      </c>
      <c r="H110" s="84" t="s">
        <v>39</v>
      </c>
      <c r="I110" s="1" t="s">
        <v>40</v>
      </c>
      <c r="K110" s="84" t="s">
        <v>53</v>
      </c>
      <c r="L110" s="84" t="s">
        <v>42</v>
      </c>
      <c r="M110" s="84" t="s">
        <v>66</v>
      </c>
      <c r="N110" s="85" t="s">
        <v>370</v>
      </c>
      <c r="O110" s="85" t="s">
        <v>371</v>
      </c>
      <c r="P110" s="84" t="s">
        <v>107</v>
      </c>
      <c r="Q110" s="92">
        <v>45803</v>
      </c>
      <c r="R110" s="84" t="s">
        <v>47</v>
      </c>
      <c r="S110" s="84" t="s">
        <v>59</v>
      </c>
      <c r="T110" s="77" t="s">
        <v>72</v>
      </c>
      <c r="U110" s="77" t="s">
        <v>50</v>
      </c>
      <c r="V110" s="79">
        <v>45803</v>
      </c>
      <c r="W110" s="79"/>
      <c r="X110" s="77" t="str">
        <f t="shared" si="3"/>
        <v>N/A</v>
      </c>
      <c r="Y110" s="77" t="str">
        <f t="shared" si="4"/>
        <v>N/A</v>
      </c>
      <c r="Z110" s="77" t="str">
        <f t="shared" si="5"/>
        <v>N/A</v>
      </c>
      <c r="AB110" s="96"/>
    </row>
    <row r="111" spans="1:30" x14ac:dyDescent="0.35">
      <c r="A111" s="1">
        <v>111</v>
      </c>
      <c r="B111" s="81">
        <v>45803.351631944402</v>
      </c>
      <c r="C111" s="81">
        <v>45803.355555555601</v>
      </c>
      <c r="D111" s="84" t="s">
        <v>38</v>
      </c>
      <c r="E111" s="84"/>
      <c r="F111" s="92">
        <v>45803</v>
      </c>
      <c r="G111" s="84" t="s">
        <v>372</v>
      </c>
      <c r="H111" s="84" t="s">
        <v>39</v>
      </c>
      <c r="I111" s="1" t="s">
        <v>40</v>
      </c>
      <c r="K111" s="84" t="s">
        <v>53</v>
      </c>
      <c r="L111" s="84" t="s">
        <v>42</v>
      </c>
      <c r="M111" s="84" t="s">
        <v>66</v>
      </c>
      <c r="N111" s="85" t="s">
        <v>373</v>
      </c>
      <c r="O111" s="85" t="s">
        <v>374</v>
      </c>
      <c r="P111" s="84" t="s">
        <v>57</v>
      </c>
      <c r="Q111" s="92">
        <v>45803</v>
      </c>
      <c r="R111" s="84" t="s">
        <v>47</v>
      </c>
      <c r="S111" s="84" t="s">
        <v>59</v>
      </c>
      <c r="T111" s="77" t="s">
        <v>72</v>
      </c>
      <c r="U111" s="77" t="s">
        <v>50</v>
      </c>
      <c r="V111" s="79">
        <v>45804</v>
      </c>
      <c r="W111" s="79"/>
      <c r="X111" s="77" t="str">
        <f t="shared" si="3"/>
        <v>N/A</v>
      </c>
      <c r="Y111" s="77" t="str">
        <f t="shared" si="4"/>
        <v>N/A</v>
      </c>
      <c r="Z111" s="77" t="str">
        <f t="shared" si="5"/>
        <v>N/A</v>
      </c>
      <c r="AB111" s="96"/>
    </row>
    <row r="112" spans="1:30" ht="29" x14ac:dyDescent="0.35">
      <c r="A112" s="1">
        <v>112</v>
      </c>
      <c r="B112" s="81">
        <v>45803.352337962999</v>
      </c>
      <c r="C112" s="81">
        <v>45803.357071759303</v>
      </c>
      <c r="D112" s="84" t="s">
        <v>38</v>
      </c>
      <c r="E112" s="84"/>
      <c r="F112" s="92">
        <v>45803</v>
      </c>
      <c r="G112" s="84" t="s">
        <v>375</v>
      </c>
      <c r="H112" s="84" t="s">
        <v>39</v>
      </c>
      <c r="I112" s="1" t="s">
        <v>40</v>
      </c>
      <c r="K112" s="84" t="s">
        <v>53</v>
      </c>
      <c r="L112" s="84" t="s">
        <v>42</v>
      </c>
      <c r="M112" s="84" t="s">
        <v>66</v>
      </c>
      <c r="N112" s="85" t="s">
        <v>376</v>
      </c>
      <c r="O112" s="85" t="s">
        <v>377</v>
      </c>
      <c r="P112" s="84" t="s">
        <v>107</v>
      </c>
      <c r="Q112" s="92">
        <v>45804</v>
      </c>
      <c r="R112" s="84" t="s">
        <v>58</v>
      </c>
      <c r="S112" s="84" t="s">
        <v>59</v>
      </c>
      <c r="T112" s="77" t="s">
        <v>49</v>
      </c>
      <c r="U112" s="77" t="s">
        <v>50</v>
      </c>
      <c r="V112" s="79">
        <v>45803</v>
      </c>
      <c r="W112" s="79">
        <v>45866</v>
      </c>
      <c r="X112" s="77" t="str">
        <f t="shared" si="3"/>
        <v>NO</v>
      </c>
      <c r="Y112" s="77" t="str">
        <f t="shared" si="4"/>
        <v>N/A</v>
      </c>
      <c r="Z112" s="77" t="str">
        <f t="shared" si="5"/>
        <v>N/A</v>
      </c>
      <c r="AB112" s="96"/>
    </row>
    <row r="113" spans="1:28" x14ac:dyDescent="0.35">
      <c r="A113" s="1">
        <v>113</v>
      </c>
      <c r="B113" s="81">
        <v>45803.365509259304</v>
      </c>
      <c r="C113" s="81">
        <v>45803.371805555602</v>
      </c>
      <c r="D113" s="84" t="s">
        <v>38</v>
      </c>
      <c r="E113" s="84"/>
      <c r="F113" s="92">
        <v>45803</v>
      </c>
      <c r="G113" s="84" t="s">
        <v>165</v>
      </c>
      <c r="H113" s="84" t="s">
        <v>39</v>
      </c>
      <c r="I113" s="1" t="s">
        <v>40</v>
      </c>
      <c r="K113" s="84" t="s">
        <v>53</v>
      </c>
      <c r="L113" s="84" t="s">
        <v>42</v>
      </c>
      <c r="M113" s="84" t="s">
        <v>66</v>
      </c>
      <c r="N113" s="85" t="s">
        <v>378</v>
      </c>
      <c r="O113" s="85" t="s">
        <v>379</v>
      </c>
      <c r="P113" s="84" t="s">
        <v>57</v>
      </c>
      <c r="Q113" s="92">
        <v>45803</v>
      </c>
      <c r="R113" s="84" t="s">
        <v>47</v>
      </c>
      <c r="S113" s="84" t="s">
        <v>59</v>
      </c>
      <c r="T113" s="77" t="s">
        <v>72</v>
      </c>
      <c r="U113" s="77" t="s">
        <v>50</v>
      </c>
      <c r="V113" s="79">
        <v>45803</v>
      </c>
      <c r="W113" s="79"/>
      <c r="X113" s="77" t="str">
        <f t="shared" si="3"/>
        <v>N/A</v>
      </c>
      <c r="Y113" s="77" t="str">
        <f t="shared" si="4"/>
        <v>N/A</v>
      </c>
      <c r="Z113" s="77" t="str">
        <f t="shared" si="5"/>
        <v>N/A</v>
      </c>
      <c r="AB113" s="96"/>
    </row>
    <row r="114" spans="1:28" ht="29" x14ac:dyDescent="0.35">
      <c r="A114" s="1">
        <v>114</v>
      </c>
      <c r="B114" s="81">
        <v>45803.4140625</v>
      </c>
      <c r="C114" s="81">
        <v>45803.415509259299</v>
      </c>
      <c r="D114" s="84" t="s">
        <v>38</v>
      </c>
      <c r="E114" s="84"/>
      <c r="F114" s="92">
        <v>45803</v>
      </c>
      <c r="G114" s="84" t="s">
        <v>109</v>
      </c>
      <c r="H114" s="84" t="s">
        <v>39</v>
      </c>
      <c r="I114" s="1" t="s">
        <v>40</v>
      </c>
      <c r="K114" s="84" t="s">
        <v>53</v>
      </c>
      <c r="L114" s="84" t="s">
        <v>86</v>
      </c>
      <c r="M114" s="84" t="s">
        <v>54</v>
      </c>
      <c r="N114" s="85" t="s">
        <v>380</v>
      </c>
      <c r="O114" s="85" t="s">
        <v>381</v>
      </c>
      <c r="P114" s="84" t="s">
        <v>174</v>
      </c>
      <c r="Q114" s="92">
        <v>45807</v>
      </c>
      <c r="R114" s="84" t="s">
        <v>58</v>
      </c>
      <c r="S114" s="84" t="s">
        <v>48</v>
      </c>
      <c r="T114" s="77" t="s">
        <v>49</v>
      </c>
      <c r="U114" s="77" t="s">
        <v>64</v>
      </c>
      <c r="V114" s="79">
        <v>45807</v>
      </c>
      <c r="W114" s="79">
        <v>45814</v>
      </c>
      <c r="X114" s="77" t="str">
        <f t="shared" si="3"/>
        <v>NO</v>
      </c>
      <c r="Y114" s="77" t="str">
        <f t="shared" si="4"/>
        <v>N/A</v>
      </c>
      <c r="Z114" s="77" t="str">
        <f t="shared" si="5"/>
        <v>N/A</v>
      </c>
      <c r="AB114" s="96"/>
    </row>
    <row r="115" spans="1:28" x14ac:dyDescent="0.35">
      <c r="A115" s="1">
        <v>115</v>
      </c>
      <c r="B115" s="81">
        <v>45803.432465277801</v>
      </c>
      <c r="C115" s="81">
        <v>45803.433935185203</v>
      </c>
      <c r="D115" s="84" t="s">
        <v>38</v>
      </c>
      <c r="E115" s="84"/>
      <c r="F115" s="92">
        <v>45803</v>
      </c>
      <c r="G115" s="84" t="s">
        <v>165</v>
      </c>
      <c r="H115" s="84" t="s">
        <v>39</v>
      </c>
      <c r="I115" s="1" t="s">
        <v>40</v>
      </c>
      <c r="K115" s="84" t="s">
        <v>53</v>
      </c>
      <c r="L115" s="84" t="s">
        <v>42</v>
      </c>
      <c r="M115" s="84" t="s">
        <v>66</v>
      </c>
      <c r="N115" s="85" t="s">
        <v>382</v>
      </c>
      <c r="O115" s="85" t="s">
        <v>267</v>
      </c>
      <c r="P115" s="84" t="s">
        <v>57</v>
      </c>
      <c r="Q115" s="92">
        <v>45803</v>
      </c>
      <c r="R115" s="84" t="s">
        <v>47</v>
      </c>
      <c r="S115" s="84" t="s">
        <v>59</v>
      </c>
      <c r="T115" s="77" t="s">
        <v>49</v>
      </c>
      <c r="U115" s="77" t="s">
        <v>50</v>
      </c>
      <c r="V115" s="79">
        <v>45803</v>
      </c>
      <c r="W115" s="79">
        <v>45803</v>
      </c>
      <c r="X115" s="77" t="str">
        <f t="shared" si="3"/>
        <v>YES</v>
      </c>
      <c r="Y115" s="77" t="str">
        <f t="shared" si="4"/>
        <v>N/A</v>
      </c>
      <c r="Z115" s="77" t="str">
        <f t="shared" si="5"/>
        <v>N/A</v>
      </c>
      <c r="AB115" s="96"/>
    </row>
    <row r="116" spans="1:28" ht="29" x14ac:dyDescent="0.35">
      <c r="A116" s="1">
        <v>116</v>
      </c>
      <c r="B116" s="81">
        <v>45803.493229166699</v>
      </c>
      <c r="C116" s="81">
        <v>45803.494340277801</v>
      </c>
      <c r="D116" s="84" t="s">
        <v>38</v>
      </c>
      <c r="E116" s="84"/>
      <c r="F116" s="92">
        <v>45803</v>
      </c>
      <c r="G116" s="84" t="s">
        <v>383</v>
      </c>
      <c r="H116" s="84" t="s">
        <v>39</v>
      </c>
      <c r="I116" s="1" t="s">
        <v>40</v>
      </c>
      <c r="K116" s="84" t="s">
        <v>53</v>
      </c>
      <c r="L116" s="84" t="s">
        <v>86</v>
      </c>
      <c r="M116" s="84" t="s">
        <v>87</v>
      </c>
      <c r="N116" s="85" t="s">
        <v>384</v>
      </c>
      <c r="O116" s="85" t="s">
        <v>385</v>
      </c>
      <c r="P116" s="84" t="s">
        <v>113</v>
      </c>
      <c r="Q116" s="92">
        <v>45809</v>
      </c>
      <c r="R116" s="84" t="s">
        <v>58</v>
      </c>
      <c r="S116" s="84" t="s">
        <v>59</v>
      </c>
      <c r="T116" s="77" t="s">
        <v>49</v>
      </c>
      <c r="U116" s="77" t="s">
        <v>50</v>
      </c>
      <c r="V116" s="79">
        <v>45809</v>
      </c>
      <c r="W116" s="79">
        <v>45809</v>
      </c>
      <c r="X116" s="77" t="str">
        <f t="shared" si="3"/>
        <v>YES</v>
      </c>
      <c r="Y116" s="77" t="str">
        <f t="shared" si="4"/>
        <v>N/A</v>
      </c>
      <c r="Z116" s="77" t="str">
        <f t="shared" si="5"/>
        <v>N/A</v>
      </c>
      <c r="AB116" s="96"/>
    </row>
    <row r="117" spans="1:28" ht="29" x14ac:dyDescent="0.35">
      <c r="A117" s="1">
        <v>117</v>
      </c>
      <c r="B117" s="81">
        <v>45803.513009259303</v>
      </c>
      <c r="C117" s="81">
        <v>45803.516817129603</v>
      </c>
      <c r="D117" s="84" t="s">
        <v>38</v>
      </c>
      <c r="E117" s="84"/>
      <c r="F117" s="92">
        <v>45803</v>
      </c>
      <c r="G117" s="84" t="s">
        <v>192</v>
      </c>
      <c r="H117" s="84" t="s">
        <v>139</v>
      </c>
      <c r="I117" s="1" t="s">
        <v>40</v>
      </c>
      <c r="K117" s="84" t="s">
        <v>53</v>
      </c>
      <c r="L117" s="84" t="s">
        <v>54</v>
      </c>
      <c r="M117" s="84" t="s">
        <v>110</v>
      </c>
      <c r="N117" s="85" t="s">
        <v>386</v>
      </c>
      <c r="O117" s="85" t="s">
        <v>387</v>
      </c>
      <c r="P117" s="84" t="s">
        <v>156</v>
      </c>
      <c r="Q117" s="92">
        <v>45838</v>
      </c>
      <c r="R117" s="84" t="s">
        <v>58</v>
      </c>
      <c r="S117" s="84" t="s">
        <v>59</v>
      </c>
      <c r="T117" s="77" t="s">
        <v>137</v>
      </c>
      <c r="U117" s="77" t="s">
        <v>50</v>
      </c>
      <c r="V117" s="79">
        <v>45838</v>
      </c>
      <c r="W117" s="79"/>
      <c r="X117" s="77" t="str">
        <f t="shared" si="3"/>
        <v>N/A</v>
      </c>
      <c r="Y117" s="77">
        <f t="shared" ca="1" si="4"/>
        <v>-88</v>
      </c>
      <c r="Z117" s="77" t="str">
        <f t="shared" ca="1" si="5"/>
        <v>Delayed</v>
      </c>
      <c r="AB117" s="96"/>
    </row>
    <row r="118" spans="1:28" x14ac:dyDescent="0.35">
      <c r="A118" s="1">
        <v>118</v>
      </c>
      <c r="B118" s="81">
        <v>45803.516863425903</v>
      </c>
      <c r="C118" s="81">
        <v>45803.518981481502</v>
      </c>
      <c r="D118" s="84" t="s">
        <v>38</v>
      </c>
      <c r="E118" s="84"/>
      <c r="F118" s="92">
        <v>45803</v>
      </c>
      <c r="G118" s="84" t="s">
        <v>192</v>
      </c>
      <c r="H118" s="84" t="s">
        <v>139</v>
      </c>
      <c r="I118" s="1" t="s">
        <v>40</v>
      </c>
      <c r="K118" s="84" t="s">
        <v>53</v>
      </c>
      <c r="L118" s="84" t="s">
        <v>86</v>
      </c>
      <c r="M118" s="84" t="s">
        <v>87</v>
      </c>
      <c r="N118" s="85" t="s">
        <v>388</v>
      </c>
      <c r="O118" s="85" t="s">
        <v>389</v>
      </c>
      <c r="P118" s="84" t="s">
        <v>113</v>
      </c>
      <c r="Q118" s="92">
        <v>45809</v>
      </c>
      <c r="R118" s="84" t="s">
        <v>47</v>
      </c>
      <c r="S118" s="84" t="s">
        <v>59</v>
      </c>
      <c r="T118" s="77" t="s">
        <v>49</v>
      </c>
      <c r="U118" s="77" t="s">
        <v>50</v>
      </c>
      <c r="V118" s="79">
        <v>45809</v>
      </c>
      <c r="W118" s="79">
        <v>45889</v>
      </c>
      <c r="X118" s="77" t="str">
        <f t="shared" si="3"/>
        <v>NO</v>
      </c>
      <c r="Y118" s="77" t="str">
        <f t="shared" si="4"/>
        <v>N/A</v>
      </c>
      <c r="Z118" s="77" t="str">
        <f t="shared" si="5"/>
        <v>N/A</v>
      </c>
      <c r="AB118" s="96"/>
    </row>
    <row r="119" spans="1:28" x14ac:dyDescent="0.35">
      <c r="A119" s="1">
        <v>119</v>
      </c>
      <c r="B119" s="81">
        <v>45803.596550925897</v>
      </c>
      <c r="C119" s="81">
        <v>45803.597523148099</v>
      </c>
      <c r="D119" s="84" t="s">
        <v>38</v>
      </c>
      <c r="E119" s="84"/>
      <c r="F119" s="92">
        <v>45803</v>
      </c>
      <c r="G119" s="84" t="s">
        <v>9</v>
      </c>
      <c r="H119" s="84" t="s">
        <v>39</v>
      </c>
      <c r="I119" s="1" t="s">
        <v>40</v>
      </c>
      <c r="K119" s="84" t="s">
        <v>53</v>
      </c>
      <c r="L119" s="84" t="s">
        <v>42</v>
      </c>
      <c r="M119" s="84" t="s">
        <v>61</v>
      </c>
      <c r="N119" s="85" t="s">
        <v>390</v>
      </c>
      <c r="O119" s="85" t="s">
        <v>391</v>
      </c>
      <c r="P119" s="84" t="s">
        <v>57</v>
      </c>
      <c r="Q119" s="92">
        <v>45804</v>
      </c>
      <c r="R119" s="84" t="s">
        <v>47</v>
      </c>
      <c r="S119" s="84" t="s">
        <v>59</v>
      </c>
      <c r="T119" s="77" t="s">
        <v>49</v>
      </c>
      <c r="U119" s="77" t="s">
        <v>50</v>
      </c>
      <c r="V119" s="79">
        <v>45804</v>
      </c>
      <c r="W119" s="79">
        <v>45804</v>
      </c>
      <c r="X119" s="77" t="str">
        <f t="shared" si="3"/>
        <v>YES</v>
      </c>
      <c r="Y119" s="77" t="str">
        <f t="shared" si="4"/>
        <v>N/A</v>
      </c>
      <c r="Z119" s="77" t="str">
        <f t="shared" si="5"/>
        <v>N/A</v>
      </c>
      <c r="AB119" s="96"/>
    </row>
    <row r="120" spans="1:28" x14ac:dyDescent="0.35">
      <c r="A120" s="1">
        <v>120</v>
      </c>
      <c r="B120" s="81">
        <v>45803.624710648102</v>
      </c>
      <c r="C120" s="81">
        <v>45803.628240740698</v>
      </c>
      <c r="D120" s="84" t="s">
        <v>38</v>
      </c>
      <c r="E120" s="84"/>
      <c r="F120" s="92">
        <v>45803</v>
      </c>
      <c r="G120" s="84" t="s">
        <v>275</v>
      </c>
      <c r="H120" s="84" t="s">
        <v>39</v>
      </c>
      <c r="I120" s="1" t="s">
        <v>40</v>
      </c>
      <c r="K120" s="84" t="s">
        <v>41</v>
      </c>
      <c r="L120" s="84" t="s">
        <v>42</v>
      </c>
      <c r="M120" s="84" t="s">
        <v>66</v>
      </c>
      <c r="N120" s="85" t="s">
        <v>392</v>
      </c>
      <c r="O120" s="85" t="s">
        <v>393</v>
      </c>
      <c r="P120" s="84" t="s">
        <v>57</v>
      </c>
      <c r="Q120" s="92">
        <v>45803</v>
      </c>
      <c r="R120" s="84" t="s">
        <v>47</v>
      </c>
      <c r="S120" s="84" t="s">
        <v>59</v>
      </c>
      <c r="T120" s="77" t="s">
        <v>49</v>
      </c>
      <c r="U120" s="77" t="s">
        <v>64</v>
      </c>
      <c r="V120" s="79">
        <v>45803</v>
      </c>
      <c r="W120" s="79">
        <v>45806</v>
      </c>
      <c r="X120" s="77" t="str">
        <f t="shared" si="3"/>
        <v>NO</v>
      </c>
      <c r="Y120" s="77" t="str">
        <f t="shared" si="4"/>
        <v>N/A</v>
      </c>
      <c r="Z120" s="77" t="str">
        <f t="shared" si="5"/>
        <v>N/A</v>
      </c>
      <c r="AB120" s="96"/>
    </row>
    <row r="121" spans="1:28" ht="72.5" x14ac:dyDescent="0.35">
      <c r="A121" s="1">
        <v>121</v>
      </c>
      <c r="B121" s="81">
        <v>45803.816643518498</v>
      </c>
      <c r="C121" s="81">
        <v>45803.823692129597</v>
      </c>
      <c r="D121" s="84" t="s">
        <v>38</v>
      </c>
      <c r="E121" s="84"/>
      <c r="F121" s="92">
        <v>45803</v>
      </c>
      <c r="G121" s="84" t="s">
        <v>85</v>
      </c>
      <c r="H121" s="84" t="s">
        <v>39</v>
      </c>
      <c r="I121" s="1" t="s">
        <v>40</v>
      </c>
      <c r="K121" s="84" t="s">
        <v>41</v>
      </c>
      <c r="L121" s="84" t="s">
        <v>54</v>
      </c>
      <c r="M121" s="84" t="s">
        <v>110</v>
      </c>
      <c r="N121" s="85" t="s">
        <v>394</v>
      </c>
      <c r="O121" s="85" t="s">
        <v>395</v>
      </c>
      <c r="P121" s="84" t="s">
        <v>113</v>
      </c>
      <c r="Q121" s="92">
        <v>45828</v>
      </c>
      <c r="R121" s="84" t="s">
        <v>58</v>
      </c>
      <c r="S121" s="84" t="s">
        <v>48</v>
      </c>
      <c r="T121" s="77" t="s">
        <v>49</v>
      </c>
      <c r="U121" s="77" t="s">
        <v>64</v>
      </c>
      <c r="V121" s="79">
        <v>45828</v>
      </c>
      <c r="W121" s="79">
        <v>45810</v>
      </c>
      <c r="X121" s="77" t="str">
        <f t="shared" si="3"/>
        <v>YES</v>
      </c>
      <c r="Y121" s="77" t="str">
        <f t="shared" si="4"/>
        <v>N/A</v>
      </c>
      <c r="Z121" s="77" t="str">
        <f t="shared" si="5"/>
        <v>N/A</v>
      </c>
      <c r="AB121" s="96"/>
    </row>
    <row r="122" spans="1:28" x14ac:dyDescent="0.35">
      <c r="A122" s="1">
        <v>122</v>
      </c>
      <c r="B122" s="81">
        <v>45804.259733796302</v>
      </c>
      <c r="C122" s="81">
        <v>45804.2628819444</v>
      </c>
      <c r="D122" s="84" t="s">
        <v>38</v>
      </c>
      <c r="E122" s="84"/>
      <c r="F122" s="92">
        <v>45804</v>
      </c>
      <c r="G122" s="84" t="s">
        <v>76</v>
      </c>
      <c r="H122" s="84" t="s">
        <v>139</v>
      </c>
      <c r="I122" s="1" t="s">
        <v>40</v>
      </c>
      <c r="K122" s="84" t="s">
        <v>53</v>
      </c>
      <c r="L122" s="84" t="s">
        <v>42</v>
      </c>
      <c r="M122" s="84" t="s">
        <v>66</v>
      </c>
      <c r="N122" s="85" t="s">
        <v>396</v>
      </c>
      <c r="O122" s="85" t="s">
        <v>397</v>
      </c>
      <c r="P122" s="84" t="s">
        <v>57</v>
      </c>
      <c r="Q122" s="92">
        <v>45804</v>
      </c>
      <c r="R122" s="84" t="s">
        <v>58</v>
      </c>
      <c r="S122" s="84" t="s">
        <v>59</v>
      </c>
      <c r="T122" s="77" t="s">
        <v>72</v>
      </c>
      <c r="U122" s="77" t="s">
        <v>50</v>
      </c>
      <c r="V122" s="79">
        <v>45804</v>
      </c>
      <c r="W122" s="79"/>
      <c r="X122" s="77" t="str">
        <f t="shared" si="3"/>
        <v>N/A</v>
      </c>
      <c r="Y122" s="77" t="str">
        <f t="shared" si="4"/>
        <v>N/A</v>
      </c>
      <c r="Z122" s="77" t="str">
        <f t="shared" si="5"/>
        <v>N/A</v>
      </c>
      <c r="AB122" s="96"/>
    </row>
    <row r="123" spans="1:28" x14ac:dyDescent="0.35">
      <c r="A123" s="1">
        <v>123</v>
      </c>
      <c r="B123" s="81">
        <v>45804.332662036999</v>
      </c>
      <c r="C123" s="81">
        <v>45804.342511574097</v>
      </c>
      <c r="D123" s="84" t="s">
        <v>38</v>
      </c>
      <c r="E123" s="84"/>
      <c r="F123" s="92">
        <v>45804</v>
      </c>
      <c r="G123" s="84" t="s">
        <v>268</v>
      </c>
      <c r="H123" s="84" t="s">
        <v>39</v>
      </c>
      <c r="I123" s="1" t="s">
        <v>40</v>
      </c>
      <c r="K123" s="84" t="s">
        <v>53</v>
      </c>
      <c r="L123" s="84" t="s">
        <v>42</v>
      </c>
      <c r="M123" s="84" t="s">
        <v>66</v>
      </c>
      <c r="N123" s="85" t="s">
        <v>398</v>
      </c>
      <c r="O123" s="85" t="s">
        <v>399</v>
      </c>
      <c r="P123" s="84" t="s">
        <v>107</v>
      </c>
      <c r="Q123" s="92">
        <v>45804</v>
      </c>
      <c r="R123" s="84" t="s">
        <v>47</v>
      </c>
      <c r="S123" s="84" t="s">
        <v>59</v>
      </c>
      <c r="T123" s="77" t="s">
        <v>72</v>
      </c>
      <c r="U123" s="77" t="s">
        <v>50</v>
      </c>
      <c r="V123" s="79">
        <v>45804</v>
      </c>
      <c r="W123" s="79"/>
      <c r="X123" s="77" t="str">
        <f t="shared" si="3"/>
        <v>N/A</v>
      </c>
      <c r="Y123" s="77" t="str">
        <f t="shared" si="4"/>
        <v>N/A</v>
      </c>
      <c r="Z123" s="77" t="str">
        <f t="shared" si="5"/>
        <v>N/A</v>
      </c>
      <c r="AB123" s="96"/>
    </row>
    <row r="124" spans="1:28" ht="29" x14ac:dyDescent="0.35">
      <c r="A124" s="1">
        <v>124</v>
      </c>
      <c r="B124" s="81">
        <v>45804.340648148202</v>
      </c>
      <c r="C124" s="81">
        <v>45804.342696759297</v>
      </c>
      <c r="D124" s="84" t="s">
        <v>38</v>
      </c>
      <c r="E124" s="84"/>
      <c r="F124" s="92">
        <v>45804</v>
      </c>
      <c r="G124" s="84" t="s">
        <v>248</v>
      </c>
      <c r="H124" s="84" t="s">
        <v>39</v>
      </c>
      <c r="I124" s="1" t="s">
        <v>40</v>
      </c>
      <c r="K124" s="84" t="s">
        <v>53</v>
      </c>
      <c r="L124" s="84" t="s">
        <v>42</v>
      </c>
      <c r="M124" s="84" t="s">
        <v>66</v>
      </c>
      <c r="N124" s="85" t="s">
        <v>400</v>
      </c>
      <c r="O124" s="85" t="s">
        <v>401</v>
      </c>
      <c r="P124" s="84" t="s">
        <v>57</v>
      </c>
      <c r="Q124" s="92">
        <v>45807</v>
      </c>
      <c r="R124" s="84" t="s">
        <v>58</v>
      </c>
      <c r="S124" s="84" t="s">
        <v>59</v>
      </c>
      <c r="T124" s="77" t="s">
        <v>49</v>
      </c>
      <c r="U124" s="77" t="s">
        <v>64</v>
      </c>
      <c r="V124" s="79">
        <v>45804</v>
      </c>
      <c r="W124" s="79">
        <v>45804</v>
      </c>
      <c r="X124" s="77" t="str">
        <f t="shared" si="3"/>
        <v>YES</v>
      </c>
      <c r="Y124" s="77" t="str">
        <f t="shared" si="4"/>
        <v>N/A</v>
      </c>
      <c r="Z124" s="77" t="str">
        <f t="shared" si="5"/>
        <v>N/A</v>
      </c>
      <c r="AB124" s="96"/>
    </row>
    <row r="125" spans="1:28" x14ac:dyDescent="0.35">
      <c r="A125" s="1">
        <v>125</v>
      </c>
      <c r="B125" s="81">
        <v>45804.3442939815</v>
      </c>
      <c r="C125" s="81">
        <v>45804.346018518503</v>
      </c>
      <c r="D125" s="84" t="s">
        <v>38</v>
      </c>
      <c r="E125" s="84"/>
      <c r="F125" s="92">
        <v>45804</v>
      </c>
      <c r="G125" s="84" t="s">
        <v>372</v>
      </c>
      <c r="H125" s="84" t="s">
        <v>39</v>
      </c>
      <c r="I125" s="1" t="s">
        <v>40</v>
      </c>
      <c r="K125" s="84" t="s">
        <v>53</v>
      </c>
      <c r="L125" s="84" t="s">
        <v>42</v>
      </c>
      <c r="M125" s="84" t="s">
        <v>66</v>
      </c>
      <c r="N125" s="85" t="s">
        <v>402</v>
      </c>
      <c r="O125" s="85" t="s">
        <v>403</v>
      </c>
      <c r="P125" s="84" t="s">
        <v>57</v>
      </c>
      <c r="Q125" s="92">
        <v>45804</v>
      </c>
      <c r="R125" s="84" t="s">
        <v>47</v>
      </c>
      <c r="S125" s="84" t="s">
        <v>59</v>
      </c>
      <c r="T125" s="77" t="s">
        <v>72</v>
      </c>
      <c r="U125" s="77" t="s">
        <v>50</v>
      </c>
      <c r="V125" s="79">
        <v>45807</v>
      </c>
      <c r="W125" s="79"/>
      <c r="X125" s="77" t="str">
        <f t="shared" si="3"/>
        <v>N/A</v>
      </c>
      <c r="Y125" s="77" t="str">
        <f t="shared" si="4"/>
        <v>N/A</v>
      </c>
      <c r="Z125" s="77" t="str">
        <f t="shared" si="5"/>
        <v>N/A</v>
      </c>
      <c r="AB125" s="96"/>
    </row>
    <row r="126" spans="1:28" ht="43.5" x14ac:dyDescent="0.35">
      <c r="A126" s="1">
        <v>126</v>
      </c>
      <c r="B126" s="81">
        <v>45804.342962962997</v>
      </c>
      <c r="C126" s="81">
        <v>45804.346238425896</v>
      </c>
      <c r="D126" s="84" t="s">
        <v>38</v>
      </c>
      <c r="E126" s="84"/>
      <c r="F126" s="92">
        <v>45804</v>
      </c>
      <c r="G126" s="84" t="s">
        <v>248</v>
      </c>
      <c r="H126" s="84" t="s">
        <v>39</v>
      </c>
      <c r="I126" s="1" t="s">
        <v>40</v>
      </c>
      <c r="K126" s="84" t="s">
        <v>53</v>
      </c>
      <c r="L126" s="84" t="s">
        <v>42</v>
      </c>
      <c r="M126" s="84" t="s">
        <v>66</v>
      </c>
      <c r="N126" s="85" t="s">
        <v>404</v>
      </c>
      <c r="O126" s="85" t="s">
        <v>405</v>
      </c>
      <c r="P126" s="84" t="s">
        <v>57</v>
      </c>
      <c r="Q126" s="92">
        <v>45814</v>
      </c>
      <c r="R126" s="84" t="s">
        <v>58</v>
      </c>
      <c r="S126" s="84" t="s">
        <v>59</v>
      </c>
      <c r="T126" s="77" t="s">
        <v>49</v>
      </c>
      <c r="U126" s="77" t="s">
        <v>64</v>
      </c>
      <c r="V126" s="79">
        <v>45804</v>
      </c>
      <c r="W126" s="79">
        <v>45863</v>
      </c>
      <c r="X126" s="77" t="str">
        <f t="shared" si="3"/>
        <v>NO</v>
      </c>
      <c r="Y126" s="77" t="str">
        <f t="shared" si="4"/>
        <v>N/A</v>
      </c>
      <c r="Z126" s="77" t="str">
        <f t="shared" si="5"/>
        <v>N/A</v>
      </c>
      <c r="AB126" s="96"/>
    </row>
    <row r="127" spans="1:28" ht="29" x14ac:dyDescent="0.35">
      <c r="A127" s="1">
        <v>127</v>
      </c>
      <c r="B127" s="81">
        <v>45804.346388888902</v>
      </c>
      <c r="C127" s="81">
        <v>45804.348981481497</v>
      </c>
      <c r="D127" s="84" t="s">
        <v>38</v>
      </c>
      <c r="E127" s="84"/>
      <c r="F127" s="92">
        <v>45804</v>
      </c>
      <c r="G127" s="84" t="s">
        <v>104</v>
      </c>
      <c r="H127" s="84" t="s">
        <v>39</v>
      </c>
      <c r="I127" s="1" t="s">
        <v>40</v>
      </c>
      <c r="K127" s="84" t="s">
        <v>53</v>
      </c>
      <c r="L127" s="84" t="s">
        <v>42</v>
      </c>
      <c r="M127" s="84" t="s">
        <v>66</v>
      </c>
      <c r="N127" s="85" t="s">
        <v>406</v>
      </c>
      <c r="O127" s="85" t="s">
        <v>407</v>
      </c>
      <c r="P127" s="84" t="s">
        <v>317</v>
      </c>
      <c r="Q127" s="92">
        <v>45814</v>
      </c>
      <c r="R127" s="84" t="s">
        <v>58</v>
      </c>
      <c r="S127" s="84" t="s">
        <v>59</v>
      </c>
      <c r="T127" s="77" t="s">
        <v>49</v>
      </c>
      <c r="U127" s="77" t="s">
        <v>50</v>
      </c>
      <c r="V127" s="79">
        <v>45814</v>
      </c>
      <c r="W127" s="79">
        <v>45814</v>
      </c>
      <c r="X127" s="77" t="str">
        <f t="shared" si="3"/>
        <v>YES</v>
      </c>
      <c r="Y127" s="77" t="str">
        <f t="shared" si="4"/>
        <v>N/A</v>
      </c>
      <c r="Z127" s="77" t="str">
        <f t="shared" si="5"/>
        <v>N/A</v>
      </c>
      <c r="AB127" s="96"/>
    </row>
    <row r="128" spans="1:28" x14ac:dyDescent="0.35">
      <c r="A128" s="1">
        <v>128</v>
      </c>
      <c r="B128" s="81">
        <v>45804.385833333297</v>
      </c>
      <c r="C128" s="81">
        <v>45804.387256944399</v>
      </c>
      <c r="D128" s="84" t="s">
        <v>38</v>
      </c>
      <c r="E128" s="84"/>
      <c r="F128" s="92">
        <v>45804</v>
      </c>
      <c r="G128" s="84" t="s">
        <v>165</v>
      </c>
      <c r="H128" s="84" t="s">
        <v>39</v>
      </c>
      <c r="I128" s="1" t="s">
        <v>40</v>
      </c>
      <c r="K128" s="84" t="s">
        <v>53</v>
      </c>
      <c r="L128" s="84" t="s">
        <v>42</v>
      </c>
      <c r="M128" s="84" t="s">
        <v>66</v>
      </c>
      <c r="N128" s="85" t="s">
        <v>408</v>
      </c>
      <c r="O128" s="85" t="s">
        <v>409</v>
      </c>
      <c r="P128" s="84" t="s">
        <v>57</v>
      </c>
      <c r="Q128" s="92">
        <v>45804</v>
      </c>
      <c r="R128" s="84" t="s">
        <v>47</v>
      </c>
      <c r="S128" s="84" t="s">
        <v>59</v>
      </c>
      <c r="T128" s="77" t="s">
        <v>72</v>
      </c>
      <c r="U128" s="77" t="s">
        <v>50</v>
      </c>
      <c r="V128" s="79">
        <v>45814</v>
      </c>
      <c r="W128" s="79"/>
      <c r="X128" s="77" t="str">
        <f t="shared" si="3"/>
        <v>N/A</v>
      </c>
      <c r="Y128" s="77" t="str">
        <f t="shared" si="4"/>
        <v>N/A</v>
      </c>
      <c r="Z128" s="77" t="str">
        <f t="shared" si="5"/>
        <v>N/A</v>
      </c>
      <c r="AB128" s="96"/>
    </row>
    <row r="129" spans="1:30" ht="29" x14ac:dyDescent="0.35">
      <c r="A129" s="1">
        <v>129</v>
      </c>
      <c r="B129" s="81">
        <v>45804.385231481501</v>
      </c>
      <c r="C129" s="81">
        <v>45804.388067129599</v>
      </c>
      <c r="D129" s="84" t="s">
        <v>38</v>
      </c>
      <c r="E129" s="84"/>
      <c r="F129" s="92">
        <v>45804</v>
      </c>
      <c r="G129" s="84" t="s">
        <v>369</v>
      </c>
      <c r="H129" s="84" t="s">
        <v>39</v>
      </c>
      <c r="I129" s="1" t="s">
        <v>40</v>
      </c>
      <c r="K129" s="84" t="s">
        <v>53</v>
      </c>
      <c r="L129" s="84" t="s">
        <v>42</v>
      </c>
      <c r="M129" s="84" t="s">
        <v>66</v>
      </c>
      <c r="N129" s="85" t="s">
        <v>410</v>
      </c>
      <c r="O129" s="85" t="s">
        <v>411</v>
      </c>
      <c r="P129" s="84" t="s">
        <v>57</v>
      </c>
      <c r="Q129" s="92">
        <v>45804</v>
      </c>
      <c r="R129" s="84" t="s">
        <v>47</v>
      </c>
      <c r="S129" s="84" t="s">
        <v>59</v>
      </c>
      <c r="T129" s="77" t="s">
        <v>72</v>
      </c>
      <c r="U129" s="77" t="s">
        <v>50</v>
      </c>
      <c r="V129" s="79">
        <v>45804</v>
      </c>
      <c r="W129" s="79"/>
      <c r="X129" s="77" t="str">
        <f t="shared" si="3"/>
        <v>N/A</v>
      </c>
      <c r="Y129" s="77" t="str">
        <f t="shared" si="4"/>
        <v>N/A</v>
      </c>
      <c r="Z129" s="77" t="str">
        <f t="shared" si="5"/>
        <v>N/A</v>
      </c>
      <c r="AB129" s="96"/>
    </row>
    <row r="130" spans="1:30" x14ac:dyDescent="0.35">
      <c r="A130" s="1">
        <v>130</v>
      </c>
      <c r="B130" s="81">
        <v>45804.395509259302</v>
      </c>
      <c r="C130" s="81">
        <v>45804.397546296299</v>
      </c>
      <c r="D130" s="84" t="s">
        <v>38</v>
      </c>
      <c r="E130" s="84"/>
      <c r="F130" s="92">
        <v>45804</v>
      </c>
      <c r="G130" s="84" t="s">
        <v>165</v>
      </c>
      <c r="H130" s="84" t="s">
        <v>39</v>
      </c>
      <c r="I130" s="1" t="s">
        <v>40</v>
      </c>
      <c r="K130" s="84" t="s">
        <v>53</v>
      </c>
      <c r="L130" s="84" t="s">
        <v>42</v>
      </c>
      <c r="M130" s="84" t="s">
        <v>66</v>
      </c>
      <c r="N130" s="85" t="s">
        <v>412</v>
      </c>
      <c r="O130" s="85" t="s">
        <v>267</v>
      </c>
      <c r="P130" s="84" t="s">
        <v>57</v>
      </c>
      <c r="Q130" s="92">
        <v>45804</v>
      </c>
      <c r="R130" s="84" t="s">
        <v>47</v>
      </c>
      <c r="S130" s="84" t="s">
        <v>59</v>
      </c>
      <c r="T130" s="77" t="s">
        <v>49</v>
      </c>
      <c r="U130" s="77" t="s">
        <v>50</v>
      </c>
      <c r="V130" s="79">
        <v>45804</v>
      </c>
      <c r="W130" s="79">
        <v>45814</v>
      </c>
      <c r="X130" s="77" t="str">
        <f t="shared" ref="X130:X193" si="6">IF(T130="Completed",IF((V130-W130)&gt;=0,"YES","NO"),"N/A")</f>
        <v>NO</v>
      </c>
      <c r="Y130" s="77" t="str">
        <f t="shared" ref="Y130:Y193" si="7">IF(OR(T130="In Progress",T130="Not Started"),V130-$AD$1,"N/A")</f>
        <v>N/A</v>
      </c>
      <c r="Z130" s="77" t="str">
        <f t="shared" ref="Z130:Z193" si="8">IF(OR(T130="",T130="Completed",T130="Deffered"),"N/A",IF(AND(OR(T130="In Progress",T130="Not Started"),Y130&gt;=0),"On Time","Delayed"))</f>
        <v>N/A</v>
      </c>
      <c r="AB130" s="96"/>
    </row>
    <row r="131" spans="1:30" x14ac:dyDescent="0.35">
      <c r="A131" s="1">
        <v>131</v>
      </c>
      <c r="B131" s="81">
        <v>45804.410925925898</v>
      </c>
      <c r="C131" s="81">
        <v>45804.415393518502</v>
      </c>
      <c r="D131" s="84" t="s">
        <v>38</v>
      </c>
      <c r="E131" s="84"/>
      <c r="F131" s="92">
        <v>45804</v>
      </c>
      <c r="G131" s="84" t="s">
        <v>76</v>
      </c>
      <c r="H131" s="84" t="s">
        <v>39</v>
      </c>
      <c r="I131" s="1" t="s">
        <v>40</v>
      </c>
      <c r="K131" s="84" t="s">
        <v>53</v>
      </c>
      <c r="L131" s="84" t="s">
        <v>42</v>
      </c>
      <c r="M131" s="84" t="s">
        <v>66</v>
      </c>
      <c r="N131" s="85" t="s">
        <v>413</v>
      </c>
      <c r="O131" s="85" t="s">
        <v>414</v>
      </c>
      <c r="P131" s="84" t="s">
        <v>57</v>
      </c>
      <c r="Q131" s="92">
        <v>45804</v>
      </c>
      <c r="R131" s="84" t="s">
        <v>58</v>
      </c>
      <c r="S131" s="84" t="s">
        <v>59</v>
      </c>
      <c r="T131" s="77" t="s">
        <v>49</v>
      </c>
      <c r="U131" s="77" t="s">
        <v>50</v>
      </c>
      <c r="V131" s="79">
        <v>45804</v>
      </c>
      <c r="W131" s="79">
        <v>45814</v>
      </c>
      <c r="X131" s="77" t="str">
        <f t="shared" si="6"/>
        <v>NO</v>
      </c>
      <c r="Y131" s="77" t="str">
        <f t="shared" si="7"/>
        <v>N/A</v>
      </c>
      <c r="Z131" s="77" t="str">
        <f t="shared" si="8"/>
        <v>N/A</v>
      </c>
      <c r="AB131" s="96"/>
    </row>
    <row r="132" spans="1:30" ht="29" x14ac:dyDescent="0.35">
      <c r="A132" s="1">
        <v>132</v>
      </c>
      <c r="B132" s="81">
        <v>45804.430196759298</v>
      </c>
      <c r="C132" s="81">
        <v>45804.449953703697</v>
      </c>
      <c r="D132" s="84" t="s">
        <v>38</v>
      </c>
      <c r="E132" s="84"/>
      <c r="F132" s="92">
        <v>45804</v>
      </c>
      <c r="G132" s="84" t="s">
        <v>192</v>
      </c>
      <c r="H132" s="84" t="s">
        <v>39</v>
      </c>
      <c r="I132" s="1" t="s">
        <v>40</v>
      </c>
      <c r="K132" s="84" t="s">
        <v>53</v>
      </c>
      <c r="L132" s="84" t="s">
        <v>86</v>
      </c>
      <c r="M132" s="84" t="s">
        <v>43</v>
      </c>
      <c r="N132" s="85" t="s">
        <v>415</v>
      </c>
      <c r="O132" s="85" t="s">
        <v>416</v>
      </c>
      <c r="P132" s="84" t="s">
        <v>113</v>
      </c>
      <c r="Q132" s="92">
        <v>45809</v>
      </c>
      <c r="R132" s="84" t="s">
        <v>58</v>
      </c>
      <c r="S132" s="84" t="s">
        <v>59</v>
      </c>
      <c r="T132" s="77" t="s">
        <v>49</v>
      </c>
      <c r="U132" s="77" t="s">
        <v>50</v>
      </c>
      <c r="V132" s="79">
        <v>45809</v>
      </c>
      <c r="W132" s="79">
        <v>45853</v>
      </c>
      <c r="X132" s="77" t="str">
        <f t="shared" si="6"/>
        <v>NO</v>
      </c>
      <c r="Y132" s="77" t="str">
        <f t="shared" si="7"/>
        <v>N/A</v>
      </c>
      <c r="Z132" s="77" t="str">
        <f t="shared" si="8"/>
        <v>N/A</v>
      </c>
      <c r="AB132" s="96"/>
    </row>
    <row r="133" spans="1:30" ht="29" x14ac:dyDescent="0.35">
      <c r="A133" s="1">
        <v>133</v>
      </c>
      <c r="B133" s="81">
        <v>45804.4991435185</v>
      </c>
      <c r="C133" s="81">
        <v>45804.504872685196</v>
      </c>
      <c r="D133" s="84" t="s">
        <v>38</v>
      </c>
      <c r="E133" s="84"/>
      <c r="F133" s="92">
        <v>45804</v>
      </c>
      <c r="G133" s="84" t="s">
        <v>165</v>
      </c>
      <c r="H133" s="84" t="s">
        <v>39</v>
      </c>
      <c r="I133" s="1" t="s">
        <v>40</v>
      </c>
      <c r="K133" s="84" t="s">
        <v>53</v>
      </c>
      <c r="L133" s="84" t="s">
        <v>42</v>
      </c>
      <c r="M133" s="84" t="s">
        <v>66</v>
      </c>
      <c r="N133" s="85" t="s">
        <v>417</v>
      </c>
      <c r="O133" s="85" t="s">
        <v>418</v>
      </c>
      <c r="P133" s="84" t="s">
        <v>57</v>
      </c>
      <c r="Q133" s="92">
        <v>45804</v>
      </c>
      <c r="R133" s="84" t="s">
        <v>47</v>
      </c>
      <c r="S133" s="84" t="s">
        <v>59</v>
      </c>
      <c r="T133" s="77" t="s">
        <v>72</v>
      </c>
      <c r="U133" s="77" t="s">
        <v>50</v>
      </c>
      <c r="V133" s="79">
        <v>45804</v>
      </c>
      <c r="W133" s="79"/>
      <c r="X133" s="77" t="str">
        <f t="shared" si="6"/>
        <v>N/A</v>
      </c>
      <c r="Y133" s="77" t="str">
        <f t="shared" si="7"/>
        <v>N/A</v>
      </c>
      <c r="Z133" s="77" t="str">
        <f t="shared" si="8"/>
        <v>N/A</v>
      </c>
      <c r="AB133" s="96"/>
    </row>
    <row r="134" spans="1:30" ht="29" x14ac:dyDescent="0.35">
      <c r="A134" s="1">
        <v>134</v>
      </c>
      <c r="B134" s="81">
        <v>45804.559594907398</v>
      </c>
      <c r="C134" s="81">
        <v>45804.561400462997</v>
      </c>
      <c r="D134" s="84" t="s">
        <v>38</v>
      </c>
      <c r="E134" s="84"/>
      <c r="F134" s="92">
        <v>45804</v>
      </c>
      <c r="G134" s="84" t="s">
        <v>109</v>
      </c>
      <c r="H134" s="84" t="s">
        <v>39</v>
      </c>
      <c r="I134" s="1" t="s">
        <v>40</v>
      </c>
      <c r="K134" s="84" t="s">
        <v>53</v>
      </c>
      <c r="L134" s="84" t="s">
        <v>86</v>
      </c>
      <c r="M134" s="84" t="s">
        <v>356</v>
      </c>
      <c r="N134" s="85" t="s">
        <v>419</v>
      </c>
      <c r="O134" s="85" t="s">
        <v>420</v>
      </c>
      <c r="P134" s="84" t="s">
        <v>113</v>
      </c>
      <c r="Q134" s="92">
        <v>45807</v>
      </c>
      <c r="R134" s="84" t="s">
        <v>58</v>
      </c>
      <c r="S134" s="84" t="s">
        <v>48</v>
      </c>
      <c r="T134" s="77" t="s">
        <v>49</v>
      </c>
      <c r="U134" s="77" t="s">
        <v>50</v>
      </c>
      <c r="V134" s="79">
        <v>45807</v>
      </c>
      <c r="W134" s="79">
        <v>45852</v>
      </c>
      <c r="X134" s="77" t="str">
        <f t="shared" si="6"/>
        <v>NO</v>
      </c>
      <c r="Y134" s="77" t="str">
        <f t="shared" si="7"/>
        <v>N/A</v>
      </c>
      <c r="Z134" s="77" t="str">
        <f t="shared" si="8"/>
        <v>N/A</v>
      </c>
      <c r="AB134" s="96"/>
    </row>
    <row r="135" spans="1:30" ht="29" x14ac:dyDescent="0.35">
      <c r="A135" s="1">
        <v>135</v>
      </c>
      <c r="B135" s="81">
        <v>45804.6408912037</v>
      </c>
      <c r="C135" s="81">
        <v>45804.643275463</v>
      </c>
      <c r="D135" s="84" t="s">
        <v>38</v>
      </c>
      <c r="E135" s="84"/>
      <c r="F135" s="92">
        <v>45804</v>
      </c>
      <c r="G135" s="84" t="s">
        <v>275</v>
      </c>
      <c r="H135" s="84" t="s">
        <v>39</v>
      </c>
      <c r="I135" s="1" t="s">
        <v>40</v>
      </c>
      <c r="K135" s="84" t="s">
        <v>41</v>
      </c>
      <c r="L135" s="84" t="s">
        <v>42</v>
      </c>
      <c r="M135" s="84" t="s">
        <v>66</v>
      </c>
      <c r="N135" s="85" t="s">
        <v>421</v>
      </c>
      <c r="O135" s="85" t="s">
        <v>422</v>
      </c>
      <c r="P135" s="84" t="s">
        <v>57</v>
      </c>
      <c r="Q135" s="92">
        <v>45804</v>
      </c>
      <c r="R135" s="84" t="s">
        <v>47</v>
      </c>
      <c r="S135" s="84" t="s">
        <v>59</v>
      </c>
      <c r="T135" s="77" t="s">
        <v>49</v>
      </c>
      <c r="U135" s="77" t="s">
        <v>64</v>
      </c>
      <c r="V135" s="79">
        <v>45804</v>
      </c>
      <c r="W135" s="79">
        <v>45814</v>
      </c>
      <c r="X135" s="77" t="str">
        <f t="shared" si="6"/>
        <v>NO</v>
      </c>
      <c r="Y135" s="77" t="str">
        <f t="shared" si="7"/>
        <v>N/A</v>
      </c>
      <c r="Z135" s="77" t="str">
        <f t="shared" si="8"/>
        <v>N/A</v>
      </c>
      <c r="AB135" s="96"/>
    </row>
    <row r="136" spans="1:30" ht="29" x14ac:dyDescent="0.35">
      <c r="A136" s="1">
        <v>136</v>
      </c>
      <c r="B136" s="81">
        <v>45804.652974536999</v>
      </c>
      <c r="C136" s="81">
        <v>45804.659537036998</v>
      </c>
      <c r="D136" s="84" t="s">
        <v>38</v>
      </c>
      <c r="E136" s="84"/>
      <c r="F136" s="92">
        <v>45804</v>
      </c>
      <c r="G136" s="84" t="s">
        <v>309</v>
      </c>
      <c r="H136" s="84" t="s">
        <v>39</v>
      </c>
      <c r="I136" s="1" t="s">
        <v>40</v>
      </c>
      <c r="K136" s="84" t="s">
        <v>41</v>
      </c>
      <c r="L136" s="84" t="s">
        <v>42</v>
      </c>
      <c r="M136" s="84" t="s">
        <v>61</v>
      </c>
      <c r="N136" s="85" t="s">
        <v>423</v>
      </c>
      <c r="O136" s="85" t="s">
        <v>424</v>
      </c>
      <c r="P136" s="84" t="s">
        <v>284</v>
      </c>
      <c r="Q136" s="92">
        <v>45805</v>
      </c>
      <c r="R136" s="84" t="s">
        <v>58</v>
      </c>
      <c r="S136" s="84" t="s">
        <v>59</v>
      </c>
      <c r="T136" s="77" t="s">
        <v>49</v>
      </c>
      <c r="U136" s="77" t="s">
        <v>50</v>
      </c>
      <c r="V136" s="79">
        <v>45805</v>
      </c>
      <c r="W136" s="79">
        <v>45805</v>
      </c>
      <c r="X136" s="77" t="str">
        <f t="shared" si="6"/>
        <v>YES</v>
      </c>
      <c r="Y136" s="77" t="str">
        <f t="shared" si="7"/>
        <v>N/A</v>
      </c>
      <c r="Z136" s="77" t="str">
        <f t="shared" si="8"/>
        <v>N/A</v>
      </c>
      <c r="AB136" s="96"/>
    </row>
    <row r="137" spans="1:30" ht="29" x14ac:dyDescent="0.35">
      <c r="A137" s="1">
        <v>137</v>
      </c>
      <c r="B137" s="81">
        <v>45804.683032407404</v>
      </c>
      <c r="C137" s="81">
        <v>45804.687152777798</v>
      </c>
      <c r="D137" s="84" t="s">
        <v>38</v>
      </c>
      <c r="E137" s="84"/>
      <c r="F137" s="92">
        <v>45804</v>
      </c>
      <c r="G137" s="84" t="s">
        <v>278</v>
      </c>
      <c r="H137" s="84" t="s">
        <v>39</v>
      </c>
      <c r="I137" s="1" t="s">
        <v>40</v>
      </c>
      <c r="K137" s="84" t="s">
        <v>41</v>
      </c>
      <c r="L137" s="84" t="s">
        <v>42</v>
      </c>
      <c r="M137" s="84" t="s">
        <v>66</v>
      </c>
      <c r="N137" s="85" t="s">
        <v>425</v>
      </c>
      <c r="O137" s="85" t="s">
        <v>426</v>
      </c>
      <c r="P137" s="84" t="s">
        <v>57</v>
      </c>
      <c r="Q137" s="92">
        <v>45804</v>
      </c>
      <c r="R137" s="84" t="s">
        <v>58</v>
      </c>
      <c r="S137" s="84" t="s">
        <v>59</v>
      </c>
      <c r="T137" s="77" t="s">
        <v>49</v>
      </c>
      <c r="U137" s="77" t="s">
        <v>64</v>
      </c>
      <c r="V137" s="79">
        <v>45804</v>
      </c>
      <c r="W137" s="79">
        <v>45804</v>
      </c>
      <c r="X137" s="77" t="str">
        <f t="shared" si="6"/>
        <v>YES</v>
      </c>
      <c r="Y137" s="77" t="str">
        <f t="shared" si="7"/>
        <v>N/A</v>
      </c>
      <c r="Z137" s="77" t="str">
        <f t="shared" si="8"/>
        <v>N/A</v>
      </c>
      <c r="AB137" s="96"/>
      <c r="AC137" s="77" t="s">
        <v>427</v>
      </c>
      <c r="AD137" s="1" t="s">
        <v>99</v>
      </c>
    </row>
    <row r="138" spans="1:30" ht="29" x14ac:dyDescent="0.35">
      <c r="A138" s="1">
        <v>138</v>
      </c>
      <c r="B138" s="81">
        <v>45805.2672916667</v>
      </c>
      <c r="C138" s="81">
        <v>45805.269976851901</v>
      </c>
      <c r="D138" s="84" t="s">
        <v>38</v>
      </c>
      <c r="E138" s="84"/>
      <c r="F138" s="92">
        <v>45805</v>
      </c>
      <c r="G138" s="84" t="s">
        <v>372</v>
      </c>
      <c r="H138" s="84" t="s">
        <v>39</v>
      </c>
      <c r="I138" s="1" t="s">
        <v>40</v>
      </c>
      <c r="K138" s="84" t="s">
        <v>53</v>
      </c>
      <c r="L138" s="84" t="s">
        <v>42</v>
      </c>
      <c r="M138" s="84" t="s">
        <v>66</v>
      </c>
      <c r="N138" s="85" t="s">
        <v>428</v>
      </c>
      <c r="O138" s="85" t="s">
        <v>429</v>
      </c>
      <c r="P138" s="84" t="s">
        <v>57</v>
      </c>
      <c r="Q138" s="92">
        <v>45805</v>
      </c>
      <c r="R138" s="84" t="s">
        <v>47</v>
      </c>
      <c r="S138" s="84" t="s">
        <v>59</v>
      </c>
      <c r="T138" s="77" t="s">
        <v>72</v>
      </c>
      <c r="U138" s="77" t="s">
        <v>64</v>
      </c>
      <c r="V138" s="79">
        <v>45805</v>
      </c>
      <c r="W138" s="79"/>
      <c r="X138" s="77" t="str">
        <f t="shared" si="6"/>
        <v>N/A</v>
      </c>
      <c r="Y138" s="77" t="str">
        <f t="shared" si="7"/>
        <v>N/A</v>
      </c>
      <c r="Z138" s="77" t="str">
        <f t="shared" si="8"/>
        <v>N/A</v>
      </c>
      <c r="AB138" s="96"/>
    </row>
    <row r="139" spans="1:30" x14ac:dyDescent="0.35">
      <c r="A139" s="1">
        <v>139</v>
      </c>
      <c r="B139" s="81">
        <v>45805.270949074104</v>
      </c>
      <c r="C139" s="81">
        <v>45805.2737962963</v>
      </c>
      <c r="D139" s="84" t="s">
        <v>38</v>
      </c>
      <c r="E139" s="84"/>
      <c r="F139" s="92">
        <v>45805</v>
      </c>
      <c r="G139" s="84" t="s">
        <v>369</v>
      </c>
      <c r="H139" s="84" t="s">
        <v>39</v>
      </c>
      <c r="I139" s="1" t="s">
        <v>40</v>
      </c>
      <c r="K139" s="84" t="s">
        <v>53</v>
      </c>
      <c r="L139" s="84" t="s">
        <v>42</v>
      </c>
      <c r="M139" s="84" t="s">
        <v>66</v>
      </c>
      <c r="N139" s="85" t="s">
        <v>430</v>
      </c>
      <c r="O139" s="85" t="s">
        <v>431</v>
      </c>
      <c r="P139" s="84" t="s">
        <v>107</v>
      </c>
      <c r="Q139" s="92">
        <v>45805</v>
      </c>
      <c r="R139" s="84" t="s">
        <v>47</v>
      </c>
      <c r="S139" s="84" t="s">
        <v>59</v>
      </c>
      <c r="T139" s="77" t="s">
        <v>72</v>
      </c>
      <c r="U139" s="77" t="s">
        <v>64</v>
      </c>
      <c r="V139" s="79">
        <v>45805</v>
      </c>
      <c r="W139" s="79"/>
      <c r="X139" s="77" t="str">
        <f t="shared" si="6"/>
        <v>N/A</v>
      </c>
      <c r="Y139" s="77" t="str">
        <f t="shared" si="7"/>
        <v>N/A</v>
      </c>
      <c r="Z139" s="77" t="str">
        <f t="shared" si="8"/>
        <v>N/A</v>
      </c>
      <c r="AB139" s="96"/>
    </row>
    <row r="140" spans="1:30" x14ac:dyDescent="0.35">
      <c r="A140" s="1">
        <v>140</v>
      </c>
      <c r="B140" s="81">
        <v>45805.292592592603</v>
      </c>
      <c r="C140" s="81">
        <v>45805.294664351903</v>
      </c>
      <c r="D140" s="84" t="s">
        <v>38</v>
      </c>
      <c r="E140" s="84"/>
      <c r="F140" s="92">
        <v>45805</v>
      </c>
      <c r="G140" s="84" t="s">
        <v>312</v>
      </c>
      <c r="H140" s="84" t="s">
        <v>39</v>
      </c>
      <c r="I140" s="1" t="s">
        <v>40</v>
      </c>
      <c r="K140" s="84" t="s">
        <v>53</v>
      </c>
      <c r="L140" s="84" t="s">
        <v>42</v>
      </c>
      <c r="M140" s="84" t="s">
        <v>66</v>
      </c>
      <c r="N140" s="85" t="s">
        <v>432</v>
      </c>
      <c r="O140" s="85" t="s">
        <v>433</v>
      </c>
      <c r="P140" s="84" t="s">
        <v>57</v>
      </c>
      <c r="Q140" s="92">
        <v>45805</v>
      </c>
      <c r="R140" s="84" t="s">
        <v>58</v>
      </c>
      <c r="S140" s="84" t="s">
        <v>59</v>
      </c>
      <c r="T140" s="77" t="s">
        <v>49</v>
      </c>
      <c r="U140" s="77" t="s">
        <v>64</v>
      </c>
      <c r="V140" s="79">
        <v>45805</v>
      </c>
      <c r="W140" s="79">
        <v>45814</v>
      </c>
      <c r="X140" s="77" t="str">
        <f t="shared" si="6"/>
        <v>NO</v>
      </c>
      <c r="Y140" s="77" t="str">
        <f t="shared" si="7"/>
        <v>N/A</v>
      </c>
      <c r="Z140" s="77" t="str">
        <f t="shared" si="8"/>
        <v>N/A</v>
      </c>
      <c r="AB140" s="96"/>
    </row>
    <row r="141" spans="1:30" ht="29" x14ac:dyDescent="0.35">
      <c r="A141" s="1">
        <v>141</v>
      </c>
      <c r="B141" s="81">
        <v>45805.426689814798</v>
      </c>
      <c r="C141" s="81">
        <v>45805.428182870397</v>
      </c>
      <c r="D141" s="84" t="s">
        <v>38</v>
      </c>
      <c r="E141" s="84"/>
      <c r="F141" s="92">
        <v>45805</v>
      </c>
      <c r="G141" s="84" t="s">
        <v>6</v>
      </c>
      <c r="H141" s="84" t="s">
        <v>39</v>
      </c>
      <c r="I141" s="1" t="s">
        <v>40</v>
      </c>
      <c r="K141" s="84" t="s">
        <v>53</v>
      </c>
      <c r="L141" s="84" t="s">
        <v>86</v>
      </c>
      <c r="M141" s="84" t="s">
        <v>110</v>
      </c>
      <c r="N141" s="85" t="s">
        <v>434</v>
      </c>
      <c r="O141" s="85" t="s">
        <v>435</v>
      </c>
      <c r="P141" s="84" t="s">
        <v>284</v>
      </c>
      <c r="Q141" s="92">
        <v>45806</v>
      </c>
      <c r="R141" s="84" t="s">
        <v>58</v>
      </c>
      <c r="S141" s="84" t="s">
        <v>59</v>
      </c>
      <c r="T141" s="77" t="s">
        <v>49</v>
      </c>
      <c r="U141" s="77" t="s">
        <v>64</v>
      </c>
      <c r="V141" s="79">
        <v>45806</v>
      </c>
      <c r="W141" s="79">
        <v>45806</v>
      </c>
      <c r="X141" s="77" t="str">
        <f t="shared" si="6"/>
        <v>YES</v>
      </c>
      <c r="Y141" s="77" t="str">
        <f t="shared" si="7"/>
        <v>N/A</v>
      </c>
      <c r="Z141" s="77" t="str">
        <f t="shared" si="8"/>
        <v>N/A</v>
      </c>
      <c r="AB141" s="96"/>
    </row>
    <row r="142" spans="1:30" x14ac:dyDescent="0.35">
      <c r="A142" s="1">
        <v>142</v>
      </c>
      <c r="B142" s="81">
        <v>45805.8569907407</v>
      </c>
      <c r="C142" s="81">
        <v>45805.862002314803</v>
      </c>
      <c r="D142" s="84" t="s">
        <v>38</v>
      </c>
      <c r="E142" s="84"/>
      <c r="F142" s="92">
        <v>45805</v>
      </c>
      <c r="G142" s="84" t="s">
        <v>275</v>
      </c>
      <c r="H142" s="84" t="s">
        <v>39</v>
      </c>
      <c r="I142" s="1" t="s">
        <v>40</v>
      </c>
      <c r="K142" s="84" t="s">
        <v>41</v>
      </c>
      <c r="L142" s="84" t="s">
        <v>42</v>
      </c>
      <c r="M142" s="84" t="s">
        <v>66</v>
      </c>
      <c r="N142" s="85" t="s">
        <v>436</v>
      </c>
      <c r="O142" s="85" t="s">
        <v>437</v>
      </c>
      <c r="P142" s="84" t="s">
        <v>57</v>
      </c>
      <c r="Q142" s="92">
        <v>45805</v>
      </c>
      <c r="R142" s="84" t="s">
        <v>47</v>
      </c>
      <c r="S142" s="84" t="s">
        <v>59</v>
      </c>
      <c r="T142" s="77" t="s">
        <v>137</v>
      </c>
      <c r="U142" s="77" t="s">
        <v>50</v>
      </c>
      <c r="V142" s="79">
        <v>45805</v>
      </c>
      <c r="W142" s="79"/>
      <c r="X142" s="77" t="str">
        <f t="shared" si="6"/>
        <v>N/A</v>
      </c>
      <c r="Y142" s="77">
        <f t="shared" ca="1" si="7"/>
        <v>-121</v>
      </c>
      <c r="Z142" s="77" t="str">
        <f t="shared" ca="1" si="8"/>
        <v>Delayed</v>
      </c>
      <c r="AB142" s="96"/>
    </row>
    <row r="143" spans="1:30" x14ac:dyDescent="0.35">
      <c r="A143" s="1">
        <v>143</v>
      </c>
      <c r="B143" s="81">
        <v>45806.338541666701</v>
      </c>
      <c r="C143" s="81">
        <v>45806.339814814797</v>
      </c>
      <c r="D143" s="84" t="s">
        <v>38</v>
      </c>
      <c r="E143" s="84"/>
      <c r="F143" s="92">
        <v>45806</v>
      </c>
      <c r="G143" s="84" t="s">
        <v>312</v>
      </c>
      <c r="H143" s="84" t="s">
        <v>39</v>
      </c>
      <c r="I143" s="1" t="s">
        <v>40</v>
      </c>
      <c r="K143" s="84" t="s">
        <v>53</v>
      </c>
      <c r="L143" s="84" t="s">
        <v>42</v>
      </c>
      <c r="M143" s="84" t="s">
        <v>66</v>
      </c>
      <c r="N143" s="85" t="s">
        <v>438</v>
      </c>
      <c r="O143" s="85" t="s">
        <v>397</v>
      </c>
      <c r="P143" s="84" t="s">
        <v>57</v>
      </c>
      <c r="Q143" s="92">
        <v>45807</v>
      </c>
      <c r="R143" s="84" t="s">
        <v>58</v>
      </c>
      <c r="S143" s="84" t="s">
        <v>59</v>
      </c>
      <c r="T143" s="77" t="s">
        <v>72</v>
      </c>
      <c r="U143" s="77" t="s">
        <v>50</v>
      </c>
      <c r="V143" s="79">
        <v>45807</v>
      </c>
      <c r="W143" s="79"/>
      <c r="X143" s="77" t="str">
        <f t="shared" si="6"/>
        <v>N/A</v>
      </c>
      <c r="Y143" s="77" t="str">
        <f t="shared" si="7"/>
        <v>N/A</v>
      </c>
      <c r="Z143" s="77" t="str">
        <f t="shared" si="8"/>
        <v>N/A</v>
      </c>
      <c r="AB143" s="96"/>
    </row>
    <row r="144" spans="1:30" ht="29" x14ac:dyDescent="0.35">
      <c r="A144" s="1">
        <v>144</v>
      </c>
      <c r="B144" s="81">
        <v>45806.718935185199</v>
      </c>
      <c r="C144" s="81">
        <v>45806.721319444398</v>
      </c>
      <c r="D144" s="84" t="s">
        <v>38</v>
      </c>
      <c r="E144" s="84"/>
      <c r="F144" s="92">
        <v>45806</v>
      </c>
      <c r="G144" s="84" t="s">
        <v>439</v>
      </c>
      <c r="H144" s="84" t="s">
        <v>39</v>
      </c>
      <c r="I144" s="1" t="s">
        <v>40</v>
      </c>
      <c r="K144" s="84" t="s">
        <v>41</v>
      </c>
      <c r="L144" s="84" t="s">
        <v>42</v>
      </c>
      <c r="M144" s="84" t="s">
        <v>66</v>
      </c>
      <c r="N144" s="85" t="s">
        <v>440</v>
      </c>
      <c r="O144" s="85" t="s">
        <v>441</v>
      </c>
      <c r="P144" s="84" t="s">
        <v>107</v>
      </c>
      <c r="Q144" s="92">
        <v>45806</v>
      </c>
      <c r="R144" s="84" t="s">
        <v>58</v>
      </c>
      <c r="S144" s="84" t="s">
        <v>59</v>
      </c>
      <c r="T144" s="77" t="s">
        <v>49</v>
      </c>
      <c r="U144" s="77" t="s">
        <v>168</v>
      </c>
      <c r="V144" s="79">
        <v>45806</v>
      </c>
      <c r="W144" s="79">
        <v>45867</v>
      </c>
      <c r="X144" s="77" t="str">
        <f t="shared" si="6"/>
        <v>NO</v>
      </c>
      <c r="Y144" s="77" t="str">
        <f t="shared" si="7"/>
        <v>N/A</v>
      </c>
      <c r="Z144" s="77" t="str">
        <f t="shared" si="8"/>
        <v>N/A</v>
      </c>
      <c r="AB144" s="96"/>
    </row>
    <row r="145" spans="1:28" ht="29" x14ac:dyDescent="0.35">
      <c r="A145" s="1">
        <v>145</v>
      </c>
      <c r="B145" s="81">
        <v>45806.759560185201</v>
      </c>
      <c r="C145" s="81">
        <v>45806.761516203696</v>
      </c>
      <c r="D145" s="84" t="s">
        <v>38</v>
      </c>
      <c r="E145" s="84"/>
      <c r="F145" s="92">
        <v>45806</v>
      </c>
      <c r="G145" s="84" t="s">
        <v>275</v>
      </c>
      <c r="H145" s="84" t="s">
        <v>39</v>
      </c>
      <c r="I145" s="1" t="s">
        <v>40</v>
      </c>
      <c r="K145" s="84" t="s">
        <v>41</v>
      </c>
      <c r="L145" s="84" t="s">
        <v>42</v>
      </c>
      <c r="M145" s="84" t="s">
        <v>66</v>
      </c>
      <c r="N145" s="85" t="s">
        <v>442</v>
      </c>
      <c r="O145" s="85" t="s">
        <v>443</v>
      </c>
      <c r="P145" s="84" t="s">
        <v>57</v>
      </c>
      <c r="Q145" s="92">
        <v>45806</v>
      </c>
      <c r="R145" s="84" t="s">
        <v>47</v>
      </c>
      <c r="S145" s="84" t="s">
        <v>59</v>
      </c>
      <c r="T145" s="77" t="s">
        <v>72</v>
      </c>
      <c r="U145" s="77" t="s">
        <v>50</v>
      </c>
      <c r="V145" s="79">
        <v>45806</v>
      </c>
      <c r="W145" s="79"/>
      <c r="X145" s="77" t="str">
        <f t="shared" si="6"/>
        <v>N/A</v>
      </c>
      <c r="Y145" s="77" t="str">
        <f t="shared" si="7"/>
        <v>N/A</v>
      </c>
      <c r="Z145" s="77" t="str">
        <f t="shared" si="8"/>
        <v>N/A</v>
      </c>
      <c r="AB145" s="96"/>
    </row>
    <row r="146" spans="1:28" x14ac:dyDescent="0.35">
      <c r="A146" s="1">
        <v>146</v>
      </c>
      <c r="B146" s="81">
        <v>45806.7887962963</v>
      </c>
      <c r="C146" s="81">
        <v>45806.794016203698</v>
      </c>
      <c r="D146" s="84" t="s">
        <v>38</v>
      </c>
      <c r="E146" s="84"/>
      <c r="F146" s="92">
        <v>45806</v>
      </c>
      <c r="G146" s="84" t="s">
        <v>444</v>
      </c>
      <c r="H146" s="84" t="s">
        <v>39</v>
      </c>
      <c r="I146" s="1" t="s">
        <v>40</v>
      </c>
      <c r="K146" s="84" t="s">
        <v>41</v>
      </c>
      <c r="L146" s="84" t="s">
        <v>42</v>
      </c>
      <c r="M146" s="84" t="s">
        <v>445</v>
      </c>
      <c r="N146" s="85" t="s">
        <v>446</v>
      </c>
      <c r="O146" s="85" t="s">
        <v>447</v>
      </c>
      <c r="P146" s="84" t="s">
        <v>113</v>
      </c>
      <c r="Q146" s="92">
        <v>45807</v>
      </c>
      <c r="R146" s="84" t="s">
        <v>58</v>
      </c>
      <c r="S146" s="84" t="s">
        <v>59</v>
      </c>
      <c r="T146" s="77" t="s">
        <v>49</v>
      </c>
      <c r="U146" s="77" t="s">
        <v>168</v>
      </c>
      <c r="V146" s="79">
        <v>45807</v>
      </c>
      <c r="W146" s="79">
        <v>45814</v>
      </c>
      <c r="X146" s="77" t="str">
        <f t="shared" si="6"/>
        <v>NO</v>
      </c>
      <c r="Y146" s="77" t="str">
        <f t="shared" si="7"/>
        <v>N/A</v>
      </c>
      <c r="Z146" s="77" t="str">
        <f t="shared" si="8"/>
        <v>N/A</v>
      </c>
      <c r="AB146" s="96"/>
    </row>
    <row r="147" spans="1:28" ht="29" x14ac:dyDescent="0.35">
      <c r="A147" s="1">
        <v>147</v>
      </c>
      <c r="B147" s="81">
        <v>45807.368680555599</v>
      </c>
      <c r="C147" s="81">
        <v>45807.371203703697</v>
      </c>
      <c r="D147" s="84" t="s">
        <v>38</v>
      </c>
      <c r="E147" s="84"/>
      <c r="F147" s="92">
        <v>45807</v>
      </c>
      <c r="G147" s="84" t="s">
        <v>109</v>
      </c>
      <c r="H147" s="84" t="s">
        <v>39</v>
      </c>
      <c r="I147" s="1" t="s">
        <v>40</v>
      </c>
      <c r="K147" s="84" t="s">
        <v>53</v>
      </c>
      <c r="L147" s="84" t="s">
        <v>54</v>
      </c>
      <c r="M147" s="84" t="s">
        <v>110</v>
      </c>
      <c r="N147" s="85" t="s">
        <v>448</v>
      </c>
      <c r="O147" s="85" t="s">
        <v>449</v>
      </c>
      <c r="P147" s="84" t="s">
        <v>113</v>
      </c>
      <c r="Q147" s="92">
        <v>45807</v>
      </c>
      <c r="R147" s="84" t="s">
        <v>58</v>
      </c>
      <c r="S147" s="84" t="s">
        <v>48</v>
      </c>
      <c r="T147" s="77" t="s">
        <v>49</v>
      </c>
      <c r="U147" s="77" t="s">
        <v>64</v>
      </c>
      <c r="V147" s="79">
        <v>45807</v>
      </c>
      <c r="W147" s="79">
        <v>45807</v>
      </c>
      <c r="X147" s="77" t="str">
        <f t="shared" si="6"/>
        <v>YES</v>
      </c>
      <c r="Y147" s="77" t="str">
        <f t="shared" si="7"/>
        <v>N/A</v>
      </c>
      <c r="Z147" s="77" t="str">
        <f t="shared" si="8"/>
        <v>N/A</v>
      </c>
      <c r="AB147" s="96"/>
    </row>
    <row r="148" spans="1:28" x14ac:dyDescent="0.35">
      <c r="A148" s="1">
        <v>148</v>
      </c>
      <c r="B148" s="81">
        <v>45807.4675347222</v>
      </c>
      <c r="C148" s="81">
        <v>45807.469143518501</v>
      </c>
      <c r="D148" s="84" t="s">
        <v>38</v>
      </c>
      <c r="E148" s="84"/>
      <c r="F148" s="92">
        <v>45807</v>
      </c>
      <c r="G148" s="84" t="s">
        <v>312</v>
      </c>
      <c r="H148" s="84" t="s">
        <v>39</v>
      </c>
      <c r="I148" s="1" t="s">
        <v>40</v>
      </c>
      <c r="K148" s="84" t="s">
        <v>53</v>
      </c>
      <c r="L148" s="84" t="s">
        <v>42</v>
      </c>
      <c r="M148" s="84" t="s">
        <v>66</v>
      </c>
      <c r="N148" s="85" t="s">
        <v>450</v>
      </c>
      <c r="O148" s="85" t="s">
        <v>451</v>
      </c>
      <c r="P148" s="84" t="s">
        <v>57</v>
      </c>
      <c r="Q148" s="92">
        <v>45807</v>
      </c>
      <c r="R148" s="84" t="s">
        <v>58</v>
      </c>
      <c r="S148" s="84" t="s">
        <v>59</v>
      </c>
      <c r="T148" s="77" t="s">
        <v>49</v>
      </c>
      <c r="U148" s="77" t="s">
        <v>50</v>
      </c>
      <c r="V148" s="79">
        <v>45807</v>
      </c>
      <c r="W148" s="79">
        <v>45828</v>
      </c>
      <c r="X148" s="77" t="str">
        <f t="shared" si="6"/>
        <v>NO</v>
      </c>
      <c r="Y148" s="77" t="str">
        <f t="shared" si="7"/>
        <v>N/A</v>
      </c>
      <c r="Z148" s="77" t="str">
        <f t="shared" si="8"/>
        <v>N/A</v>
      </c>
      <c r="AB148" s="96"/>
    </row>
    <row r="149" spans="1:28" ht="29" x14ac:dyDescent="0.35">
      <c r="A149" s="1">
        <v>149</v>
      </c>
      <c r="B149" s="81">
        <v>45808.530590277798</v>
      </c>
      <c r="C149" s="81">
        <v>45808.532800925903</v>
      </c>
      <c r="D149" s="84" t="s">
        <v>38</v>
      </c>
      <c r="E149" s="84"/>
      <c r="F149" s="92">
        <v>45808</v>
      </c>
      <c r="G149" s="84" t="s">
        <v>452</v>
      </c>
      <c r="H149" s="84" t="s">
        <v>39</v>
      </c>
      <c r="I149" s="1" t="s">
        <v>40</v>
      </c>
      <c r="K149" s="84" t="s">
        <v>53</v>
      </c>
      <c r="L149" s="84" t="s">
        <v>42</v>
      </c>
      <c r="M149" s="84" t="s">
        <v>61</v>
      </c>
      <c r="N149" s="85" t="s">
        <v>453</v>
      </c>
      <c r="O149" s="85" t="s">
        <v>454</v>
      </c>
      <c r="P149" s="84" t="s">
        <v>57</v>
      </c>
      <c r="Q149" s="92">
        <v>45820</v>
      </c>
      <c r="R149" s="84" t="s">
        <v>58</v>
      </c>
      <c r="S149" s="84" t="s">
        <v>59</v>
      </c>
      <c r="T149" s="77" t="s">
        <v>49</v>
      </c>
      <c r="U149" s="77" t="s">
        <v>50</v>
      </c>
      <c r="V149" s="79">
        <v>45820</v>
      </c>
      <c r="W149" s="79">
        <v>45863</v>
      </c>
      <c r="X149" s="77" t="str">
        <f t="shared" si="6"/>
        <v>NO</v>
      </c>
      <c r="Y149" s="77" t="str">
        <f t="shared" si="7"/>
        <v>N/A</v>
      </c>
      <c r="Z149" s="77" t="str">
        <f t="shared" si="8"/>
        <v>N/A</v>
      </c>
      <c r="AB149" s="96"/>
    </row>
    <row r="150" spans="1:28" ht="58" x14ac:dyDescent="0.35">
      <c r="A150" s="1">
        <v>150</v>
      </c>
      <c r="B150" s="81">
        <v>45810.352291666699</v>
      </c>
      <c r="C150" s="81">
        <v>45810.357986111099</v>
      </c>
      <c r="D150" s="84" t="s">
        <v>38</v>
      </c>
      <c r="E150" s="84"/>
      <c r="F150" s="92">
        <v>45809</v>
      </c>
      <c r="G150" s="84" t="s">
        <v>455</v>
      </c>
      <c r="H150" s="84" t="s">
        <v>39</v>
      </c>
      <c r="I150" s="1" t="s">
        <v>40</v>
      </c>
      <c r="K150" s="84" t="s">
        <v>53</v>
      </c>
      <c r="L150" s="84" t="s">
        <v>86</v>
      </c>
      <c r="M150" s="84" t="s">
        <v>54</v>
      </c>
      <c r="N150" s="85" t="s">
        <v>456</v>
      </c>
      <c r="O150" s="85" t="s">
        <v>457</v>
      </c>
      <c r="P150" s="84" t="s">
        <v>97</v>
      </c>
      <c r="Q150" s="92">
        <v>45838</v>
      </c>
      <c r="R150" s="84" t="s">
        <v>58</v>
      </c>
      <c r="S150" s="84" t="s">
        <v>59</v>
      </c>
      <c r="T150" s="77" t="s">
        <v>49</v>
      </c>
      <c r="U150" s="77" t="s">
        <v>50</v>
      </c>
      <c r="V150" s="79">
        <v>45838</v>
      </c>
      <c r="W150" s="79">
        <v>45838</v>
      </c>
      <c r="X150" s="77" t="str">
        <f t="shared" si="6"/>
        <v>YES</v>
      </c>
      <c r="Y150" s="77" t="str">
        <f t="shared" si="7"/>
        <v>N/A</v>
      </c>
      <c r="Z150" s="77" t="str">
        <f t="shared" si="8"/>
        <v>N/A</v>
      </c>
      <c r="AB150" s="96"/>
    </row>
    <row r="151" spans="1:28" ht="43.5" x14ac:dyDescent="0.35">
      <c r="A151" s="1">
        <v>151</v>
      </c>
      <c r="B151" s="81">
        <v>45810.3594675926</v>
      </c>
      <c r="C151" s="81">
        <v>45810.363368055601</v>
      </c>
      <c r="D151" s="84" t="s">
        <v>38</v>
      </c>
      <c r="E151" s="84"/>
      <c r="F151" s="92">
        <v>45809</v>
      </c>
      <c r="G151" s="84" t="s">
        <v>458</v>
      </c>
      <c r="H151" s="84" t="s">
        <v>39</v>
      </c>
      <c r="I151" s="1" t="s">
        <v>40</v>
      </c>
      <c r="K151" s="84" t="s">
        <v>53</v>
      </c>
      <c r="L151" s="84" t="s">
        <v>86</v>
      </c>
      <c r="M151" s="84" t="s">
        <v>94</v>
      </c>
      <c r="N151" s="85" t="s">
        <v>459</v>
      </c>
      <c r="O151" s="85" t="s">
        <v>460</v>
      </c>
      <c r="P151" s="84" t="s">
        <v>97</v>
      </c>
      <c r="Q151" s="92">
        <v>45838</v>
      </c>
      <c r="R151" s="84" t="s">
        <v>58</v>
      </c>
      <c r="S151" s="84" t="s">
        <v>59</v>
      </c>
      <c r="T151" s="77" t="s">
        <v>72</v>
      </c>
      <c r="U151" s="77" t="s">
        <v>64</v>
      </c>
      <c r="V151" s="79">
        <v>45838</v>
      </c>
      <c r="W151" s="79"/>
      <c r="X151" s="77" t="str">
        <f t="shared" si="6"/>
        <v>N/A</v>
      </c>
      <c r="Y151" s="77" t="str">
        <f t="shared" si="7"/>
        <v>N/A</v>
      </c>
      <c r="Z151" s="77" t="str">
        <f t="shared" si="8"/>
        <v>N/A</v>
      </c>
      <c r="AB151" s="96"/>
    </row>
    <row r="152" spans="1:28" ht="29" x14ac:dyDescent="0.35">
      <c r="A152" s="1">
        <v>152</v>
      </c>
      <c r="B152" s="81">
        <v>45810.385277777801</v>
      </c>
      <c r="C152" s="81">
        <v>45810.387118055602</v>
      </c>
      <c r="D152" s="84" t="s">
        <v>38</v>
      </c>
      <c r="E152" s="84"/>
      <c r="F152" s="92">
        <v>45810</v>
      </c>
      <c r="G152" s="84" t="s">
        <v>109</v>
      </c>
      <c r="H152" s="84" t="s">
        <v>39</v>
      </c>
      <c r="I152" s="1" t="s">
        <v>40</v>
      </c>
      <c r="K152" s="84" t="s">
        <v>53</v>
      </c>
      <c r="L152" s="84" t="s">
        <v>86</v>
      </c>
      <c r="M152" s="84" t="s">
        <v>110</v>
      </c>
      <c r="N152" s="85" t="s">
        <v>461</v>
      </c>
      <c r="O152" s="85" t="s">
        <v>462</v>
      </c>
      <c r="P152" s="84" t="s">
        <v>113</v>
      </c>
      <c r="Q152" s="92">
        <v>45814</v>
      </c>
      <c r="R152" s="84" t="s">
        <v>58</v>
      </c>
      <c r="S152" s="84" t="s">
        <v>48</v>
      </c>
      <c r="T152" s="77" t="s">
        <v>49</v>
      </c>
      <c r="U152" s="77" t="s">
        <v>64</v>
      </c>
      <c r="V152" s="79">
        <v>45844</v>
      </c>
      <c r="W152" s="79">
        <v>45844</v>
      </c>
      <c r="X152" s="77" t="str">
        <f t="shared" si="6"/>
        <v>YES</v>
      </c>
      <c r="Y152" s="77" t="str">
        <f t="shared" si="7"/>
        <v>N/A</v>
      </c>
      <c r="Z152" s="77" t="str">
        <f t="shared" si="8"/>
        <v>N/A</v>
      </c>
      <c r="AB152" s="96"/>
    </row>
    <row r="153" spans="1:28" x14ac:dyDescent="0.35">
      <c r="A153" s="1">
        <v>153</v>
      </c>
      <c r="B153" s="81">
        <v>45810.628773148099</v>
      </c>
      <c r="C153" s="81">
        <v>45810.630578703698</v>
      </c>
      <c r="D153" s="84" t="s">
        <v>38</v>
      </c>
      <c r="E153" s="84"/>
      <c r="F153" s="92">
        <v>45810</v>
      </c>
      <c r="G153" s="84" t="s">
        <v>285</v>
      </c>
      <c r="H153" s="84" t="s">
        <v>39</v>
      </c>
      <c r="I153" s="1" t="s">
        <v>40</v>
      </c>
      <c r="K153" s="84" t="s">
        <v>41</v>
      </c>
      <c r="L153" s="84" t="s">
        <v>42</v>
      </c>
      <c r="M153" s="84" t="s">
        <v>61</v>
      </c>
      <c r="N153" s="85" t="s">
        <v>463</v>
      </c>
      <c r="O153" s="85" t="s">
        <v>464</v>
      </c>
      <c r="P153" s="84" t="s">
        <v>107</v>
      </c>
      <c r="Q153" s="92">
        <v>45810</v>
      </c>
      <c r="R153" s="84" t="s">
        <v>58</v>
      </c>
      <c r="S153" s="84" t="s">
        <v>59</v>
      </c>
      <c r="T153" s="77" t="s">
        <v>49</v>
      </c>
      <c r="U153" s="77" t="s">
        <v>64</v>
      </c>
      <c r="V153" s="79">
        <v>45810</v>
      </c>
      <c r="W153" s="79">
        <v>45828</v>
      </c>
      <c r="X153" s="77" t="str">
        <f t="shared" si="6"/>
        <v>NO</v>
      </c>
      <c r="Y153" s="77" t="str">
        <f t="shared" si="7"/>
        <v>N/A</v>
      </c>
      <c r="Z153" s="77" t="str">
        <f t="shared" si="8"/>
        <v>N/A</v>
      </c>
      <c r="AB153" s="96"/>
    </row>
    <row r="154" spans="1:28" x14ac:dyDescent="0.35">
      <c r="A154" s="1">
        <v>154</v>
      </c>
      <c r="B154" s="81">
        <v>45811.386388888903</v>
      </c>
      <c r="C154" s="81">
        <v>45811.387499999997</v>
      </c>
      <c r="D154" s="84" t="s">
        <v>38</v>
      </c>
      <c r="E154" s="84"/>
      <c r="F154" s="92">
        <v>45811</v>
      </c>
      <c r="G154" s="84" t="s">
        <v>109</v>
      </c>
      <c r="H154" s="84" t="s">
        <v>39</v>
      </c>
      <c r="I154" s="1" t="s">
        <v>40</v>
      </c>
      <c r="K154" s="84" t="s">
        <v>53</v>
      </c>
      <c r="L154" s="84" t="s">
        <v>86</v>
      </c>
      <c r="M154" s="84" t="s">
        <v>87</v>
      </c>
      <c r="N154" s="85" t="s">
        <v>465</v>
      </c>
      <c r="O154" s="85" t="s">
        <v>466</v>
      </c>
      <c r="P154" s="84" t="s">
        <v>317</v>
      </c>
      <c r="Q154" s="92">
        <v>45821</v>
      </c>
      <c r="R154" s="84" t="s">
        <v>58</v>
      </c>
      <c r="S154" s="84" t="s">
        <v>48</v>
      </c>
      <c r="T154" s="77" t="s">
        <v>49</v>
      </c>
      <c r="U154" s="77" t="s">
        <v>50</v>
      </c>
      <c r="V154" s="79">
        <v>45821</v>
      </c>
      <c r="W154" s="79">
        <v>45828</v>
      </c>
      <c r="X154" s="77" t="str">
        <f t="shared" si="6"/>
        <v>NO</v>
      </c>
      <c r="Y154" s="77" t="str">
        <f t="shared" si="7"/>
        <v>N/A</v>
      </c>
      <c r="Z154" s="77" t="str">
        <f t="shared" si="8"/>
        <v>N/A</v>
      </c>
      <c r="AB154" s="96"/>
    </row>
    <row r="155" spans="1:28" x14ac:dyDescent="0.35">
      <c r="A155" s="1">
        <v>155</v>
      </c>
      <c r="B155" s="81">
        <v>45811.420092592598</v>
      </c>
      <c r="C155" s="81">
        <v>45811.422060185199</v>
      </c>
      <c r="D155" s="84" t="s">
        <v>38</v>
      </c>
      <c r="E155" s="84"/>
      <c r="F155" s="92">
        <v>45811</v>
      </c>
      <c r="G155" s="84" t="s">
        <v>467</v>
      </c>
      <c r="H155" s="84" t="s">
        <v>39</v>
      </c>
      <c r="I155" s="1" t="s">
        <v>40</v>
      </c>
      <c r="K155" s="84" t="s">
        <v>53</v>
      </c>
      <c r="L155" s="84" t="s">
        <v>42</v>
      </c>
      <c r="M155" s="84" t="s">
        <v>118</v>
      </c>
      <c r="N155" s="85" t="s">
        <v>468</v>
      </c>
      <c r="O155" s="85" t="s">
        <v>469</v>
      </c>
      <c r="P155" s="84" t="s">
        <v>57</v>
      </c>
      <c r="Q155" s="92">
        <v>45814</v>
      </c>
      <c r="R155" s="84" t="s">
        <v>58</v>
      </c>
      <c r="S155" s="84" t="s">
        <v>59</v>
      </c>
      <c r="T155" s="77" t="s">
        <v>49</v>
      </c>
      <c r="U155" s="77" t="s">
        <v>64</v>
      </c>
      <c r="V155" s="79">
        <v>45844</v>
      </c>
      <c r="W155" s="79">
        <v>45844</v>
      </c>
      <c r="X155" s="77" t="str">
        <f t="shared" si="6"/>
        <v>YES</v>
      </c>
      <c r="Y155" s="77" t="str">
        <f t="shared" si="7"/>
        <v>N/A</v>
      </c>
      <c r="Z155" s="77" t="str">
        <f t="shared" si="8"/>
        <v>N/A</v>
      </c>
      <c r="AB155" s="96"/>
    </row>
    <row r="156" spans="1:28" x14ac:dyDescent="0.35">
      <c r="A156" s="1">
        <v>156</v>
      </c>
      <c r="B156" s="81">
        <v>45811.488472222198</v>
      </c>
      <c r="C156" s="81">
        <v>45811.490104166704</v>
      </c>
      <c r="D156" s="84" t="s">
        <v>38</v>
      </c>
      <c r="E156" s="84"/>
      <c r="F156" s="92">
        <v>45811</v>
      </c>
      <c r="G156" s="84" t="s">
        <v>470</v>
      </c>
      <c r="H156" s="84" t="s">
        <v>39</v>
      </c>
      <c r="I156" s="1" t="s">
        <v>40</v>
      </c>
      <c r="K156" s="84" t="s">
        <v>53</v>
      </c>
      <c r="L156" s="84" t="s">
        <v>42</v>
      </c>
      <c r="M156" s="84" t="s">
        <v>61</v>
      </c>
      <c r="N156" s="85" t="s">
        <v>471</v>
      </c>
      <c r="O156" s="85" t="s">
        <v>472</v>
      </c>
      <c r="P156" s="84" t="s">
        <v>284</v>
      </c>
      <c r="Q156" s="92">
        <v>45812</v>
      </c>
      <c r="R156" s="84" t="s">
        <v>58</v>
      </c>
      <c r="S156" s="84" t="s">
        <v>59</v>
      </c>
      <c r="T156" s="77" t="s">
        <v>49</v>
      </c>
      <c r="U156" s="77" t="s">
        <v>50</v>
      </c>
      <c r="V156" s="79">
        <v>45812</v>
      </c>
      <c r="W156" s="79">
        <v>45828</v>
      </c>
      <c r="X156" s="77" t="str">
        <f t="shared" si="6"/>
        <v>NO</v>
      </c>
      <c r="Y156" s="77" t="str">
        <f t="shared" si="7"/>
        <v>N/A</v>
      </c>
      <c r="Z156" s="77" t="str">
        <f t="shared" si="8"/>
        <v>N/A</v>
      </c>
      <c r="AB156" s="96"/>
    </row>
    <row r="157" spans="1:28" ht="29" x14ac:dyDescent="0.35">
      <c r="A157" s="1">
        <v>157</v>
      </c>
      <c r="B157" s="81">
        <v>45811.9041782407</v>
      </c>
      <c r="C157" s="81">
        <v>45811.9057523148</v>
      </c>
      <c r="D157" s="84" t="s">
        <v>38</v>
      </c>
      <c r="E157" s="84"/>
      <c r="F157" s="92">
        <v>45811</v>
      </c>
      <c r="G157" s="84" t="s">
        <v>473</v>
      </c>
      <c r="H157" s="84" t="s">
        <v>39</v>
      </c>
      <c r="I157" s="1" t="s">
        <v>40</v>
      </c>
      <c r="K157" s="84" t="s">
        <v>41</v>
      </c>
      <c r="L157" s="84" t="s">
        <v>42</v>
      </c>
      <c r="M157" s="84" t="s">
        <v>118</v>
      </c>
      <c r="N157" s="85" t="s">
        <v>474</v>
      </c>
      <c r="O157" s="85" t="s">
        <v>475</v>
      </c>
      <c r="P157" s="84" t="s">
        <v>174</v>
      </c>
      <c r="Q157" s="92">
        <v>45811</v>
      </c>
      <c r="R157" s="84" t="s">
        <v>58</v>
      </c>
      <c r="S157" s="84" t="s">
        <v>59</v>
      </c>
      <c r="T157" s="77" t="s">
        <v>72</v>
      </c>
      <c r="U157" s="77" t="s">
        <v>168</v>
      </c>
      <c r="V157" s="79">
        <v>45811</v>
      </c>
      <c r="W157" s="79"/>
      <c r="X157" s="77" t="str">
        <f t="shared" si="6"/>
        <v>N/A</v>
      </c>
      <c r="Y157" s="77" t="str">
        <f t="shared" si="7"/>
        <v>N/A</v>
      </c>
      <c r="Z157" s="77" t="str">
        <f t="shared" si="8"/>
        <v>N/A</v>
      </c>
      <c r="AB157" s="96"/>
    </row>
    <row r="158" spans="1:28" ht="29" x14ac:dyDescent="0.35">
      <c r="A158" s="1">
        <v>158</v>
      </c>
      <c r="B158" s="81">
        <v>45811.906192129602</v>
      </c>
      <c r="C158" s="81">
        <v>45811.909409722197</v>
      </c>
      <c r="D158" s="84" t="s">
        <v>38</v>
      </c>
      <c r="E158" s="84"/>
      <c r="F158" s="92">
        <v>45811</v>
      </c>
      <c r="G158" s="84" t="s">
        <v>473</v>
      </c>
      <c r="H158" s="84" t="s">
        <v>39</v>
      </c>
      <c r="I158" s="1" t="s">
        <v>40</v>
      </c>
      <c r="K158" s="84" t="s">
        <v>41</v>
      </c>
      <c r="L158" s="84" t="s">
        <v>42</v>
      </c>
      <c r="M158" s="84" t="s">
        <v>118</v>
      </c>
      <c r="N158" s="85" t="s">
        <v>476</v>
      </c>
      <c r="O158" s="85" t="s">
        <v>477</v>
      </c>
      <c r="P158" s="84" t="s">
        <v>174</v>
      </c>
      <c r="Q158" s="92">
        <v>45811</v>
      </c>
      <c r="R158" s="84" t="s">
        <v>58</v>
      </c>
      <c r="S158" s="84" t="s">
        <v>59</v>
      </c>
      <c r="T158" s="77" t="s">
        <v>49</v>
      </c>
      <c r="U158" s="77" t="s">
        <v>50</v>
      </c>
      <c r="V158" s="79">
        <v>45811</v>
      </c>
      <c r="W158" s="79">
        <v>45811</v>
      </c>
      <c r="X158" s="77" t="str">
        <f t="shared" si="6"/>
        <v>YES</v>
      </c>
      <c r="Y158" s="77" t="str">
        <f t="shared" si="7"/>
        <v>N/A</v>
      </c>
      <c r="Z158" s="77" t="str">
        <f t="shared" si="8"/>
        <v>N/A</v>
      </c>
      <c r="AB158" s="96"/>
    </row>
    <row r="159" spans="1:28" x14ac:dyDescent="0.35">
      <c r="A159" s="1">
        <v>159</v>
      </c>
      <c r="B159" s="81">
        <v>45811.920636574097</v>
      </c>
      <c r="C159" s="81">
        <v>45811.921597222201</v>
      </c>
      <c r="D159" s="84" t="s">
        <v>38</v>
      </c>
      <c r="E159" s="84"/>
      <c r="F159" s="92">
        <v>45811</v>
      </c>
      <c r="G159" s="84" t="s">
        <v>76</v>
      </c>
      <c r="H159" s="84" t="s">
        <v>39</v>
      </c>
      <c r="I159" s="1" t="s">
        <v>40</v>
      </c>
      <c r="K159" s="84" t="s">
        <v>93</v>
      </c>
      <c r="L159" s="84" t="s">
        <v>42</v>
      </c>
      <c r="M159" s="84" t="s">
        <v>66</v>
      </c>
      <c r="N159" s="85" t="s">
        <v>478</v>
      </c>
      <c r="O159" s="85" t="s">
        <v>451</v>
      </c>
      <c r="P159" s="84" t="s">
        <v>57</v>
      </c>
      <c r="Q159" s="92">
        <v>45812</v>
      </c>
      <c r="R159" s="84" t="s">
        <v>58</v>
      </c>
      <c r="S159" s="84" t="s">
        <v>59</v>
      </c>
      <c r="T159" s="77" t="s">
        <v>49</v>
      </c>
      <c r="U159" s="77" t="s">
        <v>64</v>
      </c>
      <c r="V159" s="79">
        <v>45812</v>
      </c>
      <c r="W159" s="79">
        <v>45812</v>
      </c>
      <c r="X159" s="77" t="str">
        <f t="shared" si="6"/>
        <v>YES</v>
      </c>
      <c r="Y159" s="77" t="str">
        <f t="shared" si="7"/>
        <v>N/A</v>
      </c>
      <c r="Z159" s="77" t="str">
        <f t="shared" si="8"/>
        <v>N/A</v>
      </c>
      <c r="AB159" s="96"/>
    </row>
    <row r="160" spans="1:28" ht="43.5" x14ac:dyDescent="0.35">
      <c r="A160" s="1">
        <v>160</v>
      </c>
      <c r="B160" s="81">
        <v>45812.377280092602</v>
      </c>
      <c r="C160" s="81">
        <v>45812.379652777803</v>
      </c>
      <c r="D160" s="84" t="s">
        <v>38</v>
      </c>
      <c r="E160" s="84"/>
      <c r="F160" s="92">
        <v>45812</v>
      </c>
      <c r="G160" s="84" t="s">
        <v>309</v>
      </c>
      <c r="H160" s="84" t="s">
        <v>39</v>
      </c>
      <c r="I160" s="1" t="s">
        <v>40</v>
      </c>
      <c r="K160" s="84" t="s">
        <v>53</v>
      </c>
      <c r="L160" s="84" t="s">
        <v>42</v>
      </c>
      <c r="M160" s="84" t="s">
        <v>61</v>
      </c>
      <c r="N160" s="85" t="s">
        <v>479</v>
      </c>
      <c r="O160" s="85" t="s">
        <v>480</v>
      </c>
      <c r="P160" s="84" t="s">
        <v>284</v>
      </c>
      <c r="Q160" s="92">
        <v>45813</v>
      </c>
      <c r="R160" s="84" t="s">
        <v>58</v>
      </c>
      <c r="S160" s="84" t="s">
        <v>59</v>
      </c>
      <c r="T160" s="77" t="s">
        <v>49</v>
      </c>
      <c r="U160" s="77" t="s">
        <v>64</v>
      </c>
      <c r="V160" s="79">
        <v>45813</v>
      </c>
      <c r="W160" s="79">
        <v>45813</v>
      </c>
      <c r="X160" s="77" t="str">
        <f t="shared" si="6"/>
        <v>YES</v>
      </c>
      <c r="Y160" s="77" t="str">
        <f t="shared" si="7"/>
        <v>N/A</v>
      </c>
      <c r="Z160" s="77" t="str">
        <f t="shared" si="8"/>
        <v>N/A</v>
      </c>
      <c r="AB160" s="96"/>
    </row>
    <row r="161" spans="1:28" ht="29" x14ac:dyDescent="0.35">
      <c r="A161" s="1">
        <v>161</v>
      </c>
      <c r="B161" s="81">
        <v>45812.392812500002</v>
      </c>
      <c r="C161" s="81">
        <v>45812.3979398148</v>
      </c>
      <c r="D161" s="84" t="s">
        <v>38</v>
      </c>
      <c r="E161" s="84"/>
      <c r="F161" s="92">
        <v>45811</v>
      </c>
      <c r="G161" s="84" t="s">
        <v>192</v>
      </c>
      <c r="H161" s="84" t="s">
        <v>39</v>
      </c>
      <c r="I161" s="1" t="s">
        <v>40</v>
      </c>
      <c r="K161" s="84" t="s">
        <v>53</v>
      </c>
      <c r="L161" s="84" t="s">
        <v>86</v>
      </c>
      <c r="M161" s="84" t="s">
        <v>87</v>
      </c>
      <c r="N161" s="85" t="s">
        <v>481</v>
      </c>
      <c r="O161" s="85" t="s">
        <v>482</v>
      </c>
      <c r="P161" s="84" t="s">
        <v>57</v>
      </c>
      <c r="Q161" s="92">
        <v>45814</v>
      </c>
      <c r="R161" s="84" t="s">
        <v>47</v>
      </c>
      <c r="S161" s="84" t="s">
        <v>59</v>
      </c>
      <c r="T161" s="77" t="s">
        <v>72</v>
      </c>
      <c r="U161" s="77" t="s">
        <v>64</v>
      </c>
      <c r="V161" s="79">
        <v>45814</v>
      </c>
      <c r="W161" s="79"/>
      <c r="X161" s="77" t="str">
        <f t="shared" si="6"/>
        <v>N/A</v>
      </c>
      <c r="Y161" s="77" t="str">
        <f t="shared" si="7"/>
        <v>N/A</v>
      </c>
      <c r="Z161" s="77" t="str">
        <f t="shared" si="8"/>
        <v>N/A</v>
      </c>
      <c r="AB161" s="96"/>
    </row>
    <row r="162" spans="1:28" ht="29" x14ac:dyDescent="0.35">
      <c r="A162" s="1">
        <v>162</v>
      </c>
      <c r="B162" s="81">
        <v>45812.394421296303</v>
      </c>
      <c r="C162" s="81">
        <v>45812.398275462998</v>
      </c>
      <c r="D162" s="84" t="s">
        <v>38</v>
      </c>
      <c r="E162" s="84"/>
      <c r="F162" s="92">
        <v>45812</v>
      </c>
      <c r="G162" s="84" t="s">
        <v>483</v>
      </c>
      <c r="H162" s="84" t="s">
        <v>39</v>
      </c>
      <c r="I162" s="1" t="s">
        <v>40</v>
      </c>
      <c r="K162" s="84" t="s">
        <v>53</v>
      </c>
      <c r="L162" s="84" t="s">
        <v>42</v>
      </c>
      <c r="M162" s="84" t="s">
        <v>118</v>
      </c>
      <c r="N162" s="85" t="s">
        <v>484</v>
      </c>
      <c r="O162" s="85" t="s">
        <v>485</v>
      </c>
      <c r="P162" s="84" t="s">
        <v>57</v>
      </c>
      <c r="Q162" s="92">
        <v>45821</v>
      </c>
      <c r="R162" s="84" t="s">
        <v>58</v>
      </c>
      <c r="S162" s="84" t="s">
        <v>59</v>
      </c>
      <c r="T162" s="77" t="s">
        <v>49</v>
      </c>
      <c r="U162" s="77" t="s">
        <v>50</v>
      </c>
      <c r="V162" s="79">
        <v>45821</v>
      </c>
      <c r="W162" s="79">
        <v>45863</v>
      </c>
      <c r="X162" s="77" t="str">
        <f t="shared" si="6"/>
        <v>NO</v>
      </c>
      <c r="Y162" s="77" t="str">
        <f t="shared" si="7"/>
        <v>N/A</v>
      </c>
      <c r="Z162" s="77" t="str">
        <f t="shared" si="8"/>
        <v>N/A</v>
      </c>
      <c r="AB162" s="96"/>
    </row>
    <row r="163" spans="1:28" ht="29" x14ac:dyDescent="0.35">
      <c r="A163" s="1">
        <v>163</v>
      </c>
      <c r="B163" s="81">
        <v>45812.403842592597</v>
      </c>
      <c r="C163" s="81">
        <v>45812.4049884259</v>
      </c>
      <c r="D163" s="84" t="s">
        <v>38</v>
      </c>
      <c r="E163" s="84"/>
      <c r="F163" s="92">
        <v>45812</v>
      </c>
      <c r="G163" s="84" t="s">
        <v>104</v>
      </c>
      <c r="H163" s="84" t="s">
        <v>39</v>
      </c>
      <c r="I163" s="1" t="s">
        <v>40</v>
      </c>
      <c r="K163" s="84" t="s">
        <v>53</v>
      </c>
      <c r="L163" s="84" t="s">
        <v>42</v>
      </c>
      <c r="M163" s="84" t="s">
        <v>66</v>
      </c>
      <c r="N163" s="85" t="s">
        <v>486</v>
      </c>
      <c r="O163" s="85" t="s">
        <v>487</v>
      </c>
      <c r="P163" s="84" t="s">
        <v>57</v>
      </c>
      <c r="Q163" s="92">
        <v>45821</v>
      </c>
      <c r="R163" s="84" t="s">
        <v>58</v>
      </c>
      <c r="S163" s="84" t="s">
        <v>59</v>
      </c>
      <c r="T163" s="77" t="s">
        <v>49</v>
      </c>
      <c r="U163" s="77" t="s">
        <v>50</v>
      </c>
      <c r="V163" s="79">
        <v>45821</v>
      </c>
      <c r="W163" s="79">
        <v>45828</v>
      </c>
      <c r="X163" s="77" t="str">
        <f t="shared" si="6"/>
        <v>NO</v>
      </c>
      <c r="Y163" s="77" t="str">
        <f t="shared" si="7"/>
        <v>N/A</v>
      </c>
      <c r="Z163" s="77" t="str">
        <f t="shared" si="8"/>
        <v>N/A</v>
      </c>
      <c r="AB163" s="96"/>
    </row>
    <row r="164" spans="1:28" ht="29" x14ac:dyDescent="0.35">
      <c r="A164" s="1">
        <v>164</v>
      </c>
      <c r="B164" s="81">
        <v>45812.405219907399</v>
      </c>
      <c r="C164" s="81">
        <v>45812.406423611101</v>
      </c>
      <c r="D164" s="84" t="s">
        <v>38</v>
      </c>
      <c r="E164" s="84"/>
      <c r="F164" s="92">
        <v>45812</v>
      </c>
      <c r="G164" s="84" t="s">
        <v>104</v>
      </c>
      <c r="H164" s="84" t="s">
        <v>39</v>
      </c>
      <c r="I164" s="1" t="s">
        <v>40</v>
      </c>
      <c r="K164" s="84" t="s">
        <v>53</v>
      </c>
      <c r="L164" s="84" t="s">
        <v>42</v>
      </c>
      <c r="M164" s="84" t="s">
        <v>118</v>
      </c>
      <c r="N164" s="85" t="s">
        <v>488</v>
      </c>
      <c r="O164" s="85" t="s">
        <v>489</v>
      </c>
      <c r="P164" s="84" t="s">
        <v>57</v>
      </c>
      <c r="Q164" s="92">
        <v>45814</v>
      </c>
      <c r="R164" s="84" t="s">
        <v>47</v>
      </c>
      <c r="S164" s="84" t="s">
        <v>59</v>
      </c>
      <c r="T164" s="77" t="s">
        <v>49</v>
      </c>
      <c r="U164" s="77" t="s">
        <v>64</v>
      </c>
      <c r="V164" s="79">
        <v>45814</v>
      </c>
      <c r="W164" s="79">
        <v>45828</v>
      </c>
      <c r="X164" s="77" t="str">
        <f t="shared" si="6"/>
        <v>NO</v>
      </c>
      <c r="Y164" s="77" t="str">
        <f t="shared" si="7"/>
        <v>N/A</v>
      </c>
      <c r="Z164" s="77" t="str">
        <f t="shared" si="8"/>
        <v>N/A</v>
      </c>
      <c r="AB164" s="96"/>
    </row>
    <row r="165" spans="1:28" x14ac:dyDescent="0.35">
      <c r="A165" s="1">
        <v>165</v>
      </c>
      <c r="B165" s="81">
        <v>45813.098402777803</v>
      </c>
      <c r="C165" s="81">
        <v>45813.099780092598</v>
      </c>
      <c r="D165" s="84" t="s">
        <v>38</v>
      </c>
      <c r="E165" s="84"/>
      <c r="F165" s="92">
        <v>45812</v>
      </c>
      <c r="G165" s="84" t="s">
        <v>490</v>
      </c>
      <c r="H165" s="84" t="s">
        <v>39</v>
      </c>
      <c r="I165" s="1" t="s">
        <v>40</v>
      </c>
      <c r="K165" s="84" t="s">
        <v>93</v>
      </c>
      <c r="L165" s="84" t="s">
        <v>42</v>
      </c>
      <c r="M165" s="84" t="s">
        <v>61</v>
      </c>
      <c r="N165" s="85" t="s">
        <v>491</v>
      </c>
      <c r="O165" s="85" t="s">
        <v>492</v>
      </c>
      <c r="P165" s="84" t="s">
        <v>57</v>
      </c>
      <c r="Q165" s="92">
        <v>45831</v>
      </c>
      <c r="R165" s="84" t="s">
        <v>58</v>
      </c>
      <c r="S165" s="84" t="s">
        <v>59</v>
      </c>
      <c r="T165" s="77" t="s">
        <v>49</v>
      </c>
      <c r="U165" s="77" t="s">
        <v>50</v>
      </c>
      <c r="V165" s="79">
        <v>45831</v>
      </c>
      <c r="W165" s="79">
        <v>45831</v>
      </c>
      <c r="X165" s="77" t="str">
        <f t="shared" si="6"/>
        <v>YES</v>
      </c>
      <c r="Y165" s="77" t="str">
        <f t="shared" si="7"/>
        <v>N/A</v>
      </c>
      <c r="Z165" s="77" t="str">
        <f t="shared" si="8"/>
        <v>N/A</v>
      </c>
      <c r="AB165" s="96"/>
    </row>
    <row r="166" spans="1:28" x14ac:dyDescent="0.35">
      <c r="A166" s="1">
        <v>166</v>
      </c>
      <c r="B166" s="81">
        <v>45813.250115740702</v>
      </c>
      <c r="C166" s="81">
        <v>45813.251250000001</v>
      </c>
      <c r="D166" s="84" t="s">
        <v>38</v>
      </c>
      <c r="E166" s="84"/>
      <c r="F166" s="92">
        <v>45813</v>
      </c>
      <c r="G166" s="84" t="s">
        <v>493</v>
      </c>
      <c r="H166" s="84" t="s">
        <v>39</v>
      </c>
      <c r="I166" s="1" t="s">
        <v>40</v>
      </c>
      <c r="K166" s="84" t="s">
        <v>53</v>
      </c>
      <c r="L166" s="84" t="s">
        <v>86</v>
      </c>
      <c r="M166" s="84" t="s">
        <v>184</v>
      </c>
      <c r="N166" s="85" t="s">
        <v>494</v>
      </c>
      <c r="O166" s="85" t="s">
        <v>495</v>
      </c>
      <c r="P166" s="84" t="s">
        <v>57</v>
      </c>
      <c r="Q166" s="92">
        <v>45814</v>
      </c>
      <c r="R166" s="84" t="s">
        <v>58</v>
      </c>
      <c r="S166" s="84" t="s">
        <v>48</v>
      </c>
      <c r="T166" s="77" t="s">
        <v>49</v>
      </c>
      <c r="U166" s="77" t="s">
        <v>64</v>
      </c>
      <c r="V166" s="79">
        <v>45814</v>
      </c>
      <c r="W166" s="79">
        <v>45814</v>
      </c>
      <c r="X166" s="77" t="str">
        <f t="shared" si="6"/>
        <v>YES</v>
      </c>
      <c r="Y166" s="77" t="str">
        <f t="shared" si="7"/>
        <v>N/A</v>
      </c>
      <c r="Z166" s="77" t="str">
        <f t="shared" si="8"/>
        <v>N/A</v>
      </c>
      <c r="AB166" s="96"/>
    </row>
    <row r="167" spans="1:28" ht="29" x14ac:dyDescent="0.35">
      <c r="A167" s="1">
        <v>167</v>
      </c>
      <c r="B167" s="81">
        <v>45814.086712962999</v>
      </c>
      <c r="C167" s="81">
        <v>45814.096250000002</v>
      </c>
      <c r="D167" s="84" t="s">
        <v>38</v>
      </c>
      <c r="E167" s="84"/>
      <c r="F167" s="92">
        <v>45813</v>
      </c>
      <c r="G167" s="84" t="s">
        <v>496</v>
      </c>
      <c r="H167" s="84" t="s">
        <v>39</v>
      </c>
      <c r="I167" s="1" t="s">
        <v>40</v>
      </c>
      <c r="K167" s="84" t="s">
        <v>93</v>
      </c>
      <c r="L167" s="84" t="s">
        <v>42</v>
      </c>
      <c r="M167" s="84" t="s">
        <v>61</v>
      </c>
      <c r="N167" s="85" t="s">
        <v>497</v>
      </c>
      <c r="O167" s="85" t="s">
        <v>498</v>
      </c>
      <c r="P167" s="84" t="s">
        <v>317</v>
      </c>
      <c r="Q167" s="92">
        <v>45834</v>
      </c>
      <c r="R167" s="84" t="s">
        <v>58</v>
      </c>
      <c r="S167" s="84" t="s">
        <v>59</v>
      </c>
      <c r="T167" s="77" t="s">
        <v>49</v>
      </c>
      <c r="U167" s="77" t="s">
        <v>50</v>
      </c>
      <c r="V167" s="79">
        <v>45834</v>
      </c>
      <c r="W167" s="79">
        <v>45834</v>
      </c>
      <c r="X167" s="77" t="str">
        <f t="shared" si="6"/>
        <v>YES</v>
      </c>
      <c r="Y167" s="77" t="str">
        <f t="shared" si="7"/>
        <v>N/A</v>
      </c>
      <c r="Z167" s="77" t="str">
        <f t="shared" si="8"/>
        <v>N/A</v>
      </c>
      <c r="AB167" s="96"/>
    </row>
    <row r="168" spans="1:28" x14ac:dyDescent="0.35">
      <c r="A168" s="1">
        <v>168</v>
      </c>
      <c r="B168" s="81">
        <v>45814.177511574097</v>
      </c>
      <c r="C168" s="81">
        <v>45814.178287037001</v>
      </c>
      <c r="D168" s="84" t="s">
        <v>38</v>
      </c>
      <c r="E168" s="84"/>
      <c r="F168" s="92">
        <v>45813</v>
      </c>
      <c r="G168" s="84" t="s">
        <v>490</v>
      </c>
      <c r="H168" s="84" t="s">
        <v>39</v>
      </c>
      <c r="I168" s="1" t="s">
        <v>40</v>
      </c>
      <c r="K168" s="84" t="s">
        <v>93</v>
      </c>
      <c r="L168" s="84" t="s">
        <v>42</v>
      </c>
      <c r="M168" s="84" t="s">
        <v>61</v>
      </c>
      <c r="N168" s="85" t="s">
        <v>499</v>
      </c>
      <c r="O168" s="85" t="s">
        <v>500</v>
      </c>
      <c r="P168" s="84" t="s">
        <v>57</v>
      </c>
      <c r="Q168" s="92">
        <v>45831</v>
      </c>
      <c r="R168" s="84" t="s">
        <v>58</v>
      </c>
      <c r="S168" s="84" t="s">
        <v>59</v>
      </c>
      <c r="T168" s="77" t="s">
        <v>49</v>
      </c>
      <c r="U168" s="77" t="s">
        <v>50</v>
      </c>
      <c r="V168" s="79">
        <v>45831</v>
      </c>
      <c r="W168" s="79">
        <v>45831</v>
      </c>
      <c r="X168" s="77" t="str">
        <f t="shared" si="6"/>
        <v>YES</v>
      </c>
      <c r="Y168" s="77" t="str">
        <f t="shared" si="7"/>
        <v>N/A</v>
      </c>
      <c r="Z168" s="77" t="str">
        <f t="shared" si="8"/>
        <v>N/A</v>
      </c>
      <c r="AB168" s="96"/>
    </row>
    <row r="169" spans="1:28" x14ac:dyDescent="0.35">
      <c r="A169" s="1">
        <v>169</v>
      </c>
      <c r="B169" s="81">
        <v>45814.301076388903</v>
      </c>
      <c r="C169" s="81">
        <v>45814.3022569444</v>
      </c>
      <c r="D169" s="84" t="s">
        <v>38</v>
      </c>
      <c r="E169" s="84"/>
      <c r="F169" s="92">
        <v>45814</v>
      </c>
      <c r="G169" s="84" t="s">
        <v>467</v>
      </c>
      <c r="H169" s="84" t="s">
        <v>39</v>
      </c>
      <c r="I169" s="1" t="s">
        <v>40</v>
      </c>
      <c r="K169" s="84" t="s">
        <v>53</v>
      </c>
      <c r="L169" s="84" t="s">
        <v>42</v>
      </c>
      <c r="M169" s="84" t="s">
        <v>118</v>
      </c>
      <c r="N169" s="85" t="s">
        <v>501</v>
      </c>
      <c r="O169" s="85" t="s">
        <v>502</v>
      </c>
      <c r="P169" s="84" t="s">
        <v>57</v>
      </c>
      <c r="Q169" s="92">
        <v>45814</v>
      </c>
      <c r="R169" s="84" t="s">
        <v>58</v>
      </c>
      <c r="S169" s="84" t="s">
        <v>59</v>
      </c>
      <c r="T169" s="77" t="s">
        <v>49</v>
      </c>
      <c r="U169" s="77" t="s">
        <v>50</v>
      </c>
      <c r="V169" s="79">
        <v>45814</v>
      </c>
      <c r="W169" s="79">
        <v>45863</v>
      </c>
      <c r="X169" s="77" t="str">
        <f t="shared" si="6"/>
        <v>NO</v>
      </c>
      <c r="Y169" s="77" t="str">
        <f t="shared" si="7"/>
        <v>N/A</v>
      </c>
      <c r="Z169" s="77" t="str">
        <f t="shared" si="8"/>
        <v>N/A</v>
      </c>
      <c r="AB169" s="96"/>
    </row>
    <row r="170" spans="1:28" ht="43.5" x14ac:dyDescent="0.35">
      <c r="A170" s="1">
        <v>170</v>
      </c>
      <c r="B170" s="81">
        <v>45814.356481481504</v>
      </c>
      <c r="C170" s="81">
        <v>45814.358414351896</v>
      </c>
      <c r="D170" s="84" t="s">
        <v>38</v>
      </c>
      <c r="E170" s="84"/>
      <c r="F170" s="92">
        <v>45814</v>
      </c>
      <c r="G170" s="84" t="s">
        <v>503</v>
      </c>
      <c r="H170" s="84" t="s">
        <v>39</v>
      </c>
      <c r="I170" s="1" t="s">
        <v>40</v>
      </c>
      <c r="K170" s="84" t="s">
        <v>53</v>
      </c>
      <c r="L170" s="84" t="s">
        <v>54</v>
      </c>
      <c r="M170" s="84" t="s">
        <v>54</v>
      </c>
      <c r="N170" s="85" t="s">
        <v>504</v>
      </c>
      <c r="O170" s="85" t="s">
        <v>505</v>
      </c>
      <c r="P170" s="84" t="s">
        <v>506</v>
      </c>
      <c r="Q170" s="92">
        <v>45814</v>
      </c>
      <c r="R170" s="84" t="s">
        <v>58</v>
      </c>
      <c r="S170" s="84" t="s">
        <v>48</v>
      </c>
      <c r="T170" s="77" t="s">
        <v>49</v>
      </c>
      <c r="U170" s="77" t="s">
        <v>50</v>
      </c>
      <c r="V170" s="79">
        <v>45814</v>
      </c>
      <c r="W170" s="79">
        <v>45866</v>
      </c>
      <c r="X170" s="77" t="str">
        <f t="shared" si="6"/>
        <v>NO</v>
      </c>
      <c r="Y170" s="77" t="str">
        <f t="shared" si="7"/>
        <v>N/A</v>
      </c>
      <c r="Z170" s="77" t="str">
        <f t="shared" si="8"/>
        <v>N/A</v>
      </c>
      <c r="AB170" s="96"/>
    </row>
    <row r="171" spans="1:28" x14ac:dyDescent="0.35">
      <c r="A171" s="1">
        <v>171</v>
      </c>
      <c r="B171" s="81">
        <v>45814.4005092593</v>
      </c>
      <c r="C171" s="81">
        <v>45814.402291666702</v>
      </c>
      <c r="D171" s="84" t="s">
        <v>38</v>
      </c>
      <c r="E171" s="84"/>
      <c r="F171" s="92">
        <v>45814</v>
      </c>
      <c r="G171" s="84" t="s">
        <v>507</v>
      </c>
      <c r="H171" s="84" t="s">
        <v>139</v>
      </c>
      <c r="I171" s="1" t="s">
        <v>40</v>
      </c>
      <c r="K171" s="84" t="s">
        <v>53</v>
      </c>
      <c r="L171" s="84" t="s">
        <v>42</v>
      </c>
      <c r="M171" s="84" t="s">
        <v>319</v>
      </c>
      <c r="N171" s="85" t="s">
        <v>508</v>
      </c>
      <c r="O171" s="85" t="s">
        <v>509</v>
      </c>
      <c r="P171" s="84" t="s">
        <v>284</v>
      </c>
      <c r="Q171" s="92">
        <v>45814</v>
      </c>
      <c r="R171" s="84" t="s">
        <v>108</v>
      </c>
      <c r="S171" s="84" t="s">
        <v>59</v>
      </c>
      <c r="T171" s="77" t="s">
        <v>49</v>
      </c>
      <c r="U171" s="77" t="s">
        <v>64</v>
      </c>
      <c r="V171" s="79">
        <v>45814</v>
      </c>
      <c r="W171" s="79">
        <v>45814</v>
      </c>
      <c r="X171" s="77" t="str">
        <f t="shared" si="6"/>
        <v>YES</v>
      </c>
      <c r="Y171" s="77" t="str">
        <f t="shared" si="7"/>
        <v>N/A</v>
      </c>
      <c r="Z171" s="77" t="str">
        <f t="shared" si="8"/>
        <v>N/A</v>
      </c>
      <c r="AB171" s="96"/>
    </row>
    <row r="172" spans="1:28" ht="29" x14ac:dyDescent="0.35">
      <c r="A172" s="1">
        <v>172</v>
      </c>
      <c r="B172" s="81">
        <v>45814.509988425903</v>
      </c>
      <c r="C172" s="81">
        <v>45814.514479166697</v>
      </c>
      <c r="D172" s="84" t="s">
        <v>38</v>
      </c>
      <c r="E172" s="84"/>
      <c r="F172" s="92">
        <v>45814</v>
      </c>
      <c r="G172" s="84" t="s">
        <v>199</v>
      </c>
      <c r="H172" s="84" t="s">
        <v>39</v>
      </c>
      <c r="I172" s="1" t="s">
        <v>40</v>
      </c>
      <c r="K172" s="84" t="s">
        <v>53</v>
      </c>
      <c r="L172" s="84" t="s">
        <v>86</v>
      </c>
      <c r="M172" s="84" t="s">
        <v>87</v>
      </c>
      <c r="N172" s="85" t="s">
        <v>510</v>
      </c>
      <c r="O172" s="85" t="s">
        <v>511</v>
      </c>
      <c r="P172" s="84" t="s">
        <v>57</v>
      </c>
      <c r="Q172" s="92">
        <v>45814</v>
      </c>
      <c r="R172" s="84" t="s">
        <v>58</v>
      </c>
      <c r="S172" s="84" t="s">
        <v>59</v>
      </c>
      <c r="T172" s="77" t="s">
        <v>49</v>
      </c>
      <c r="U172" s="77" t="s">
        <v>50</v>
      </c>
      <c r="V172" s="79">
        <v>45814</v>
      </c>
      <c r="W172" s="79">
        <v>45814</v>
      </c>
      <c r="X172" s="77" t="str">
        <f t="shared" si="6"/>
        <v>YES</v>
      </c>
      <c r="Y172" s="77" t="str">
        <f t="shared" si="7"/>
        <v>N/A</v>
      </c>
      <c r="Z172" s="77" t="str">
        <f t="shared" si="8"/>
        <v>N/A</v>
      </c>
      <c r="AB172" s="96"/>
    </row>
    <row r="173" spans="1:28" x14ac:dyDescent="0.35">
      <c r="A173" s="1">
        <v>173</v>
      </c>
      <c r="B173" s="81">
        <v>45815.339340277802</v>
      </c>
      <c r="C173" s="81">
        <v>45815.341215277796</v>
      </c>
      <c r="D173" s="84" t="s">
        <v>38</v>
      </c>
      <c r="E173" s="84"/>
      <c r="F173" s="92">
        <v>45815</v>
      </c>
      <c r="G173" s="84" t="s">
        <v>199</v>
      </c>
      <c r="H173" s="84" t="s">
        <v>39</v>
      </c>
      <c r="I173" s="1" t="s">
        <v>40</v>
      </c>
      <c r="K173" s="84" t="s">
        <v>53</v>
      </c>
      <c r="L173" s="84" t="s">
        <v>86</v>
      </c>
      <c r="M173" s="84" t="s">
        <v>87</v>
      </c>
      <c r="N173" s="85" t="s">
        <v>512</v>
      </c>
      <c r="O173" s="85" t="s">
        <v>513</v>
      </c>
      <c r="P173" s="84" t="s">
        <v>57</v>
      </c>
      <c r="Q173" s="92">
        <v>45815</v>
      </c>
      <c r="R173" s="84" t="s">
        <v>58</v>
      </c>
      <c r="S173" s="84" t="s">
        <v>59</v>
      </c>
      <c r="T173" s="77" t="s">
        <v>49</v>
      </c>
      <c r="U173" s="77" t="s">
        <v>50</v>
      </c>
      <c r="V173" s="79">
        <v>45815</v>
      </c>
      <c r="W173" s="79">
        <v>45815</v>
      </c>
      <c r="X173" s="77" t="str">
        <f t="shared" si="6"/>
        <v>YES</v>
      </c>
      <c r="Y173" s="77" t="str">
        <f t="shared" si="7"/>
        <v>N/A</v>
      </c>
      <c r="Z173" s="77" t="str">
        <f t="shared" si="8"/>
        <v>N/A</v>
      </c>
      <c r="AB173" s="96"/>
    </row>
    <row r="174" spans="1:28" ht="87" x14ac:dyDescent="0.35">
      <c r="A174" s="1">
        <v>174</v>
      </c>
      <c r="B174" s="81">
        <v>45815.645358796297</v>
      </c>
      <c r="C174" s="81">
        <v>45815.650844907403</v>
      </c>
      <c r="D174" s="84" t="s">
        <v>38</v>
      </c>
      <c r="E174" s="84"/>
      <c r="F174" s="92">
        <v>45815</v>
      </c>
      <c r="G174" s="84" t="s">
        <v>473</v>
      </c>
      <c r="H174" s="84" t="s">
        <v>39</v>
      </c>
      <c r="I174" s="1" t="s">
        <v>40</v>
      </c>
      <c r="K174" s="84" t="s">
        <v>41</v>
      </c>
      <c r="L174" s="84" t="s">
        <v>42</v>
      </c>
      <c r="M174" s="84" t="s">
        <v>118</v>
      </c>
      <c r="N174" s="85" t="s">
        <v>514</v>
      </c>
      <c r="O174" s="85" t="s">
        <v>515</v>
      </c>
      <c r="P174" s="84" t="s">
        <v>107</v>
      </c>
      <c r="Q174" s="92">
        <v>45838</v>
      </c>
      <c r="R174" s="84" t="s">
        <v>58</v>
      </c>
      <c r="S174" s="84" t="s">
        <v>59</v>
      </c>
      <c r="T174" s="77" t="s">
        <v>49</v>
      </c>
      <c r="U174" s="77" t="s">
        <v>50</v>
      </c>
      <c r="V174" s="79">
        <v>45838</v>
      </c>
      <c r="W174" s="79">
        <v>45901</v>
      </c>
      <c r="X174" s="77" t="str">
        <f t="shared" si="6"/>
        <v>NO</v>
      </c>
      <c r="Y174" s="77" t="str">
        <f t="shared" si="7"/>
        <v>N/A</v>
      </c>
      <c r="Z174" s="77" t="str">
        <f t="shared" si="8"/>
        <v>N/A</v>
      </c>
      <c r="AB174" s="96"/>
    </row>
    <row r="175" spans="1:28" ht="29" x14ac:dyDescent="0.35">
      <c r="A175" s="1">
        <v>175</v>
      </c>
      <c r="B175" s="81">
        <v>45818.463553240697</v>
      </c>
      <c r="C175" s="81">
        <v>45818.466273148202</v>
      </c>
      <c r="D175" s="84" t="s">
        <v>38</v>
      </c>
      <c r="E175" s="84"/>
      <c r="F175" s="92">
        <v>45818</v>
      </c>
      <c r="G175" s="84" t="s">
        <v>104</v>
      </c>
      <c r="H175" s="84" t="s">
        <v>39</v>
      </c>
      <c r="I175" s="1" t="s">
        <v>40</v>
      </c>
      <c r="K175" s="84" t="s">
        <v>53</v>
      </c>
      <c r="L175" s="84" t="s">
        <v>42</v>
      </c>
      <c r="M175" s="84" t="s">
        <v>319</v>
      </c>
      <c r="N175" s="85" t="s">
        <v>516</v>
      </c>
      <c r="O175" s="85" t="s">
        <v>517</v>
      </c>
      <c r="P175" s="84" t="s">
        <v>284</v>
      </c>
      <c r="Q175" s="92">
        <v>45818</v>
      </c>
      <c r="R175" s="84" t="s">
        <v>108</v>
      </c>
      <c r="S175" s="84" t="s">
        <v>59</v>
      </c>
      <c r="T175" s="77" t="s">
        <v>49</v>
      </c>
      <c r="U175" s="77" t="s">
        <v>64</v>
      </c>
      <c r="V175" s="79">
        <v>45818</v>
      </c>
      <c r="W175" s="79">
        <v>45818</v>
      </c>
      <c r="X175" s="77" t="str">
        <f t="shared" si="6"/>
        <v>YES</v>
      </c>
      <c r="Y175" s="77" t="str">
        <f t="shared" si="7"/>
        <v>N/A</v>
      </c>
      <c r="Z175" s="77" t="str">
        <f t="shared" si="8"/>
        <v>N/A</v>
      </c>
      <c r="AB175" s="96"/>
    </row>
    <row r="176" spans="1:28" x14ac:dyDescent="0.35">
      <c r="A176" s="1">
        <v>176</v>
      </c>
      <c r="B176" s="81">
        <v>45818.601805555598</v>
      </c>
      <c r="C176" s="81">
        <v>45818.603032407402</v>
      </c>
      <c r="D176" s="84" t="s">
        <v>38</v>
      </c>
      <c r="E176" s="84"/>
      <c r="F176" s="92">
        <v>45818</v>
      </c>
      <c r="G176" s="84" t="s">
        <v>76</v>
      </c>
      <c r="H176" s="84" t="s">
        <v>39</v>
      </c>
      <c r="I176" s="1" t="s">
        <v>40</v>
      </c>
      <c r="K176" s="84" t="s">
        <v>41</v>
      </c>
      <c r="L176" s="84" t="s">
        <v>42</v>
      </c>
      <c r="M176" s="84" t="s">
        <v>66</v>
      </c>
      <c r="N176" s="85" t="s">
        <v>518</v>
      </c>
      <c r="O176" s="85" t="s">
        <v>397</v>
      </c>
      <c r="P176" s="84" t="s">
        <v>57</v>
      </c>
      <c r="Q176" s="92">
        <v>45818</v>
      </c>
      <c r="R176" s="84" t="s">
        <v>58</v>
      </c>
      <c r="S176" s="84" t="s">
        <v>59</v>
      </c>
      <c r="T176" s="77" t="s">
        <v>72</v>
      </c>
      <c r="U176" s="77" t="s">
        <v>50</v>
      </c>
      <c r="V176" s="79">
        <v>45838</v>
      </c>
      <c r="W176" s="79"/>
      <c r="X176" s="77" t="str">
        <f t="shared" si="6"/>
        <v>N/A</v>
      </c>
      <c r="Y176" s="77" t="str">
        <f t="shared" si="7"/>
        <v>N/A</v>
      </c>
      <c r="Z176" s="77" t="str">
        <f t="shared" si="8"/>
        <v>N/A</v>
      </c>
      <c r="AB176" s="96"/>
    </row>
    <row r="177" spans="1:30" x14ac:dyDescent="0.35">
      <c r="A177" s="1">
        <v>177</v>
      </c>
      <c r="B177" s="81">
        <v>45819.381342592598</v>
      </c>
      <c r="C177" s="81">
        <v>45819.383391203701</v>
      </c>
      <c r="D177" s="84" t="s">
        <v>38</v>
      </c>
      <c r="E177" s="84"/>
      <c r="F177" s="92">
        <v>45819</v>
      </c>
      <c r="G177" s="84" t="s">
        <v>519</v>
      </c>
      <c r="H177" s="84" t="s">
        <v>39</v>
      </c>
      <c r="I177" s="1" t="s">
        <v>40</v>
      </c>
      <c r="K177" s="84" t="s">
        <v>53</v>
      </c>
      <c r="L177" s="84" t="s">
        <v>86</v>
      </c>
      <c r="M177" s="84" t="s">
        <v>235</v>
      </c>
      <c r="N177" s="85" t="s">
        <v>520</v>
      </c>
      <c r="O177" s="85" t="s">
        <v>521</v>
      </c>
      <c r="P177" s="84" t="s">
        <v>57</v>
      </c>
      <c r="Q177" s="92">
        <v>45828</v>
      </c>
      <c r="R177" s="84" t="s">
        <v>58</v>
      </c>
      <c r="S177" s="84" t="s">
        <v>59</v>
      </c>
      <c r="T177" s="77" t="s">
        <v>49</v>
      </c>
      <c r="U177" s="77" t="s">
        <v>64</v>
      </c>
      <c r="V177" s="79">
        <v>45828</v>
      </c>
      <c r="W177" s="79">
        <v>45828</v>
      </c>
      <c r="X177" s="77" t="str">
        <f t="shared" si="6"/>
        <v>YES</v>
      </c>
      <c r="Y177" s="77" t="str">
        <f t="shared" si="7"/>
        <v>N/A</v>
      </c>
      <c r="Z177" s="77" t="str">
        <f t="shared" si="8"/>
        <v>N/A</v>
      </c>
      <c r="AB177" s="96"/>
    </row>
    <row r="178" spans="1:30" ht="29" x14ac:dyDescent="0.35">
      <c r="A178" s="1">
        <v>178</v>
      </c>
      <c r="B178" s="81">
        <v>45819.383495370399</v>
      </c>
      <c r="C178" s="81">
        <v>45819.387766203698</v>
      </c>
      <c r="D178" s="84" t="s">
        <v>38</v>
      </c>
      <c r="E178" s="84"/>
      <c r="F178" s="92">
        <v>45819</v>
      </c>
      <c r="G178" s="84" t="s">
        <v>192</v>
      </c>
      <c r="H178" s="84" t="s">
        <v>39</v>
      </c>
      <c r="I178" s="1" t="s">
        <v>40</v>
      </c>
      <c r="K178" s="84" t="s">
        <v>53</v>
      </c>
      <c r="L178" s="84" t="s">
        <v>86</v>
      </c>
      <c r="M178" s="84" t="s">
        <v>101</v>
      </c>
      <c r="N178" s="85" t="s">
        <v>522</v>
      </c>
      <c r="O178" s="85" t="s">
        <v>523</v>
      </c>
      <c r="P178" s="84" t="s">
        <v>317</v>
      </c>
      <c r="Q178" s="92">
        <v>45821</v>
      </c>
      <c r="R178" s="84" t="s">
        <v>47</v>
      </c>
      <c r="S178" s="84" t="s">
        <v>59</v>
      </c>
      <c r="T178" s="77" t="s">
        <v>49</v>
      </c>
      <c r="U178" s="77" t="s">
        <v>50</v>
      </c>
      <c r="V178" s="79">
        <v>45821</v>
      </c>
      <c r="W178" s="79">
        <v>45821</v>
      </c>
      <c r="X178" s="77" t="str">
        <f t="shared" si="6"/>
        <v>YES</v>
      </c>
      <c r="Y178" s="77" t="str">
        <f t="shared" si="7"/>
        <v>N/A</v>
      </c>
      <c r="Z178" s="77" t="str">
        <f t="shared" si="8"/>
        <v>N/A</v>
      </c>
      <c r="AB178" s="96"/>
    </row>
    <row r="179" spans="1:30" ht="29" x14ac:dyDescent="0.35">
      <c r="A179" s="1">
        <v>179</v>
      </c>
      <c r="B179" s="81">
        <v>45819.519687499997</v>
      </c>
      <c r="C179" s="81">
        <v>45819.521261574097</v>
      </c>
      <c r="D179" s="84" t="s">
        <v>38</v>
      </c>
      <c r="E179" s="84"/>
      <c r="F179" s="92">
        <v>45819</v>
      </c>
      <c r="G179" s="84" t="s">
        <v>6</v>
      </c>
      <c r="H179" s="84" t="s">
        <v>39</v>
      </c>
      <c r="I179" s="1" t="s">
        <v>40</v>
      </c>
      <c r="K179" s="84" t="s">
        <v>53</v>
      </c>
      <c r="L179" s="84" t="s">
        <v>86</v>
      </c>
      <c r="M179" s="84" t="s">
        <v>87</v>
      </c>
      <c r="N179" s="85" t="s">
        <v>524</v>
      </c>
      <c r="O179" s="85" t="s">
        <v>525</v>
      </c>
      <c r="P179" s="84" t="s">
        <v>97</v>
      </c>
      <c r="Q179" s="92">
        <v>45819</v>
      </c>
      <c r="R179" s="84" t="s">
        <v>108</v>
      </c>
      <c r="S179" s="84" t="s">
        <v>59</v>
      </c>
      <c r="T179" s="77" t="s">
        <v>49</v>
      </c>
      <c r="U179" s="77" t="s">
        <v>64</v>
      </c>
      <c r="V179" s="79">
        <v>45819</v>
      </c>
      <c r="W179" s="79">
        <v>45819</v>
      </c>
      <c r="X179" s="77" t="str">
        <f t="shared" si="6"/>
        <v>YES</v>
      </c>
      <c r="Y179" s="77" t="str">
        <f t="shared" si="7"/>
        <v>N/A</v>
      </c>
      <c r="Z179" s="77" t="str">
        <f t="shared" si="8"/>
        <v>N/A</v>
      </c>
      <c r="AB179" s="96"/>
    </row>
    <row r="180" spans="1:30" x14ac:dyDescent="0.35">
      <c r="A180" s="1">
        <v>180</v>
      </c>
      <c r="B180" s="81">
        <v>45819.525312500002</v>
      </c>
      <c r="C180" s="81">
        <v>45819.526574074102</v>
      </c>
      <c r="D180" s="84" t="s">
        <v>38</v>
      </c>
      <c r="E180" s="84"/>
      <c r="F180" s="92">
        <v>45819</v>
      </c>
      <c r="G180" s="84" t="s">
        <v>6</v>
      </c>
      <c r="H180" s="84" t="s">
        <v>39</v>
      </c>
      <c r="I180" s="1" t="s">
        <v>40</v>
      </c>
      <c r="K180" s="84" t="s">
        <v>53</v>
      </c>
      <c r="L180" s="84" t="s">
        <v>86</v>
      </c>
      <c r="M180" s="84" t="s">
        <v>94</v>
      </c>
      <c r="N180" s="85" t="s">
        <v>526</v>
      </c>
      <c r="O180" s="85" t="s">
        <v>527</v>
      </c>
      <c r="P180" s="84" t="s">
        <v>97</v>
      </c>
      <c r="Q180" s="92">
        <v>45820</v>
      </c>
      <c r="R180" s="84" t="s">
        <v>47</v>
      </c>
      <c r="S180" s="84" t="s">
        <v>59</v>
      </c>
      <c r="T180" s="77" t="s">
        <v>49</v>
      </c>
      <c r="U180" s="77" t="s">
        <v>64</v>
      </c>
      <c r="V180" s="79">
        <v>45820</v>
      </c>
      <c r="W180" s="79">
        <v>45820</v>
      </c>
      <c r="X180" s="77" t="str">
        <f t="shared" si="6"/>
        <v>YES</v>
      </c>
      <c r="Y180" s="77" t="str">
        <f t="shared" si="7"/>
        <v>N/A</v>
      </c>
      <c r="Z180" s="77" t="str">
        <f t="shared" si="8"/>
        <v>N/A</v>
      </c>
      <c r="AB180" s="96"/>
    </row>
    <row r="181" spans="1:30" ht="43.5" x14ac:dyDescent="0.35">
      <c r="A181" s="1">
        <v>181</v>
      </c>
      <c r="B181" s="81">
        <v>45819.577384259297</v>
      </c>
      <c r="C181" s="81">
        <v>45819.578877314802</v>
      </c>
      <c r="D181" s="84" t="s">
        <v>38</v>
      </c>
      <c r="E181" s="84"/>
      <c r="F181" s="92">
        <v>45819</v>
      </c>
      <c r="G181" s="84" t="s">
        <v>528</v>
      </c>
      <c r="H181" s="84" t="s">
        <v>39</v>
      </c>
      <c r="I181" s="1" t="s">
        <v>40</v>
      </c>
      <c r="K181" s="84" t="s">
        <v>53</v>
      </c>
      <c r="L181" s="84" t="s">
        <v>54</v>
      </c>
      <c r="M181" s="84" t="s">
        <v>43</v>
      </c>
      <c r="N181" s="85" t="s">
        <v>529</v>
      </c>
      <c r="O181" s="85" t="s">
        <v>530</v>
      </c>
      <c r="P181" s="84" t="s">
        <v>113</v>
      </c>
      <c r="Q181" s="92">
        <v>45820</v>
      </c>
      <c r="R181" s="84" t="s">
        <v>58</v>
      </c>
      <c r="S181" s="84" t="s">
        <v>59</v>
      </c>
      <c r="T181" s="77" t="s">
        <v>49</v>
      </c>
      <c r="U181" s="77" t="s">
        <v>64</v>
      </c>
      <c r="V181" s="79">
        <v>45820</v>
      </c>
      <c r="W181" s="79">
        <v>45866</v>
      </c>
      <c r="X181" s="77" t="str">
        <f t="shared" si="6"/>
        <v>NO</v>
      </c>
      <c r="Y181" s="77" t="str">
        <f t="shared" si="7"/>
        <v>N/A</v>
      </c>
      <c r="Z181" s="77" t="str">
        <f t="shared" si="8"/>
        <v>N/A</v>
      </c>
      <c r="AB181" s="96"/>
    </row>
    <row r="182" spans="1:30" x14ac:dyDescent="0.35">
      <c r="A182" s="1">
        <v>182</v>
      </c>
      <c r="B182" s="81">
        <v>45819.612349536997</v>
      </c>
      <c r="C182" s="81">
        <v>45819.614594907398</v>
      </c>
      <c r="D182" s="84" t="s">
        <v>38</v>
      </c>
      <c r="E182" s="84"/>
      <c r="F182" s="92">
        <v>45819</v>
      </c>
      <c r="G182" s="84" t="s">
        <v>76</v>
      </c>
      <c r="H182" s="84" t="s">
        <v>39</v>
      </c>
      <c r="I182" s="1" t="s">
        <v>40</v>
      </c>
      <c r="K182" s="84" t="s">
        <v>41</v>
      </c>
      <c r="L182" s="84" t="s">
        <v>42</v>
      </c>
      <c r="M182" s="84" t="s">
        <v>66</v>
      </c>
      <c r="N182" s="85" t="s">
        <v>531</v>
      </c>
      <c r="O182" s="85" t="s">
        <v>532</v>
      </c>
      <c r="P182" s="84" t="s">
        <v>57</v>
      </c>
      <c r="Q182" s="92">
        <v>45820</v>
      </c>
      <c r="R182" s="84" t="s">
        <v>58</v>
      </c>
      <c r="S182" s="84" t="s">
        <v>59</v>
      </c>
      <c r="T182" s="77" t="s">
        <v>72</v>
      </c>
      <c r="U182" s="77" t="s">
        <v>50</v>
      </c>
      <c r="V182" s="79">
        <v>45820</v>
      </c>
      <c r="W182" s="79"/>
      <c r="X182" s="77" t="str">
        <f t="shared" si="6"/>
        <v>N/A</v>
      </c>
      <c r="Y182" s="77" t="str">
        <f t="shared" si="7"/>
        <v>N/A</v>
      </c>
      <c r="Z182" s="77" t="str">
        <f t="shared" si="8"/>
        <v>N/A</v>
      </c>
      <c r="AB182" s="96"/>
    </row>
    <row r="183" spans="1:30" x14ac:dyDescent="0.35">
      <c r="A183" s="1">
        <v>183</v>
      </c>
      <c r="B183" s="81">
        <v>45819.7444328704</v>
      </c>
      <c r="C183" s="81">
        <v>45819.745740740698</v>
      </c>
      <c r="D183" s="84" t="s">
        <v>38</v>
      </c>
      <c r="E183" s="84"/>
      <c r="F183" s="92">
        <v>45819</v>
      </c>
      <c r="G183" s="84" t="s">
        <v>533</v>
      </c>
      <c r="H183" s="84" t="s">
        <v>139</v>
      </c>
      <c r="I183" s="1" t="s">
        <v>40</v>
      </c>
      <c r="K183" s="84" t="s">
        <v>41</v>
      </c>
      <c r="L183" s="84" t="s">
        <v>42</v>
      </c>
      <c r="M183" s="84" t="s">
        <v>118</v>
      </c>
      <c r="N183" s="85" t="s">
        <v>534</v>
      </c>
      <c r="O183" s="85" t="s">
        <v>535</v>
      </c>
      <c r="P183" s="84" t="s">
        <v>57</v>
      </c>
      <c r="Q183" s="92">
        <v>45820</v>
      </c>
      <c r="R183" s="84" t="s">
        <v>58</v>
      </c>
      <c r="S183" s="84" t="s">
        <v>59</v>
      </c>
      <c r="T183" s="77" t="s">
        <v>72</v>
      </c>
      <c r="U183" s="77" t="s">
        <v>168</v>
      </c>
      <c r="V183" s="79">
        <v>45820</v>
      </c>
      <c r="W183" s="79"/>
      <c r="X183" s="77" t="str">
        <f t="shared" si="6"/>
        <v>N/A</v>
      </c>
      <c r="Y183" s="77" t="str">
        <f t="shared" si="7"/>
        <v>N/A</v>
      </c>
      <c r="Z183" s="77" t="str">
        <f t="shared" si="8"/>
        <v>N/A</v>
      </c>
      <c r="AB183" s="96"/>
    </row>
    <row r="184" spans="1:30" x14ac:dyDescent="0.35">
      <c r="A184" s="1">
        <v>184</v>
      </c>
      <c r="B184" s="81">
        <v>45820.677604166704</v>
      </c>
      <c r="C184" s="81">
        <v>45820.681180555599</v>
      </c>
      <c r="D184" s="84" t="s">
        <v>38</v>
      </c>
      <c r="E184" s="84"/>
      <c r="F184" s="92">
        <v>45821</v>
      </c>
      <c r="G184" s="84" t="s">
        <v>76</v>
      </c>
      <c r="H184" s="84" t="s">
        <v>39</v>
      </c>
      <c r="I184" s="1" t="s">
        <v>40</v>
      </c>
      <c r="K184" s="84" t="s">
        <v>41</v>
      </c>
      <c r="L184" s="84" t="s">
        <v>42</v>
      </c>
      <c r="M184" s="84" t="s">
        <v>66</v>
      </c>
      <c r="N184" s="85" t="s">
        <v>536</v>
      </c>
      <c r="O184" s="85" t="s">
        <v>537</v>
      </c>
      <c r="P184" s="84" t="s">
        <v>57</v>
      </c>
      <c r="Q184" s="92">
        <v>45820</v>
      </c>
      <c r="R184" s="84" t="s">
        <v>58</v>
      </c>
      <c r="S184" s="84" t="s">
        <v>59</v>
      </c>
      <c r="T184" s="77" t="s">
        <v>72</v>
      </c>
      <c r="U184" s="77" t="s">
        <v>50</v>
      </c>
      <c r="V184" s="79">
        <v>45820</v>
      </c>
      <c r="W184" s="79"/>
      <c r="X184" s="77" t="str">
        <f t="shared" si="6"/>
        <v>N/A</v>
      </c>
      <c r="Y184" s="77" t="str">
        <f t="shared" si="7"/>
        <v>N/A</v>
      </c>
      <c r="Z184" s="77" t="str">
        <f t="shared" si="8"/>
        <v>N/A</v>
      </c>
      <c r="AB184" s="96"/>
      <c r="AC184" s="77" t="s">
        <v>538</v>
      </c>
      <c r="AD184" s="1" t="s">
        <v>539</v>
      </c>
    </row>
    <row r="185" spans="1:30" x14ac:dyDescent="0.35">
      <c r="A185" s="1">
        <v>185</v>
      </c>
      <c r="B185" s="81">
        <v>45821.145138888904</v>
      </c>
      <c r="C185" s="81">
        <v>45821.153668981497</v>
      </c>
      <c r="D185" s="84" t="s">
        <v>38</v>
      </c>
      <c r="E185" s="84"/>
      <c r="F185" s="92">
        <v>45820</v>
      </c>
      <c r="G185" s="84" t="s">
        <v>138</v>
      </c>
      <c r="H185" s="84" t="s">
        <v>39</v>
      </c>
      <c r="I185" s="1" t="s">
        <v>40</v>
      </c>
      <c r="K185" s="84" t="s">
        <v>93</v>
      </c>
      <c r="L185" s="84" t="s">
        <v>86</v>
      </c>
      <c r="M185" s="84" t="s">
        <v>54</v>
      </c>
      <c r="N185" s="85" t="s">
        <v>540</v>
      </c>
      <c r="O185" s="85" t="s">
        <v>541</v>
      </c>
      <c r="P185" s="84" t="s">
        <v>97</v>
      </c>
      <c r="Q185" s="92">
        <v>45821</v>
      </c>
      <c r="R185" s="84" t="s">
        <v>47</v>
      </c>
      <c r="S185" s="84" t="s">
        <v>48</v>
      </c>
      <c r="T185" s="77" t="s">
        <v>49</v>
      </c>
      <c r="U185" s="77" t="s">
        <v>50</v>
      </c>
      <c r="V185" s="79">
        <v>45821</v>
      </c>
      <c r="W185" s="79">
        <v>45821</v>
      </c>
      <c r="X185" s="77" t="str">
        <f t="shared" si="6"/>
        <v>YES</v>
      </c>
      <c r="Y185" s="77" t="str">
        <f t="shared" si="7"/>
        <v>N/A</v>
      </c>
      <c r="Z185" s="77" t="str">
        <f t="shared" si="8"/>
        <v>N/A</v>
      </c>
      <c r="AB185" s="96"/>
    </row>
    <row r="186" spans="1:30" ht="29" x14ac:dyDescent="0.35">
      <c r="A186" s="1">
        <v>186</v>
      </c>
      <c r="B186" s="81">
        <v>45821.3662847222</v>
      </c>
      <c r="C186" s="81">
        <v>45821.369363425903</v>
      </c>
      <c r="D186" s="84" t="s">
        <v>38</v>
      </c>
      <c r="E186" s="84"/>
      <c r="F186" s="92">
        <v>45821</v>
      </c>
      <c r="G186" s="84" t="s">
        <v>542</v>
      </c>
      <c r="H186" s="84" t="s">
        <v>39</v>
      </c>
      <c r="I186" s="1" t="s">
        <v>40</v>
      </c>
      <c r="K186" s="84" t="s">
        <v>53</v>
      </c>
      <c r="L186" s="84" t="s">
        <v>42</v>
      </c>
      <c r="M186" s="84" t="s">
        <v>118</v>
      </c>
      <c r="N186" s="85" t="s">
        <v>543</v>
      </c>
      <c r="O186" s="85" t="s">
        <v>544</v>
      </c>
      <c r="P186" s="84" t="s">
        <v>57</v>
      </c>
      <c r="Q186" s="92">
        <v>45823</v>
      </c>
      <c r="R186" s="84" t="s">
        <v>58</v>
      </c>
      <c r="S186" s="84" t="s">
        <v>59</v>
      </c>
      <c r="T186" s="77" t="s">
        <v>72</v>
      </c>
      <c r="U186" s="77" t="s">
        <v>50</v>
      </c>
      <c r="V186" s="79">
        <v>45823</v>
      </c>
      <c r="W186" s="79"/>
      <c r="X186" s="77" t="str">
        <f t="shared" si="6"/>
        <v>N/A</v>
      </c>
      <c r="Y186" s="77" t="str">
        <f t="shared" si="7"/>
        <v>N/A</v>
      </c>
      <c r="Z186" s="77" t="str">
        <f t="shared" si="8"/>
        <v>N/A</v>
      </c>
      <c r="AB186" s="96"/>
    </row>
    <row r="187" spans="1:30" x14ac:dyDescent="0.35">
      <c r="A187" s="1">
        <v>187</v>
      </c>
      <c r="B187" s="81">
        <v>45821.393310185202</v>
      </c>
      <c r="C187" s="81">
        <v>45821.3981712963</v>
      </c>
      <c r="D187" s="84" t="s">
        <v>38</v>
      </c>
      <c r="E187" s="84"/>
      <c r="F187" s="92">
        <v>45821</v>
      </c>
      <c r="G187" s="84" t="s">
        <v>545</v>
      </c>
      <c r="H187" s="84" t="s">
        <v>39</v>
      </c>
      <c r="I187" s="1" t="s">
        <v>40</v>
      </c>
      <c r="K187" s="84" t="s">
        <v>53</v>
      </c>
      <c r="L187" s="84" t="s">
        <v>42</v>
      </c>
      <c r="M187" s="84" t="s">
        <v>118</v>
      </c>
      <c r="N187" s="85" t="s">
        <v>546</v>
      </c>
      <c r="O187" s="85" t="s">
        <v>547</v>
      </c>
      <c r="P187" s="84" t="s">
        <v>57</v>
      </c>
      <c r="Q187" s="92">
        <v>45826</v>
      </c>
      <c r="R187" s="84" t="s">
        <v>58</v>
      </c>
      <c r="S187" s="84" t="s">
        <v>59</v>
      </c>
      <c r="T187" s="77" t="s">
        <v>72</v>
      </c>
      <c r="U187" s="77" t="s">
        <v>50</v>
      </c>
      <c r="V187" s="79">
        <v>45826</v>
      </c>
      <c r="W187" s="79"/>
      <c r="X187" s="77" t="str">
        <f t="shared" si="6"/>
        <v>N/A</v>
      </c>
      <c r="Y187" s="77" t="str">
        <f t="shared" si="7"/>
        <v>N/A</v>
      </c>
      <c r="Z187" s="77" t="str">
        <f t="shared" si="8"/>
        <v>N/A</v>
      </c>
      <c r="AB187" s="96"/>
    </row>
    <row r="188" spans="1:30" ht="29" x14ac:dyDescent="0.35">
      <c r="A188" s="1">
        <v>188</v>
      </c>
      <c r="B188" s="81">
        <v>45821.401990740698</v>
      </c>
      <c r="C188" s="81">
        <v>45821.409421296303</v>
      </c>
      <c r="D188" s="84" t="s">
        <v>38</v>
      </c>
      <c r="E188" s="84"/>
      <c r="F188" s="92">
        <v>45821</v>
      </c>
      <c r="G188" s="84" t="s">
        <v>548</v>
      </c>
      <c r="H188" s="84" t="s">
        <v>139</v>
      </c>
      <c r="I188" s="1" t="s">
        <v>40</v>
      </c>
      <c r="K188" s="84" t="s">
        <v>53</v>
      </c>
      <c r="L188" s="84" t="s">
        <v>42</v>
      </c>
      <c r="M188" s="84" t="s">
        <v>118</v>
      </c>
      <c r="N188" s="85" t="s">
        <v>549</v>
      </c>
      <c r="O188" s="85" t="s">
        <v>550</v>
      </c>
      <c r="P188" s="84" t="s">
        <v>107</v>
      </c>
      <c r="Q188" s="92">
        <v>45813</v>
      </c>
      <c r="R188" s="84" t="s">
        <v>58</v>
      </c>
      <c r="S188" s="84" t="s">
        <v>59</v>
      </c>
      <c r="T188" s="77" t="s">
        <v>49</v>
      </c>
      <c r="U188" s="77" t="s">
        <v>64</v>
      </c>
      <c r="V188" s="79">
        <v>45826</v>
      </c>
      <c r="W188" s="79">
        <v>45826</v>
      </c>
      <c r="X188" s="77" t="str">
        <f t="shared" si="6"/>
        <v>YES</v>
      </c>
      <c r="Y188" s="77" t="str">
        <f t="shared" si="7"/>
        <v>N/A</v>
      </c>
      <c r="Z188" s="77" t="str">
        <f t="shared" si="8"/>
        <v>N/A</v>
      </c>
      <c r="AB188" s="96"/>
    </row>
    <row r="189" spans="1:30" x14ac:dyDescent="0.35">
      <c r="A189" s="1">
        <v>189</v>
      </c>
      <c r="B189" s="81">
        <v>45821.752939814804</v>
      </c>
      <c r="C189" s="81">
        <v>45821.754004629598</v>
      </c>
      <c r="D189" s="84" t="s">
        <v>38</v>
      </c>
      <c r="E189" s="84"/>
      <c r="F189" s="92">
        <v>45822</v>
      </c>
      <c r="G189" s="84" t="s">
        <v>312</v>
      </c>
      <c r="H189" s="84" t="s">
        <v>39</v>
      </c>
      <c r="I189" s="1" t="s">
        <v>40</v>
      </c>
      <c r="K189" s="84" t="s">
        <v>41</v>
      </c>
      <c r="L189" s="84" t="s">
        <v>42</v>
      </c>
      <c r="M189" s="84" t="s">
        <v>66</v>
      </c>
      <c r="N189" s="85" t="s">
        <v>551</v>
      </c>
      <c r="O189" s="85" t="s">
        <v>552</v>
      </c>
      <c r="P189" s="84" t="s">
        <v>57</v>
      </c>
      <c r="Q189" s="92">
        <v>45821</v>
      </c>
      <c r="R189" s="84" t="s">
        <v>58</v>
      </c>
      <c r="S189" s="84" t="s">
        <v>59</v>
      </c>
      <c r="T189" s="77" t="s">
        <v>553</v>
      </c>
      <c r="U189" s="77" t="s">
        <v>50</v>
      </c>
      <c r="V189" s="79">
        <v>45821</v>
      </c>
      <c r="W189" s="79"/>
      <c r="X189" s="77" t="str">
        <f t="shared" si="6"/>
        <v>N/A</v>
      </c>
      <c r="Y189" s="77">
        <f t="shared" ca="1" si="7"/>
        <v>-105</v>
      </c>
      <c r="Z189" s="77" t="str">
        <f t="shared" ca="1" si="8"/>
        <v>Delayed</v>
      </c>
      <c r="AB189" s="96"/>
    </row>
    <row r="190" spans="1:30" x14ac:dyDescent="0.35">
      <c r="A190" s="1">
        <v>190</v>
      </c>
      <c r="B190" s="81">
        <v>45824.3125462963</v>
      </c>
      <c r="C190" s="81">
        <v>45824.315347222197</v>
      </c>
      <c r="D190" s="84" t="s">
        <v>38</v>
      </c>
      <c r="E190" s="84"/>
      <c r="F190" s="92">
        <v>45824</v>
      </c>
      <c r="G190" s="84" t="s">
        <v>554</v>
      </c>
      <c r="H190" s="84" t="s">
        <v>39</v>
      </c>
      <c r="I190" s="1" t="s">
        <v>40</v>
      </c>
      <c r="K190" s="84" t="s">
        <v>53</v>
      </c>
      <c r="L190" s="84" t="s">
        <v>42</v>
      </c>
      <c r="M190" s="84" t="s">
        <v>61</v>
      </c>
      <c r="N190" s="85" t="s">
        <v>555</v>
      </c>
      <c r="O190" s="85" t="s">
        <v>556</v>
      </c>
      <c r="P190" s="84" t="s">
        <v>107</v>
      </c>
      <c r="Q190" s="92">
        <v>45824</v>
      </c>
      <c r="R190" s="84" t="s">
        <v>58</v>
      </c>
      <c r="S190" s="84" t="s">
        <v>59</v>
      </c>
      <c r="T190" s="77" t="s">
        <v>49</v>
      </c>
      <c r="U190" s="77" t="s">
        <v>50</v>
      </c>
      <c r="V190" s="79">
        <v>45824</v>
      </c>
      <c r="W190" s="79">
        <v>45866</v>
      </c>
      <c r="X190" s="77" t="str">
        <f t="shared" si="6"/>
        <v>NO</v>
      </c>
      <c r="Y190" s="77" t="str">
        <f t="shared" si="7"/>
        <v>N/A</v>
      </c>
      <c r="Z190" s="77" t="str">
        <f t="shared" si="8"/>
        <v>N/A</v>
      </c>
      <c r="AB190" s="96"/>
    </row>
    <row r="191" spans="1:30" ht="43.5" x14ac:dyDescent="0.35">
      <c r="A191" s="1">
        <v>191</v>
      </c>
      <c r="B191" s="81">
        <v>45824.366909722201</v>
      </c>
      <c r="C191" s="81">
        <v>45824.373634259297</v>
      </c>
      <c r="D191" s="84" t="s">
        <v>38</v>
      </c>
      <c r="E191" s="84"/>
      <c r="F191" s="92">
        <v>45824</v>
      </c>
      <c r="G191" s="84" t="s">
        <v>557</v>
      </c>
      <c r="H191" s="84" t="s">
        <v>139</v>
      </c>
      <c r="I191" s="1" t="s">
        <v>40</v>
      </c>
      <c r="K191" s="84" t="s">
        <v>53</v>
      </c>
      <c r="L191" s="84" t="s">
        <v>42</v>
      </c>
      <c r="M191" s="84" t="s">
        <v>54</v>
      </c>
      <c r="N191" s="85" t="s">
        <v>558</v>
      </c>
      <c r="O191" s="85" t="s">
        <v>559</v>
      </c>
      <c r="P191" s="84" t="s">
        <v>57</v>
      </c>
      <c r="Q191" s="92">
        <v>46022</v>
      </c>
      <c r="R191" s="84" t="s">
        <v>58</v>
      </c>
      <c r="S191" s="84" t="s">
        <v>48</v>
      </c>
      <c r="T191" s="77" t="s">
        <v>49</v>
      </c>
      <c r="U191" s="77" t="s">
        <v>168</v>
      </c>
      <c r="V191" s="79">
        <v>46022</v>
      </c>
      <c r="W191" s="79">
        <v>45866</v>
      </c>
      <c r="X191" s="77" t="str">
        <f t="shared" si="6"/>
        <v>YES</v>
      </c>
      <c r="Y191" s="77" t="str">
        <f t="shared" si="7"/>
        <v>N/A</v>
      </c>
      <c r="Z191" s="77" t="str">
        <f t="shared" si="8"/>
        <v>N/A</v>
      </c>
      <c r="AB191" s="96"/>
    </row>
    <row r="192" spans="1:30" x14ac:dyDescent="0.35">
      <c r="A192" s="1">
        <v>192</v>
      </c>
      <c r="B192" s="81">
        <v>45824.401921296303</v>
      </c>
      <c r="C192" s="81">
        <v>45824.4042708333</v>
      </c>
      <c r="D192" s="84" t="s">
        <v>38</v>
      </c>
      <c r="E192" s="84"/>
      <c r="F192" s="92">
        <v>45824</v>
      </c>
      <c r="G192" s="84" t="s">
        <v>7</v>
      </c>
      <c r="H192" s="84" t="s">
        <v>39</v>
      </c>
      <c r="I192" s="1" t="s">
        <v>40</v>
      </c>
      <c r="K192" s="84" t="s">
        <v>53</v>
      </c>
      <c r="L192" s="84" t="s">
        <v>54</v>
      </c>
      <c r="M192" s="84" t="s">
        <v>110</v>
      </c>
      <c r="N192" s="93" t="s">
        <v>560</v>
      </c>
      <c r="O192" s="85" t="s">
        <v>561</v>
      </c>
      <c r="P192" s="84" t="s">
        <v>46</v>
      </c>
      <c r="Q192" s="92">
        <v>45835</v>
      </c>
      <c r="R192" s="84" t="s">
        <v>58</v>
      </c>
      <c r="S192" s="84" t="s">
        <v>59</v>
      </c>
      <c r="T192" s="77" t="s">
        <v>49</v>
      </c>
      <c r="U192" s="77" t="s">
        <v>50</v>
      </c>
      <c r="V192" s="79">
        <v>45835</v>
      </c>
      <c r="W192" s="79">
        <v>45832</v>
      </c>
      <c r="X192" s="77" t="str">
        <f t="shared" si="6"/>
        <v>YES</v>
      </c>
      <c r="Y192" s="77" t="str">
        <f t="shared" si="7"/>
        <v>N/A</v>
      </c>
      <c r="Z192" s="77" t="str">
        <f t="shared" si="8"/>
        <v>N/A</v>
      </c>
      <c r="AB192" s="96"/>
    </row>
    <row r="193" spans="1:28" ht="58" x14ac:dyDescent="0.35">
      <c r="A193" s="1">
        <v>193</v>
      </c>
      <c r="B193" s="81">
        <v>45825.320011574098</v>
      </c>
      <c r="C193" s="81">
        <v>45825.323587963001</v>
      </c>
      <c r="D193" s="84" t="s">
        <v>38</v>
      </c>
      <c r="E193" s="84"/>
      <c r="F193" s="92">
        <v>45825</v>
      </c>
      <c r="G193" s="84" t="s">
        <v>562</v>
      </c>
      <c r="H193" s="84" t="s">
        <v>39</v>
      </c>
      <c r="I193" s="1" t="s">
        <v>40</v>
      </c>
      <c r="K193" s="84" t="s">
        <v>53</v>
      </c>
      <c r="L193" s="84" t="s">
        <v>86</v>
      </c>
      <c r="M193" s="84" t="s">
        <v>157</v>
      </c>
      <c r="N193" s="85" t="s">
        <v>563</v>
      </c>
      <c r="O193" s="85" t="s">
        <v>564</v>
      </c>
      <c r="P193" s="84" t="s">
        <v>57</v>
      </c>
      <c r="Q193" s="92">
        <v>45838</v>
      </c>
      <c r="R193" s="84" t="s">
        <v>58</v>
      </c>
      <c r="S193" s="84" t="s">
        <v>59</v>
      </c>
      <c r="T193" s="77" t="s">
        <v>72</v>
      </c>
      <c r="U193" s="77" t="s">
        <v>64</v>
      </c>
      <c r="V193" s="79">
        <v>45838</v>
      </c>
      <c r="W193" s="79"/>
      <c r="X193" s="77" t="str">
        <f t="shared" si="6"/>
        <v>N/A</v>
      </c>
      <c r="Y193" s="77" t="str">
        <f t="shared" si="7"/>
        <v>N/A</v>
      </c>
      <c r="Z193" s="77" t="str">
        <f t="shared" si="8"/>
        <v>N/A</v>
      </c>
      <c r="AB193" s="96"/>
    </row>
    <row r="194" spans="1:28" x14ac:dyDescent="0.35">
      <c r="A194" s="1">
        <v>194</v>
      </c>
      <c r="B194" s="81">
        <v>45825.446724537003</v>
      </c>
      <c r="C194" s="81">
        <v>45825.448541666701</v>
      </c>
      <c r="D194" s="84" t="s">
        <v>38</v>
      </c>
      <c r="E194" s="84"/>
      <c r="F194" s="92">
        <v>45825</v>
      </c>
      <c r="G194" s="84" t="s">
        <v>109</v>
      </c>
      <c r="H194" s="84" t="s">
        <v>39</v>
      </c>
      <c r="I194" s="1" t="s">
        <v>40</v>
      </c>
      <c r="K194" s="84" t="s">
        <v>53</v>
      </c>
      <c r="L194" s="84" t="s">
        <v>42</v>
      </c>
      <c r="M194" s="84" t="s">
        <v>319</v>
      </c>
      <c r="N194" s="85" t="s">
        <v>565</v>
      </c>
      <c r="O194" s="85" t="s">
        <v>566</v>
      </c>
      <c r="P194" s="84" t="s">
        <v>113</v>
      </c>
      <c r="Q194" s="92">
        <v>45828</v>
      </c>
      <c r="R194" s="84" t="s">
        <v>58</v>
      </c>
      <c r="S194" s="84" t="s">
        <v>48</v>
      </c>
      <c r="T194" s="77" t="s">
        <v>49</v>
      </c>
      <c r="U194" s="77" t="s">
        <v>50</v>
      </c>
      <c r="V194" s="79">
        <v>45828</v>
      </c>
      <c r="W194" s="79">
        <v>45828</v>
      </c>
      <c r="X194" s="77" t="str">
        <f t="shared" ref="X194:X250" si="9">IF(T194="Completed",IF((V194-W194)&gt;=0,"YES","NO"),"N/A")</f>
        <v>YES</v>
      </c>
      <c r="Y194" s="77" t="str">
        <f t="shared" ref="Y194:Y257" si="10">IF(OR(T194="In Progress",T194="Not Started"),V194-$AD$1,"N/A")</f>
        <v>N/A</v>
      </c>
      <c r="Z194" s="77" t="str">
        <f t="shared" ref="Z194:Z257" si="11">IF(OR(T194="",T194="Completed",T194="Deffered"),"N/A",IF(AND(OR(T194="In Progress",T194="Not Started"),Y194&gt;=0),"On Time","Delayed"))</f>
        <v>N/A</v>
      </c>
      <c r="AB194" s="96"/>
    </row>
    <row r="195" spans="1:28" x14ac:dyDescent="0.35">
      <c r="A195" s="1">
        <v>195</v>
      </c>
      <c r="B195" s="81">
        <v>45826.112442129597</v>
      </c>
      <c r="C195" s="81">
        <v>45826.1196180556</v>
      </c>
      <c r="D195" s="84" t="s">
        <v>38</v>
      </c>
      <c r="E195" s="84"/>
      <c r="F195" s="92">
        <v>45826</v>
      </c>
      <c r="G195" s="84" t="s">
        <v>567</v>
      </c>
      <c r="H195" s="84" t="s">
        <v>39</v>
      </c>
      <c r="I195" s="1" t="s">
        <v>40</v>
      </c>
      <c r="K195" s="84" t="s">
        <v>93</v>
      </c>
      <c r="L195" s="84" t="s">
        <v>86</v>
      </c>
      <c r="M195" s="84" t="s">
        <v>94</v>
      </c>
      <c r="N195" s="85" t="s">
        <v>568</v>
      </c>
      <c r="O195" s="85" t="s">
        <v>569</v>
      </c>
      <c r="P195" s="84" t="s">
        <v>97</v>
      </c>
      <c r="Q195" s="92">
        <v>45829</v>
      </c>
      <c r="R195" s="84" t="s">
        <v>58</v>
      </c>
      <c r="S195" s="84" t="s">
        <v>59</v>
      </c>
      <c r="T195" s="77" t="s">
        <v>49</v>
      </c>
      <c r="U195" s="77" t="s">
        <v>64</v>
      </c>
      <c r="V195" s="79">
        <v>45829</v>
      </c>
      <c r="W195" s="79">
        <v>45828</v>
      </c>
      <c r="X195" s="77" t="str">
        <f t="shared" si="9"/>
        <v>YES</v>
      </c>
      <c r="Y195" s="77" t="str">
        <f t="shared" si="10"/>
        <v>N/A</v>
      </c>
      <c r="Z195" s="77" t="str">
        <f t="shared" si="11"/>
        <v>N/A</v>
      </c>
      <c r="AB195" s="96"/>
    </row>
    <row r="196" spans="1:28" ht="29" x14ac:dyDescent="0.35">
      <c r="A196" s="1">
        <v>196</v>
      </c>
      <c r="B196" s="81">
        <v>45826.433784722198</v>
      </c>
      <c r="C196" s="81">
        <v>45826.4369560185</v>
      </c>
      <c r="D196" s="84" t="s">
        <v>38</v>
      </c>
      <c r="E196" s="84"/>
      <c r="F196" s="92">
        <v>45826</v>
      </c>
      <c r="G196" s="84" t="s">
        <v>570</v>
      </c>
      <c r="H196" s="84" t="s">
        <v>39</v>
      </c>
      <c r="I196" s="1" t="s">
        <v>40</v>
      </c>
      <c r="K196" s="84" t="s">
        <v>53</v>
      </c>
      <c r="L196" s="84" t="s">
        <v>42</v>
      </c>
      <c r="M196" s="84" t="s">
        <v>157</v>
      </c>
      <c r="N196" s="85" t="s">
        <v>571</v>
      </c>
      <c r="O196" s="85" t="s">
        <v>572</v>
      </c>
      <c r="P196" s="84" t="s">
        <v>57</v>
      </c>
      <c r="Q196" s="92">
        <v>45826</v>
      </c>
      <c r="R196" s="84" t="s">
        <v>58</v>
      </c>
      <c r="S196" s="84" t="s">
        <v>59</v>
      </c>
      <c r="T196" s="77" t="s">
        <v>72</v>
      </c>
      <c r="U196" s="77" t="s">
        <v>64</v>
      </c>
      <c r="V196" s="79">
        <v>45826</v>
      </c>
      <c r="W196" s="79"/>
      <c r="X196" s="77" t="str">
        <f t="shared" si="9"/>
        <v>N/A</v>
      </c>
      <c r="Y196" s="77" t="str">
        <f t="shared" si="10"/>
        <v>N/A</v>
      </c>
      <c r="Z196" s="77" t="str">
        <f t="shared" si="11"/>
        <v>N/A</v>
      </c>
      <c r="AB196" s="96"/>
    </row>
    <row r="197" spans="1:28" x14ac:dyDescent="0.35">
      <c r="A197" s="1">
        <v>197</v>
      </c>
      <c r="B197" s="81">
        <v>45826.475740740701</v>
      </c>
      <c r="C197" s="81">
        <v>45826.477164351803</v>
      </c>
      <c r="D197" s="84" t="s">
        <v>38</v>
      </c>
      <c r="E197" s="84"/>
      <c r="F197" s="92">
        <v>45825</v>
      </c>
      <c r="G197" s="84" t="s">
        <v>109</v>
      </c>
      <c r="H197" s="84" t="s">
        <v>139</v>
      </c>
      <c r="I197" s="1" t="s">
        <v>40</v>
      </c>
      <c r="K197" s="84" t="s">
        <v>41</v>
      </c>
      <c r="L197" s="84" t="s">
        <v>86</v>
      </c>
      <c r="M197" s="84" t="s">
        <v>573</v>
      </c>
      <c r="N197" s="85" t="s">
        <v>574</v>
      </c>
      <c r="O197" s="85" t="s">
        <v>575</v>
      </c>
      <c r="P197" s="84" t="s">
        <v>97</v>
      </c>
      <c r="Q197" s="92">
        <v>45835</v>
      </c>
      <c r="R197" s="84" t="s">
        <v>47</v>
      </c>
      <c r="S197" s="84" t="s">
        <v>59</v>
      </c>
      <c r="T197" s="77" t="s">
        <v>49</v>
      </c>
      <c r="U197" s="77" t="s">
        <v>50</v>
      </c>
      <c r="V197" s="79">
        <v>45835</v>
      </c>
      <c r="W197" s="79">
        <v>45828</v>
      </c>
      <c r="X197" s="77" t="str">
        <f t="shared" si="9"/>
        <v>YES</v>
      </c>
      <c r="Y197" s="77" t="str">
        <f t="shared" si="10"/>
        <v>N/A</v>
      </c>
      <c r="Z197" s="77" t="str">
        <f t="shared" si="11"/>
        <v>N/A</v>
      </c>
      <c r="AB197" s="96"/>
    </row>
    <row r="198" spans="1:28" ht="29" x14ac:dyDescent="0.35">
      <c r="A198" s="1">
        <v>198</v>
      </c>
      <c r="B198" s="81">
        <v>45826.771574074097</v>
      </c>
      <c r="C198" s="81">
        <v>45826.7730787037</v>
      </c>
      <c r="D198" s="84" t="s">
        <v>38</v>
      </c>
      <c r="E198" s="84"/>
      <c r="F198" s="92">
        <v>45826</v>
      </c>
      <c r="G198" s="84" t="s">
        <v>8</v>
      </c>
      <c r="H198" s="84" t="s">
        <v>39</v>
      </c>
      <c r="I198" s="1" t="s">
        <v>40</v>
      </c>
      <c r="K198" s="84" t="s">
        <v>41</v>
      </c>
      <c r="L198" s="84" t="s">
        <v>42</v>
      </c>
      <c r="M198" s="84" t="s">
        <v>118</v>
      </c>
      <c r="N198" s="85" t="s">
        <v>576</v>
      </c>
      <c r="O198" s="85" t="s">
        <v>577</v>
      </c>
      <c r="P198" s="84" t="s">
        <v>46</v>
      </c>
      <c r="Q198" s="92">
        <v>45827</v>
      </c>
      <c r="R198" s="84" t="s">
        <v>58</v>
      </c>
      <c r="S198" s="84" t="s">
        <v>48</v>
      </c>
      <c r="T198" s="77" t="s">
        <v>49</v>
      </c>
      <c r="U198" s="77" t="s">
        <v>64</v>
      </c>
      <c r="V198" s="79">
        <v>45827</v>
      </c>
      <c r="W198" s="79">
        <v>45827</v>
      </c>
      <c r="X198" s="77" t="str">
        <f t="shared" si="9"/>
        <v>YES</v>
      </c>
      <c r="Y198" s="77" t="str">
        <f t="shared" si="10"/>
        <v>N/A</v>
      </c>
      <c r="Z198" s="77" t="str">
        <f t="shared" si="11"/>
        <v>N/A</v>
      </c>
      <c r="AB198" s="96"/>
    </row>
    <row r="199" spans="1:28" ht="29" x14ac:dyDescent="0.35">
      <c r="A199" s="1">
        <v>199</v>
      </c>
      <c r="B199" s="81">
        <v>45827.071851851899</v>
      </c>
      <c r="C199" s="81">
        <v>45827.075185185196</v>
      </c>
      <c r="D199" s="84" t="s">
        <v>38</v>
      </c>
      <c r="E199" s="84"/>
      <c r="F199" s="92">
        <v>45827</v>
      </c>
      <c r="G199" s="84" t="s">
        <v>578</v>
      </c>
      <c r="H199" s="84" t="s">
        <v>39</v>
      </c>
      <c r="I199" s="1" t="s">
        <v>40</v>
      </c>
      <c r="K199" s="84" t="s">
        <v>93</v>
      </c>
      <c r="L199" s="84" t="s">
        <v>54</v>
      </c>
      <c r="M199" s="84" t="s">
        <v>54</v>
      </c>
      <c r="N199" s="85" t="s">
        <v>579</v>
      </c>
      <c r="O199" s="85" t="s">
        <v>580</v>
      </c>
      <c r="P199" s="84" t="s">
        <v>284</v>
      </c>
      <c r="Q199" s="92">
        <v>45827</v>
      </c>
      <c r="R199" s="84" t="s">
        <v>58</v>
      </c>
      <c r="S199" s="84" t="s">
        <v>59</v>
      </c>
      <c r="T199" s="77" t="s">
        <v>553</v>
      </c>
      <c r="U199" s="77" t="s">
        <v>168</v>
      </c>
      <c r="V199" s="79">
        <v>45827</v>
      </c>
      <c r="W199" s="79"/>
      <c r="X199" s="77" t="str">
        <f t="shared" si="9"/>
        <v>N/A</v>
      </c>
      <c r="Y199" s="77">
        <f t="shared" ca="1" si="10"/>
        <v>-99</v>
      </c>
      <c r="Z199" s="77" t="str">
        <f t="shared" ca="1" si="11"/>
        <v>Delayed</v>
      </c>
      <c r="AB199" s="96"/>
    </row>
    <row r="200" spans="1:28" ht="29" x14ac:dyDescent="0.35">
      <c r="A200" s="1">
        <v>200</v>
      </c>
      <c r="B200" s="81">
        <v>45828.148587962998</v>
      </c>
      <c r="C200" s="81">
        <v>45828.151585648098</v>
      </c>
      <c r="D200" s="84" t="s">
        <v>38</v>
      </c>
      <c r="E200" s="84"/>
      <c r="F200" s="92">
        <v>45828</v>
      </c>
      <c r="G200" s="84" t="s">
        <v>581</v>
      </c>
      <c r="H200" s="84" t="s">
        <v>39</v>
      </c>
      <c r="I200" s="1" t="s">
        <v>40</v>
      </c>
      <c r="K200" s="84" t="s">
        <v>93</v>
      </c>
      <c r="L200" s="84" t="s">
        <v>54</v>
      </c>
      <c r="M200" s="84" t="s">
        <v>54</v>
      </c>
      <c r="N200" s="85" t="s">
        <v>582</v>
      </c>
      <c r="O200" s="85" t="s">
        <v>583</v>
      </c>
      <c r="P200" s="84" t="s">
        <v>284</v>
      </c>
      <c r="Q200" s="92">
        <v>45828</v>
      </c>
      <c r="R200" s="84" t="s">
        <v>58</v>
      </c>
      <c r="S200" s="84" t="s">
        <v>59</v>
      </c>
      <c r="T200" s="77" t="s">
        <v>72</v>
      </c>
      <c r="U200" s="77" t="s">
        <v>168</v>
      </c>
      <c r="V200" s="79">
        <v>45827</v>
      </c>
      <c r="W200" s="79"/>
      <c r="X200" s="77" t="str">
        <f t="shared" si="9"/>
        <v>N/A</v>
      </c>
      <c r="Y200" s="77" t="str">
        <f t="shared" si="10"/>
        <v>N/A</v>
      </c>
      <c r="Z200" s="77" t="str">
        <f t="shared" si="11"/>
        <v>N/A</v>
      </c>
      <c r="AB200" s="96"/>
    </row>
    <row r="201" spans="1:28" ht="43.5" x14ac:dyDescent="0.35">
      <c r="A201" s="1">
        <v>201</v>
      </c>
      <c r="B201" s="81">
        <v>45828.492303240702</v>
      </c>
      <c r="C201" s="81">
        <v>45828.4941203704</v>
      </c>
      <c r="D201" s="84" t="s">
        <v>38</v>
      </c>
      <c r="E201" s="84"/>
      <c r="F201" s="92">
        <v>45828</v>
      </c>
      <c r="G201" s="84" t="s">
        <v>109</v>
      </c>
      <c r="H201" s="84" t="s">
        <v>39</v>
      </c>
      <c r="I201" s="1" t="s">
        <v>40</v>
      </c>
      <c r="K201" s="84" t="s">
        <v>53</v>
      </c>
      <c r="L201" s="84" t="s">
        <v>42</v>
      </c>
      <c r="M201" s="84" t="s">
        <v>54</v>
      </c>
      <c r="N201" s="85" t="s">
        <v>584</v>
      </c>
      <c r="O201" s="85" t="s">
        <v>585</v>
      </c>
      <c r="P201" s="84" t="s">
        <v>506</v>
      </c>
      <c r="Q201" s="92">
        <v>45835</v>
      </c>
      <c r="R201" s="84" t="s">
        <v>58</v>
      </c>
      <c r="S201" s="84" t="s">
        <v>48</v>
      </c>
      <c r="T201" s="77" t="s">
        <v>49</v>
      </c>
      <c r="U201" s="77" t="s">
        <v>64</v>
      </c>
      <c r="V201" s="79">
        <v>45835</v>
      </c>
      <c r="W201" s="79">
        <v>45835</v>
      </c>
      <c r="X201" s="77" t="str">
        <f t="shared" si="9"/>
        <v>YES</v>
      </c>
      <c r="Y201" s="77" t="str">
        <f t="shared" si="10"/>
        <v>N/A</v>
      </c>
      <c r="Z201" s="77" t="str">
        <f t="shared" si="11"/>
        <v>N/A</v>
      </c>
      <c r="AB201" s="96"/>
    </row>
    <row r="202" spans="1:28" ht="29" x14ac:dyDescent="0.35">
      <c r="A202" s="1">
        <v>202</v>
      </c>
      <c r="B202" s="81">
        <v>45829.382743055598</v>
      </c>
      <c r="C202" s="81">
        <v>45829.3886458333</v>
      </c>
      <c r="D202" s="84" t="s">
        <v>38</v>
      </c>
      <c r="E202" s="84"/>
      <c r="F202" s="92">
        <v>45829</v>
      </c>
      <c r="G202" s="84" t="s">
        <v>309</v>
      </c>
      <c r="H202" s="84" t="s">
        <v>39</v>
      </c>
      <c r="I202" s="1" t="s">
        <v>40</v>
      </c>
      <c r="K202" s="84" t="s">
        <v>53</v>
      </c>
      <c r="L202" s="84" t="s">
        <v>42</v>
      </c>
      <c r="M202" s="84" t="s">
        <v>61</v>
      </c>
      <c r="N202" s="85" t="s">
        <v>586</v>
      </c>
      <c r="O202" s="85" t="s">
        <v>587</v>
      </c>
      <c r="P202" s="84" t="s">
        <v>57</v>
      </c>
      <c r="Q202" s="92">
        <v>45831</v>
      </c>
      <c r="R202" s="84" t="s">
        <v>58</v>
      </c>
      <c r="S202" s="84" t="s">
        <v>59</v>
      </c>
      <c r="T202" s="77" t="s">
        <v>49</v>
      </c>
      <c r="U202" s="77" t="s">
        <v>64</v>
      </c>
      <c r="V202" s="79">
        <v>45831</v>
      </c>
      <c r="W202" s="79">
        <v>45831</v>
      </c>
      <c r="X202" s="77" t="str">
        <f t="shared" si="9"/>
        <v>YES</v>
      </c>
      <c r="Y202" s="77" t="str">
        <f t="shared" si="10"/>
        <v>N/A</v>
      </c>
      <c r="Z202" s="77" t="str">
        <f t="shared" si="11"/>
        <v>N/A</v>
      </c>
      <c r="AB202" s="96"/>
    </row>
    <row r="203" spans="1:28" ht="29" x14ac:dyDescent="0.35">
      <c r="A203" s="1">
        <v>203</v>
      </c>
      <c r="B203" s="81">
        <v>45829.389664351896</v>
      </c>
      <c r="C203" s="81">
        <v>45829.391782407401</v>
      </c>
      <c r="D203" s="84" t="s">
        <v>38</v>
      </c>
      <c r="E203" s="84"/>
      <c r="F203" s="92">
        <v>45829</v>
      </c>
      <c r="G203" s="84" t="s">
        <v>309</v>
      </c>
      <c r="H203" s="84" t="s">
        <v>39</v>
      </c>
      <c r="I203" s="1" t="s">
        <v>40</v>
      </c>
      <c r="K203" s="84" t="s">
        <v>53</v>
      </c>
      <c r="L203" s="84" t="s">
        <v>42</v>
      </c>
      <c r="M203" s="84" t="s">
        <v>61</v>
      </c>
      <c r="N203" s="85" t="s">
        <v>588</v>
      </c>
      <c r="O203" s="85" t="s">
        <v>589</v>
      </c>
      <c r="P203" s="84" t="s">
        <v>284</v>
      </c>
      <c r="Q203" s="92">
        <v>45831</v>
      </c>
      <c r="R203" s="84" t="s">
        <v>58</v>
      </c>
      <c r="S203" s="84" t="s">
        <v>59</v>
      </c>
      <c r="T203" s="77" t="s">
        <v>49</v>
      </c>
      <c r="U203" s="77" t="s">
        <v>50</v>
      </c>
      <c r="V203" s="79">
        <v>45831</v>
      </c>
      <c r="W203" s="79">
        <v>45832</v>
      </c>
      <c r="X203" s="77" t="str">
        <f t="shared" si="9"/>
        <v>NO</v>
      </c>
      <c r="Y203" s="77" t="str">
        <f t="shared" si="10"/>
        <v>N/A</v>
      </c>
      <c r="Z203" s="77" t="str">
        <f t="shared" si="11"/>
        <v>N/A</v>
      </c>
      <c r="AB203" s="96"/>
    </row>
    <row r="204" spans="1:28" x14ac:dyDescent="0.35">
      <c r="A204" s="1">
        <v>204</v>
      </c>
      <c r="B204" s="81">
        <v>45829.4194907407</v>
      </c>
      <c r="C204" s="81">
        <v>45829.420925925901</v>
      </c>
      <c r="D204" s="84" t="s">
        <v>38</v>
      </c>
      <c r="E204" s="84"/>
      <c r="F204" s="92">
        <v>45829</v>
      </c>
      <c r="G204" s="84" t="s">
        <v>590</v>
      </c>
      <c r="H204" s="84" t="s">
        <v>39</v>
      </c>
      <c r="I204" s="1" t="s">
        <v>40</v>
      </c>
      <c r="K204" s="84" t="s">
        <v>53</v>
      </c>
      <c r="L204" s="84" t="s">
        <v>42</v>
      </c>
      <c r="M204" s="84" t="s">
        <v>61</v>
      </c>
      <c r="N204" s="85" t="s">
        <v>591</v>
      </c>
      <c r="O204" s="85" t="s">
        <v>592</v>
      </c>
      <c r="P204" s="84" t="s">
        <v>107</v>
      </c>
      <c r="Q204" s="92">
        <v>45829</v>
      </c>
      <c r="R204" s="84" t="s">
        <v>58</v>
      </c>
      <c r="S204" s="84" t="s">
        <v>59</v>
      </c>
      <c r="T204" s="77" t="s">
        <v>72</v>
      </c>
      <c r="U204" s="77" t="s">
        <v>50</v>
      </c>
      <c r="V204" s="79">
        <v>45829</v>
      </c>
      <c r="W204" s="79"/>
      <c r="X204" s="77" t="str">
        <f t="shared" si="9"/>
        <v>N/A</v>
      </c>
      <c r="Y204" s="77" t="str">
        <f t="shared" si="10"/>
        <v>N/A</v>
      </c>
      <c r="Z204" s="77" t="str">
        <f t="shared" si="11"/>
        <v>N/A</v>
      </c>
      <c r="AB204" s="96"/>
    </row>
    <row r="205" spans="1:28" ht="29" x14ac:dyDescent="0.35">
      <c r="A205" s="1">
        <v>205</v>
      </c>
      <c r="B205" s="81">
        <v>45830.7651736111</v>
      </c>
      <c r="C205" s="81">
        <v>45830.7686805556</v>
      </c>
      <c r="D205" s="84" t="s">
        <v>38</v>
      </c>
      <c r="E205" s="84"/>
      <c r="F205" s="92">
        <v>45830</v>
      </c>
      <c r="G205" s="84" t="s">
        <v>473</v>
      </c>
      <c r="H205" s="84" t="s">
        <v>139</v>
      </c>
      <c r="I205" s="1" t="s">
        <v>40</v>
      </c>
      <c r="K205" s="84" t="s">
        <v>41</v>
      </c>
      <c r="L205" s="84" t="s">
        <v>42</v>
      </c>
      <c r="M205" s="84" t="s">
        <v>118</v>
      </c>
      <c r="N205" s="85" t="s">
        <v>593</v>
      </c>
      <c r="O205" s="85" t="s">
        <v>594</v>
      </c>
      <c r="P205" s="84" t="s">
        <v>107</v>
      </c>
      <c r="Q205" s="92">
        <v>45830</v>
      </c>
      <c r="R205" s="84" t="s">
        <v>58</v>
      </c>
      <c r="S205" s="84" t="s">
        <v>48</v>
      </c>
      <c r="T205" s="77" t="s">
        <v>72</v>
      </c>
      <c r="U205" s="77" t="s">
        <v>168</v>
      </c>
      <c r="V205" s="79">
        <v>45830</v>
      </c>
      <c r="W205" s="79"/>
      <c r="X205" s="77" t="str">
        <f t="shared" si="9"/>
        <v>N/A</v>
      </c>
      <c r="Y205" s="77" t="str">
        <f t="shared" si="10"/>
        <v>N/A</v>
      </c>
      <c r="Z205" s="77" t="str">
        <f t="shared" si="11"/>
        <v>N/A</v>
      </c>
      <c r="AB205" s="96"/>
    </row>
    <row r="206" spans="1:28" x14ac:dyDescent="0.35">
      <c r="A206" s="1">
        <v>206</v>
      </c>
      <c r="B206" s="81">
        <v>45832.182951388902</v>
      </c>
      <c r="C206" s="81">
        <v>45832.184502314798</v>
      </c>
      <c r="D206" s="84" t="s">
        <v>38</v>
      </c>
      <c r="E206" s="84"/>
      <c r="F206" s="92">
        <v>45832</v>
      </c>
      <c r="G206" s="84" t="s">
        <v>76</v>
      </c>
      <c r="H206" s="84" t="s">
        <v>39</v>
      </c>
      <c r="I206" s="1" t="s">
        <v>40</v>
      </c>
      <c r="K206" s="84" t="s">
        <v>93</v>
      </c>
      <c r="L206" s="84" t="s">
        <v>42</v>
      </c>
      <c r="M206" s="84" t="s">
        <v>66</v>
      </c>
      <c r="N206" s="85" t="s">
        <v>595</v>
      </c>
      <c r="O206" s="85" t="s">
        <v>596</v>
      </c>
      <c r="P206" s="84" t="s">
        <v>57</v>
      </c>
      <c r="Q206" s="92">
        <v>45832</v>
      </c>
      <c r="R206" s="84" t="s">
        <v>58</v>
      </c>
      <c r="S206" s="84" t="s">
        <v>59</v>
      </c>
      <c r="T206" s="77" t="s">
        <v>49</v>
      </c>
      <c r="U206" s="77" t="s">
        <v>64</v>
      </c>
      <c r="V206" s="79">
        <v>45832</v>
      </c>
      <c r="W206" s="79">
        <v>45832</v>
      </c>
      <c r="X206" s="77" t="str">
        <f t="shared" si="9"/>
        <v>YES</v>
      </c>
      <c r="Y206" s="77" t="str">
        <f t="shared" si="10"/>
        <v>N/A</v>
      </c>
      <c r="Z206" s="77" t="str">
        <f t="shared" si="11"/>
        <v>N/A</v>
      </c>
      <c r="AB206" s="96"/>
    </row>
    <row r="207" spans="1:28" x14ac:dyDescent="0.35">
      <c r="A207" s="1">
        <v>207</v>
      </c>
      <c r="B207" s="81">
        <v>45832.322037037004</v>
      </c>
      <c r="C207" s="81">
        <v>45832.3230555556</v>
      </c>
      <c r="D207" s="84" t="s">
        <v>38</v>
      </c>
      <c r="E207" s="84"/>
      <c r="F207" s="92">
        <v>45831</v>
      </c>
      <c r="G207" s="84" t="s">
        <v>4</v>
      </c>
      <c r="H207" s="84" t="s">
        <v>39</v>
      </c>
      <c r="I207" s="1" t="s">
        <v>40</v>
      </c>
      <c r="K207" s="84" t="s">
        <v>41</v>
      </c>
      <c r="L207" s="84" t="s">
        <v>54</v>
      </c>
      <c r="M207" s="84" t="s">
        <v>110</v>
      </c>
      <c r="N207" s="85" t="s">
        <v>597</v>
      </c>
      <c r="O207" s="85" t="s">
        <v>598</v>
      </c>
      <c r="P207" s="84" t="s">
        <v>46</v>
      </c>
      <c r="Q207" s="92">
        <v>45838</v>
      </c>
      <c r="R207" s="84" t="s">
        <v>47</v>
      </c>
      <c r="S207" s="84" t="s">
        <v>59</v>
      </c>
      <c r="T207" s="77" t="s">
        <v>49</v>
      </c>
      <c r="U207" s="77" t="s">
        <v>64</v>
      </c>
      <c r="V207" s="79">
        <v>45838</v>
      </c>
      <c r="W207" s="79">
        <v>45832</v>
      </c>
      <c r="X207" s="77" t="str">
        <f t="shared" si="9"/>
        <v>YES</v>
      </c>
      <c r="Y207" s="77" t="str">
        <f t="shared" si="10"/>
        <v>N/A</v>
      </c>
      <c r="Z207" s="77" t="str">
        <f t="shared" si="11"/>
        <v>N/A</v>
      </c>
      <c r="AB207" s="96"/>
    </row>
    <row r="208" spans="1:28" x14ac:dyDescent="0.35">
      <c r="A208" s="1">
        <v>208</v>
      </c>
      <c r="B208" s="81">
        <v>45832.6260763889</v>
      </c>
      <c r="C208" s="81">
        <v>45832.627129629604</v>
      </c>
      <c r="D208" s="84" t="s">
        <v>38</v>
      </c>
      <c r="E208" s="84"/>
      <c r="F208" s="92">
        <v>45832</v>
      </c>
      <c r="G208" s="84" t="s">
        <v>6</v>
      </c>
      <c r="H208" s="84" t="s">
        <v>39</v>
      </c>
      <c r="I208" s="1" t="s">
        <v>40</v>
      </c>
      <c r="K208" s="84" t="s">
        <v>53</v>
      </c>
      <c r="L208" s="84" t="s">
        <v>86</v>
      </c>
      <c r="M208" s="84" t="s">
        <v>101</v>
      </c>
      <c r="N208" s="85" t="s">
        <v>599</v>
      </c>
      <c r="O208" s="85" t="s">
        <v>600</v>
      </c>
      <c r="P208" s="84" t="s">
        <v>97</v>
      </c>
      <c r="Q208" s="92">
        <v>45832</v>
      </c>
      <c r="R208" s="84" t="s">
        <v>108</v>
      </c>
      <c r="S208" s="84" t="s">
        <v>59</v>
      </c>
      <c r="T208" s="77" t="s">
        <v>49</v>
      </c>
      <c r="U208" s="77" t="s">
        <v>64</v>
      </c>
      <c r="V208" s="79">
        <v>45832</v>
      </c>
      <c r="W208" s="79">
        <v>45832</v>
      </c>
      <c r="X208" s="77" t="str">
        <f t="shared" si="9"/>
        <v>YES</v>
      </c>
      <c r="Y208" s="77" t="str">
        <f t="shared" si="10"/>
        <v>N/A</v>
      </c>
      <c r="Z208" s="77" t="str">
        <f t="shared" si="11"/>
        <v>N/A</v>
      </c>
      <c r="AB208" s="96"/>
    </row>
    <row r="209" spans="1:28" x14ac:dyDescent="0.35">
      <c r="A209" s="1">
        <v>209</v>
      </c>
      <c r="B209" s="81">
        <v>45833.300011574102</v>
      </c>
      <c r="C209" s="81">
        <v>45833.302280092597</v>
      </c>
      <c r="D209" s="84" t="s">
        <v>38</v>
      </c>
      <c r="E209" s="84"/>
      <c r="F209" s="92">
        <v>45833</v>
      </c>
      <c r="G209" s="84" t="s">
        <v>275</v>
      </c>
      <c r="H209" s="84" t="s">
        <v>39</v>
      </c>
      <c r="I209" s="1" t="s">
        <v>40</v>
      </c>
      <c r="K209" s="84" t="s">
        <v>53</v>
      </c>
      <c r="L209" s="84" t="s">
        <v>42</v>
      </c>
      <c r="M209" s="84" t="s">
        <v>66</v>
      </c>
      <c r="N209" s="85" t="s">
        <v>601</v>
      </c>
      <c r="O209" s="85" t="s">
        <v>602</v>
      </c>
      <c r="P209" s="84" t="s">
        <v>57</v>
      </c>
      <c r="Q209" s="92">
        <v>45833</v>
      </c>
      <c r="R209" s="84" t="s">
        <v>47</v>
      </c>
      <c r="S209" s="84" t="s">
        <v>59</v>
      </c>
      <c r="T209" s="77" t="s">
        <v>72</v>
      </c>
      <c r="U209" s="77" t="s">
        <v>50</v>
      </c>
      <c r="V209" s="79">
        <v>45833</v>
      </c>
      <c r="W209" s="79"/>
      <c r="X209" s="77" t="str">
        <f t="shared" si="9"/>
        <v>N/A</v>
      </c>
      <c r="Y209" s="77" t="str">
        <f t="shared" si="10"/>
        <v>N/A</v>
      </c>
      <c r="Z209" s="77" t="str">
        <f t="shared" si="11"/>
        <v>N/A</v>
      </c>
      <c r="AB209" s="96"/>
    </row>
    <row r="210" spans="1:28" x14ac:dyDescent="0.35">
      <c r="A210" s="1">
        <v>210</v>
      </c>
      <c r="B210" s="81">
        <v>45834.391805555599</v>
      </c>
      <c r="C210" s="81">
        <v>45834.394224536998</v>
      </c>
      <c r="D210" s="84" t="s">
        <v>38</v>
      </c>
      <c r="E210" s="84"/>
      <c r="F210" s="92">
        <v>45834</v>
      </c>
      <c r="G210" s="84" t="s">
        <v>275</v>
      </c>
      <c r="H210" s="84" t="s">
        <v>39</v>
      </c>
      <c r="I210" s="1" t="s">
        <v>40</v>
      </c>
      <c r="K210" s="84" t="s">
        <v>53</v>
      </c>
      <c r="L210" s="84" t="s">
        <v>42</v>
      </c>
      <c r="M210" s="84" t="s">
        <v>66</v>
      </c>
      <c r="N210" s="85" t="s">
        <v>603</v>
      </c>
      <c r="O210" s="85" t="s">
        <v>602</v>
      </c>
      <c r="P210" s="84" t="s">
        <v>57</v>
      </c>
      <c r="Q210" s="92">
        <v>45834</v>
      </c>
      <c r="R210" s="84" t="s">
        <v>47</v>
      </c>
      <c r="S210" s="84" t="s">
        <v>59</v>
      </c>
      <c r="T210" s="77" t="s">
        <v>49</v>
      </c>
      <c r="U210" s="77" t="s">
        <v>50</v>
      </c>
      <c r="V210" s="79">
        <v>45834</v>
      </c>
      <c r="W210" s="79">
        <v>45866</v>
      </c>
      <c r="X210" s="77" t="str">
        <f t="shared" si="9"/>
        <v>NO</v>
      </c>
      <c r="Y210" s="77" t="str">
        <f t="shared" si="10"/>
        <v>N/A</v>
      </c>
      <c r="Z210" s="77" t="str">
        <f t="shared" si="11"/>
        <v>N/A</v>
      </c>
      <c r="AB210" s="96"/>
    </row>
    <row r="211" spans="1:28" x14ac:dyDescent="0.35">
      <c r="A211" s="1">
        <v>211</v>
      </c>
      <c r="B211" s="81">
        <v>45834.486886574101</v>
      </c>
      <c r="C211" s="81">
        <v>45834.489351851902</v>
      </c>
      <c r="D211" s="84" t="s">
        <v>38</v>
      </c>
      <c r="E211" s="84"/>
      <c r="F211" s="92">
        <v>45834</v>
      </c>
      <c r="G211" s="84" t="s">
        <v>439</v>
      </c>
      <c r="H211" s="84" t="s">
        <v>39</v>
      </c>
      <c r="I211" s="1" t="s">
        <v>40</v>
      </c>
      <c r="K211" s="84" t="s">
        <v>53</v>
      </c>
      <c r="L211" s="84" t="s">
        <v>42</v>
      </c>
      <c r="M211" s="84" t="s">
        <v>66</v>
      </c>
      <c r="N211" s="85" t="s">
        <v>604</v>
      </c>
      <c r="O211" s="85" t="s">
        <v>605</v>
      </c>
      <c r="P211" s="84" t="s">
        <v>107</v>
      </c>
      <c r="Q211" s="92">
        <v>45834</v>
      </c>
      <c r="R211" s="84" t="s">
        <v>58</v>
      </c>
      <c r="S211" s="84" t="s">
        <v>59</v>
      </c>
      <c r="T211" s="77" t="s">
        <v>49</v>
      </c>
      <c r="U211" s="77" t="s">
        <v>50</v>
      </c>
      <c r="V211" s="79">
        <v>45834</v>
      </c>
      <c r="W211" s="79">
        <v>45835</v>
      </c>
      <c r="X211" s="77" t="str">
        <f t="shared" si="9"/>
        <v>NO</v>
      </c>
      <c r="Y211" s="77" t="str">
        <f t="shared" si="10"/>
        <v>N/A</v>
      </c>
      <c r="Z211" s="77" t="str">
        <f t="shared" si="11"/>
        <v>N/A</v>
      </c>
      <c r="AB211" s="96"/>
    </row>
    <row r="212" spans="1:28" x14ac:dyDescent="0.35">
      <c r="A212" s="1">
        <v>212</v>
      </c>
      <c r="B212" s="81">
        <v>45834.529641203699</v>
      </c>
      <c r="C212" s="81">
        <v>45834.530717592599</v>
      </c>
      <c r="D212" s="84" t="s">
        <v>38</v>
      </c>
      <c r="E212" s="84"/>
      <c r="F212" s="92">
        <v>45834</v>
      </c>
      <c r="G212" s="84" t="s">
        <v>248</v>
      </c>
      <c r="H212" s="84" t="s">
        <v>39</v>
      </c>
      <c r="I212" s="1" t="s">
        <v>40</v>
      </c>
      <c r="K212" s="84" t="s">
        <v>53</v>
      </c>
      <c r="L212" s="84" t="s">
        <v>86</v>
      </c>
      <c r="M212" s="84" t="s">
        <v>87</v>
      </c>
      <c r="N212" s="85" t="s">
        <v>606</v>
      </c>
      <c r="O212" s="85" t="s">
        <v>607</v>
      </c>
      <c r="P212" s="84" t="s">
        <v>57</v>
      </c>
      <c r="Q212" s="92">
        <v>45841</v>
      </c>
      <c r="R212" s="84" t="s">
        <v>58</v>
      </c>
      <c r="S212" s="84" t="s">
        <v>59</v>
      </c>
      <c r="T212" s="77" t="s">
        <v>49</v>
      </c>
      <c r="U212" s="77" t="s">
        <v>64</v>
      </c>
      <c r="V212" s="79">
        <v>45841</v>
      </c>
      <c r="W212" s="79">
        <v>45844</v>
      </c>
      <c r="X212" s="77" t="str">
        <f t="shared" si="9"/>
        <v>NO</v>
      </c>
      <c r="Y212" s="77" t="str">
        <f t="shared" si="10"/>
        <v>N/A</v>
      </c>
      <c r="Z212" s="77" t="str">
        <f t="shared" si="11"/>
        <v>N/A</v>
      </c>
      <c r="AB212" s="96"/>
    </row>
    <row r="213" spans="1:28" ht="58" x14ac:dyDescent="0.35">
      <c r="A213" s="1">
        <v>213</v>
      </c>
      <c r="B213" s="81">
        <v>45834.666226851899</v>
      </c>
      <c r="C213" s="81">
        <v>45834.671365740702</v>
      </c>
      <c r="D213" s="84" t="s">
        <v>38</v>
      </c>
      <c r="E213" s="84"/>
      <c r="F213" s="92">
        <v>45834</v>
      </c>
      <c r="G213" s="84" t="s">
        <v>608</v>
      </c>
      <c r="H213" s="84" t="s">
        <v>39</v>
      </c>
      <c r="I213" s="1" t="s">
        <v>40</v>
      </c>
      <c r="K213" s="84" t="s">
        <v>53</v>
      </c>
      <c r="L213" s="84" t="s">
        <v>54</v>
      </c>
      <c r="M213" s="84" t="s">
        <v>110</v>
      </c>
      <c r="N213" s="85" t="s">
        <v>609</v>
      </c>
      <c r="O213" s="85" t="s">
        <v>610</v>
      </c>
      <c r="P213" s="84" t="s">
        <v>57</v>
      </c>
      <c r="Q213" s="92">
        <v>45868</v>
      </c>
      <c r="R213" s="84" t="s">
        <v>58</v>
      </c>
      <c r="S213" s="84" t="s">
        <v>48</v>
      </c>
      <c r="T213" s="77" t="s">
        <v>137</v>
      </c>
      <c r="U213" s="77" t="s">
        <v>64</v>
      </c>
      <c r="V213" s="79">
        <v>45900</v>
      </c>
      <c r="W213" s="79"/>
      <c r="X213" s="77" t="str">
        <f t="shared" si="9"/>
        <v>N/A</v>
      </c>
      <c r="Y213" s="77">
        <f t="shared" ca="1" si="10"/>
        <v>-26</v>
      </c>
      <c r="Z213" s="77" t="str">
        <f t="shared" ca="1" si="11"/>
        <v>Delayed</v>
      </c>
      <c r="AB213" s="96"/>
    </row>
    <row r="214" spans="1:28" x14ac:dyDescent="0.35">
      <c r="A214" s="1">
        <v>214</v>
      </c>
      <c r="B214" s="81">
        <v>45834.810636574097</v>
      </c>
      <c r="C214" s="81">
        <v>45834.813321759299</v>
      </c>
      <c r="D214" s="84" t="s">
        <v>38</v>
      </c>
      <c r="E214" s="84"/>
      <c r="F214" s="92">
        <v>45834</v>
      </c>
      <c r="G214" s="84" t="s">
        <v>545</v>
      </c>
      <c r="H214" s="84" t="s">
        <v>39</v>
      </c>
      <c r="I214" s="1" t="s">
        <v>40</v>
      </c>
      <c r="K214" s="84" t="s">
        <v>41</v>
      </c>
      <c r="L214" s="84" t="s">
        <v>42</v>
      </c>
      <c r="M214" s="84" t="s">
        <v>118</v>
      </c>
      <c r="N214" s="85" t="s">
        <v>611</v>
      </c>
      <c r="O214" s="85" t="s">
        <v>612</v>
      </c>
      <c r="P214" s="84" t="s">
        <v>57</v>
      </c>
      <c r="Q214" s="92">
        <v>45838</v>
      </c>
      <c r="R214" s="84" t="s">
        <v>58</v>
      </c>
      <c r="S214" s="84" t="s">
        <v>59</v>
      </c>
      <c r="T214" s="77" t="s">
        <v>49</v>
      </c>
      <c r="U214" s="77" t="s">
        <v>64</v>
      </c>
      <c r="V214" s="79">
        <v>45838</v>
      </c>
      <c r="W214" s="79">
        <v>45840</v>
      </c>
      <c r="X214" s="77" t="str">
        <f t="shared" si="9"/>
        <v>NO</v>
      </c>
      <c r="Y214" s="77" t="str">
        <f t="shared" si="10"/>
        <v>N/A</v>
      </c>
      <c r="Z214" s="77" t="str">
        <f t="shared" si="11"/>
        <v>N/A</v>
      </c>
      <c r="AB214" s="96"/>
    </row>
    <row r="215" spans="1:28" x14ac:dyDescent="0.35">
      <c r="A215" s="1">
        <v>215</v>
      </c>
      <c r="B215" s="81">
        <v>45835.3101157407</v>
      </c>
      <c r="C215" s="81">
        <v>45835.3121412037</v>
      </c>
      <c r="D215" s="84" t="s">
        <v>38</v>
      </c>
      <c r="E215" s="84"/>
      <c r="F215" s="92">
        <v>45835</v>
      </c>
      <c r="G215" s="84" t="s">
        <v>473</v>
      </c>
      <c r="H215" s="84" t="s">
        <v>39</v>
      </c>
      <c r="I215" s="1" t="s">
        <v>40</v>
      </c>
      <c r="K215" s="84" t="s">
        <v>53</v>
      </c>
      <c r="L215" s="84" t="s">
        <v>42</v>
      </c>
      <c r="M215" s="84" t="s">
        <v>118</v>
      </c>
      <c r="N215" s="85" t="s">
        <v>613</v>
      </c>
      <c r="O215" s="85" t="s">
        <v>614</v>
      </c>
      <c r="P215" s="84" t="s">
        <v>57</v>
      </c>
      <c r="Q215" s="92">
        <v>45838</v>
      </c>
      <c r="R215" s="84" t="s">
        <v>58</v>
      </c>
      <c r="S215" s="84" t="s">
        <v>59</v>
      </c>
      <c r="T215" s="77" t="s">
        <v>49</v>
      </c>
      <c r="U215" s="77" t="s">
        <v>50</v>
      </c>
      <c r="V215" s="79">
        <v>45838</v>
      </c>
      <c r="W215" s="79">
        <v>45838</v>
      </c>
      <c r="X215" s="77" t="str">
        <f t="shared" si="9"/>
        <v>YES</v>
      </c>
      <c r="Y215" s="77" t="str">
        <f t="shared" si="10"/>
        <v>N/A</v>
      </c>
      <c r="Z215" s="77" t="str">
        <f t="shared" si="11"/>
        <v>N/A</v>
      </c>
      <c r="AB215" s="96"/>
    </row>
    <row r="216" spans="1:28" x14ac:dyDescent="0.35">
      <c r="A216" s="1">
        <v>216</v>
      </c>
      <c r="B216" s="81">
        <v>45835.312303240702</v>
      </c>
      <c r="C216" s="81">
        <v>45835.313946759299</v>
      </c>
      <c r="D216" s="84" t="s">
        <v>38</v>
      </c>
      <c r="E216" s="84"/>
      <c r="F216" s="92">
        <v>45835</v>
      </c>
      <c r="G216" s="84" t="s">
        <v>473</v>
      </c>
      <c r="H216" s="84" t="s">
        <v>39</v>
      </c>
      <c r="I216" s="1" t="s">
        <v>40</v>
      </c>
      <c r="K216" s="84" t="s">
        <v>53</v>
      </c>
      <c r="L216" s="84" t="s">
        <v>42</v>
      </c>
      <c r="M216" s="84" t="s">
        <v>118</v>
      </c>
      <c r="N216" s="85" t="s">
        <v>615</v>
      </c>
      <c r="O216" s="85" t="s">
        <v>616</v>
      </c>
      <c r="P216" s="84" t="s">
        <v>107</v>
      </c>
      <c r="Q216" s="92">
        <v>45838</v>
      </c>
      <c r="R216" s="84" t="s">
        <v>58</v>
      </c>
      <c r="S216" s="84" t="s">
        <v>48</v>
      </c>
      <c r="T216" s="77" t="s">
        <v>49</v>
      </c>
      <c r="U216" s="77" t="s">
        <v>168</v>
      </c>
      <c r="V216" s="79">
        <v>45838</v>
      </c>
      <c r="W216" s="79">
        <v>45852</v>
      </c>
      <c r="X216" s="77" t="str">
        <f t="shared" si="9"/>
        <v>NO</v>
      </c>
      <c r="Y216" s="77" t="str">
        <f t="shared" si="10"/>
        <v>N/A</v>
      </c>
      <c r="Z216" s="77" t="str">
        <f t="shared" si="11"/>
        <v>N/A</v>
      </c>
      <c r="AB216" s="96"/>
    </row>
    <row r="217" spans="1:28" ht="29" x14ac:dyDescent="0.35">
      <c r="A217" s="1">
        <v>217</v>
      </c>
      <c r="B217" s="81">
        <v>45835.3989814815</v>
      </c>
      <c r="C217" s="81">
        <v>45835.4079166667</v>
      </c>
      <c r="D217" s="84" t="s">
        <v>38</v>
      </c>
      <c r="E217" s="84"/>
      <c r="F217" s="92">
        <v>45834</v>
      </c>
      <c r="G217" s="84" t="s">
        <v>617</v>
      </c>
      <c r="H217" s="84" t="s">
        <v>39</v>
      </c>
      <c r="I217" s="1" t="s">
        <v>40</v>
      </c>
      <c r="K217" s="84" t="s">
        <v>41</v>
      </c>
      <c r="L217" s="84" t="s">
        <v>86</v>
      </c>
      <c r="M217" s="84" t="s">
        <v>43</v>
      </c>
      <c r="N217" s="85" t="s">
        <v>618</v>
      </c>
      <c r="O217" s="85" t="s">
        <v>619</v>
      </c>
      <c r="P217" s="84" t="s">
        <v>113</v>
      </c>
      <c r="Q217" s="92">
        <v>45842</v>
      </c>
      <c r="R217" s="84" t="s">
        <v>58</v>
      </c>
      <c r="S217" s="84" t="s">
        <v>59</v>
      </c>
      <c r="T217" s="77" t="s">
        <v>49</v>
      </c>
      <c r="U217" s="77" t="s">
        <v>64</v>
      </c>
      <c r="V217" s="79">
        <v>45842</v>
      </c>
      <c r="W217" s="79">
        <v>45842</v>
      </c>
      <c r="X217" s="77" t="str">
        <f t="shared" si="9"/>
        <v>YES</v>
      </c>
      <c r="Y217" s="77" t="str">
        <f t="shared" si="10"/>
        <v>N/A</v>
      </c>
      <c r="Z217" s="77" t="str">
        <f t="shared" si="11"/>
        <v>N/A</v>
      </c>
      <c r="AB217" s="96"/>
    </row>
    <row r="218" spans="1:28" x14ac:dyDescent="0.35">
      <c r="A218" s="1">
        <v>218</v>
      </c>
      <c r="B218" s="81">
        <v>45835.5316087963</v>
      </c>
      <c r="C218" s="81">
        <v>45835.5324652778</v>
      </c>
      <c r="D218" s="84" t="s">
        <v>38</v>
      </c>
      <c r="E218" s="84"/>
      <c r="F218" s="92">
        <v>45835</v>
      </c>
      <c r="G218" s="84" t="s">
        <v>4</v>
      </c>
      <c r="H218" s="84" t="s">
        <v>39</v>
      </c>
      <c r="I218" s="1" t="s">
        <v>40</v>
      </c>
      <c r="K218" s="84" t="s">
        <v>53</v>
      </c>
      <c r="L218" s="84" t="s">
        <v>42</v>
      </c>
      <c r="M218" s="84" t="s">
        <v>362</v>
      </c>
      <c r="N218" s="85" t="s">
        <v>620</v>
      </c>
      <c r="O218" s="85" t="s">
        <v>621</v>
      </c>
      <c r="P218" s="84" t="s">
        <v>57</v>
      </c>
      <c r="Q218" s="92">
        <v>45835</v>
      </c>
      <c r="R218" s="84" t="s">
        <v>58</v>
      </c>
      <c r="S218" s="84" t="s">
        <v>59</v>
      </c>
      <c r="T218" s="77" t="s">
        <v>49</v>
      </c>
      <c r="U218" s="77" t="s">
        <v>64</v>
      </c>
      <c r="V218" s="79">
        <v>45835</v>
      </c>
      <c r="W218" s="79">
        <v>45840</v>
      </c>
      <c r="X218" s="77" t="str">
        <f t="shared" si="9"/>
        <v>NO</v>
      </c>
      <c r="Y218" s="77" t="str">
        <f t="shared" si="10"/>
        <v>N/A</v>
      </c>
      <c r="Z218" s="77" t="str">
        <f t="shared" si="11"/>
        <v>N/A</v>
      </c>
      <c r="AB218" s="96"/>
    </row>
    <row r="219" spans="1:28" x14ac:dyDescent="0.35">
      <c r="A219" s="1">
        <v>219</v>
      </c>
      <c r="B219" s="81">
        <v>45835.532500000001</v>
      </c>
      <c r="C219" s="81">
        <v>45835.533298611103</v>
      </c>
      <c r="D219" s="84" t="s">
        <v>38</v>
      </c>
      <c r="E219" s="84"/>
      <c r="F219" s="92">
        <v>45835</v>
      </c>
      <c r="G219" s="84" t="s">
        <v>4</v>
      </c>
      <c r="H219" s="84" t="s">
        <v>39</v>
      </c>
      <c r="I219" s="1" t="s">
        <v>40</v>
      </c>
      <c r="K219" s="84" t="s">
        <v>53</v>
      </c>
      <c r="L219" s="84" t="s">
        <v>42</v>
      </c>
      <c r="M219" s="84" t="s">
        <v>101</v>
      </c>
      <c r="N219" s="85" t="s">
        <v>622</v>
      </c>
      <c r="O219" s="85" t="s">
        <v>623</v>
      </c>
      <c r="P219" s="84" t="s">
        <v>57</v>
      </c>
      <c r="Q219" s="92">
        <v>45835</v>
      </c>
      <c r="R219" s="84" t="s">
        <v>58</v>
      </c>
      <c r="S219" s="84" t="s">
        <v>59</v>
      </c>
      <c r="T219" s="77" t="s">
        <v>553</v>
      </c>
      <c r="U219" s="77" t="s">
        <v>50</v>
      </c>
      <c r="V219" s="79">
        <v>45835</v>
      </c>
      <c r="W219" s="79"/>
      <c r="X219" s="77" t="str">
        <f t="shared" si="9"/>
        <v>N/A</v>
      </c>
      <c r="Y219" s="77">
        <f t="shared" ca="1" si="10"/>
        <v>-91</v>
      </c>
      <c r="Z219" s="77" t="str">
        <f t="shared" ca="1" si="11"/>
        <v>Delayed</v>
      </c>
      <c r="AB219" s="96"/>
    </row>
    <row r="220" spans="1:28" ht="29" x14ac:dyDescent="0.35">
      <c r="A220" s="1">
        <v>220</v>
      </c>
      <c r="B220" s="81">
        <v>45835.533344907402</v>
      </c>
      <c r="C220" s="81">
        <v>45835.534548611096</v>
      </c>
      <c r="D220" s="84" t="s">
        <v>38</v>
      </c>
      <c r="E220" s="84"/>
      <c r="F220" s="92">
        <v>45835</v>
      </c>
      <c r="G220" s="84" t="s">
        <v>4</v>
      </c>
      <c r="H220" s="84" t="s">
        <v>39</v>
      </c>
      <c r="I220" s="1" t="s">
        <v>40</v>
      </c>
      <c r="K220" s="84" t="s">
        <v>53</v>
      </c>
      <c r="L220" s="84" t="s">
        <v>42</v>
      </c>
      <c r="M220" s="84" t="s">
        <v>101</v>
      </c>
      <c r="N220" s="85" t="s">
        <v>624</v>
      </c>
      <c r="O220" s="85" t="s">
        <v>625</v>
      </c>
      <c r="P220" s="84" t="s">
        <v>57</v>
      </c>
      <c r="Q220" s="92">
        <v>45835</v>
      </c>
      <c r="R220" s="84" t="s">
        <v>58</v>
      </c>
      <c r="S220" s="84" t="s">
        <v>59</v>
      </c>
      <c r="T220" s="77" t="s">
        <v>49</v>
      </c>
      <c r="U220" s="77" t="s">
        <v>50</v>
      </c>
      <c r="V220" s="79">
        <v>45835</v>
      </c>
      <c r="W220" s="79">
        <v>45853</v>
      </c>
      <c r="X220" s="77" t="str">
        <f t="shared" si="9"/>
        <v>NO</v>
      </c>
      <c r="Y220" s="77" t="str">
        <f t="shared" si="10"/>
        <v>N/A</v>
      </c>
      <c r="Z220" s="77" t="str">
        <f t="shared" si="11"/>
        <v>N/A</v>
      </c>
      <c r="AB220" s="96"/>
    </row>
    <row r="221" spans="1:28" x14ac:dyDescent="0.35">
      <c r="A221" s="1">
        <v>221</v>
      </c>
      <c r="B221" s="81">
        <v>45835.658344907402</v>
      </c>
      <c r="C221" s="81">
        <v>45835.659224536997</v>
      </c>
      <c r="D221" s="84" t="s">
        <v>38</v>
      </c>
      <c r="E221" s="84"/>
      <c r="F221" s="92">
        <v>45835</v>
      </c>
      <c r="G221" s="84" t="s">
        <v>248</v>
      </c>
      <c r="H221" s="84" t="s">
        <v>39</v>
      </c>
      <c r="I221" s="1" t="s">
        <v>40</v>
      </c>
      <c r="K221" s="84" t="s">
        <v>41</v>
      </c>
      <c r="L221" s="84" t="s">
        <v>42</v>
      </c>
      <c r="M221" s="84" t="s">
        <v>118</v>
      </c>
      <c r="N221" s="85" t="s">
        <v>626</v>
      </c>
      <c r="O221" s="85" t="s">
        <v>627</v>
      </c>
      <c r="P221" s="84" t="s">
        <v>107</v>
      </c>
      <c r="Q221" s="92">
        <v>45835</v>
      </c>
      <c r="R221" s="84" t="s">
        <v>108</v>
      </c>
      <c r="S221" s="84" t="s">
        <v>59</v>
      </c>
      <c r="T221" s="77" t="s">
        <v>49</v>
      </c>
      <c r="U221" s="77" t="s">
        <v>64</v>
      </c>
      <c r="V221" s="79">
        <v>45835</v>
      </c>
      <c r="W221" s="79">
        <v>45835</v>
      </c>
      <c r="X221" s="77" t="str">
        <f t="shared" si="9"/>
        <v>YES</v>
      </c>
      <c r="Y221" s="77" t="str">
        <f t="shared" si="10"/>
        <v>N/A</v>
      </c>
      <c r="Z221" s="77" t="str">
        <f t="shared" si="11"/>
        <v>N/A</v>
      </c>
      <c r="AB221" s="96"/>
    </row>
    <row r="222" spans="1:28" x14ac:dyDescent="0.35">
      <c r="A222" s="1">
        <v>222</v>
      </c>
      <c r="B222" s="81">
        <v>45835.950185185196</v>
      </c>
      <c r="C222" s="81">
        <v>45835.9518171296</v>
      </c>
      <c r="D222" s="84" t="s">
        <v>38</v>
      </c>
      <c r="E222" s="84"/>
      <c r="F222" s="92">
        <v>45835</v>
      </c>
      <c r="G222" s="84" t="s">
        <v>76</v>
      </c>
      <c r="H222" s="84" t="s">
        <v>39</v>
      </c>
      <c r="I222" s="1" t="s">
        <v>40</v>
      </c>
      <c r="K222" s="84" t="s">
        <v>93</v>
      </c>
      <c r="L222" s="84" t="s">
        <v>42</v>
      </c>
      <c r="M222" s="84" t="s">
        <v>66</v>
      </c>
      <c r="N222" s="85" t="s">
        <v>628</v>
      </c>
      <c r="O222" s="85" t="s">
        <v>629</v>
      </c>
      <c r="P222" s="84" t="s">
        <v>57</v>
      </c>
      <c r="Q222" s="92">
        <v>45835</v>
      </c>
      <c r="R222" s="84" t="s">
        <v>58</v>
      </c>
      <c r="S222" s="84" t="s">
        <v>59</v>
      </c>
      <c r="T222" s="77" t="s">
        <v>49</v>
      </c>
      <c r="U222" s="77" t="s">
        <v>50</v>
      </c>
      <c r="V222" s="79">
        <v>45835</v>
      </c>
      <c r="W222" s="79">
        <v>45835</v>
      </c>
      <c r="X222" s="77" t="str">
        <f t="shared" si="9"/>
        <v>YES</v>
      </c>
      <c r="Y222" s="77" t="str">
        <f t="shared" si="10"/>
        <v>N/A</v>
      </c>
      <c r="Z222" s="77" t="str">
        <f t="shared" si="11"/>
        <v>N/A</v>
      </c>
      <c r="AB222" s="96"/>
    </row>
    <row r="223" spans="1:28" x14ac:dyDescent="0.35">
      <c r="A223" s="1">
        <v>223</v>
      </c>
      <c r="B223" s="81">
        <v>45838.695289351803</v>
      </c>
      <c r="C223" s="81">
        <v>45838.6966203704</v>
      </c>
      <c r="D223" s="84" t="s">
        <v>38</v>
      </c>
      <c r="E223" s="84"/>
      <c r="F223" s="92">
        <v>45838</v>
      </c>
      <c r="G223" s="84" t="s">
        <v>6</v>
      </c>
      <c r="H223" s="84" t="s">
        <v>39</v>
      </c>
      <c r="I223" s="1" t="s">
        <v>40</v>
      </c>
      <c r="K223" s="84" t="s">
        <v>53</v>
      </c>
      <c r="L223" s="84" t="s">
        <v>86</v>
      </c>
      <c r="M223" s="84" t="s">
        <v>101</v>
      </c>
      <c r="N223" s="85" t="s">
        <v>630</v>
      </c>
      <c r="O223" s="85" t="s">
        <v>631</v>
      </c>
      <c r="P223" s="84" t="s">
        <v>97</v>
      </c>
      <c r="Q223" s="92">
        <v>45838</v>
      </c>
      <c r="R223" s="84" t="s">
        <v>108</v>
      </c>
      <c r="S223" s="84" t="s">
        <v>59</v>
      </c>
      <c r="T223" s="77" t="s">
        <v>49</v>
      </c>
      <c r="U223" s="77" t="s">
        <v>64</v>
      </c>
      <c r="V223" s="79">
        <v>45838</v>
      </c>
      <c r="W223" s="79">
        <v>45838</v>
      </c>
      <c r="X223" s="77" t="str">
        <f t="shared" si="9"/>
        <v>YES</v>
      </c>
      <c r="Y223" s="77" t="str">
        <f t="shared" si="10"/>
        <v>N/A</v>
      </c>
      <c r="Z223" s="77" t="str">
        <f t="shared" si="11"/>
        <v>N/A</v>
      </c>
      <c r="AB223" s="96"/>
    </row>
    <row r="224" spans="1:28" ht="29" x14ac:dyDescent="0.35">
      <c r="A224" s="1">
        <v>224</v>
      </c>
      <c r="B224" s="81">
        <v>45838.9205671296</v>
      </c>
      <c r="C224" s="81">
        <v>45838.921493055597</v>
      </c>
      <c r="D224" s="84" t="s">
        <v>38</v>
      </c>
      <c r="E224" s="84"/>
      <c r="F224" s="92">
        <v>45838</v>
      </c>
      <c r="G224" s="84" t="s">
        <v>309</v>
      </c>
      <c r="H224" s="84" t="s">
        <v>39</v>
      </c>
      <c r="I224" s="1" t="s">
        <v>40</v>
      </c>
      <c r="K224" s="84" t="s">
        <v>93</v>
      </c>
      <c r="L224" s="84" t="s">
        <v>42</v>
      </c>
      <c r="M224" s="84" t="s">
        <v>61</v>
      </c>
      <c r="N224" s="85" t="s">
        <v>632</v>
      </c>
      <c r="O224" s="85" t="s">
        <v>633</v>
      </c>
      <c r="P224" s="84" t="s">
        <v>284</v>
      </c>
      <c r="Q224" s="92">
        <v>45843</v>
      </c>
      <c r="R224" s="84" t="s">
        <v>58</v>
      </c>
      <c r="S224" s="84" t="s">
        <v>59</v>
      </c>
      <c r="T224" s="77" t="s">
        <v>49</v>
      </c>
      <c r="U224" s="77" t="s">
        <v>50</v>
      </c>
      <c r="V224" s="79">
        <v>45843</v>
      </c>
      <c r="W224" s="79">
        <v>45852</v>
      </c>
      <c r="X224" s="77" t="str">
        <f t="shared" si="9"/>
        <v>NO</v>
      </c>
      <c r="Y224" s="77" t="str">
        <f t="shared" si="10"/>
        <v>N/A</v>
      </c>
      <c r="Z224" s="77" t="str">
        <f t="shared" si="11"/>
        <v>N/A</v>
      </c>
      <c r="AB224" s="96"/>
    </row>
    <row r="225" spans="1:30" ht="29" x14ac:dyDescent="0.35">
      <c r="A225" s="1">
        <v>225</v>
      </c>
      <c r="B225" s="81">
        <v>45839.369872685202</v>
      </c>
      <c r="C225" s="81">
        <v>45839.370983796303</v>
      </c>
      <c r="D225" s="84" t="s">
        <v>38</v>
      </c>
      <c r="E225" s="84"/>
      <c r="F225" s="92">
        <v>45839</v>
      </c>
      <c r="G225" s="84" t="s">
        <v>6</v>
      </c>
      <c r="H225" s="84" t="s">
        <v>39</v>
      </c>
      <c r="I225" s="1" t="s">
        <v>40</v>
      </c>
      <c r="K225" s="84" t="s">
        <v>53</v>
      </c>
      <c r="L225" s="84" t="s">
        <v>86</v>
      </c>
      <c r="M225" s="84" t="s">
        <v>94</v>
      </c>
      <c r="N225" s="85" t="s">
        <v>634</v>
      </c>
      <c r="O225" s="85" t="s">
        <v>635</v>
      </c>
      <c r="P225" s="84" t="s">
        <v>97</v>
      </c>
      <c r="Q225" s="92">
        <v>45839</v>
      </c>
      <c r="R225" s="84" t="s">
        <v>108</v>
      </c>
      <c r="S225" s="84" t="s">
        <v>59</v>
      </c>
      <c r="T225" s="77" t="s">
        <v>49</v>
      </c>
      <c r="U225" s="77" t="s">
        <v>50</v>
      </c>
      <c r="V225" s="79">
        <v>45839</v>
      </c>
      <c r="W225" s="79">
        <v>45839</v>
      </c>
      <c r="X225" s="77" t="str">
        <f t="shared" si="9"/>
        <v>YES</v>
      </c>
      <c r="Y225" s="77" t="str">
        <f t="shared" si="10"/>
        <v>N/A</v>
      </c>
      <c r="Z225" s="77" t="str">
        <f t="shared" si="11"/>
        <v>N/A</v>
      </c>
      <c r="AB225" s="96"/>
    </row>
    <row r="226" spans="1:30" x14ac:dyDescent="0.35">
      <c r="A226" s="1">
        <v>226</v>
      </c>
      <c r="B226" s="81">
        <v>45839.5944675926</v>
      </c>
      <c r="C226" s="81">
        <v>45839.596458333297</v>
      </c>
      <c r="D226" s="84" t="s">
        <v>38</v>
      </c>
      <c r="E226" s="84"/>
      <c r="F226" s="92">
        <v>45839</v>
      </c>
      <c r="G226" s="84" t="s">
        <v>636</v>
      </c>
      <c r="H226" s="84" t="s">
        <v>39</v>
      </c>
      <c r="I226" s="1" t="s">
        <v>40</v>
      </c>
      <c r="K226" s="84" t="s">
        <v>53</v>
      </c>
      <c r="L226" s="84" t="s">
        <v>42</v>
      </c>
      <c r="M226" s="84" t="s">
        <v>43</v>
      </c>
      <c r="N226" s="85" t="s">
        <v>637</v>
      </c>
      <c r="O226" s="85" t="s">
        <v>638</v>
      </c>
      <c r="P226" s="84" t="s">
        <v>57</v>
      </c>
      <c r="Q226" s="92">
        <v>45842</v>
      </c>
      <c r="R226" s="84" t="s">
        <v>58</v>
      </c>
      <c r="S226" s="84" t="s">
        <v>48</v>
      </c>
      <c r="T226" s="77" t="s">
        <v>49</v>
      </c>
      <c r="U226" s="77" t="s">
        <v>50</v>
      </c>
      <c r="V226" s="79">
        <v>45842</v>
      </c>
      <c r="W226" s="79">
        <v>45842</v>
      </c>
      <c r="X226" s="77" t="str">
        <f t="shared" si="9"/>
        <v>YES</v>
      </c>
      <c r="Y226" s="77" t="str">
        <f t="shared" si="10"/>
        <v>N/A</v>
      </c>
      <c r="Z226" s="77" t="str">
        <f t="shared" si="11"/>
        <v>N/A</v>
      </c>
      <c r="AB226" s="96"/>
    </row>
    <row r="227" spans="1:30" ht="29" x14ac:dyDescent="0.35">
      <c r="A227" s="1">
        <v>227</v>
      </c>
      <c r="B227" s="81">
        <v>45839.6559375</v>
      </c>
      <c r="C227" s="81">
        <v>45839.657268518502</v>
      </c>
      <c r="D227" s="84" t="s">
        <v>38</v>
      </c>
      <c r="E227" s="84"/>
      <c r="F227" s="92">
        <v>45839</v>
      </c>
      <c r="G227" s="84" t="s">
        <v>6</v>
      </c>
      <c r="H227" s="84" t="s">
        <v>39</v>
      </c>
      <c r="I227" s="1" t="s">
        <v>40</v>
      </c>
      <c r="K227" s="84" t="s">
        <v>41</v>
      </c>
      <c r="L227" s="84" t="s">
        <v>86</v>
      </c>
      <c r="M227" s="84" t="s">
        <v>639</v>
      </c>
      <c r="N227" s="85" t="s">
        <v>640</v>
      </c>
      <c r="O227" s="85" t="s">
        <v>641</v>
      </c>
      <c r="P227" s="84" t="s">
        <v>284</v>
      </c>
      <c r="Q227" s="92">
        <v>45839</v>
      </c>
      <c r="R227" s="84" t="s">
        <v>108</v>
      </c>
      <c r="S227" s="84" t="s">
        <v>59</v>
      </c>
      <c r="T227" s="77" t="s">
        <v>49</v>
      </c>
      <c r="U227" s="77" t="s">
        <v>64</v>
      </c>
      <c r="V227" s="79">
        <v>45839</v>
      </c>
      <c r="W227" s="79">
        <v>45839</v>
      </c>
      <c r="X227" s="77" t="str">
        <f t="shared" si="9"/>
        <v>YES</v>
      </c>
      <c r="Y227" s="77" t="str">
        <f t="shared" si="10"/>
        <v>N/A</v>
      </c>
      <c r="Z227" s="77" t="str">
        <f t="shared" si="11"/>
        <v>N/A</v>
      </c>
      <c r="AB227" s="96"/>
    </row>
    <row r="228" spans="1:30" x14ac:dyDescent="0.35">
      <c r="A228" s="1">
        <v>228</v>
      </c>
      <c r="B228" s="81">
        <v>45839.851793981499</v>
      </c>
      <c r="C228" s="81">
        <v>45839.890740740702</v>
      </c>
      <c r="D228" s="84" t="s">
        <v>38</v>
      </c>
      <c r="E228" s="84"/>
      <c r="F228" s="92">
        <v>45839</v>
      </c>
      <c r="G228" s="84" t="s">
        <v>192</v>
      </c>
      <c r="H228" s="84" t="s">
        <v>39</v>
      </c>
      <c r="I228" s="1" t="s">
        <v>40</v>
      </c>
      <c r="K228" s="84" t="s">
        <v>53</v>
      </c>
      <c r="L228" s="84" t="s">
        <v>42</v>
      </c>
      <c r="M228" s="84" t="s">
        <v>43</v>
      </c>
      <c r="N228" s="85" t="s">
        <v>642</v>
      </c>
      <c r="O228" s="85" t="s">
        <v>643</v>
      </c>
      <c r="P228" s="84" t="s">
        <v>113</v>
      </c>
      <c r="Q228" s="92">
        <v>45839</v>
      </c>
      <c r="R228" s="84" t="s">
        <v>58</v>
      </c>
      <c r="S228" s="84" t="s">
        <v>59</v>
      </c>
      <c r="T228" s="77" t="s">
        <v>137</v>
      </c>
      <c r="U228" s="77" t="s">
        <v>50</v>
      </c>
      <c r="V228" s="79">
        <v>45839</v>
      </c>
      <c r="W228" s="79"/>
      <c r="X228" s="77" t="str">
        <f t="shared" si="9"/>
        <v>N/A</v>
      </c>
      <c r="Y228" s="77">
        <f t="shared" ca="1" si="10"/>
        <v>-87</v>
      </c>
      <c r="Z228" s="77" t="str">
        <f t="shared" ca="1" si="11"/>
        <v>Delayed</v>
      </c>
      <c r="AB228" s="96"/>
    </row>
    <row r="229" spans="1:30" x14ac:dyDescent="0.35">
      <c r="A229" s="1">
        <v>229</v>
      </c>
      <c r="B229" s="81">
        <v>45840.379513888904</v>
      </c>
      <c r="C229" s="81">
        <v>45840.380624999998</v>
      </c>
      <c r="D229" s="84" t="s">
        <v>38</v>
      </c>
      <c r="E229" s="84"/>
      <c r="F229" s="92">
        <v>45840</v>
      </c>
      <c r="G229" s="84" t="s">
        <v>248</v>
      </c>
      <c r="H229" s="84" t="s">
        <v>139</v>
      </c>
      <c r="I229" s="1" t="s">
        <v>40</v>
      </c>
      <c r="K229" s="84" t="s">
        <v>53</v>
      </c>
      <c r="L229" s="84" t="s">
        <v>42</v>
      </c>
      <c r="M229" s="84" t="s">
        <v>118</v>
      </c>
      <c r="N229" s="85" t="s">
        <v>644</v>
      </c>
      <c r="O229" s="85" t="s">
        <v>645</v>
      </c>
      <c r="P229" s="84" t="s">
        <v>107</v>
      </c>
      <c r="Q229" s="92">
        <v>45840</v>
      </c>
      <c r="R229" s="84" t="s">
        <v>108</v>
      </c>
      <c r="S229" s="84" t="s">
        <v>59</v>
      </c>
      <c r="T229" s="77" t="s">
        <v>49</v>
      </c>
      <c r="U229" s="77" t="s">
        <v>50</v>
      </c>
      <c r="V229" s="79">
        <v>45840</v>
      </c>
      <c r="W229" s="79">
        <v>45840</v>
      </c>
      <c r="X229" s="77" t="str">
        <f t="shared" si="9"/>
        <v>YES</v>
      </c>
      <c r="Y229" s="77" t="str">
        <f t="shared" si="10"/>
        <v>N/A</v>
      </c>
      <c r="Z229" s="77" t="str">
        <f t="shared" si="11"/>
        <v>N/A</v>
      </c>
      <c r="AB229" s="96"/>
    </row>
    <row r="230" spans="1:30" x14ac:dyDescent="0.35">
      <c r="A230" s="1">
        <v>230</v>
      </c>
      <c r="B230" s="81">
        <v>45840.470717592601</v>
      </c>
      <c r="C230" s="81">
        <v>45840.485115740703</v>
      </c>
      <c r="D230" s="84" t="s">
        <v>38</v>
      </c>
      <c r="E230" s="84"/>
      <c r="F230" s="92">
        <v>45840</v>
      </c>
      <c r="G230" s="84" t="s">
        <v>646</v>
      </c>
      <c r="H230" s="84" t="s">
        <v>39</v>
      </c>
      <c r="I230" s="1" t="s">
        <v>40</v>
      </c>
      <c r="K230" s="84" t="s">
        <v>53</v>
      </c>
      <c r="L230" s="84" t="s">
        <v>42</v>
      </c>
      <c r="M230" s="84" t="s">
        <v>66</v>
      </c>
      <c r="N230" s="85" t="s">
        <v>647</v>
      </c>
      <c r="O230" s="85" t="s">
        <v>648</v>
      </c>
      <c r="P230" s="84" t="s">
        <v>284</v>
      </c>
      <c r="Q230" s="92">
        <v>45840</v>
      </c>
      <c r="R230" s="84" t="s">
        <v>58</v>
      </c>
      <c r="S230" s="84" t="s">
        <v>59</v>
      </c>
      <c r="T230" s="77" t="s">
        <v>49</v>
      </c>
      <c r="U230" s="77" t="s">
        <v>50</v>
      </c>
      <c r="V230" s="79">
        <v>45840</v>
      </c>
      <c r="W230" s="79">
        <v>45863</v>
      </c>
      <c r="X230" s="77" t="str">
        <f t="shared" si="9"/>
        <v>NO</v>
      </c>
      <c r="Y230" s="77" t="str">
        <f t="shared" si="10"/>
        <v>N/A</v>
      </c>
      <c r="Z230" s="77" t="str">
        <f t="shared" si="11"/>
        <v>N/A</v>
      </c>
      <c r="AB230" s="96"/>
    </row>
    <row r="231" spans="1:30" x14ac:dyDescent="0.35">
      <c r="A231" s="1">
        <v>231</v>
      </c>
      <c r="B231" s="81">
        <v>45841.3742824074</v>
      </c>
      <c r="C231" s="81">
        <v>45841.377465277801</v>
      </c>
      <c r="D231" s="84" t="s">
        <v>38</v>
      </c>
      <c r="E231" s="84"/>
      <c r="F231" s="92">
        <v>45841</v>
      </c>
      <c r="G231" s="84" t="s">
        <v>649</v>
      </c>
      <c r="H231" s="84" t="s">
        <v>139</v>
      </c>
      <c r="I231" s="1" t="s">
        <v>40</v>
      </c>
      <c r="K231" s="84" t="s">
        <v>53</v>
      </c>
      <c r="L231" s="84" t="s">
        <v>42</v>
      </c>
      <c r="M231" s="84" t="s">
        <v>118</v>
      </c>
      <c r="N231" s="85" t="s">
        <v>650</v>
      </c>
      <c r="O231" s="85" t="s">
        <v>651</v>
      </c>
      <c r="P231" s="84" t="s">
        <v>57</v>
      </c>
      <c r="Q231" s="92">
        <v>45846</v>
      </c>
      <c r="R231" s="84" t="s">
        <v>58</v>
      </c>
      <c r="S231" s="84" t="s">
        <v>59</v>
      </c>
      <c r="T231" s="77" t="s">
        <v>49</v>
      </c>
      <c r="U231" s="77" t="s">
        <v>168</v>
      </c>
      <c r="V231" s="79">
        <v>45846</v>
      </c>
      <c r="W231" s="79">
        <v>45901</v>
      </c>
      <c r="X231" s="77" t="str">
        <f t="shared" si="9"/>
        <v>NO</v>
      </c>
      <c r="Y231" s="77" t="str">
        <f t="shared" si="10"/>
        <v>N/A</v>
      </c>
      <c r="Z231" s="77" t="str">
        <f t="shared" si="11"/>
        <v>N/A</v>
      </c>
      <c r="AB231" s="96"/>
    </row>
    <row r="232" spans="1:30" x14ac:dyDescent="0.35">
      <c r="A232" s="1">
        <v>232</v>
      </c>
      <c r="B232" s="81">
        <v>45841.377673611103</v>
      </c>
      <c r="C232" s="81">
        <v>45841.378518518497</v>
      </c>
      <c r="D232" s="84" t="s">
        <v>38</v>
      </c>
      <c r="E232" s="84"/>
      <c r="F232" s="92">
        <v>45841</v>
      </c>
      <c r="G232" s="84" t="s">
        <v>652</v>
      </c>
      <c r="H232" s="84" t="s">
        <v>39</v>
      </c>
      <c r="I232" s="1" t="s">
        <v>40</v>
      </c>
      <c r="K232" s="84" t="s">
        <v>53</v>
      </c>
      <c r="L232" s="84" t="s">
        <v>42</v>
      </c>
      <c r="M232" s="84" t="s">
        <v>118</v>
      </c>
      <c r="N232" s="85" t="s">
        <v>653</v>
      </c>
      <c r="O232" s="85" t="s">
        <v>654</v>
      </c>
      <c r="P232" s="84" t="s">
        <v>57</v>
      </c>
      <c r="Q232" s="92">
        <v>45845</v>
      </c>
      <c r="R232" s="84" t="s">
        <v>58</v>
      </c>
      <c r="S232" s="84" t="s">
        <v>59</v>
      </c>
      <c r="T232" s="77" t="s">
        <v>49</v>
      </c>
      <c r="U232" s="77" t="s">
        <v>50</v>
      </c>
      <c r="V232" s="79">
        <v>45845</v>
      </c>
      <c r="W232" s="79">
        <v>45852</v>
      </c>
      <c r="X232" s="77" t="str">
        <f t="shared" si="9"/>
        <v>NO</v>
      </c>
      <c r="Y232" s="77" t="str">
        <f t="shared" si="10"/>
        <v>N/A</v>
      </c>
      <c r="Z232" s="77" t="str">
        <f t="shared" si="11"/>
        <v>N/A</v>
      </c>
      <c r="AB232" s="96"/>
    </row>
    <row r="233" spans="1:30" ht="43.5" x14ac:dyDescent="0.35">
      <c r="A233" s="1">
        <v>233</v>
      </c>
      <c r="B233" s="81">
        <v>45841.3758101852</v>
      </c>
      <c r="C233" s="81">
        <v>45841.379479166702</v>
      </c>
      <c r="D233" s="84" t="s">
        <v>38</v>
      </c>
      <c r="E233" s="84"/>
      <c r="F233" s="92">
        <v>45841</v>
      </c>
      <c r="G233" s="84" t="s">
        <v>655</v>
      </c>
      <c r="H233" s="84" t="s">
        <v>39</v>
      </c>
      <c r="I233" s="1" t="s">
        <v>40</v>
      </c>
      <c r="K233" s="84" t="s">
        <v>53</v>
      </c>
      <c r="L233" s="84" t="s">
        <v>42</v>
      </c>
      <c r="M233" s="84" t="s">
        <v>118</v>
      </c>
      <c r="N233" s="85" t="s">
        <v>656</v>
      </c>
      <c r="O233" s="85" t="s">
        <v>657</v>
      </c>
      <c r="P233" s="84" t="s">
        <v>57</v>
      </c>
      <c r="Q233" s="92">
        <v>45848</v>
      </c>
      <c r="R233" s="84" t="s">
        <v>58</v>
      </c>
      <c r="S233" s="84" t="s">
        <v>59</v>
      </c>
      <c r="T233" s="77" t="s">
        <v>72</v>
      </c>
      <c r="U233" s="77" t="s">
        <v>168</v>
      </c>
      <c r="V233" s="79">
        <v>45848</v>
      </c>
      <c r="W233" s="79"/>
      <c r="X233" s="77" t="str">
        <f t="shared" si="9"/>
        <v>N/A</v>
      </c>
      <c r="Y233" s="77" t="str">
        <f t="shared" si="10"/>
        <v>N/A</v>
      </c>
      <c r="Z233" s="77" t="str">
        <f t="shared" si="11"/>
        <v>N/A</v>
      </c>
      <c r="AB233" s="96"/>
    </row>
    <row r="234" spans="1:30" x14ac:dyDescent="0.35">
      <c r="A234" s="1">
        <v>234</v>
      </c>
      <c r="B234" s="81">
        <v>45841.375752314802</v>
      </c>
      <c r="C234" s="81">
        <v>45841.380624999998</v>
      </c>
      <c r="D234" s="84" t="s">
        <v>38</v>
      </c>
      <c r="E234" s="84"/>
      <c r="F234" s="92">
        <v>45841</v>
      </c>
      <c r="G234" s="84" t="s">
        <v>658</v>
      </c>
      <c r="H234" s="84" t="s">
        <v>39</v>
      </c>
      <c r="I234" s="1" t="s">
        <v>40</v>
      </c>
      <c r="K234" s="84" t="s">
        <v>53</v>
      </c>
      <c r="L234" s="84" t="s">
        <v>42</v>
      </c>
      <c r="M234" s="84" t="s">
        <v>118</v>
      </c>
      <c r="N234" s="85" t="s">
        <v>659</v>
      </c>
      <c r="O234" s="85" t="s">
        <v>660</v>
      </c>
      <c r="P234" s="84" t="s">
        <v>107</v>
      </c>
      <c r="Q234" s="92">
        <v>45852</v>
      </c>
      <c r="R234" s="84" t="s">
        <v>58</v>
      </c>
      <c r="S234" s="84" t="s">
        <v>48</v>
      </c>
      <c r="T234" s="77" t="s">
        <v>49</v>
      </c>
      <c r="U234" s="77" t="s">
        <v>50</v>
      </c>
      <c r="V234" s="79">
        <v>45852</v>
      </c>
      <c r="W234" s="79">
        <v>45852</v>
      </c>
      <c r="X234" s="77" t="str">
        <f t="shared" si="9"/>
        <v>YES</v>
      </c>
      <c r="Y234" s="77" t="str">
        <f t="shared" si="10"/>
        <v>N/A</v>
      </c>
      <c r="Z234" s="77" t="str">
        <f t="shared" si="11"/>
        <v>N/A</v>
      </c>
      <c r="AB234" s="96"/>
      <c r="AC234" s="77" t="s">
        <v>661</v>
      </c>
      <c r="AD234" s="1" t="s">
        <v>662</v>
      </c>
    </row>
    <row r="235" spans="1:30" x14ac:dyDescent="0.35">
      <c r="A235" s="1">
        <v>235</v>
      </c>
      <c r="B235" s="81">
        <v>45841.381539351903</v>
      </c>
      <c r="C235" s="81">
        <v>45841.386909722198</v>
      </c>
      <c r="D235" s="84" t="s">
        <v>38</v>
      </c>
      <c r="E235" s="84"/>
      <c r="F235" s="92">
        <v>45841</v>
      </c>
      <c r="G235" s="84" t="s">
        <v>663</v>
      </c>
      <c r="H235" s="84" t="s">
        <v>39</v>
      </c>
      <c r="I235" s="1" t="s">
        <v>40</v>
      </c>
      <c r="K235" s="84" t="s">
        <v>53</v>
      </c>
      <c r="L235" s="84" t="s">
        <v>42</v>
      </c>
      <c r="M235" s="84" t="s">
        <v>118</v>
      </c>
      <c r="N235" s="85" t="s">
        <v>664</v>
      </c>
      <c r="O235" s="85" t="s">
        <v>665</v>
      </c>
      <c r="P235" s="84" t="s">
        <v>57</v>
      </c>
      <c r="Q235" s="92">
        <v>45858</v>
      </c>
      <c r="R235" s="84" t="s">
        <v>58</v>
      </c>
      <c r="S235" s="84" t="s">
        <v>59</v>
      </c>
      <c r="T235" s="77" t="s">
        <v>49</v>
      </c>
      <c r="U235" s="77" t="s">
        <v>50</v>
      </c>
      <c r="V235" s="79">
        <v>45858</v>
      </c>
      <c r="W235" s="79">
        <v>45863</v>
      </c>
      <c r="X235" s="77" t="str">
        <f t="shared" si="9"/>
        <v>NO</v>
      </c>
      <c r="Y235" s="77" t="str">
        <f t="shared" si="10"/>
        <v>N/A</v>
      </c>
      <c r="Z235" s="77" t="str">
        <f t="shared" si="11"/>
        <v>N/A</v>
      </c>
      <c r="AB235" s="96"/>
    </row>
    <row r="236" spans="1:30" ht="29" x14ac:dyDescent="0.35">
      <c r="A236" s="1">
        <v>236</v>
      </c>
      <c r="B236" s="81">
        <v>45841.386805555601</v>
      </c>
      <c r="C236" s="81">
        <v>45841.393784722197</v>
      </c>
      <c r="D236" s="84" t="s">
        <v>38</v>
      </c>
      <c r="E236" s="84"/>
      <c r="F236" s="92">
        <v>45841</v>
      </c>
      <c r="G236" s="84" t="s">
        <v>542</v>
      </c>
      <c r="H236" s="84" t="s">
        <v>39</v>
      </c>
      <c r="I236" s="1" t="s">
        <v>40</v>
      </c>
      <c r="K236" s="84" t="s">
        <v>53</v>
      </c>
      <c r="L236" s="84" t="s">
        <v>42</v>
      </c>
      <c r="M236" s="84" t="s">
        <v>118</v>
      </c>
      <c r="N236" s="85" t="s">
        <v>666</v>
      </c>
      <c r="O236" s="85" t="s">
        <v>667</v>
      </c>
      <c r="P236" s="84" t="s">
        <v>107</v>
      </c>
      <c r="Q236" s="92">
        <v>45845</v>
      </c>
      <c r="R236" s="84" t="s">
        <v>58</v>
      </c>
      <c r="S236" s="84" t="s">
        <v>59</v>
      </c>
      <c r="T236" s="77" t="s">
        <v>553</v>
      </c>
      <c r="U236" s="77" t="s">
        <v>50</v>
      </c>
      <c r="V236" s="79">
        <v>45845</v>
      </c>
      <c r="W236" s="79"/>
      <c r="X236" s="77" t="str">
        <f t="shared" si="9"/>
        <v>N/A</v>
      </c>
      <c r="Y236" s="77">
        <f t="shared" ca="1" si="10"/>
        <v>-81</v>
      </c>
      <c r="Z236" s="77" t="str">
        <f t="shared" ca="1" si="11"/>
        <v>Delayed</v>
      </c>
      <c r="AB236" s="96"/>
    </row>
    <row r="237" spans="1:30" x14ac:dyDescent="0.35">
      <c r="A237" s="1">
        <v>237</v>
      </c>
      <c r="B237" s="81">
        <v>45841.416562500002</v>
      </c>
      <c r="C237" s="81">
        <v>45841.419918981497</v>
      </c>
      <c r="D237" s="84" t="s">
        <v>38</v>
      </c>
      <c r="E237" s="84"/>
      <c r="F237" s="92">
        <v>45841</v>
      </c>
      <c r="G237" s="84" t="s">
        <v>545</v>
      </c>
      <c r="H237" s="84" t="s">
        <v>39</v>
      </c>
      <c r="I237" s="1" t="s">
        <v>40</v>
      </c>
      <c r="K237" s="84" t="s">
        <v>53</v>
      </c>
      <c r="L237" s="84" t="s">
        <v>42</v>
      </c>
      <c r="M237" s="84" t="s">
        <v>118</v>
      </c>
      <c r="N237" s="85" t="s">
        <v>668</v>
      </c>
      <c r="O237" s="85" t="s">
        <v>669</v>
      </c>
      <c r="P237" s="84" t="s">
        <v>317</v>
      </c>
      <c r="Q237" s="92">
        <v>45849</v>
      </c>
      <c r="R237" s="84" t="s">
        <v>58</v>
      </c>
      <c r="S237" s="84" t="s">
        <v>59</v>
      </c>
      <c r="T237" s="77" t="s">
        <v>553</v>
      </c>
      <c r="U237" s="77" t="s">
        <v>50</v>
      </c>
      <c r="V237" s="79">
        <v>45849</v>
      </c>
      <c r="W237" s="79"/>
      <c r="X237" s="77" t="str">
        <f t="shared" si="9"/>
        <v>N/A</v>
      </c>
      <c r="Y237" s="77">
        <f t="shared" ca="1" si="10"/>
        <v>-77</v>
      </c>
      <c r="Z237" s="77" t="str">
        <f t="shared" ca="1" si="11"/>
        <v>Delayed</v>
      </c>
      <c r="AB237" s="96"/>
    </row>
    <row r="238" spans="1:30" ht="29" x14ac:dyDescent="0.35">
      <c r="A238" s="1">
        <v>238</v>
      </c>
      <c r="B238" s="81">
        <v>45841.4294212963</v>
      </c>
      <c r="C238" s="81">
        <v>45841.431944444397</v>
      </c>
      <c r="D238" s="84" t="s">
        <v>38</v>
      </c>
      <c r="E238" s="84"/>
      <c r="F238" s="92">
        <v>45841</v>
      </c>
      <c r="G238" s="84" t="s">
        <v>670</v>
      </c>
      <c r="H238" s="84" t="s">
        <v>39</v>
      </c>
      <c r="I238" s="1" t="s">
        <v>40</v>
      </c>
      <c r="K238" s="84" t="s">
        <v>53</v>
      </c>
      <c r="L238" s="84" t="s">
        <v>42</v>
      </c>
      <c r="M238" s="84" t="s">
        <v>43</v>
      </c>
      <c r="N238" s="85" t="s">
        <v>671</v>
      </c>
      <c r="O238" s="85" t="s">
        <v>672</v>
      </c>
      <c r="P238" s="84" t="s">
        <v>113</v>
      </c>
      <c r="Q238" s="92">
        <v>45869</v>
      </c>
      <c r="R238" s="84" t="s">
        <v>58</v>
      </c>
      <c r="S238" s="84" t="s">
        <v>59</v>
      </c>
      <c r="T238" s="77" t="s">
        <v>49</v>
      </c>
      <c r="U238" s="77" t="s">
        <v>50</v>
      </c>
      <c r="V238" s="79">
        <v>45869</v>
      </c>
      <c r="W238" s="79">
        <v>45863</v>
      </c>
      <c r="X238" s="77" t="str">
        <f t="shared" si="9"/>
        <v>YES</v>
      </c>
      <c r="Y238" s="77" t="str">
        <f t="shared" si="10"/>
        <v>N/A</v>
      </c>
      <c r="Z238" s="77" t="str">
        <f t="shared" si="11"/>
        <v>N/A</v>
      </c>
      <c r="AB238" s="96"/>
    </row>
    <row r="239" spans="1:30" ht="87" x14ac:dyDescent="0.35">
      <c r="A239" s="1">
        <v>239</v>
      </c>
      <c r="B239" s="81">
        <v>45841.388043981497</v>
      </c>
      <c r="C239" s="81">
        <v>45841.470081018502</v>
      </c>
      <c r="D239" s="84" t="s">
        <v>38</v>
      </c>
      <c r="E239" s="84"/>
      <c r="F239" s="92">
        <v>45841</v>
      </c>
      <c r="G239" s="84" t="s">
        <v>673</v>
      </c>
      <c r="H239" s="84" t="s">
        <v>39</v>
      </c>
      <c r="I239" s="1" t="s">
        <v>40</v>
      </c>
      <c r="K239" s="84" t="s">
        <v>53</v>
      </c>
      <c r="L239" s="84" t="s">
        <v>42</v>
      </c>
      <c r="M239" s="84" t="s">
        <v>319</v>
      </c>
      <c r="N239" s="85" t="s">
        <v>674</v>
      </c>
      <c r="O239" s="85" t="s">
        <v>675</v>
      </c>
      <c r="P239" s="84" t="s">
        <v>284</v>
      </c>
      <c r="Q239" s="92">
        <v>45855</v>
      </c>
      <c r="R239" s="84" t="s">
        <v>58</v>
      </c>
      <c r="S239" s="84" t="s">
        <v>48</v>
      </c>
      <c r="T239" s="77" t="s">
        <v>49</v>
      </c>
      <c r="U239" s="77" t="s">
        <v>64</v>
      </c>
      <c r="V239" s="79">
        <v>45855</v>
      </c>
      <c r="W239" s="79">
        <v>45863</v>
      </c>
      <c r="X239" s="77" t="str">
        <f t="shared" si="9"/>
        <v>NO</v>
      </c>
      <c r="Y239" s="77" t="str">
        <f t="shared" si="10"/>
        <v>N/A</v>
      </c>
      <c r="Z239" s="77" t="str">
        <f t="shared" si="11"/>
        <v>N/A</v>
      </c>
      <c r="AB239" s="96"/>
    </row>
    <row r="240" spans="1:30" x14ac:dyDescent="0.35">
      <c r="A240" s="1">
        <v>240</v>
      </c>
      <c r="B240" s="81">
        <v>45841.988240740699</v>
      </c>
      <c r="C240" s="81">
        <v>45841.993020833303</v>
      </c>
      <c r="D240" s="84" t="s">
        <v>38</v>
      </c>
      <c r="E240" s="84"/>
      <c r="F240" s="92">
        <v>45841</v>
      </c>
      <c r="G240" s="84" t="s">
        <v>519</v>
      </c>
      <c r="H240" s="84" t="s">
        <v>39</v>
      </c>
      <c r="I240" s="1" t="s">
        <v>40</v>
      </c>
      <c r="K240" s="84" t="s">
        <v>53</v>
      </c>
      <c r="L240" s="84" t="s">
        <v>86</v>
      </c>
      <c r="M240" s="84" t="s">
        <v>43</v>
      </c>
      <c r="N240" s="85" t="s">
        <v>676</v>
      </c>
      <c r="O240" s="85" t="s">
        <v>677</v>
      </c>
      <c r="P240" s="84" t="s">
        <v>113</v>
      </c>
      <c r="Q240" s="92">
        <v>45845</v>
      </c>
      <c r="R240" s="84" t="s">
        <v>58</v>
      </c>
      <c r="S240" s="84" t="s">
        <v>59</v>
      </c>
      <c r="T240" s="77" t="s">
        <v>49</v>
      </c>
      <c r="U240" s="77" t="s">
        <v>50</v>
      </c>
      <c r="V240" s="79">
        <v>45845</v>
      </c>
      <c r="W240" s="79">
        <v>45845</v>
      </c>
      <c r="X240" s="77" t="str">
        <f t="shared" si="9"/>
        <v>YES</v>
      </c>
      <c r="Y240" s="77" t="str">
        <f t="shared" si="10"/>
        <v>N/A</v>
      </c>
      <c r="Z240" s="77" t="str">
        <f t="shared" si="11"/>
        <v>N/A</v>
      </c>
      <c r="AB240" s="96"/>
    </row>
    <row r="241" spans="1:28" ht="29" x14ac:dyDescent="0.35">
      <c r="A241" s="1">
        <v>241</v>
      </c>
      <c r="B241" s="81">
        <v>45842.322233796302</v>
      </c>
      <c r="C241" s="81">
        <v>45842.323831018497</v>
      </c>
      <c r="D241" s="84" t="s">
        <v>38</v>
      </c>
      <c r="E241" s="84"/>
      <c r="F241" s="92">
        <v>45842</v>
      </c>
      <c r="G241" s="84" t="s">
        <v>542</v>
      </c>
      <c r="H241" s="84" t="s">
        <v>39</v>
      </c>
      <c r="I241" s="1" t="s">
        <v>40</v>
      </c>
      <c r="K241" s="84" t="s">
        <v>53</v>
      </c>
      <c r="L241" s="84" t="s">
        <v>42</v>
      </c>
      <c r="M241" s="84" t="s">
        <v>118</v>
      </c>
      <c r="N241" s="85" t="s">
        <v>678</v>
      </c>
      <c r="O241" s="85" t="s">
        <v>679</v>
      </c>
      <c r="P241" s="84" t="s">
        <v>107</v>
      </c>
      <c r="Q241" s="92">
        <v>45845</v>
      </c>
      <c r="R241" s="84" t="s">
        <v>58</v>
      </c>
      <c r="S241" s="84" t="s">
        <v>59</v>
      </c>
      <c r="T241" s="77" t="s">
        <v>49</v>
      </c>
      <c r="U241" s="77" t="s">
        <v>50</v>
      </c>
      <c r="V241" s="79">
        <v>45845</v>
      </c>
      <c r="W241" s="79">
        <v>45902</v>
      </c>
      <c r="X241" s="77" t="str">
        <f t="shared" si="9"/>
        <v>NO</v>
      </c>
      <c r="Y241" s="77" t="str">
        <f t="shared" si="10"/>
        <v>N/A</v>
      </c>
      <c r="Z241" s="77" t="str">
        <f t="shared" si="11"/>
        <v>N/A</v>
      </c>
      <c r="AB241" s="96"/>
    </row>
    <row r="242" spans="1:28" x14ac:dyDescent="0.35">
      <c r="A242" s="1">
        <v>242</v>
      </c>
      <c r="B242" s="81">
        <v>45842.3336921296</v>
      </c>
      <c r="C242" s="81">
        <v>45842.339120370401</v>
      </c>
      <c r="D242" s="84" t="s">
        <v>38</v>
      </c>
      <c r="E242" s="84"/>
      <c r="F242" s="92">
        <v>45842</v>
      </c>
      <c r="G242" s="84" t="s">
        <v>680</v>
      </c>
      <c r="H242" s="84" t="s">
        <v>39</v>
      </c>
      <c r="I242" s="1" t="s">
        <v>40</v>
      </c>
      <c r="K242" s="84" t="s">
        <v>53</v>
      </c>
      <c r="L242" s="84" t="s">
        <v>42</v>
      </c>
      <c r="M242" s="84" t="s">
        <v>61</v>
      </c>
      <c r="N242" s="85" t="s">
        <v>681</v>
      </c>
      <c r="O242" s="85" t="s">
        <v>682</v>
      </c>
      <c r="P242" s="84" t="s">
        <v>107</v>
      </c>
      <c r="Q242" s="92">
        <v>45842</v>
      </c>
      <c r="R242" s="84" t="s">
        <v>58</v>
      </c>
      <c r="S242" s="84" t="s">
        <v>59</v>
      </c>
      <c r="T242" s="77" t="s">
        <v>49</v>
      </c>
      <c r="U242" s="77" t="s">
        <v>50</v>
      </c>
      <c r="V242" s="79">
        <v>45842</v>
      </c>
      <c r="W242" s="79">
        <v>45863</v>
      </c>
      <c r="X242" s="77" t="str">
        <f t="shared" si="9"/>
        <v>NO</v>
      </c>
      <c r="Y242" s="77" t="str">
        <f t="shared" si="10"/>
        <v>N/A</v>
      </c>
      <c r="Z242" s="77" t="str">
        <f t="shared" si="11"/>
        <v>N/A</v>
      </c>
      <c r="AB242" s="96"/>
    </row>
    <row r="243" spans="1:28" ht="29" x14ac:dyDescent="0.35">
      <c r="A243" s="1">
        <v>243</v>
      </c>
      <c r="B243" s="81">
        <v>45842.367337962998</v>
      </c>
      <c r="C243" s="81">
        <v>45842.368935185201</v>
      </c>
      <c r="D243" s="84" t="s">
        <v>38</v>
      </c>
      <c r="E243" s="84"/>
      <c r="F243" s="92">
        <v>45842</v>
      </c>
      <c r="G243" s="84" t="s">
        <v>109</v>
      </c>
      <c r="H243" s="84" t="s">
        <v>39</v>
      </c>
      <c r="I243" s="1" t="s">
        <v>40</v>
      </c>
      <c r="K243" s="84" t="s">
        <v>53</v>
      </c>
      <c r="L243" s="84" t="s">
        <v>86</v>
      </c>
      <c r="M243" s="84" t="s">
        <v>356</v>
      </c>
      <c r="N243" s="85" t="s">
        <v>683</v>
      </c>
      <c r="O243" s="85" t="s">
        <v>684</v>
      </c>
      <c r="P243" s="84" t="s">
        <v>113</v>
      </c>
      <c r="Q243" s="92">
        <v>45856</v>
      </c>
      <c r="R243" s="84" t="s">
        <v>58</v>
      </c>
      <c r="S243" s="84" t="s">
        <v>48</v>
      </c>
      <c r="T243" s="77" t="s">
        <v>137</v>
      </c>
      <c r="U243" s="77" t="s">
        <v>64</v>
      </c>
      <c r="V243" s="79">
        <v>45856</v>
      </c>
      <c r="W243" s="79"/>
      <c r="X243" s="77" t="str">
        <f t="shared" si="9"/>
        <v>N/A</v>
      </c>
      <c r="Y243" s="77">
        <f t="shared" ca="1" si="10"/>
        <v>-70</v>
      </c>
      <c r="Z243" s="77" t="str">
        <f t="shared" ca="1" si="11"/>
        <v>Delayed</v>
      </c>
      <c r="AA243" s="77" t="s">
        <v>685</v>
      </c>
      <c r="AB243" s="96" t="s">
        <v>99</v>
      </c>
    </row>
    <row r="244" spans="1:28" x14ac:dyDescent="0.35">
      <c r="A244" s="1">
        <v>244</v>
      </c>
      <c r="B244" s="81">
        <v>45842.374062499999</v>
      </c>
      <c r="C244" s="81">
        <v>45842.3762152778</v>
      </c>
      <c r="D244" s="84" t="s">
        <v>38</v>
      </c>
      <c r="E244" s="84"/>
      <c r="F244" s="92">
        <v>45842</v>
      </c>
      <c r="G244" s="84" t="s">
        <v>649</v>
      </c>
      <c r="H244" s="84" t="s">
        <v>39</v>
      </c>
      <c r="I244" s="1" t="s">
        <v>40</v>
      </c>
      <c r="K244" s="84" t="s">
        <v>53</v>
      </c>
      <c r="L244" s="84" t="s">
        <v>42</v>
      </c>
      <c r="M244" s="84" t="s">
        <v>118</v>
      </c>
      <c r="N244" s="85" t="s">
        <v>686</v>
      </c>
      <c r="O244" s="85" t="s">
        <v>687</v>
      </c>
      <c r="P244" s="84" t="s">
        <v>57</v>
      </c>
      <c r="Q244" s="92">
        <v>45846</v>
      </c>
      <c r="R244" s="84" t="s">
        <v>58</v>
      </c>
      <c r="S244" s="84" t="s">
        <v>59</v>
      </c>
      <c r="T244" s="77" t="s">
        <v>49</v>
      </c>
      <c r="U244" s="77" t="s">
        <v>50</v>
      </c>
      <c r="V244" s="79">
        <v>45846</v>
      </c>
      <c r="W244" s="79">
        <v>45846</v>
      </c>
      <c r="X244" s="77" t="str">
        <f t="shared" si="9"/>
        <v>YES</v>
      </c>
      <c r="Y244" s="77" t="str">
        <f t="shared" si="10"/>
        <v>N/A</v>
      </c>
      <c r="Z244" s="77" t="str">
        <f t="shared" si="11"/>
        <v>N/A</v>
      </c>
      <c r="AB244" s="96"/>
    </row>
    <row r="245" spans="1:28" ht="29" x14ac:dyDescent="0.35">
      <c r="A245" s="1">
        <v>245</v>
      </c>
      <c r="B245" s="81">
        <v>45842.3737384259</v>
      </c>
      <c r="C245" s="81">
        <v>45842.376516203702</v>
      </c>
      <c r="D245" s="84" t="s">
        <v>38</v>
      </c>
      <c r="E245" s="84"/>
      <c r="F245" s="92">
        <v>45842</v>
      </c>
      <c r="G245" s="84" t="s">
        <v>652</v>
      </c>
      <c r="H245" s="84" t="s">
        <v>39</v>
      </c>
      <c r="I245" s="1" t="s">
        <v>40</v>
      </c>
      <c r="K245" s="84" t="s">
        <v>53</v>
      </c>
      <c r="L245" s="84" t="s">
        <v>42</v>
      </c>
      <c r="M245" s="84" t="s">
        <v>118</v>
      </c>
      <c r="N245" s="85" t="s">
        <v>688</v>
      </c>
      <c r="O245" s="85" t="s">
        <v>689</v>
      </c>
      <c r="P245" s="84" t="s">
        <v>57</v>
      </c>
      <c r="Q245" s="92">
        <v>45845</v>
      </c>
      <c r="R245" s="84" t="s">
        <v>58</v>
      </c>
      <c r="S245" s="84" t="s">
        <v>59</v>
      </c>
      <c r="T245" s="77" t="s">
        <v>49</v>
      </c>
      <c r="U245" s="77" t="s">
        <v>50</v>
      </c>
      <c r="V245" s="79">
        <v>45845</v>
      </c>
      <c r="W245" s="79">
        <v>45866</v>
      </c>
      <c r="X245" s="77" t="str">
        <f t="shared" si="9"/>
        <v>NO</v>
      </c>
      <c r="Y245" s="77" t="str">
        <f t="shared" si="10"/>
        <v>N/A</v>
      </c>
      <c r="Z245" s="77" t="str">
        <f t="shared" si="11"/>
        <v>N/A</v>
      </c>
      <c r="AB245" s="96"/>
    </row>
    <row r="246" spans="1:28" x14ac:dyDescent="0.35">
      <c r="A246" s="1">
        <v>246</v>
      </c>
      <c r="B246" s="81">
        <v>45842.376585648097</v>
      </c>
      <c r="C246" s="81">
        <v>45842.379305555602</v>
      </c>
      <c r="D246" s="84" t="s">
        <v>38</v>
      </c>
      <c r="E246" s="84"/>
      <c r="F246" s="92">
        <v>45842</v>
      </c>
      <c r="G246" s="84" t="s">
        <v>690</v>
      </c>
      <c r="H246" s="84" t="s">
        <v>39</v>
      </c>
      <c r="I246" s="1" t="s">
        <v>40</v>
      </c>
      <c r="K246" s="84" t="s">
        <v>53</v>
      </c>
      <c r="L246" s="84" t="s">
        <v>42</v>
      </c>
      <c r="M246" s="84" t="s">
        <v>118</v>
      </c>
      <c r="N246" s="85" t="s">
        <v>691</v>
      </c>
      <c r="O246" s="85" t="s">
        <v>692</v>
      </c>
      <c r="P246" s="84" t="s">
        <v>57</v>
      </c>
      <c r="Q246" s="92">
        <v>45862</v>
      </c>
      <c r="R246" s="84" t="s">
        <v>58</v>
      </c>
      <c r="S246" s="84" t="s">
        <v>59</v>
      </c>
      <c r="T246" s="77" t="s">
        <v>49</v>
      </c>
      <c r="U246" s="77" t="s">
        <v>50</v>
      </c>
      <c r="V246" s="79">
        <v>45862</v>
      </c>
      <c r="W246" s="79">
        <v>45863</v>
      </c>
      <c r="X246" s="77" t="str">
        <f t="shared" si="9"/>
        <v>NO</v>
      </c>
      <c r="Y246" s="77" t="str">
        <f t="shared" si="10"/>
        <v>N/A</v>
      </c>
      <c r="Z246" s="77" t="str">
        <f t="shared" si="11"/>
        <v>N/A</v>
      </c>
      <c r="AB246" s="96"/>
    </row>
    <row r="247" spans="1:28" ht="43.5" x14ac:dyDescent="0.35">
      <c r="A247" s="1">
        <v>247</v>
      </c>
      <c r="B247" s="81">
        <v>45842.380729166704</v>
      </c>
      <c r="C247" s="81">
        <v>45842.383738425902</v>
      </c>
      <c r="D247" s="84" t="s">
        <v>38</v>
      </c>
      <c r="E247" s="84"/>
      <c r="F247" s="92">
        <v>45842</v>
      </c>
      <c r="G247" s="84" t="s">
        <v>693</v>
      </c>
      <c r="H247" s="84" t="s">
        <v>39</v>
      </c>
      <c r="I247" s="1" t="s">
        <v>40</v>
      </c>
      <c r="K247" s="84" t="s">
        <v>53</v>
      </c>
      <c r="L247" s="84" t="s">
        <v>42</v>
      </c>
      <c r="M247" s="84" t="s">
        <v>118</v>
      </c>
      <c r="N247" s="85" t="s">
        <v>694</v>
      </c>
      <c r="O247" s="85" t="s">
        <v>695</v>
      </c>
      <c r="P247" s="84" t="s">
        <v>57</v>
      </c>
      <c r="Q247" s="92">
        <v>45847</v>
      </c>
      <c r="R247" s="84" t="s">
        <v>58</v>
      </c>
      <c r="S247" s="84" t="s">
        <v>59</v>
      </c>
      <c r="T247" s="77" t="s">
        <v>72</v>
      </c>
      <c r="U247" s="77" t="s">
        <v>50</v>
      </c>
      <c r="V247" s="79">
        <v>45847</v>
      </c>
      <c r="W247" s="79"/>
      <c r="X247" s="77" t="str">
        <f t="shared" si="9"/>
        <v>N/A</v>
      </c>
      <c r="Y247" s="77" t="str">
        <f t="shared" si="10"/>
        <v>N/A</v>
      </c>
      <c r="Z247" s="77" t="str">
        <f t="shared" si="11"/>
        <v>N/A</v>
      </c>
      <c r="AB247" s="96"/>
    </row>
    <row r="248" spans="1:28" ht="29" x14ac:dyDescent="0.35">
      <c r="A248" s="1">
        <v>248</v>
      </c>
      <c r="B248" s="81">
        <v>45842.546354166698</v>
      </c>
      <c r="C248" s="81">
        <v>45842.550520833298</v>
      </c>
      <c r="D248" s="84" t="s">
        <v>38</v>
      </c>
      <c r="E248" s="84"/>
      <c r="F248" s="92">
        <v>45842</v>
      </c>
      <c r="G248" s="84" t="s">
        <v>248</v>
      </c>
      <c r="H248" s="84" t="s">
        <v>139</v>
      </c>
      <c r="I248" s="1" t="s">
        <v>40</v>
      </c>
      <c r="K248" s="84" t="s">
        <v>53</v>
      </c>
      <c r="L248" s="84" t="s">
        <v>42</v>
      </c>
      <c r="M248" s="84" t="s">
        <v>118</v>
      </c>
      <c r="N248" s="85" t="s">
        <v>696</v>
      </c>
      <c r="O248" s="85" t="s">
        <v>697</v>
      </c>
      <c r="P248" s="84" t="s">
        <v>317</v>
      </c>
      <c r="Q248" s="92">
        <v>45846</v>
      </c>
      <c r="R248" s="84" t="s">
        <v>58</v>
      </c>
      <c r="S248" s="84" t="s">
        <v>59</v>
      </c>
      <c r="T248" s="77" t="s">
        <v>49</v>
      </c>
      <c r="U248" s="77" t="s">
        <v>50</v>
      </c>
      <c r="V248" s="79">
        <v>45846</v>
      </c>
      <c r="W248" s="79">
        <v>45863</v>
      </c>
      <c r="X248" s="77" t="str">
        <f t="shared" si="9"/>
        <v>NO</v>
      </c>
      <c r="Y248" s="77" t="str">
        <f t="shared" si="10"/>
        <v>N/A</v>
      </c>
      <c r="Z248" s="77" t="str">
        <f t="shared" si="11"/>
        <v>N/A</v>
      </c>
      <c r="AB248" s="96"/>
    </row>
    <row r="249" spans="1:28" x14ac:dyDescent="0.35">
      <c r="A249" s="1">
        <v>249</v>
      </c>
      <c r="B249" s="81">
        <v>45845.420358796298</v>
      </c>
      <c r="C249" s="81">
        <v>45845.421770833302</v>
      </c>
      <c r="D249" s="84" t="s">
        <v>38</v>
      </c>
      <c r="E249" s="84"/>
      <c r="F249" s="92">
        <v>45845</v>
      </c>
      <c r="G249" s="84" t="s">
        <v>6</v>
      </c>
      <c r="H249" s="84" t="s">
        <v>39</v>
      </c>
      <c r="I249" s="1" t="s">
        <v>40</v>
      </c>
      <c r="K249" s="84" t="s">
        <v>53</v>
      </c>
      <c r="L249" s="84" t="s">
        <v>86</v>
      </c>
      <c r="M249" s="84" t="s">
        <v>101</v>
      </c>
      <c r="N249" s="85" t="s">
        <v>698</v>
      </c>
      <c r="O249" s="85" t="s">
        <v>699</v>
      </c>
      <c r="P249" s="84" t="s">
        <v>97</v>
      </c>
      <c r="Q249" s="92">
        <v>45845</v>
      </c>
      <c r="R249" s="84" t="s">
        <v>47</v>
      </c>
      <c r="S249" s="84" t="s">
        <v>59</v>
      </c>
      <c r="T249" s="77" t="s">
        <v>49</v>
      </c>
      <c r="U249" s="77" t="s">
        <v>50</v>
      </c>
      <c r="V249" s="79">
        <v>45845</v>
      </c>
      <c r="W249" s="79">
        <v>45845</v>
      </c>
      <c r="X249" s="77" t="str">
        <f t="shared" si="9"/>
        <v>YES</v>
      </c>
      <c r="Y249" s="77" t="str">
        <f t="shared" si="10"/>
        <v>N/A</v>
      </c>
      <c r="Z249" s="77" t="str">
        <f t="shared" si="11"/>
        <v>N/A</v>
      </c>
      <c r="AB249" s="96"/>
    </row>
    <row r="250" spans="1:28" x14ac:dyDescent="0.35">
      <c r="A250" s="1">
        <v>250</v>
      </c>
      <c r="B250" s="81">
        <v>45845.424837963001</v>
      </c>
      <c r="C250" s="81">
        <v>45845.426412036999</v>
      </c>
      <c r="D250" s="84" t="s">
        <v>38</v>
      </c>
      <c r="E250" s="84"/>
      <c r="F250" s="92">
        <v>45845</v>
      </c>
      <c r="G250" s="84" t="s">
        <v>76</v>
      </c>
      <c r="H250" s="84" t="s">
        <v>39</v>
      </c>
      <c r="I250" s="1" t="s">
        <v>40</v>
      </c>
      <c r="K250" s="84" t="s">
        <v>53</v>
      </c>
      <c r="L250" s="84" t="s">
        <v>42</v>
      </c>
      <c r="M250" s="84" t="s">
        <v>66</v>
      </c>
      <c r="N250" s="85" t="s">
        <v>700</v>
      </c>
      <c r="O250" s="85" t="s">
        <v>701</v>
      </c>
      <c r="P250" s="84" t="s">
        <v>57</v>
      </c>
      <c r="Q250" s="92">
        <v>45845</v>
      </c>
      <c r="R250" s="84" t="s">
        <v>58</v>
      </c>
      <c r="S250" s="84" t="s">
        <v>59</v>
      </c>
      <c r="T250" s="77" t="s">
        <v>49</v>
      </c>
      <c r="U250" s="77" t="s">
        <v>50</v>
      </c>
      <c r="V250" s="79">
        <v>45845</v>
      </c>
      <c r="W250" s="79">
        <v>45866</v>
      </c>
      <c r="X250" s="77" t="str">
        <f t="shared" si="9"/>
        <v>NO</v>
      </c>
      <c r="Y250" s="77" t="str">
        <f t="shared" si="10"/>
        <v>N/A</v>
      </c>
      <c r="Z250" s="77" t="str">
        <f t="shared" si="11"/>
        <v>N/A</v>
      </c>
      <c r="AB250" s="96"/>
    </row>
    <row r="251" spans="1:28" ht="29" x14ac:dyDescent="0.35">
      <c r="A251" s="1">
        <v>251</v>
      </c>
      <c r="B251" s="81">
        <v>45845.432916666701</v>
      </c>
      <c r="C251" s="81">
        <v>45845.437534722201</v>
      </c>
      <c r="D251" s="84" t="s">
        <v>38</v>
      </c>
      <c r="E251" s="84"/>
      <c r="F251" s="92">
        <v>45845</v>
      </c>
      <c r="G251" s="84" t="s">
        <v>533</v>
      </c>
      <c r="H251" s="84" t="s">
        <v>39</v>
      </c>
      <c r="I251" s="1" t="s">
        <v>40</v>
      </c>
      <c r="K251" s="84" t="s">
        <v>53</v>
      </c>
      <c r="L251" s="84" t="s">
        <v>42</v>
      </c>
      <c r="M251" s="84" t="s">
        <v>118</v>
      </c>
      <c r="N251" s="85" t="s">
        <v>702</v>
      </c>
      <c r="O251" s="85" t="s">
        <v>703</v>
      </c>
      <c r="P251" s="84" t="s">
        <v>57</v>
      </c>
      <c r="Q251" s="92">
        <v>45846</v>
      </c>
      <c r="R251" s="84" t="s">
        <v>58</v>
      </c>
      <c r="S251" s="84" t="s">
        <v>59</v>
      </c>
      <c r="T251" s="77" t="s">
        <v>49</v>
      </c>
      <c r="U251" s="77" t="s">
        <v>50</v>
      </c>
      <c r="V251" s="79">
        <v>45846</v>
      </c>
      <c r="W251" s="79">
        <v>45902</v>
      </c>
      <c r="X251" s="77" t="str">
        <f>IF(T251="Completed",IF((V251-W267)&gt;=0,"YES","NO"),"N/A")</f>
        <v>NO</v>
      </c>
      <c r="Y251" s="77" t="str">
        <f t="shared" si="10"/>
        <v>N/A</v>
      </c>
      <c r="Z251" s="77" t="str">
        <f t="shared" si="11"/>
        <v>N/A</v>
      </c>
      <c r="AB251" s="96"/>
    </row>
    <row r="252" spans="1:28" x14ac:dyDescent="0.35">
      <c r="A252" s="1">
        <v>252</v>
      </c>
      <c r="B252" s="81">
        <v>45846.440613425897</v>
      </c>
      <c r="C252" s="81">
        <v>45846.443472222199</v>
      </c>
      <c r="D252" s="84" t="s">
        <v>38</v>
      </c>
      <c r="E252" s="84"/>
      <c r="F252" s="92">
        <v>45846</v>
      </c>
      <c r="G252" s="84" t="s">
        <v>146</v>
      </c>
      <c r="H252" s="84" t="s">
        <v>139</v>
      </c>
      <c r="I252" s="1" t="s">
        <v>40</v>
      </c>
      <c r="K252" s="84" t="s">
        <v>53</v>
      </c>
      <c r="L252" s="84" t="s">
        <v>42</v>
      </c>
      <c r="M252" s="84" t="s">
        <v>184</v>
      </c>
      <c r="N252" s="85" t="s">
        <v>704</v>
      </c>
      <c r="O252" s="85" t="s">
        <v>705</v>
      </c>
      <c r="P252" s="84" t="s">
        <v>113</v>
      </c>
      <c r="Q252" s="92">
        <v>45856</v>
      </c>
      <c r="R252" s="84" t="s">
        <v>58</v>
      </c>
      <c r="S252" s="84" t="s">
        <v>59</v>
      </c>
      <c r="T252" s="77" t="s">
        <v>49</v>
      </c>
      <c r="U252" s="77" t="s">
        <v>50</v>
      </c>
      <c r="V252" s="79">
        <v>45856</v>
      </c>
      <c r="W252" s="79">
        <v>45853</v>
      </c>
      <c r="X252" s="77" t="str">
        <f t="shared" ref="X252:X315" si="12">IF(T252="Completed",IF((V252-W252)&gt;=0,"YES","NO"),"N/A")</f>
        <v>YES</v>
      </c>
      <c r="Y252" s="77" t="str">
        <f t="shared" si="10"/>
        <v>N/A</v>
      </c>
      <c r="Z252" s="77" t="str">
        <f t="shared" si="11"/>
        <v>N/A</v>
      </c>
      <c r="AB252" s="96"/>
    </row>
    <row r="253" spans="1:28" x14ac:dyDescent="0.35">
      <c r="A253" s="1">
        <v>253</v>
      </c>
      <c r="B253" s="81">
        <v>45846.745393518497</v>
      </c>
      <c r="C253" s="81">
        <v>45846.747627314799</v>
      </c>
      <c r="D253" s="84" t="s">
        <v>38</v>
      </c>
      <c r="E253" s="84"/>
      <c r="F253" s="92">
        <v>45846</v>
      </c>
      <c r="G253" s="84" t="s">
        <v>275</v>
      </c>
      <c r="H253" s="84" t="s">
        <v>39</v>
      </c>
      <c r="I253" s="1" t="s">
        <v>40</v>
      </c>
      <c r="K253" s="84" t="s">
        <v>41</v>
      </c>
      <c r="L253" s="84" t="s">
        <v>42</v>
      </c>
      <c r="M253" s="84" t="s">
        <v>66</v>
      </c>
      <c r="N253" s="85" t="s">
        <v>706</v>
      </c>
      <c r="O253" s="85" t="s">
        <v>707</v>
      </c>
      <c r="P253" s="84" t="s">
        <v>57</v>
      </c>
      <c r="Q253" s="92">
        <v>45846</v>
      </c>
      <c r="R253" s="84" t="s">
        <v>47</v>
      </c>
      <c r="S253" s="84" t="s">
        <v>59</v>
      </c>
      <c r="T253" s="77" t="s">
        <v>49</v>
      </c>
      <c r="U253" s="77" t="s">
        <v>50</v>
      </c>
      <c r="V253" s="79">
        <v>45846</v>
      </c>
      <c r="W253" s="79">
        <v>45866</v>
      </c>
      <c r="X253" s="77" t="str">
        <f t="shared" si="12"/>
        <v>NO</v>
      </c>
      <c r="Y253" s="77" t="str">
        <f t="shared" si="10"/>
        <v>N/A</v>
      </c>
      <c r="Z253" s="77" t="str">
        <f t="shared" si="11"/>
        <v>N/A</v>
      </c>
      <c r="AB253" s="96"/>
    </row>
    <row r="254" spans="1:28" ht="29" x14ac:dyDescent="0.35">
      <c r="A254" s="1">
        <v>254</v>
      </c>
      <c r="B254" s="81">
        <v>45847.427824074097</v>
      </c>
      <c r="C254" s="81">
        <v>45847.430509259299</v>
      </c>
      <c r="D254" s="84" t="s">
        <v>38</v>
      </c>
      <c r="E254" s="84"/>
      <c r="F254" s="92">
        <v>45847</v>
      </c>
      <c r="G254" s="84" t="s">
        <v>708</v>
      </c>
      <c r="H254" s="84" t="s">
        <v>39</v>
      </c>
      <c r="I254" s="1" t="s">
        <v>40</v>
      </c>
      <c r="K254" s="84" t="s">
        <v>53</v>
      </c>
      <c r="L254" s="84" t="s">
        <v>42</v>
      </c>
      <c r="M254" s="84" t="s">
        <v>118</v>
      </c>
      <c r="N254" s="85" t="s">
        <v>709</v>
      </c>
      <c r="O254" s="85" t="s">
        <v>710</v>
      </c>
      <c r="P254" s="84" t="s">
        <v>57</v>
      </c>
      <c r="Q254" s="92">
        <v>45847</v>
      </c>
      <c r="R254" s="84" t="s">
        <v>58</v>
      </c>
      <c r="S254" s="84" t="s">
        <v>59</v>
      </c>
      <c r="T254" s="77" t="s">
        <v>49</v>
      </c>
      <c r="U254" s="77" t="s">
        <v>64</v>
      </c>
      <c r="V254" s="79">
        <v>45847</v>
      </c>
      <c r="W254" s="79">
        <v>45863</v>
      </c>
      <c r="X254" s="77" t="str">
        <f t="shared" si="12"/>
        <v>NO</v>
      </c>
      <c r="Y254" s="77" t="str">
        <f t="shared" si="10"/>
        <v>N/A</v>
      </c>
      <c r="Z254" s="77" t="str">
        <f t="shared" si="11"/>
        <v>N/A</v>
      </c>
      <c r="AB254" s="96"/>
    </row>
    <row r="255" spans="1:28" x14ac:dyDescent="0.35">
      <c r="A255" s="1">
        <v>255</v>
      </c>
      <c r="B255" s="81">
        <v>45847.438460648104</v>
      </c>
      <c r="C255" s="81">
        <v>45847.440775463001</v>
      </c>
      <c r="D255" s="84" t="s">
        <v>38</v>
      </c>
      <c r="E255" s="84"/>
      <c r="F255" s="92">
        <v>45847</v>
      </c>
      <c r="G255" s="84" t="s">
        <v>711</v>
      </c>
      <c r="H255" s="84" t="s">
        <v>39</v>
      </c>
      <c r="I255" s="1" t="s">
        <v>40</v>
      </c>
      <c r="K255" s="84" t="s">
        <v>53</v>
      </c>
      <c r="L255" s="84" t="s">
        <v>42</v>
      </c>
      <c r="M255" s="84" t="s">
        <v>54</v>
      </c>
      <c r="N255" s="85" t="s">
        <v>712</v>
      </c>
      <c r="O255" s="85" t="s">
        <v>713</v>
      </c>
      <c r="P255" s="84" t="s">
        <v>57</v>
      </c>
      <c r="Q255" s="92">
        <v>45847</v>
      </c>
      <c r="R255" s="84" t="s">
        <v>58</v>
      </c>
      <c r="S255" s="84" t="s">
        <v>59</v>
      </c>
      <c r="T255" s="77" t="s">
        <v>49</v>
      </c>
      <c r="U255" s="77" t="s">
        <v>64</v>
      </c>
      <c r="V255" s="79">
        <v>45847</v>
      </c>
      <c r="W255" s="79">
        <v>45863</v>
      </c>
      <c r="X255" s="77" t="str">
        <f t="shared" si="12"/>
        <v>NO</v>
      </c>
      <c r="Y255" s="77" t="str">
        <f t="shared" si="10"/>
        <v>N/A</v>
      </c>
      <c r="Z255" s="77" t="str">
        <f t="shared" si="11"/>
        <v>N/A</v>
      </c>
      <c r="AB255" s="96"/>
    </row>
    <row r="256" spans="1:28" ht="43.5" x14ac:dyDescent="0.35">
      <c r="A256" s="1">
        <v>256</v>
      </c>
      <c r="B256" s="81">
        <v>45847.469039351898</v>
      </c>
      <c r="C256" s="81">
        <v>45847.472280092603</v>
      </c>
      <c r="D256" s="84" t="s">
        <v>38</v>
      </c>
      <c r="E256" s="84"/>
      <c r="F256" s="92">
        <v>45847</v>
      </c>
      <c r="G256" s="84" t="s">
        <v>109</v>
      </c>
      <c r="H256" s="84" t="s">
        <v>39</v>
      </c>
      <c r="I256" s="1" t="s">
        <v>40</v>
      </c>
      <c r="K256" s="84" t="s">
        <v>53</v>
      </c>
      <c r="L256" s="84" t="s">
        <v>86</v>
      </c>
      <c r="M256" s="84" t="s">
        <v>101</v>
      </c>
      <c r="N256" s="85" t="s">
        <v>714</v>
      </c>
      <c r="O256" s="85" t="s">
        <v>715</v>
      </c>
      <c r="P256" s="84" t="s">
        <v>57</v>
      </c>
      <c r="Q256" s="92">
        <v>45849</v>
      </c>
      <c r="R256" s="84" t="s">
        <v>47</v>
      </c>
      <c r="S256" s="84" t="s">
        <v>59</v>
      </c>
      <c r="T256" s="77" t="s">
        <v>49</v>
      </c>
      <c r="U256" s="77" t="s">
        <v>168</v>
      </c>
      <c r="V256" s="79">
        <v>45849</v>
      </c>
      <c r="W256" s="79">
        <v>45863</v>
      </c>
      <c r="X256" s="77" t="str">
        <f t="shared" si="12"/>
        <v>NO</v>
      </c>
      <c r="Y256" s="77" t="str">
        <f t="shared" si="10"/>
        <v>N/A</v>
      </c>
      <c r="Z256" s="77" t="str">
        <f t="shared" si="11"/>
        <v>N/A</v>
      </c>
      <c r="AB256" s="96"/>
    </row>
    <row r="257" spans="1:28" x14ac:dyDescent="0.35">
      <c r="A257" s="1">
        <v>257</v>
      </c>
      <c r="B257" s="81">
        <v>45848.363576388903</v>
      </c>
      <c r="C257" s="81">
        <v>45848.365393518499</v>
      </c>
      <c r="D257" s="84" t="s">
        <v>38</v>
      </c>
      <c r="E257" s="84"/>
      <c r="F257" s="92">
        <v>45848</v>
      </c>
      <c r="G257" s="84" t="s">
        <v>6</v>
      </c>
      <c r="H257" s="84" t="s">
        <v>39</v>
      </c>
      <c r="I257" s="1" t="s">
        <v>40</v>
      </c>
      <c r="K257" s="84" t="s">
        <v>53</v>
      </c>
      <c r="L257" s="84" t="s">
        <v>86</v>
      </c>
      <c r="M257" s="84" t="s">
        <v>87</v>
      </c>
      <c r="N257" s="85" t="s">
        <v>716</v>
      </c>
      <c r="O257" s="85" t="s">
        <v>717</v>
      </c>
      <c r="P257" s="84" t="s">
        <v>97</v>
      </c>
      <c r="Q257" s="92">
        <v>45848</v>
      </c>
      <c r="R257" s="84" t="s">
        <v>108</v>
      </c>
      <c r="S257" s="84" t="s">
        <v>59</v>
      </c>
      <c r="T257" s="77" t="s">
        <v>49</v>
      </c>
      <c r="U257" s="77" t="s">
        <v>64</v>
      </c>
      <c r="V257" s="79">
        <v>45848</v>
      </c>
      <c r="W257" s="79">
        <v>45848</v>
      </c>
      <c r="X257" s="77" t="str">
        <f t="shared" si="12"/>
        <v>YES</v>
      </c>
      <c r="Y257" s="77" t="str">
        <f t="shared" si="10"/>
        <v>N/A</v>
      </c>
      <c r="Z257" s="77" t="str">
        <f t="shared" si="11"/>
        <v>N/A</v>
      </c>
      <c r="AB257" s="96"/>
    </row>
    <row r="258" spans="1:28" ht="29" x14ac:dyDescent="0.35">
      <c r="A258" s="1">
        <v>258</v>
      </c>
      <c r="B258" s="81">
        <v>45848.390844907401</v>
      </c>
      <c r="C258" s="81">
        <v>45848.392141203702</v>
      </c>
      <c r="D258" s="84" t="s">
        <v>38</v>
      </c>
      <c r="E258" s="84"/>
      <c r="F258" s="92">
        <v>45848</v>
      </c>
      <c r="G258" s="84" t="s">
        <v>718</v>
      </c>
      <c r="H258" s="84" t="s">
        <v>39</v>
      </c>
      <c r="I258" s="1" t="s">
        <v>40</v>
      </c>
      <c r="K258" s="84" t="s">
        <v>53</v>
      </c>
      <c r="L258" s="84" t="s">
        <v>42</v>
      </c>
      <c r="M258" s="84" t="s">
        <v>66</v>
      </c>
      <c r="N258" s="85" t="s">
        <v>719</v>
      </c>
      <c r="O258" s="85" t="s">
        <v>720</v>
      </c>
      <c r="P258" s="84" t="s">
        <v>57</v>
      </c>
      <c r="Q258" s="92">
        <v>45854</v>
      </c>
      <c r="R258" s="84" t="s">
        <v>58</v>
      </c>
      <c r="S258" s="84" t="s">
        <v>59</v>
      </c>
      <c r="T258" s="77" t="s">
        <v>49</v>
      </c>
      <c r="U258" s="77" t="s">
        <v>168</v>
      </c>
      <c r="V258" s="79">
        <v>45854</v>
      </c>
      <c r="W258" s="79">
        <v>45866</v>
      </c>
      <c r="X258" s="77" t="str">
        <f t="shared" si="12"/>
        <v>NO</v>
      </c>
      <c r="Y258" s="77" t="str">
        <f t="shared" ref="Y258:Y321" si="13">IF(OR(T258="In Progress",T258="Not Started"),V258-$AD$1,"N/A")</f>
        <v>N/A</v>
      </c>
      <c r="Z258" s="77" t="str">
        <f t="shared" ref="Z258:Z321" si="14">IF(OR(T258="",T258="Completed",T258="Deffered"),"N/A",IF(AND(OR(T258="In Progress",T258="Not Started"),Y258&gt;=0),"On Time","Delayed"))</f>
        <v>N/A</v>
      </c>
      <c r="AB258" s="96"/>
    </row>
    <row r="259" spans="1:28" x14ac:dyDescent="0.35">
      <c r="A259" s="1">
        <v>259</v>
      </c>
      <c r="B259" s="81">
        <v>45848.395115740699</v>
      </c>
      <c r="C259" s="81">
        <v>45848.396724537</v>
      </c>
      <c r="D259" s="84" t="s">
        <v>38</v>
      </c>
      <c r="E259" s="84"/>
      <c r="F259" s="92">
        <v>45848</v>
      </c>
      <c r="G259" s="84" t="s">
        <v>467</v>
      </c>
      <c r="H259" s="84" t="s">
        <v>39</v>
      </c>
      <c r="I259" s="1" t="s">
        <v>40</v>
      </c>
      <c r="K259" s="84" t="s">
        <v>53</v>
      </c>
      <c r="L259" s="84" t="s">
        <v>42</v>
      </c>
      <c r="M259" s="84" t="s">
        <v>118</v>
      </c>
      <c r="N259" s="85" t="s">
        <v>721</v>
      </c>
      <c r="O259" s="85" t="s">
        <v>722</v>
      </c>
      <c r="P259" s="84" t="s">
        <v>57</v>
      </c>
      <c r="Q259" s="92">
        <v>45850</v>
      </c>
      <c r="R259" s="84" t="s">
        <v>58</v>
      </c>
      <c r="S259" s="84" t="s">
        <v>59</v>
      </c>
      <c r="T259" s="77" t="s">
        <v>49</v>
      </c>
      <c r="U259" s="77" t="s">
        <v>168</v>
      </c>
      <c r="V259" s="79">
        <v>45850</v>
      </c>
      <c r="W259" s="79">
        <v>45866</v>
      </c>
      <c r="X259" s="77" t="str">
        <f t="shared" si="12"/>
        <v>NO</v>
      </c>
      <c r="Y259" s="77" t="str">
        <f t="shared" si="13"/>
        <v>N/A</v>
      </c>
      <c r="Z259" s="77" t="str">
        <f t="shared" si="14"/>
        <v>N/A</v>
      </c>
      <c r="AB259" s="96"/>
    </row>
    <row r="260" spans="1:28" x14ac:dyDescent="0.35">
      <c r="A260" s="1">
        <v>260</v>
      </c>
      <c r="B260" s="81">
        <v>45848.5082175926</v>
      </c>
      <c r="C260" s="81">
        <v>45848.510613425897</v>
      </c>
      <c r="D260" s="84" t="s">
        <v>38</v>
      </c>
      <c r="E260" s="84"/>
      <c r="F260" s="92">
        <v>45848</v>
      </c>
      <c r="G260" s="84" t="s">
        <v>723</v>
      </c>
      <c r="H260" s="84" t="s">
        <v>39</v>
      </c>
      <c r="I260" s="1" t="s">
        <v>40</v>
      </c>
      <c r="K260" s="84" t="s">
        <v>53</v>
      </c>
      <c r="L260" s="84" t="s">
        <v>42</v>
      </c>
      <c r="M260" s="84" t="s">
        <v>118</v>
      </c>
      <c r="N260" s="85" t="s">
        <v>724</v>
      </c>
      <c r="O260" s="85" t="s">
        <v>725</v>
      </c>
      <c r="P260" s="84" t="s">
        <v>57</v>
      </c>
      <c r="Q260" s="92">
        <v>45853</v>
      </c>
      <c r="R260" s="84" t="s">
        <v>58</v>
      </c>
      <c r="S260" s="84" t="s">
        <v>48</v>
      </c>
      <c r="T260" s="77" t="s">
        <v>49</v>
      </c>
      <c r="U260" s="77" t="s">
        <v>168</v>
      </c>
      <c r="V260" s="79">
        <v>45853</v>
      </c>
      <c r="W260" s="79">
        <v>45863</v>
      </c>
      <c r="X260" s="77" t="str">
        <f t="shared" si="12"/>
        <v>NO</v>
      </c>
      <c r="Y260" s="77" t="str">
        <f t="shared" si="13"/>
        <v>N/A</v>
      </c>
      <c r="Z260" s="77" t="str">
        <f t="shared" si="14"/>
        <v>N/A</v>
      </c>
      <c r="AB260" s="96"/>
    </row>
    <row r="261" spans="1:28" ht="29" x14ac:dyDescent="0.35">
      <c r="A261" s="1">
        <v>261</v>
      </c>
      <c r="B261" s="81">
        <v>45848.6144907407</v>
      </c>
      <c r="C261" s="81">
        <v>45848.617662037002</v>
      </c>
      <c r="D261" s="84" t="s">
        <v>38</v>
      </c>
      <c r="E261" s="84"/>
      <c r="F261" s="92">
        <v>45848</v>
      </c>
      <c r="G261" s="84" t="s">
        <v>275</v>
      </c>
      <c r="H261" s="84" t="s">
        <v>39</v>
      </c>
      <c r="I261" s="1" t="s">
        <v>40</v>
      </c>
      <c r="K261" s="84" t="s">
        <v>41</v>
      </c>
      <c r="L261" s="84" t="s">
        <v>42</v>
      </c>
      <c r="M261" s="84" t="s">
        <v>66</v>
      </c>
      <c r="N261" s="85" t="s">
        <v>726</v>
      </c>
      <c r="O261" s="85" t="s">
        <v>727</v>
      </c>
      <c r="P261" s="84" t="s">
        <v>57</v>
      </c>
      <c r="Q261" s="92">
        <v>45848</v>
      </c>
      <c r="R261" s="84" t="s">
        <v>47</v>
      </c>
      <c r="S261" s="84" t="s">
        <v>59</v>
      </c>
      <c r="T261" s="77" t="s">
        <v>49</v>
      </c>
      <c r="U261" s="77" t="s">
        <v>50</v>
      </c>
      <c r="V261" s="79">
        <v>45848</v>
      </c>
      <c r="W261" s="79">
        <v>45866</v>
      </c>
      <c r="X261" s="77" t="str">
        <f t="shared" si="12"/>
        <v>NO</v>
      </c>
      <c r="Y261" s="77" t="str">
        <f t="shared" si="13"/>
        <v>N/A</v>
      </c>
      <c r="Z261" s="77" t="str">
        <f t="shared" si="14"/>
        <v>N/A</v>
      </c>
      <c r="AB261" s="96"/>
    </row>
    <row r="262" spans="1:28" x14ac:dyDescent="0.35">
      <c r="A262" s="1">
        <v>262</v>
      </c>
      <c r="B262" s="81">
        <v>45849.078854166699</v>
      </c>
      <c r="C262" s="81">
        <v>45849.084641203699</v>
      </c>
      <c r="D262" s="84" t="s">
        <v>38</v>
      </c>
      <c r="E262" s="84"/>
      <c r="F262" s="92">
        <v>45848</v>
      </c>
      <c r="G262" s="84" t="s">
        <v>728</v>
      </c>
      <c r="H262" s="84" t="s">
        <v>39</v>
      </c>
      <c r="I262" s="1" t="s">
        <v>40</v>
      </c>
      <c r="K262" s="84" t="s">
        <v>93</v>
      </c>
      <c r="L262" s="84" t="s">
        <v>42</v>
      </c>
      <c r="M262" s="84" t="s">
        <v>66</v>
      </c>
      <c r="N262" s="85" t="s">
        <v>729</v>
      </c>
      <c r="O262" s="85" t="s">
        <v>730</v>
      </c>
      <c r="P262" s="84" t="s">
        <v>57</v>
      </c>
      <c r="Q262" s="92">
        <v>45849</v>
      </c>
      <c r="R262" s="84" t="s">
        <v>58</v>
      </c>
      <c r="S262" s="84" t="s">
        <v>59</v>
      </c>
      <c r="T262" s="77" t="s">
        <v>49</v>
      </c>
      <c r="U262" s="77" t="s">
        <v>50</v>
      </c>
      <c r="V262" s="79">
        <v>45849</v>
      </c>
      <c r="W262" s="79">
        <v>45866</v>
      </c>
      <c r="X262" s="77" t="str">
        <f t="shared" si="12"/>
        <v>NO</v>
      </c>
      <c r="Y262" s="77" t="str">
        <f t="shared" si="13"/>
        <v>N/A</v>
      </c>
      <c r="Z262" s="77" t="str">
        <f t="shared" si="14"/>
        <v>N/A</v>
      </c>
      <c r="AB262" s="96"/>
    </row>
    <row r="263" spans="1:28" x14ac:dyDescent="0.35">
      <c r="A263" s="1">
        <v>263</v>
      </c>
      <c r="B263" s="81">
        <v>45849.309282407397</v>
      </c>
      <c r="C263" s="81">
        <v>45849.311296296299</v>
      </c>
      <c r="D263" s="84" t="s">
        <v>38</v>
      </c>
      <c r="E263" s="84"/>
      <c r="F263" s="92">
        <v>45849</v>
      </c>
      <c r="G263" s="84" t="s">
        <v>372</v>
      </c>
      <c r="H263" s="84" t="s">
        <v>39</v>
      </c>
      <c r="I263" s="1" t="s">
        <v>40</v>
      </c>
      <c r="K263" s="84" t="s">
        <v>53</v>
      </c>
      <c r="L263" s="84" t="s">
        <v>42</v>
      </c>
      <c r="M263" s="84" t="s">
        <v>66</v>
      </c>
      <c r="N263" s="85" t="s">
        <v>731</v>
      </c>
      <c r="O263" s="85" t="s">
        <v>732</v>
      </c>
      <c r="P263" s="84" t="s">
        <v>57</v>
      </c>
      <c r="Q263" s="92">
        <v>45849</v>
      </c>
      <c r="R263" s="84" t="s">
        <v>47</v>
      </c>
      <c r="S263" s="84" t="s">
        <v>59</v>
      </c>
      <c r="T263" s="77" t="s">
        <v>49</v>
      </c>
      <c r="U263" s="77" t="s">
        <v>50</v>
      </c>
      <c r="V263" s="79">
        <v>45849</v>
      </c>
      <c r="W263" s="79">
        <v>45866</v>
      </c>
      <c r="X263" s="77" t="str">
        <f t="shared" si="12"/>
        <v>NO</v>
      </c>
      <c r="Y263" s="77" t="str">
        <f t="shared" si="13"/>
        <v>N/A</v>
      </c>
      <c r="Z263" s="77" t="str">
        <f t="shared" si="14"/>
        <v>N/A</v>
      </c>
      <c r="AB263" s="96"/>
    </row>
    <row r="264" spans="1:28" x14ac:dyDescent="0.35">
      <c r="A264" s="1">
        <v>264</v>
      </c>
      <c r="B264" s="81">
        <v>45849.310405092598</v>
      </c>
      <c r="C264" s="81">
        <v>45849.311724537001</v>
      </c>
      <c r="D264" s="84" t="s">
        <v>38</v>
      </c>
      <c r="E264" s="84"/>
      <c r="F264" s="92">
        <v>45849</v>
      </c>
      <c r="G264" s="84" t="s">
        <v>76</v>
      </c>
      <c r="H264" s="84" t="s">
        <v>39</v>
      </c>
      <c r="I264" s="1" t="s">
        <v>40</v>
      </c>
      <c r="K264" s="84" t="s">
        <v>53</v>
      </c>
      <c r="L264" s="84" t="s">
        <v>42</v>
      </c>
      <c r="M264" s="84" t="s">
        <v>66</v>
      </c>
      <c r="N264" s="85" t="s">
        <v>733</v>
      </c>
      <c r="O264" s="85" t="s">
        <v>734</v>
      </c>
      <c r="P264" s="84" t="s">
        <v>57</v>
      </c>
      <c r="Q264" s="92">
        <v>45850</v>
      </c>
      <c r="R264" s="84" t="s">
        <v>58</v>
      </c>
      <c r="S264" s="84" t="s">
        <v>59</v>
      </c>
      <c r="T264" s="77" t="s">
        <v>49</v>
      </c>
      <c r="U264" s="77" t="s">
        <v>50</v>
      </c>
      <c r="V264" s="79">
        <v>45850</v>
      </c>
      <c r="W264" s="79">
        <v>45853</v>
      </c>
      <c r="X264" s="77" t="str">
        <f t="shared" si="12"/>
        <v>NO</v>
      </c>
      <c r="Y264" s="77" t="str">
        <f t="shared" si="13"/>
        <v>N/A</v>
      </c>
      <c r="Z264" s="77" t="str">
        <f t="shared" si="14"/>
        <v>N/A</v>
      </c>
      <c r="AB264" s="96"/>
    </row>
    <row r="265" spans="1:28" ht="29" x14ac:dyDescent="0.35">
      <c r="A265" s="1">
        <v>265</v>
      </c>
      <c r="B265" s="81">
        <v>45849.310740740701</v>
      </c>
      <c r="C265" s="81">
        <v>45849.316458333298</v>
      </c>
      <c r="D265" s="84" t="s">
        <v>38</v>
      </c>
      <c r="E265" s="84"/>
      <c r="F265" s="92">
        <v>45849</v>
      </c>
      <c r="G265" s="84" t="s">
        <v>165</v>
      </c>
      <c r="H265" s="84" t="s">
        <v>39</v>
      </c>
      <c r="I265" s="1" t="s">
        <v>40</v>
      </c>
      <c r="K265" s="84" t="s">
        <v>53</v>
      </c>
      <c r="L265" s="84" t="s">
        <v>42</v>
      </c>
      <c r="M265" s="84" t="s">
        <v>66</v>
      </c>
      <c r="N265" s="85" t="s">
        <v>735</v>
      </c>
      <c r="O265" s="85" t="s">
        <v>736</v>
      </c>
      <c r="P265" s="84" t="s">
        <v>57</v>
      </c>
      <c r="Q265" s="92">
        <v>45849</v>
      </c>
      <c r="R265" s="84" t="s">
        <v>47</v>
      </c>
      <c r="S265" s="84" t="s">
        <v>48</v>
      </c>
      <c r="T265" s="77" t="s">
        <v>137</v>
      </c>
      <c r="U265" s="77" t="s">
        <v>168</v>
      </c>
      <c r="V265" s="79">
        <v>45849</v>
      </c>
      <c r="W265" s="79"/>
      <c r="X265" s="77" t="str">
        <f t="shared" si="12"/>
        <v>N/A</v>
      </c>
      <c r="Y265" s="77">
        <f t="shared" ca="1" si="13"/>
        <v>-77</v>
      </c>
      <c r="Z265" s="77" t="str">
        <f t="shared" ca="1" si="14"/>
        <v>Delayed</v>
      </c>
      <c r="AB265" s="96"/>
    </row>
    <row r="266" spans="1:28" x14ac:dyDescent="0.35">
      <c r="A266" s="1">
        <v>266</v>
      </c>
      <c r="B266" s="81">
        <v>45849.359375</v>
      </c>
      <c r="C266" s="81">
        <v>45849.361435185201</v>
      </c>
      <c r="D266" s="84" t="s">
        <v>38</v>
      </c>
      <c r="E266" s="84"/>
      <c r="F266" s="92">
        <v>45849</v>
      </c>
      <c r="G266" s="84" t="s">
        <v>268</v>
      </c>
      <c r="H266" s="84" t="s">
        <v>39</v>
      </c>
      <c r="I266" s="1" t="s">
        <v>40</v>
      </c>
      <c r="K266" s="84" t="s">
        <v>53</v>
      </c>
      <c r="L266" s="84" t="s">
        <v>42</v>
      </c>
      <c r="M266" s="84" t="s">
        <v>87</v>
      </c>
      <c r="N266" s="85" t="s">
        <v>737</v>
      </c>
      <c r="O266" s="85" t="s">
        <v>738</v>
      </c>
      <c r="P266" s="84" t="s">
        <v>107</v>
      </c>
      <c r="Q266" s="92">
        <v>45849</v>
      </c>
      <c r="R266" s="84" t="s">
        <v>47</v>
      </c>
      <c r="S266" s="84" t="s">
        <v>59</v>
      </c>
      <c r="T266" s="77" t="s">
        <v>49</v>
      </c>
      <c r="U266" s="77" t="s">
        <v>50</v>
      </c>
      <c r="V266" s="79">
        <v>45849</v>
      </c>
      <c r="W266" s="79">
        <v>45863</v>
      </c>
      <c r="X266" s="77" t="str">
        <f t="shared" si="12"/>
        <v>NO</v>
      </c>
      <c r="Y266" s="77" t="str">
        <f t="shared" si="13"/>
        <v>N/A</v>
      </c>
      <c r="Z266" s="77" t="str">
        <f t="shared" si="14"/>
        <v>N/A</v>
      </c>
      <c r="AB266" s="96"/>
    </row>
    <row r="267" spans="1:28" ht="29" x14ac:dyDescent="0.35">
      <c r="A267" s="1">
        <v>267</v>
      </c>
      <c r="B267" s="81">
        <v>45849.363993055602</v>
      </c>
      <c r="C267" s="81">
        <v>45849.365775462997</v>
      </c>
      <c r="D267" s="84" t="s">
        <v>38</v>
      </c>
      <c r="E267" s="84"/>
      <c r="F267" s="92">
        <v>45849</v>
      </c>
      <c r="G267" s="84" t="s">
        <v>109</v>
      </c>
      <c r="H267" s="84" t="s">
        <v>39</v>
      </c>
      <c r="I267" s="1" t="s">
        <v>40</v>
      </c>
      <c r="K267" s="84" t="s">
        <v>53</v>
      </c>
      <c r="L267" s="84" t="s">
        <v>42</v>
      </c>
      <c r="M267" s="84" t="s">
        <v>118</v>
      </c>
      <c r="N267" s="85" t="s">
        <v>739</v>
      </c>
      <c r="O267" s="85" t="s">
        <v>740</v>
      </c>
      <c r="P267" s="84" t="s">
        <v>97</v>
      </c>
      <c r="Q267" s="92">
        <v>45849</v>
      </c>
      <c r="R267" s="84" t="s">
        <v>47</v>
      </c>
      <c r="S267" s="84" t="s">
        <v>48</v>
      </c>
      <c r="T267" s="77" t="s">
        <v>49</v>
      </c>
      <c r="U267" s="77" t="s">
        <v>50</v>
      </c>
      <c r="V267" s="79">
        <v>45849</v>
      </c>
      <c r="W267" s="79">
        <v>45902</v>
      </c>
      <c r="X267" s="77" t="str">
        <f t="shared" si="12"/>
        <v>NO</v>
      </c>
      <c r="Y267" s="77" t="str">
        <f t="shared" si="13"/>
        <v>N/A</v>
      </c>
      <c r="Z267" s="77" t="str">
        <f t="shared" si="14"/>
        <v>N/A</v>
      </c>
      <c r="AB267" s="96"/>
    </row>
    <row r="268" spans="1:28" ht="29" x14ac:dyDescent="0.35">
      <c r="A268" s="1">
        <v>268</v>
      </c>
      <c r="B268" s="81">
        <v>45849.365393518499</v>
      </c>
      <c r="C268" s="81">
        <v>45849.367708333302</v>
      </c>
      <c r="D268" s="84" t="s">
        <v>38</v>
      </c>
      <c r="E268" s="84"/>
      <c r="F268" s="92">
        <v>45849</v>
      </c>
      <c r="G268" s="84" t="s">
        <v>165</v>
      </c>
      <c r="H268" s="84" t="s">
        <v>139</v>
      </c>
      <c r="I268" s="1" t="s">
        <v>40</v>
      </c>
      <c r="K268" s="84" t="s">
        <v>53</v>
      </c>
      <c r="L268" s="84" t="s">
        <v>42</v>
      </c>
      <c r="M268" s="84" t="s">
        <v>66</v>
      </c>
      <c r="N268" s="85" t="s">
        <v>741</v>
      </c>
      <c r="O268" s="85" t="s">
        <v>742</v>
      </c>
      <c r="P268" s="84" t="s">
        <v>57</v>
      </c>
      <c r="Q268" s="92">
        <v>45849</v>
      </c>
      <c r="R268" s="84" t="s">
        <v>47</v>
      </c>
      <c r="S268" s="84" t="s">
        <v>59</v>
      </c>
      <c r="T268" s="77" t="s">
        <v>49</v>
      </c>
      <c r="U268" s="77" t="s">
        <v>50</v>
      </c>
      <c r="V268" s="79">
        <v>45849</v>
      </c>
      <c r="W268" s="79">
        <v>45866</v>
      </c>
      <c r="X268" s="77" t="str">
        <f t="shared" si="12"/>
        <v>NO</v>
      </c>
      <c r="Y268" s="77" t="str">
        <f t="shared" si="13"/>
        <v>N/A</v>
      </c>
      <c r="Z268" s="77" t="str">
        <f t="shared" si="14"/>
        <v>N/A</v>
      </c>
      <c r="AB268" s="96"/>
    </row>
    <row r="269" spans="1:28" ht="29" x14ac:dyDescent="0.35">
      <c r="A269" s="1">
        <v>269</v>
      </c>
      <c r="B269" s="81">
        <v>45849.417650463001</v>
      </c>
      <c r="C269" s="81">
        <v>45849.419571759303</v>
      </c>
      <c r="D269" s="84" t="s">
        <v>38</v>
      </c>
      <c r="E269" s="84"/>
      <c r="F269" s="92">
        <v>45849</v>
      </c>
      <c r="G269" s="84" t="s">
        <v>6</v>
      </c>
      <c r="H269" s="84" t="s">
        <v>39</v>
      </c>
      <c r="I269" s="1" t="s">
        <v>40</v>
      </c>
      <c r="K269" s="84" t="s">
        <v>53</v>
      </c>
      <c r="L269" s="84" t="s">
        <v>86</v>
      </c>
      <c r="M269" s="84" t="s">
        <v>87</v>
      </c>
      <c r="N269" s="85" t="s">
        <v>743</v>
      </c>
      <c r="O269" s="85" t="s">
        <v>744</v>
      </c>
      <c r="P269" s="84" t="s">
        <v>113</v>
      </c>
      <c r="Q269" s="92">
        <v>45856</v>
      </c>
      <c r="R269" s="84" t="s">
        <v>58</v>
      </c>
      <c r="S269" s="84" t="s">
        <v>59</v>
      </c>
      <c r="T269" s="77" t="s">
        <v>49</v>
      </c>
      <c r="U269" s="77" t="s">
        <v>50</v>
      </c>
      <c r="V269" s="79">
        <v>45856</v>
      </c>
      <c r="W269" s="79">
        <v>45866</v>
      </c>
      <c r="X269" s="77" t="str">
        <f t="shared" si="12"/>
        <v>NO</v>
      </c>
      <c r="Y269" s="77" t="str">
        <f t="shared" si="13"/>
        <v>N/A</v>
      </c>
      <c r="Z269" s="77" t="str">
        <f t="shared" si="14"/>
        <v>N/A</v>
      </c>
      <c r="AB269" s="96"/>
    </row>
    <row r="270" spans="1:28" x14ac:dyDescent="0.35">
      <c r="A270" s="1">
        <v>270</v>
      </c>
      <c r="B270" s="81">
        <v>45849.6582291667</v>
      </c>
      <c r="C270" s="81">
        <v>45849.659606481502</v>
      </c>
      <c r="D270" s="84" t="s">
        <v>38</v>
      </c>
      <c r="E270" s="84"/>
      <c r="F270" s="92">
        <v>45849</v>
      </c>
      <c r="G270" s="84" t="s">
        <v>458</v>
      </c>
      <c r="H270" s="84" t="s">
        <v>39</v>
      </c>
      <c r="I270" s="1" t="s">
        <v>40</v>
      </c>
      <c r="K270" s="84" t="s">
        <v>53</v>
      </c>
      <c r="L270" s="84" t="s">
        <v>86</v>
      </c>
      <c r="M270" s="84" t="s">
        <v>43</v>
      </c>
      <c r="N270" s="85" t="s">
        <v>745</v>
      </c>
      <c r="O270" s="85" t="s">
        <v>746</v>
      </c>
      <c r="P270" s="84" t="s">
        <v>57</v>
      </c>
      <c r="Q270" s="92">
        <v>45849</v>
      </c>
      <c r="R270" s="84" t="s">
        <v>58</v>
      </c>
      <c r="S270" s="84" t="s">
        <v>48</v>
      </c>
      <c r="T270" s="77" t="s">
        <v>72</v>
      </c>
      <c r="U270" s="77" t="s">
        <v>64</v>
      </c>
      <c r="V270" s="79">
        <v>45849</v>
      </c>
      <c r="W270" s="79"/>
      <c r="X270" s="77" t="str">
        <f t="shared" si="12"/>
        <v>N/A</v>
      </c>
      <c r="Y270" s="77" t="str">
        <f t="shared" si="13"/>
        <v>N/A</v>
      </c>
      <c r="Z270" s="77" t="str">
        <f t="shared" si="14"/>
        <v>N/A</v>
      </c>
      <c r="AB270" s="96"/>
    </row>
    <row r="271" spans="1:28" x14ac:dyDescent="0.35">
      <c r="A271" s="1">
        <v>271</v>
      </c>
      <c r="B271" s="81">
        <v>45850.2570949074</v>
      </c>
      <c r="C271" s="81">
        <v>45850.258703703701</v>
      </c>
      <c r="D271" s="84" t="s">
        <v>38</v>
      </c>
      <c r="E271" s="84"/>
      <c r="F271" s="92">
        <v>45850</v>
      </c>
      <c r="G271" s="84" t="s">
        <v>268</v>
      </c>
      <c r="H271" s="84" t="s">
        <v>139</v>
      </c>
      <c r="I271" s="1" t="s">
        <v>40</v>
      </c>
      <c r="K271" s="84" t="s">
        <v>53</v>
      </c>
      <c r="L271" s="84" t="s">
        <v>42</v>
      </c>
      <c r="M271" s="84" t="s">
        <v>66</v>
      </c>
      <c r="N271" s="85" t="s">
        <v>747</v>
      </c>
      <c r="O271" s="85" t="s">
        <v>748</v>
      </c>
      <c r="P271" s="84" t="s">
        <v>107</v>
      </c>
      <c r="Q271" s="92">
        <v>45850</v>
      </c>
      <c r="R271" s="84" t="s">
        <v>47</v>
      </c>
      <c r="S271" s="84" t="s">
        <v>59</v>
      </c>
      <c r="T271" s="77" t="s">
        <v>49</v>
      </c>
      <c r="U271" s="77" t="s">
        <v>64</v>
      </c>
      <c r="V271" s="79">
        <v>45850</v>
      </c>
      <c r="W271" s="79">
        <v>45866</v>
      </c>
      <c r="X271" s="77" t="str">
        <f t="shared" si="12"/>
        <v>NO</v>
      </c>
      <c r="Y271" s="77" t="str">
        <f t="shared" si="13"/>
        <v>N/A</v>
      </c>
      <c r="Z271" s="77" t="str">
        <f t="shared" si="14"/>
        <v>N/A</v>
      </c>
      <c r="AB271" s="96"/>
    </row>
    <row r="272" spans="1:28" x14ac:dyDescent="0.35">
      <c r="A272" s="1">
        <v>272</v>
      </c>
      <c r="B272" s="81">
        <v>45851.488101851799</v>
      </c>
      <c r="C272" s="81">
        <v>45851.490011574097</v>
      </c>
      <c r="D272" s="84" t="s">
        <v>38</v>
      </c>
      <c r="E272" s="84"/>
      <c r="F272" s="92">
        <v>45851</v>
      </c>
      <c r="G272" s="84" t="s">
        <v>199</v>
      </c>
      <c r="H272" s="84" t="s">
        <v>39</v>
      </c>
      <c r="I272" s="1" t="s">
        <v>40</v>
      </c>
      <c r="K272" s="84" t="s">
        <v>53</v>
      </c>
      <c r="L272" s="84" t="s">
        <v>42</v>
      </c>
      <c r="M272" s="84" t="s">
        <v>118</v>
      </c>
      <c r="N272" s="85" t="s">
        <v>749</v>
      </c>
      <c r="O272" s="85" t="s">
        <v>750</v>
      </c>
      <c r="P272" s="84" t="s">
        <v>57</v>
      </c>
      <c r="Q272" s="92">
        <v>45858</v>
      </c>
      <c r="R272" s="84" t="s">
        <v>58</v>
      </c>
      <c r="S272" s="84" t="s">
        <v>59</v>
      </c>
      <c r="T272" s="77" t="s">
        <v>49</v>
      </c>
      <c r="U272" s="77" t="s">
        <v>50</v>
      </c>
      <c r="V272" s="79">
        <v>45858</v>
      </c>
      <c r="W272" s="79">
        <v>45903</v>
      </c>
      <c r="X272" s="77" t="str">
        <f t="shared" si="12"/>
        <v>NO</v>
      </c>
      <c r="Y272" s="77" t="str">
        <f t="shared" si="13"/>
        <v>N/A</v>
      </c>
      <c r="Z272" s="77" t="str">
        <f t="shared" si="14"/>
        <v>N/A</v>
      </c>
      <c r="AB272" s="96"/>
    </row>
    <row r="273" spans="1:30" ht="29" x14ac:dyDescent="0.35">
      <c r="A273" s="1">
        <v>273</v>
      </c>
      <c r="B273" s="81">
        <v>45851.5069097222</v>
      </c>
      <c r="C273" s="81">
        <v>45851.508946759299</v>
      </c>
      <c r="D273" s="84" t="s">
        <v>38</v>
      </c>
      <c r="E273" s="84"/>
      <c r="F273" s="92">
        <v>45851</v>
      </c>
      <c r="G273" s="84" t="s">
        <v>199</v>
      </c>
      <c r="H273" s="84" t="s">
        <v>139</v>
      </c>
      <c r="I273" s="1" t="s">
        <v>40</v>
      </c>
      <c r="K273" s="84" t="s">
        <v>53</v>
      </c>
      <c r="L273" s="84" t="s">
        <v>42</v>
      </c>
      <c r="M273" s="84" t="s">
        <v>118</v>
      </c>
      <c r="N273" s="85" t="s">
        <v>751</v>
      </c>
      <c r="O273" s="85" t="s">
        <v>752</v>
      </c>
      <c r="P273" s="84" t="s">
        <v>57</v>
      </c>
      <c r="Q273" s="92">
        <v>45858</v>
      </c>
      <c r="R273" s="84" t="s">
        <v>58</v>
      </c>
      <c r="S273" s="84" t="s">
        <v>48</v>
      </c>
      <c r="T273" s="77" t="s">
        <v>49</v>
      </c>
      <c r="U273" s="77" t="s">
        <v>64</v>
      </c>
      <c r="V273" s="79">
        <v>45858</v>
      </c>
      <c r="W273" s="79">
        <v>45863</v>
      </c>
      <c r="X273" s="77" t="str">
        <f t="shared" si="12"/>
        <v>NO</v>
      </c>
      <c r="Y273" s="77" t="str">
        <f t="shared" si="13"/>
        <v>N/A</v>
      </c>
      <c r="Z273" s="77" t="str">
        <f t="shared" si="14"/>
        <v>N/A</v>
      </c>
      <c r="AB273" s="96"/>
    </row>
    <row r="274" spans="1:30" ht="43.5" x14ac:dyDescent="0.35">
      <c r="A274" s="1">
        <v>274</v>
      </c>
      <c r="B274" s="81">
        <v>45851.540474537003</v>
      </c>
      <c r="C274" s="81">
        <v>45851.543090277803</v>
      </c>
      <c r="D274" s="84" t="s">
        <v>38</v>
      </c>
      <c r="E274" s="84"/>
      <c r="F274" s="92">
        <v>45851</v>
      </c>
      <c r="G274" s="84" t="s">
        <v>199</v>
      </c>
      <c r="H274" s="84" t="s">
        <v>139</v>
      </c>
      <c r="I274" s="1" t="s">
        <v>40</v>
      </c>
      <c r="K274" s="84" t="s">
        <v>53</v>
      </c>
      <c r="L274" s="84" t="s">
        <v>42</v>
      </c>
      <c r="M274" s="84" t="s">
        <v>118</v>
      </c>
      <c r="N274" s="85" t="s">
        <v>753</v>
      </c>
      <c r="O274" s="85" t="s">
        <v>754</v>
      </c>
      <c r="P274" s="84" t="s">
        <v>57</v>
      </c>
      <c r="Q274" s="92">
        <v>45858</v>
      </c>
      <c r="R274" s="84" t="s">
        <v>58</v>
      </c>
      <c r="S274" s="84" t="s">
        <v>48</v>
      </c>
      <c r="T274" s="77" t="s">
        <v>49</v>
      </c>
      <c r="U274" s="77" t="s">
        <v>64</v>
      </c>
      <c r="V274" s="79">
        <v>45858</v>
      </c>
      <c r="W274" s="79">
        <v>45862</v>
      </c>
      <c r="X274" s="77" t="str">
        <f t="shared" si="12"/>
        <v>NO</v>
      </c>
      <c r="Y274" s="77" t="str">
        <f t="shared" si="13"/>
        <v>N/A</v>
      </c>
      <c r="Z274" s="77" t="str">
        <f t="shared" si="14"/>
        <v>N/A</v>
      </c>
      <c r="AB274" s="96"/>
    </row>
    <row r="275" spans="1:30" ht="29" x14ac:dyDescent="0.35">
      <c r="A275" s="1">
        <v>275</v>
      </c>
      <c r="B275" s="81">
        <v>45852.584884259297</v>
      </c>
      <c r="C275" s="81">
        <v>45852.587210648097</v>
      </c>
      <c r="D275" s="84" t="s">
        <v>38</v>
      </c>
      <c r="E275" s="84"/>
      <c r="F275" s="92">
        <v>45852</v>
      </c>
      <c r="G275" s="84" t="s">
        <v>755</v>
      </c>
      <c r="H275" s="84" t="s">
        <v>39</v>
      </c>
      <c r="I275" s="1" t="s">
        <v>40</v>
      </c>
      <c r="K275" s="84" t="s">
        <v>41</v>
      </c>
      <c r="L275" s="84" t="s">
        <v>42</v>
      </c>
      <c r="M275" s="84" t="s">
        <v>61</v>
      </c>
      <c r="N275" s="85" t="s">
        <v>756</v>
      </c>
      <c r="O275" s="85" t="s">
        <v>757</v>
      </c>
      <c r="P275" s="84" t="s">
        <v>156</v>
      </c>
      <c r="Q275" s="92">
        <v>45852</v>
      </c>
      <c r="R275" s="84" t="s">
        <v>58</v>
      </c>
      <c r="S275" s="84" t="s">
        <v>59</v>
      </c>
      <c r="T275" s="77" t="s">
        <v>49</v>
      </c>
      <c r="U275" s="77" t="s">
        <v>168</v>
      </c>
      <c r="V275" s="79">
        <v>45852</v>
      </c>
      <c r="W275" s="79">
        <v>45866</v>
      </c>
      <c r="X275" s="77" t="str">
        <f t="shared" si="12"/>
        <v>NO</v>
      </c>
      <c r="Y275" s="77" t="str">
        <f t="shared" si="13"/>
        <v>N/A</v>
      </c>
      <c r="Z275" s="77" t="str">
        <f t="shared" si="14"/>
        <v>N/A</v>
      </c>
      <c r="AB275" s="96"/>
    </row>
    <row r="276" spans="1:30" ht="29" x14ac:dyDescent="0.35">
      <c r="A276" s="1">
        <v>276</v>
      </c>
      <c r="B276" s="81">
        <v>45852.859907407401</v>
      </c>
      <c r="C276" s="81">
        <v>45852.863020833298</v>
      </c>
      <c r="D276" s="84" t="s">
        <v>38</v>
      </c>
      <c r="E276" s="84"/>
      <c r="F276" s="92">
        <v>45852</v>
      </c>
      <c r="G276" s="84" t="s">
        <v>542</v>
      </c>
      <c r="H276" s="84" t="s">
        <v>39</v>
      </c>
      <c r="I276" s="1" t="s">
        <v>40</v>
      </c>
      <c r="K276" s="84" t="s">
        <v>41</v>
      </c>
      <c r="L276" s="84" t="s">
        <v>42</v>
      </c>
      <c r="M276" s="84" t="s">
        <v>118</v>
      </c>
      <c r="N276" s="85" t="s">
        <v>758</v>
      </c>
      <c r="O276" s="85" t="s">
        <v>759</v>
      </c>
      <c r="P276" s="84" t="s">
        <v>57</v>
      </c>
      <c r="Q276" s="92">
        <v>45858</v>
      </c>
      <c r="R276" s="84" t="s">
        <v>58</v>
      </c>
      <c r="S276" s="84" t="s">
        <v>59</v>
      </c>
      <c r="T276" s="77" t="s">
        <v>49</v>
      </c>
      <c r="U276" s="77" t="s">
        <v>50</v>
      </c>
      <c r="V276" s="79">
        <v>45858</v>
      </c>
      <c r="W276" s="79">
        <v>45863</v>
      </c>
      <c r="X276" s="77" t="str">
        <f t="shared" si="12"/>
        <v>NO</v>
      </c>
      <c r="Y276" s="77" t="str">
        <f t="shared" si="13"/>
        <v>N/A</v>
      </c>
      <c r="Z276" s="77" t="str">
        <f t="shared" si="14"/>
        <v>N/A</v>
      </c>
      <c r="AB276" s="96"/>
    </row>
    <row r="277" spans="1:30" x14ac:dyDescent="0.35">
      <c r="A277" s="1">
        <v>277</v>
      </c>
      <c r="B277" s="81">
        <v>45853.552916666697</v>
      </c>
      <c r="C277" s="81">
        <v>45853.553981481498</v>
      </c>
      <c r="D277" s="84" t="s">
        <v>38</v>
      </c>
      <c r="E277" s="84"/>
      <c r="F277" s="92">
        <v>45853</v>
      </c>
      <c r="G277" s="84" t="s">
        <v>528</v>
      </c>
      <c r="H277" s="84" t="s">
        <v>139</v>
      </c>
      <c r="I277" s="1" t="s">
        <v>40</v>
      </c>
      <c r="K277" s="84" t="s">
        <v>53</v>
      </c>
      <c r="L277" s="84" t="s">
        <v>42</v>
      </c>
      <c r="M277" s="84" t="s">
        <v>43</v>
      </c>
      <c r="N277" s="85" t="s">
        <v>760</v>
      </c>
      <c r="O277" s="85" t="s">
        <v>761</v>
      </c>
      <c r="P277" s="84" t="s">
        <v>57</v>
      </c>
      <c r="Q277" s="92">
        <v>45854</v>
      </c>
      <c r="R277" s="84" t="s">
        <v>58</v>
      </c>
      <c r="S277" s="84" t="s">
        <v>59</v>
      </c>
      <c r="T277" s="77" t="s">
        <v>49</v>
      </c>
      <c r="U277" s="77" t="s">
        <v>50</v>
      </c>
      <c r="V277" s="79">
        <v>45854</v>
      </c>
      <c r="W277" s="79">
        <v>45866</v>
      </c>
      <c r="X277" s="77" t="str">
        <f t="shared" si="12"/>
        <v>NO</v>
      </c>
      <c r="Y277" s="77" t="str">
        <f t="shared" si="13"/>
        <v>N/A</v>
      </c>
      <c r="Z277" s="77" t="str">
        <f t="shared" si="14"/>
        <v>N/A</v>
      </c>
      <c r="AB277" s="96"/>
      <c r="AC277" s="77" t="s">
        <v>762</v>
      </c>
      <c r="AD277" s="1" t="s">
        <v>99</v>
      </c>
    </row>
    <row r="278" spans="1:30" x14ac:dyDescent="0.35">
      <c r="A278" s="1">
        <v>278</v>
      </c>
      <c r="B278" s="81">
        <v>45853.565868055601</v>
      </c>
      <c r="C278" s="81">
        <v>45853.569212962997</v>
      </c>
      <c r="D278" s="84" t="s">
        <v>38</v>
      </c>
      <c r="E278" s="84"/>
      <c r="F278" s="92">
        <v>45853</v>
      </c>
      <c r="G278" s="84" t="s">
        <v>507</v>
      </c>
      <c r="H278" s="84" t="s">
        <v>39</v>
      </c>
      <c r="I278" s="1" t="s">
        <v>40</v>
      </c>
      <c r="K278" s="84" t="s">
        <v>53</v>
      </c>
      <c r="L278" s="84" t="s">
        <v>42</v>
      </c>
      <c r="M278" s="84" t="s">
        <v>54</v>
      </c>
      <c r="N278" s="85" t="s">
        <v>763</v>
      </c>
      <c r="O278" s="85" t="s">
        <v>764</v>
      </c>
      <c r="P278" s="84" t="s">
        <v>506</v>
      </c>
      <c r="Q278" s="92">
        <v>45853</v>
      </c>
      <c r="R278" s="84" t="s">
        <v>58</v>
      </c>
      <c r="S278" s="84" t="s">
        <v>59</v>
      </c>
      <c r="T278" s="77" t="s">
        <v>49</v>
      </c>
      <c r="U278" s="77" t="s">
        <v>50</v>
      </c>
      <c r="V278" s="79">
        <v>45853</v>
      </c>
      <c r="W278" s="79">
        <v>45853</v>
      </c>
      <c r="X278" s="77" t="str">
        <f t="shared" si="12"/>
        <v>YES</v>
      </c>
      <c r="Y278" s="77" t="str">
        <f t="shared" si="13"/>
        <v>N/A</v>
      </c>
      <c r="Z278" s="77" t="str">
        <f t="shared" si="14"/>
        <v>N/A</v>
      </c>
      <c r="AB278" s="96"/>
    </row>
    <row r="279" spans="1:30" x14ac:dyDescent="0.35">
      <c r="A279" s="1">
        <v>279</v>
      </c>
      <c r="B279" s="81">
        <v>45854.355254629598</v>
      </c>
      <c r="C279" s="81">
        <v>45854.358414351896</v>
      </c>
      <c r="D279" s="84" t="s">
        <v>38</v>
      </c>
      <c r="E279" s="84"/>
      <c r="F279" s="92">
        <v>45854</v>
      </c>
      <c r="G279" s="84" t="s">
        <v>4</v>
      </c>
      <c r="H279" s="84" t="s">
        <v>39</v>
      </c>
      <c r="I279" s="1" t="s">
        <v>40</v>
      </c>
      <c r="K279" s="84" t="s">
        <v>53</v>
      </c>
      <c r="L279" s="84" t="s">
        <v>54</v>
      </c>
      <c r="M279" s="84" t="s">
        <v>54</v>
      </c>
      <c r="N279" s="85" t="s">
        <v>765</v>
      </c>
      <c r="O279" s="85" t="s">
        <v>766</v>
      </c>
      <c r="P279" s="84" t="s">
        <v>57</v>
      </c>
      <c r="Q279" s="92">
        <v>45854</v>
      </c>
      <c r="R279" s="84" t="s">
        <v>58</v>
      </c>
      <c r="S279" s="84" t="s">
        <v>59</v>
      </c>
      <c r="T279" s="77" t="s">
        <v>49</v>
      </c>
      <c r="U279" s="77" t="s">
        <v>50</v>
      </c>
      <c r="V279" s="79">
        <v>45854</v>
      </c>
      <c r="W279" s="79">
        <v>45854</v>
      </c>
      <c r="X279" s="77" t="str">
        <f t="shared" si="12"/>
        <v>YES</v>
      </c>
      <c r="Y279" s="77" t="str">
        <f t="shared" si="13"/>
        <v>N/A</v>
      </c>
      <c r="Z279" s="77" t="str">
        <f t="shared" si="14"/>
        <v>N/A</v>
      </c>
      <c r="AB279" s="96"/>
    </row>
    <row r="280" spans="1:30" ht="29" x14ac:dyDescent="0.35">
      <c r="A280" s="1">
        <v>280</v>
      </c>
      <c r="B280" s="81">
        <v>45854.535127314797</v>
      </c>
      <c r="C280" s="81">
        <v>45854.536539351902</v>
      </c>
      <c r="D280" s="84" t="s">
        <v>38</v>
      </c>
      <c r="E280" s="84"/>
      <c r="F280" s="92">
        <v>45854</v>
      </c>
      <c r="G280" s="84" t="s">
        <v>109</v>
      </c>
      <c r="H280" s="84" t="s">
        <v>39</v>
      </c>
      <c r="I280" s="1" t="s">
        <v>40</v>
      </c>
      <c r="K280" s="84" t="s">
        <v>53</v>
      </c>
      <c r="L280" s="84" t="s">
        <v>86</v>
      </c>
      <c r="M280" s="84" t="s">
        <v>94</v>
      </c>
      <c r="N280" s="85" t="s">
        <v>767</v>
      </c>
      <c r="O280" s="85" t="s">
        <v>768</v>
      </c>
      <c r="P280" s="84" t="s">
        <v>97</v>
      </c>
      <c r="Q280" s="92">
        <v>45856</v>
      </c>
      <c r="R280" s="84" t="s">
        <v>58</v>
      </c>
      <c r="S280" s="84" t="s">
        <v>48</v>
      </c>
      <c r="T280" s="77" t="s">
        <v>49</v>
      </c>
      <c r="U280" s="77" t="s">
        <v>168</v>
      </c>
      <c r="V280" s="79">
        <v>45856</v>
      </c>
      <c r="W280" s="79">
        <v>45856</v>
      </c>
      <c r="X280" s="77" t="str">
        <f t="shared" si="12"/>
        <v>YES</v>
      </c>
      <c r="Y280" s="77" t="str">
        <f t="shared" si="13"/>
        <v>N/A</v>
      </c>
      <c r="Z280" s="77" t="str">
        <f t="shared" si="14"/>
        <v>N/A</v>
      </c>
      <c r="AB280" s="96"/>
    </row>
    <row r="281" spans="1:30" x14ac:dyDescent="0.35">
      <c r="A281" s="1">
        <v>281</v>
      </c>
      <c r="B281" s="81">
        <v>45854.543171296304</v>
      </c>
      <c r="C281" s="81">
        <v>45854.544236111098</v>
      </c>
      <c r="D281" s="84" t="s">
        <v>38</v>
      </c>
      <c r="E281" s="84"/>
      <c r="F281" s="92">
        <v>45854</v>
      </c>
      <c r="G281" s="84" t="s">
        <v>109</v>
      </c>
      <c r="H281" s="84" t="s">
        <v>39</v>
      </c>
      <c r="I281" s="1" t="s">
        <v>40</v>
      </c>
      <c r="K281" s="84" t="s">
        <v>53</v>
      </c>
      <c r="L281" s="84" t="s">
        <v>86</v>
      </c>
      <c r="M281" s="84" t="s">
        <v>87</v>
      </c>
      <c r="N281" s="85" t="s">
        <v>769</v>
      </c>
      <c r="O281" s="85" t="s">
        <v>770</v>
      </c>
      <c r="P281" s="84" t="s">
        <v>113</v>
      </c>
      <c r="Q281" s="92">
        <v>45856</v>
      </c>
      <c r="R281" s="84" t="s">
        <v>58</v>
      </c>
      <c r="S281" s="84" t="s">
        <v>48</v>
      </c>
      <c r="T281" s="77" t="s">
        <v>49</v>
      </c>
      <c r="U281" s="77" t="s">
        <v>50</v>
      </c>
      <c r="V281" s="79">
        <v>45856</v>
      </c>
      <c r="W281" s="79">
        <v>45866</v>
      </c>
      <c r="X281" s="77" t="str">
        <f t="shared" si="12"/>
        <v>NO</v>
      </c>
      <c r="Y281" s="77" t="str">
        <f t="shared" si="13"/>
        <v>N/A</v>
      </c>
      <c r="Z281" s="77" t="str">
        <f t="shared" si="14"/>
        <v>N/A</v>
      </c>
      <c r="AB281" s="96"/>
    </row>
    <row r="282" spans="1:30" x14ac:dyDescent="0.35">
      <c r="A282" s="1">
        <v>282</v>
      </c>
      <c r="B282" s="81">
        <v>45854.742395833302</v>
      </c>
      <c r="C282" s="81">
        <v>45854.744143518503</v>
      </c>
      <c r="D282" s="84" t="s">
        <v>38</v>
      </c>
      <c r="E282" s="84"/>
      <c r="F282" s="92">
        <v>45854</v>
      </c>
      <c r="G282" s="84" t="s">
        <v>771</v>
      </c>
      <c r="H282" s="84" t="s">
        <v>39</v>
      </c>
      <c r="I282" s="1" t="s">
        <v>40</v>
      </c>
      <c r="K282" s="84" t="s">
        <v>41</v>
      </c>
      <c r="L282" s="84" t="s">
        <v>86</v>
      </c>
      <c r="M282" s="84" t="s">
        <v>94</v>
      </c>
      <c r="N282" s="85" t="s">
        <v>772</v>
      </c>
      <c r="O282" s="85" t="s">
        <v>773</v>
      </c>
      <c r="P282" s="84" t="s">
        <v>57</v>
      </c>
      <c r="Q282" s="92">
        <v>45855</v>
      </c>
      <c r="R282" s="84" t="s">
        <v>58</v>
      </c>
      <c r="S282" s="84" t="s">
        <v>59</v>
      </c>
      <c r="T282" s="77" t="s">
        <v>49</v>
      </c>
      <c r="U282" s="77" t="s">
        <v>50</v>
      </c>
      <c r="V282" s="79">
        <v>45855</v>
      </c>
      <c r="W282" s="79">
        <v>45855</v>
      </c>
      <c r="X282" s="77" t="str">
        <f t="shared" si="12"/>
        <v>YES</v>
      </c>
      <c r="Y282" s="77" t="str">
        <f t="shared" si="13"/>
        <v>N/A</v>
      </c>
      <c r="Z282" s="77" t="str">
        <f t="shared" si="14"/>
        <v>N/A</v>
      </c>
      <c r="AB282" s="96"/>
    </row>
    <row r="283" spans="1:30" ht="29" x14ac:dyDescent="0.35">
      <c r="A283" s="1">
        <v>283</v>
      </c>
      <c r="B283" s="81">
        <v>45855.334259259304</v>
      </c>
      <c r="C283" s="81">
        <v>45855.336851851898</v>
      </c>
      <c r="D283" s="84" t="s">
        <v>38</v>
      </c>
      <c r="E283" s="84"/>
      <c r="F283" s="92">
        <v>45855</v>
      </c>
      <c r="G283" s="84" t="s">
        <v>285</v>
      </c>
      <c r="H283" s="84" t="s">
        <v>39</v>
      </c>
      <c r="I283" s="1" t="s">
        <v>40</v>
      </c>
      <c r="K283" s="84" t="s">
        <v>53</v>
      </c>
      <c r="L283" s="84" t="s">
        <v>42</v>
      </c>
      <c r="M283" s="84" t="s">
        <v>61</v>
      </c>
      <c r="N283" s="85" t="s">
        <v>774</v>
      </c>
      <c r="O283" s="85" t="s">
        <v>775</v>
      </c>
      <c r="P283" s="84" t="s">
        <v>107</v>
      </c>
      <c r="Q283" s="92">
        <v>45855</v>
      </c>
      <c r="R283" s="84" t="s">
        <v>58</v>
      </c>
      <c r="S283" s="84" t="s">
        <v>59</v>
      </c>
      <c r="T283" s="77" t="s">
        <v>553</v>
      </c>
      <c r="U283" s="77" t="s">
        <v>168</v>
      </c>
      <c r="V283" s="79">
        <v>45855</v>
      </c>
      <c r="W283" s="79"/>
      <c r="X283" s="77" t="str">
        <f t="shared" si="12"/>
        <v>N/A</v>
      </c>
      <c r="Y283" s="77">
        <f t="shared" ca="1" si="13"/>
        <v>-71</v>
      </c>
      <c r="Z283" s="77" t="str">
        <f t="shared" ca="1" si="14"/>
        <v>Delayed</v>
      </c>
      <c r="AB283" s="96"/>
    </row>
    <row r="284" spans="1:30" x14ac:dyDescent="0.35">
      <c r="A284" s="1">
        <v>284</v>
      </c>
      <c r="B284" s="81">
        <v>45855.405416666697</v>
      </c>
      <c r="C284" s="81">
        <v>45855.4062962963</v>
      </c>
      <c r="D284" s="84" t="s">
        <v>38</v>
      </c>
      <c r="E284" s="84"/>
      <c r="F284" s="92">
        <v>45855</v>
      </c>
      <c r="G284" s="84" t="s">
        <v>109</v>
      </c>
      <c r="H284" s="84" t="s">
        <v>39</v>
      </c>
      <c r="I284" s="1" t="s">
        <v>40</v>
      </c>
      <c r="K284" s="84" t="s">
        <v>53</v>
      </c>
      <c r="L284" s="84" t="s">
        <v>86</v>
      </c>
      <c r="M284" s="84" t="s">
        <v>87</v>
      </c>
      <c r="N284" s="85" t="s">
        <v>776</v>
      </c>
      <c r="O284" s="85" t="s">
        <v>777</v>
      </c>
      <c r="P284" s="84" t="s">
        <v>113</v>
      </c>
      <c r="Q284" s="92">
        <v>45863</v>
      </c>
      <c r="R284" s="84" t="s">
        <v>58</v>
      </c>
      <c r="S284" s="84" t="s">
        <v>48</v>
      </c>
      <c r="T284" s="77" t="s">
        <v>72</v>
      </c>
      <c r="U284" s="77" t="s">
        <v>50</v>
      </c>
      <c r="V284" s="79">
        <v>45863</v>
      </c>
      <c r="W284" s="79"/>
      <c r="X284" s="77" t="str">
        <f t="shared" si="12"/>
        <v>N/A</v>
      </c>
      <c r="Y284" s="77" t="str">
        <f t="shared" si="13"/>
        <v>N/A</v>
      </c>
      <c r="Z284" s="77" t="str">
        <f t="shared" si="14"/>
        <v>N/A</v>
      </c>
      <c r="AB284" s="96"/>
    </row>
    <row r="285" spans="1:30" ht="43.5" x14ac:dyDescent="0.35">
      <c r="A285" s="1">
        <v>285</v>
      </c>
      <c r="B285" s="81">
        <v>45855.471099536997</v>
      </c>
      <c r="C285" s="81">
        <v>45855.472731481503</v>
      </c>
      <c r="D285" s="84" t="s">
        <v>38</v>
      </c>
      <c r="E285" s="84"/>
      <c r="F285" s="92">
        <v>45855</v>
      </c>
      <c r="G285" s="84" t="s">
        <v>673</v>
      </c>
      <c r="H285" s="84" t="s">
        <v>39</v>
      </c>
      <c r="I285" s="1" t="s">
        <v>40</v>
      </c>
      <c r="K285" s="84" t="s">
        <v>53</v>
      </c>
      <c r="L285" s="84" t="s">
        <v>42</v>
      </c>
      <c r="M285" s="84" t="s">
        <v>319</v>
      </c>
      <c r="N285" s="85" t="s">
        <v>778</v>
      </c>
      <c r="O285" s="85" t="s">
        <v>779</v>
      </c>
      <c r="P285" s="84" t="s">
        <v>317</v>
      </c>
      <c r="Q285" s="92">
        <v>45855</v>
      </c>
      <c r="R285" s="84" t="s">
        <v>58</v>
      </c>
      <c r="S285" s="84" t="s">
        <v>48</v>
      </c>
      <c r="T285" s="77" t="s">
        <v>49</v>
      </c>
      <c r="U285" s="77" t="s">
        <v>50</v>
      </c>
      <c r="V285" s="79">
        <v>45855</v>
      </c>
      <c r="W285" s="79">
        <v>45866</v>
      </c>
      <c r="X285" s="77" t="str">
        <f t="shared" si="12"/>
        <v>NO</v>
      </c>
      <c r="Y285" s="77" t="str">
        <f t="shared" si="13"/>
        <v>N/A</v>
      </c>
      <c r="Z285" s="77" t="str">
        <f t="shared" si="14"/>
        <v>N/A</v>
      </c>
      <c r="AB285" s="96"/>
    </row>
    <row r="286" spans="1:30" ht="29" x14ac:dyDescent="0.35">
      <c r="A286" s="1">
        <v>286</v>
      </c>
      <c r="B286" s="81">
        <v>45855.575856481497</v>
      </c>
      <c r="C286" s="81">
        <v>45855.580497685201</v>
      </c>
      <c r="D286" s="84" t="s">
        <v>38</v>
      </c>
      <c r="E286" s="84"/>
      <c r="F286" s="92">
        <v>45855</v>
      </c>
      <c r="G286" s="84" t="s">
        <v>6</v>
      </c>
      <c r="H286" s="84" t="s">
        <v>39</v>
      </c>
      <c r="I286" s="1" t="s">
        <v>40</v>
      </c>
      <c r="K286" s="84" t="s">
        <v>53</v>
      </c>
      <c r="L286" s="84" t="s">
        <v>86</v>
      </c>
      <c r="M286" s="84" t="s">
        <v>87</v>
      </c>
      <c r="N286" s="85" t="s">
        <v>780</v>
      </c>
      <c r="O286" s="85" t="s">
        <v>781</v>
      </c>
      <c r="P286" s="84" t="s">
        <v>46</v>
      </c>
      <c r="Q286" s="92">
        <v>45898</v>
      </c>
      <c r="R286" s="84" t="s">
        <v>58</v>
      </c>
      <c r="S286" s="84" t="s">
        <v>59</v>
      </c>
      <c r="T286" s="77" t="s">
        <v>137</v>
      </c>
      <c r="U286" s="77" t="s">
        <v>50</v>
      </c>
      <c r="V286" s="79">
        <v>45929</v>
      </c>
      <c r="W286" s="79"/>
      <c r="X286" s="77" t="str">
        <f t="shared" si="12"/>
        <v>N/A</v>
      </c>
      <c r="Y286" s="77">
        <f t="shared" ca="1" si="13"/>
        <v>3</v>
      </c>
      <c r="Z286" s="77" t="str">
        <f t="shared" ca="1" si="14"/>
        <v>On Time</v>
      </c>
      <c r="AB286" s="96"/>
    </row>
    <row r="287" spans="1:30" x14ac:dyDescent="0.35">
      <c r="A287" s="1">
        <v>287</v>
      </c>
      <c r="B287" s="81">
        <v>45855.909108796302</v>
      </c>
      <c r="C287" s="81">
        <v>45855.912314814799</v>
      </c>
      <c r="D287" s="84" t="s">
        <v>38</v>
      </c>
      <c r="E287" s="84"/>
      <c r="F287" s="92">
        <v>45855</v>
      </c>
      <c r="G287" s="84" t="s">
        <v>192</v>
      </c>
      <c r="H287" s="84" t="s">
        <v>39</v>
      </c>
      <c r="I287" s="1" t="s">
        <v>40</v>
      </c>
      <c r="K287" s="84" t="s">
        <v>53</v>
      </c>
      <c r="L287" s="84" t="s">
        <v>86</v>
      </c>
      <c r="M287" s="84" t="s">
        <v>356</v>
      </c>
      <c r="N287" s="85" t="s">
        <v>782</v>
      </c>
      <c r="O287" s="85" t="s">
        <v>783</v>
      </c>
      <c r="P287" s="84" t="s">
        <v>97</v>
      </c>
      <c r="Q287" s="92">
        <v>45856</v>
      </c>
      <c r="R287" s="84" t="s">
        <v>47</v>
      </c>
      <c r="S287" s="84" t="s">
        <v>59</v>
      </c>
      <c r="T287" s="77" t="s">
        <v>49</v>
      </c>
      <c r="U287" s="77" t="s">
        <v>50</v>
      </c>
      <c r="V287" s="79">
        <v>45856</v>
      </c>
      <c r="W287" s="79">
        <v>45889</v>
      </c>
      <c r="X287" s="77" t="str">
        <f t="shared" si="12"/>
        <v>NO</v>
      </c>
      <c r="Y287" s="77" t="str">
        <f t="shared" si="13"/>
        <v>N/A</v>
      </c>
      <c r="Z287" s="77" t="str">
        <f t="shared" si="14"/>
        <v>N/A</v>
      </c>
      <c r="AB287" s="96"/>
    </row>
    <row r="288" spans="1:30" ht="29" x14ac:dyDescent="0.35">
      <c r="A288" s="1">
        <v>288</v>
      </c>
      <c r="B288" s="81">
        <v>45855.912349537</v>
      </c>
      <c r="C288" s="81">
        <v>45855.915810185201</v>
      </c>
      <c r="D288" s="84" t="s">
        <v>38</v>
      </c>
      <c r="E288" s="84"/>
      <c r="F288" s="92">
        <v>45855</v>
      </c>
      <c r="G288" s="84" t="s">
        <v>192</v>
      </c>
      <c r="H288" s="84" t="s">
        <v>39</v>
      </c>
      <c r="I288" s="1" t="s">
        <v>40</v>
      </c>
      <c r="K288" s="84" t="s">
        <v>53</v>
      </c>
      <c r="L288" s="84" t="s">
        <v>86</v>
      </c>
      <c r="M288" s="84" t="s">
        <v>94</v>
      </c>
      <c r="N288" s="85" t="s">
        <v>784</v>
      </c>
      <c r="O288" s="85" t="s">
        <v>785</v>
      </c>
      <c r="P288" s="84" t="s">
        <v>97</v>
      </c>
      <c r="Q288" s="92">
        <v>45856</v>
      </c>
      <c r="R288" s="84" t="s">
        <v>47</v>
      </c>
      <c r="S288" s="84" t="s">
        <v>59</v>
      </c>
      <c r="T288" s="77" t="s">
        <v>49</v>
      </c>
      <c r="U288" s="77" t="s">
        <v>50</v>
      </c>
      <c r="V288" s="79">
        <v>45856</v>
      </c>
      <c r="W288" s="79">
        <v>45866</v>
      </c>
      <c r="X288" s="77" t="str">
        <f t="shared" si="12"/>
        <v>NO</v>
      </c>
      <c r="Y288" s="77" t="str">
        <f t="shared" si="13"/>
        <v>N/A</v>
      </c>
      <c r="Z288" s="77" t="str">
        <f t="shared" si="14"/>
        <v>N/A</v>
      </c>
      <c r="AB288" s="96"/>
    </row>
    <row r="289" spans="1:28" ht="29" x14ac:dyDescent="0.35">
      <c r="A289" s="1">
        <v>289</v>
      </c>
      <c r="B289" s="81">
        <v>45856.357453703698</v>
      </c>
      <c r="C289" s="81">
        <v>45856.363020833298</v>
      </c>
      <c r="D289" s="84" t="s">
        <v>38</v>
      </c>
      <c r="E289" s="84"/>
      <c r="F289" s="92">
        <v>45856</v>
      </c>
      <c r="G289" s="84" t="s">
        <v>786</v>
      </c>
      <c r="H289" s="84" t="s">
        <v>39</v>
      </c>
      <c r="I289" s="1" t="s">
        <v>40</v>
      </c>
      <c r="K289" s="84" t="s">
        <v>53</v>
      </c>
      <c r="L289" s="84" t="s">
        <v>42</v>
      </c>
      <c r="M289" s="84" t="s">
        <v>118</v>
      </c>
      <c r="N289" s="85" t="s">
        <v>787</v>
      </c>
      <c r="O289" s="85" t="s">
        <v>788</v>
      </c>
      <c r="P289" s="84" t="s">
        <v>107</v>
      </c>
      <c r="Q289" s="92">
        <v>45869</v>
      </c>
      <c r="R289" s="84" t="s">
        <v>58</v>
      </c>
      <c r="S289" s="84" t="s">
        <v>59</v>
      </c>
      <c r="T289" s="77" t="s">
        <v>49</v>
      </c>
      <c r="U289" s="77" t="s">
        <v>64</v>
      </c>
      <c r="V289" s="79">
        <v>45869</v>
      </c>
      <c r="W289" s="79">
        <v>45869</v>
      </c>
      <c r="X289" s="77" t="str">
        <f t="shared" si="12"/>
        <v>YES</v>
      </c>
      <c r="Y289" s="77" t="str">
        <f t="shared" si="13"/>
        <v>N/A</v>
      </c>
      <c r="Z289" s="77" t="str">
        <f t="shared" si="14"/>
        <v>N/A</v>
      </c>
      <c r="AB289" s="96"/>
    </row>
    <row r="290" spans="1:28" ht="29" x14ac:dyDescent="0.35">
      <c r="A290" s="1">
        <v>290</v>
      </c>
      <c r="B290" s="81">
        <v>45856.534131944398</v>
      </c>
      <c r="C290" s="81">
        <v>45856.535567129598</v>
      </c>
      <c r="D290" s="84" t="s">
        <v>38</v>
      </c>
      <c r="E290" s="84"/>
      <c r="F290" s="92">
        <v>45856</v>
      </c>
      <c r="G290" s="84" t="s">
        <v>789</v>
      </c>
      <c r="H290" s="84" t="s">
        <v>39</v>
      </c>
      <c r="I290" s="1" t="s">
        <v>40</v>
      </c>
      <c r="K290" s="84" t="s">
        <v>53</v>
      </c>
      <c r="L290" s="84" t="s">
        <v>86</v>
      </c>
      <c r="M290" s="84" t="s">
        <v>94</v>
      </c>
      <c r="N290" s="85" t="s">
        <v>790</v>
      </c>
      <c r="O290" s="85" t="s">
        <v>791</v>
      </c>
      <c r="P290" s="84" t="s">
        <v>57</v>
      </c>
      <c r="Q290" s="92">
        <v>45856</v>
      </c>
      <c r="R290" s="84" t="s">
        <v>58</v>
      </c>
      <c r="S290" s="84" t="s">
        <v>59</v>
      </c>
      <c r="T290" s="77" t="s">
        <v>49</v>
      </c>
      <c r="U290" s="77" t="s">
        <v>168</v>
      </c>
      <c r="V290" s="79">
        <v>45856</v>
      </c>
      <c r="W290" s="79">
        <v>45859</v>
      </c>
      <c r="X290" s="77" t="str">
        <f t="shared" si="12"/>
        <v>NO</v>
      </c>
      <c r="Y290" s="77" t="str">
        <f t="shared" si="13"/>
        <v>N/A</v>
      </c>
      <c r="Z290" s="77" t="str">
        <f t="shared" si="14"/>
        <v>N/A</v>
      </c>
      <c r="AB290" s="96"/>
    </row>
    <row r="291" spans="1:28" ht="29" x14ac:dyDescent="0.35">
      <c r="A291" s="1">
        <v>291</v>
      </c>
      <c r="B291" s="81">
        <v>45856.740474537</v>
      </c>
      <c r="C291" s="81">
        <v>45856.745335648098</v>
      </c>
      <c r="D291" s="84" t="s">
        <v>38</v>
      </c>
      <c r="E291" s="84"/>
      <c r="F291" s="92">
        <v>45856</v>
      </c>
      <c r="G291" s="84" t="s">
        <v>192</v>
      </c>
      <c r="H291" s="84" t="s">
        <v>39</v>
      </c>
      <c r="I291" s="1" t="s">
        <v>40</v>
      </c>
      <c r="K291" s="84" t="s">
        <v>41</v>
      </c>
      <c r="L291" s="84" t="s">
        <v>86</v>
      </c>
      <c r="M291" s="84" t="s">
        <v>573</v>
      </c>
      <c r="N291" s="85" t="s">
        <v>792</v>
      </c>
      <c r="O291" s="85" t="s">
        <v>793</v>
      </c>
      <c r="P291" s="84" t="s">
        <v>97</v>
      </c>
      <c r="Q291" s="92">
        <v>45869</v>
      </c>
      <c r="R291" s="84" t="s">
        <v>58</v>
      </c>
      <c r="S291" s="84" t="s">
        <v>59</v>
      </c>
      <c r="T291" s="77" t="s">
        <v>49</v>
      </c>
      <c r="U291" s="77" t="s">
        <v>64</v>
      </c>
      <c r="V291" s="79">
        <v>45869</v>
      </c>
      <c r="W291" s="79">
        <v>45866</v>
      </c>
      <c r="X291" s="77" t="str">
        <f t="shared" si="12"/>
        <v>YES</v>
      </c>
      <c r="Y291" s="77" t="str">
        <f t="shared" si="13"/>
        <v>N/A</v>
      </c>
      <c r="Z291" s="77" t="str">
        <f t="shared" si="14"/>
        <v>N/A</v>
      </c>
      <c r="AB291" s="96"/>
    </row>
    <row r="292" spans="1:28" ht="29" x14ac:dyDescent="0.35">
      <c r="A292" s="1">
        <v>292</v>
      </c>
      <c r="B292" s="81">
        <v>45859.376111111102</v>
      </c>
      <c r="C292" s="81">
        <v>45859.377256944397</v>
      </c>
      <c r="D292" s="84" t="s">
        <v>38</v>
      </c>
      <c r="E292" s="84"/>
      <c r="F292" s="92">
        <v>45859</v>
      </c>
      <c r="G292" s="84" t="s">
        <v>718</v>
      </c>
      <c r="H292" s="84" t="s">
        <v>39</v>
      </c>
      <c r="I292" s="1" t="s">
        <v>40</v>
      </c>
      <c r="K292" s="84" t="s">
        <v>53</v>
      </c>
      <c r="L292" s="84" t="s">
        <v>42</v>
      </c>
      <c r="M292" s="84" t="s">
        <v>66</v>
      </c>
      <c r="N292" s="85" t="s">
        <v>794</v>
      </c>
      <c r="O292" s="85" t="s">
        <v>795</v>
      </c>
      <c r="P292" s="84" t="s">
        <v>317</v>
      </c>
      <c r="Q292" s="92">
        <v>45937</v>
      </c>
      <c r="R292" s="84" t="s">
        <v>58</v>
      </c>
      <c r="S292" s="84" t="s">
        <v>59</v>
      </c>
      <c r="T292" s="77" t="s">
        <v>72</v>
      </c>
      <c r="U292" s="77" t="s">
        <v>168</v>
      </c>
      <c r="V292" s="79">
        <v>45937</v>
      </c>
      <c r="W292" s="79"/>
      <c r="X292" s="77" t="str">
        <f t="shared" si="12"/>
        <v>N/A</v>
      </c>
      <c r="Y292" s="77" t="str">
        <f t="shared" si="13"/>
        <v>N/A</v>
      </c>
      <c r="Z292" s="77" t="str">
        <f t="shared" si="14"/>
        <v>N/A</v>
      </c>
      <c r="AB292" s="96"/>
    </row>
    <row r="293" spans="1:28" ht="29" x14ac:dyDescent="0.35">
      <c r="A293" s="1">
        <v>293</v>
      </c>
      <c r="B293" s="81">
        <v>45859.378761574102</v>
      </c>
      <c r="C293" s="81">
        <v>45859.378842592603</v>
      </c>
      <c r="D293" s="84" t="s">
        <v>38</v>
      </c>
      <c r="E293" s="84"/>
      <c r="F293" s="92">
        <v>45859</v>
      </c>
      <c r="G293" s="84" t="s">
        <v>718</v>
      </c>
      <c r="H293" s="84" t="s">
        <v>39</v>
      </c>
      <c r="I293" s="1" t="s">
        <v>40</v>
      </c>
      <c r="K293" s="84" t="s">
        <v>53</v>
      </c>
      <c r="L293" s="84" t="s">
        <v>42</v>
      </c>
      <c r="M293" s="84" t="s">
        <v>118</v>
      </c>
      <c r="N293" s="85" t="s">
        <v>796</v>
      </c>
      <c r="O293" s="85" t="s">
        <v>797</v>
      </c>
      <c r="P293" s="84" t="s">
        <v>107</v>
      </c>
      <c r="Q293" s="92">
        <v>45859</v>
      </c>
      <c r="R293" s="84" t="s">
        <v>58</v>
      </c>
      <c r="S293" s="84" t="s">
        <v>59</v>
      </c>
      <c r="T293" s="77" t="s">
        <v>49</v>
      </c>
      <c r="U293" s="77" t="s">
        <v>50</v>
      </c>
      <c r="V293" s="79">
        <v>45859</v>
      </c>
      <c r="W293" s="79">
        <v>45866</v>
      </c>
      <c r="X293" s="77" t="str">
        <f t="shared" si="12"/>
        <v>NO</v>
      </c>
      <c r="Y293" s="77" t="str">
        <f t="shared" si="13"/>
        <v>N/A</v>
      </c>
      <c r="Z293" s="77" t="str">
        <f t="shared" si="14"/>
        <v>N/A</v>
      </c>
      <c r="AB293" s="96"/>
    </row>
    <row r="294" spans="1:28" x14ac:dyDescent="0.35">
      <c r="A294" s="1">
        <v>294</v>
      </c>
      <c r="B294" s="81">
        <v>45859.378842592603</v>
      </c>
      <c r="C294" s="81">
        <v>45859.487789351901</v>
      </c>
      <c r="D294" s="84" t="s">
        <v>38</v>
      </c>
      <c r="E294" s="84"/>
      <c r="F294" s="92">
        <v>45859</v>
      </c>
      <c r="G294" s="84" t="s">
        <v>192</v>
      </c>
      <c r="H294" s="84" t="s">
        <v>39</v>
      </c>
      <c r="I294" s="1" t="s">
        <v>40</v>
      </c>
      <c r="K294" s="84" t="s">
        <v>53</v>
      </c>
      <c r="L294" s="84" t="s">
        <v>86</v>
      </c>
      <c r="M294" s="84" t="s">
        <v>101</v>
      </c>
      <c r="N294" s="85" t="s">
        <v>798</v>
      </c>
      <c r="O294" s="85" t="s">
        <v>799</v>
      </c>
      <c r="P294" s="84" t="s">
        <v>317</v>
      </c>
      <c r="Q294" s="92">
        <v>45869</v>
      </c>
      <c r="R294" s="84" t="s">
        <v>58</v>
      </c>
      <c r="S294" s="84" t="s">
        <v>59</v>
      </c>
      <c r="T294" s="77" t="s">
        <v>137</v>
      </c>
      <c r="U294" s="77" t="s">
        <v>168</v>
      </c>
      <c r="V294" s="79">
        <v>45869</v>
      </c>
      <c r="W294" s="79"/>
      <c r="X294" s="77" t="str">
        <f t="shared" si="12"/>
        <v>N/A</v>
      </c>
      <c r="Y294" s="77">
        <f t="shared" ca="1" si="13"/>
        <v>-57</v>
      </c>
      <c r="Z294" s="77" t="str">
        <f t="shared" ca="1" si="14"/>
        <v>Delayed</v>
      </c>
      <c r="AA294" s="77" t="s">
        <v>800</v>
      </c>
      <c r="AB294" s="96" t="s">
        <v>99</v>
      </c>
    </row>
    <row r="295" spans="1:28" x14ac:dyDescent="0.35">
      <c r="A295" s="1">
        <v>295</v>
      </c>
      <c r="B295" s="81">
        <v>45860.392939814803</v>
      </c>
      <c r="C295" s="81">
        <v>45860.399143518502</v>
      </c>
      <c r="D295" s="84" t="s">
        <v>38</v>
      </c>
      <c r="E295" s="84"/>
      <c r="F295" s="92">
        <v>45860</v>
      </c>
      <c r="G295" s="84" t="s">
        <v>801</v>
      </c>
      <c r="H295" s="84" t="s">
        <v>39</v>
      </c>
      <c r="I295" s="1" t="s">
        <v>40</v>
      </c>
      <c r="K295" s="84" t="s">
        <v>53</v>
      </c>
      <c r="L295" s="84" t="s">
        <v>42</v>
      </c>
      <c r="M295" s="84" t="s">
        <v>61</v>
      </c>
      <c r="N295" s="85" t="s">
        <v>802</v>
      </c>
      <c r="O295" s="85" t="s">
        <v>803</v>
      </c>
      <c r="P295" s="84" t="s">
        <v>506</v>
      </c>
      <c r="Q295" s="92">
        <v>45899</v>
      </c>
      <c r="R295" s="84" t="s">
        <v>47</v>
      </c>
      <c r="S295" s="84" t="s">
        <v>59</v>
      </c>
      <c r="T295" s="77" t="s">
        <v>49</v>
      </c>
      <c r="U295" s="77" t="s">
        <v>50</v>
      </c>
      <c r="V295" s="79">
        <v>45899</v>
      </c>
      <c r="W295" s="79">
        <v>45866</v>
      </c>
      <c r="X295" s="77" t="str">
        <f t="shared" si="12"/>
        <v>YES</v>
      </c>
      <c r="Y295" s="77" t="str">
        <f t="shared" si="13"/>
        <v>N/A</v>
      </c>
      <c r="Z295" s="77" t="str">
        <f t="shared" si="14"/>
        <v>N/A</v>
      </c>
      <c r="AB295" s="96"/>
    </row>
    <row r="296" spans="1:28" x14ac:dyDescent="0.35">
      <c r="A296" s="1">
        <v>296</v>
      </c>
      <c r="B296" s="81">
        <v>45860.409988425898</v>
      </c>
      <c r="C296" s="81">
        <v>45860.4113657407</v>
      </c>
      <c r="D296" s="84" t="s">
        <v>38</v>
      </c>
      <c r="E296" s="84"/>
      <c r="F296" s="92">
        <v>45860</v>
      </c>
      <c r="G296" s="84" t="s">
        <v>804</v>
      </c>
      <c r="H296" s="84" t="s">
        <v>139</v>
      </c>
      <c r="I296" s="1" t="s">
        <v>40</v>
      </c>
      <c r="K296" s="84" t="s">
        <v>53</v>
      </c>
      <c r="L296" s="84" t="s">
        <v>42</v>
      </c>
      <c r="M296" s="84" t="s">
        <v>319</v>
      </c>
      <c r="N296" s="85" t="s">
        <v>805</v>
      </c>
      <c r="O296" s="85" t="s">
        <v>806</v>
      </c>
      <c r="P296" s="84" t="s">
        <v>284</v>
      </c>
      <c r="Q296" s="92">
        <v>45867</v>
      </c>
      <c r="R296" s="84" t="s">
        <v>47</v>
      </c>
      <c r="S296" s="84" t="s">
        <v>48</v>
      </c>
      <c r="T296" s="77" t="s">
        <v>49</v>
      </c>
      <c r="U296" s="77" t="s">
        <v>168</v>
      </c>
      <c r="V296" s="79">
        <v>45867</v>
      </c>
      <c r="W296" s="79">
        <v>45860</v>
      </c>
      <c r="X296" s="77" t="str">
        <f t="shared" si="12"/>
        <v>YES</v>
      </c>
      <c r="Y296" s="77" t="str">
        <f t="shared" si="13"/>
        <v>N/A</v>
      </c>
      <c r="Z296" s="77" t="str">
        <f t="shared" si="14"/>
        <v>N/A</v>
      </c>
      <c r="AB296" s="96"/>
    </row>
    <row r="297" spans="1:28" x14ac:dyDescent="0.35">
      <c r="A297" s="1">
        <v>297</v>
      </c>
      <c r="B297" s="81">
        <v>45860.456886574102</v>
      </c>
      <c r="C297" s="81">
        <v>45860.458703703698</v>
      </c>
      <c r="D297" s="84" t="s">
        <v>38</v>
      </c>
      <c r="E297" s="84"/>
      <c r="F297" s="92">
        <v>45860</v>
      </c>
      <c r="G297" s="84" t="s">
        <v>248</v>
      </c>
      <c r="H297" s="84" t="s">
        <v>39</v>
      </c>
      <c r="I297" s="1" t="s">
        <v>40</v>
      </c>
      <c r="K297" s="84" t="s">
        <v>53</v>
      </c>
      <c r="L297" s="84" t="s">
        <v>42</v>
      </c>
      <c r="M297" s="84" t="s">
        <v>43</v>
      </c>
      <c r="N297" s="85" t="s">
        <v>807</v>
      </c>
      <c r="O297" s="85" t="s">
        <v>808</v>
      </c>
      <c r="P297" s="84" t="s">
        <v>57</v>
      </c>
      <c r="Q297" s="92">
        <v>45860</v>
      </c>
      <c r="R297" s="84" t="s">
        <v>108</v>
      </c>
      <c r="S297" s="84" t="s">
        <v>59</v>
      </c>
      <c r="T297" s="77" t="s">
        <v>49</v>
      </c>
      <c r="U297" s="77" t="s">
        <v>168</v>
      </c>
      <c r="V297" s="79">
        <v>45860</v>
      </c>
      <c r="W297" s="79">
        <v>45860</v>
      </c>
      <c r="X297" s="77" t="str">
        <f t="shared" si="12"/>
        <v>YES</v>
      </c>
      <c r="Y297" s="77" t="str">
        <f t="shared" si="13"/>
        <v>N/A</v>
      </c>
      <c r="Z297" s="77" t="str">
        <f t="shared" si="14"/>
        <v>N/A</v>
      </c>
      <c r="AB297" s="96"/>
    </row>
    <row r="298" spans="1:28" ht="29" x14ac:dyDescent="0.35">
      <c r="A298" s="1">
        <v>298</v>
      </c>
      <c r="B298" s="81">
        <v>45860.458900463003</v>
      </c>
      <c r="C298" s="81">
        <v>45860.460150462997</v>
      </c>
      <c r="D298" s="84" t="s">
        <v>38</v>
      </c>
      <c r="E298" s="84"/>
      <c r="F298" s="92">
        <v>45860</v>
      </c>
      <c r="G298" s="84" t="s">
        <v>248</v>
      </c>
      <c r="H298" s="84" t="s">
        <v>39</v>
      </c>
      <c r="I298" s="1" t="s">
        <v>40</v>
      </c>
      <c r="K298" s="84" t="s">
        <v>53</v>
      </c>
      <c r="L298" s="84" t="s">
        <v>42</v>
      </c>
      <c r="M298" s="84" t="s">
        <v>61</v>
      </c>
      <c r="N298" s="85" t="s">
        <v>809</v>
      </c>
      <c r="O298" s="85" t="s">
        <v>810</v>
      </c>
      <c r="P298" s="84" t="s">
        <v>107</v>
      </c>
      <c r="Q298" s="92">
        <v>45861</v>
      </c>
      <c r="R298" s="84" t="s">
        <v>47</v>
      </c>
      <c r="S298" s="84" t="s">
        <v>59</v>
      </c>
      <c r="T298" s="77" t="s">
        <v>49</v>
      </c>
      <c r="U298" s="77" t="s">
        <v>50</v>
      </c>
      <c r="V298" s="79">
        <v>45861</v>
      </c>
      <c r="W298" s="79">
        <v>45895</v>
      </c>
      <c r="X298" s="77" t="str">
        <f t="shared" si="12"/>
        <v>NO</v>
      </c>
      <c r="Y298" s="77" t="str">
        <f t="shared" si="13"/>
        <v>N/A</v>
      </c>
      <c r="Z298" s="77" t="str">
        <f t="shared" si="14"/>
        <v>N/A</v>
      </c>
      <c r="AB298" s="96"/>
    </row>
    <row r="299" spans="1:28" ht="29" x14ac:dyDescent="0.35">
      <c r="A299" s="1">
        <v>299</v>
      </c>
      <c r="B299" s="81">
        <v>45860.4602199074</v>
      </c>
      <c r="C299" s="81">
        <v>45860.461261574099</v>
      </c>
      <c r="D299" s="84" t="s">
        <v>38</v>
      </c>
      <c r="E299" s="84"/>
      <c r="F299" s="92">
        <v>45860</v>
      </c>
      <c r="G299" s="84" t="s">
        <v>718</v>
      </c>
      <c r="H299" s="84" t="s">
        <v>39</v>
      </c>
      <c r="I299" s="1" t="s">
        <v>40</v>
      </c>
      <c r="K299" s="84" t="s">
        <v>53</v>
      </c>
      <c r="L299" s="84" t="s">
        <v>42</v>
      </c>
      <c r="M299" s="84" t="s">
        <v>66</v>
      </c>
      <c r="N299" s="85" t="s">
        <v>811</v>
      </c>
      <c r="O299" s="85" t="s">
        <v>812</v>
      </c>
      <c r="P299" s="84" t="s">
        <v>113</v>
      </c>
      <c r="Q299" s="92">
        <v>45861</v>
      </c>
      <c r="R299" s="84" t="s">
        <v>58</v>
      </c>
      <c r="S299" s="84" t="s">
        <v>59</v>
      </c>
      <c r="T299" s="77" t="s">
        <v>72</v>
      </c>
      <c r="U299" s="77" t="s">
        <v>168</v>
      </c>
      <c r="V299" s="79">
        <v>45861</v>
      </c>
      <c r="W299" s="79"/>
      <c r="X299" s="77" t="str">
        <f t="shared" si="12"/>
        <v>N/A</v>
      </c>
      <c r="Y299" s="77" t="str">
        <f t="shared" si="13"/>
        <v>N/A</v>
      </c>
      <c r="Z299" s="77" t="str">
        <f t="shared" si="14"/>
        <v>N/A</v>
      </c>
      <c r="AB299" s="96"/>
    </row>
    <row r="300" spans="1:28" ht="29" x14ac:dyDescent="0.35">
      <c r="A300" s="1">
        <v>300</v>
      </c>
      <c r="B300" s="81">
        <v>45860.855127314797</v>
      </c>
      <c r="C300" s="81">
        <v>45860.865358796298</v>
      </c>
      <c r="D300" s="84" t="s">
        <v>38</v>
      </c>
      <c r="E300" s="84"/>
      <c r="F300" s="92">
        <v>45860</v>
      </c>
      <c r="G300" s="84" t="s">
        <v>519</v>
      </c>
      <c r="H300" s="84" t="s">
        <v>39</v>
      </c>
      <c r="I300" s="1" t="s">
        <v>40</v>
      </c>
      <c r="K300" s="84" t="s">
        <v>41</v>
      </c>
      <c r="L300" s="84" t="s">
        <v>86</v>
      </c>
      <c r="M300" s="84" t="s">
        <v>101</v>
      </c>
      <c r="N300" s="85" t="s">
        <v>813</v>
      </c>
      <c r="O300" s="85" t="s">
        <v>814</v>
      </c>
      <c r="P300" s="84" t="s">
        <v>317</v>
      </c>
      <c r="Q300" s="92">
        <v>45869</v>
      </c>
      <c r="R300" s="84" t="s">
        <v>47</v>
      </c>
      <c r="S300" s="84" t="s">
        <v>59</v>
      </c>
      <c r="T300" s="77" t="s">
        <v>49</v>
      </c>
      <c r="U300" s="77" t="s">
        <v>50</v>
      </c>
      <c r="V300" s="79">
        <v>45869</v>
      </c>
      <c r="W300" s="79">
        <v>45889</v>
      </c>
      <c r="X300" s="77" t="str">
        <f t="shared" si="12"/>
        <v>NO</v>
      </c>
      <c r="Y300" s="77" t="str">
        <f t="shared" si="13"/>
        <v>N/A</v>
      </c>
      <c r="Z300" s="77" t="str">
        <f t="shared" si="14"/>
        <v>N/A</v>
      </c>
      <c r="AB300" s="96"/>
    </row>
    <row r="301" spans="1:28" ht="29" x14ac:dyDescent="0.35">
      <c r="A301" s="1">
        <v>301</v>
      </c>
      <c r="B301" s="81">
        <v>45861.052546296298</v>
      </c>
      <c r="C301" s="81">
        <v>45861.054050925901</v>
      </c>
      <c r="D301" s="84" t="s">
        <v>38</v>
      </c>
      <c r="E301" s="84"/>
      <c r="F301" s="92">
        <v>45861</v>
      </c>
      <c r="G301" s="84" t="s">
        <v>473</v>
      </c>
      <c r="H301" s="84" t="s">
        <v>39</v>
      </c>
      <c r="I301" s="1" t="s">
        <v>40</v>
      </c>
      <c r="K301" s="84" t="s">
        <v>93</v>
      </c>
      <c r="L301" s="84" t="s">
        <v>42</v>
      </c>
      <c r="M301" s="84" t="s">
        <v>118</v>
      </c>
      <c r="N301" s="85" t="s">
        <v>815</v>
      </c>
      <c r="O301" s="85" t="s">
        <v>816</v>
      </c>
      <c r="P301" s="84" t="s">
        <v>57</v>
      </c>
      <c r="Q301" s="92">
        <v>45869</v>
      </c>
      <c r="R301" s="84" t="s">
        <v>58</v>
      </c>
      <c r="S301" s="84" t="s">
        <v>59</v>
      </c>
      <c r="T301" s="77" t="s">
        <v>137</v>
      </c>
      <c r="U301" s="77" t="s">
        <v>168</v>
      </c>
      <c r="V301" s="79">
        <v>45869</v>
      </c>
      <c r="W301" s="79"/>
      <c r="X301" s="77" t="str">
        <f t="shared" si="12"/>
        <v>N/A</v>
      </c>
      <c r="Y301" s="77">
        <f t="shared" ca="1" si="13"/>
        <v>-57</v>
      </c>
      <c r="Z301" s="77" t="str">
        <f t="shared" ca="1" si="14"/>
        <v>Delayed</v>
      </c>
      <c r="AB301" s="96"/>
    </row>
    <row r="302" spans="1:28" x14ac:dyDescent="0.35">
      <c r="A302" s="1">
        <v>302</v>
      </c>
      <c r="B302" s="81">
        <v>45861.360798611102</v>
      </c>
      <c r="C302" s="81">
        <v>45861.362685185202</v>
      </c>
      <c r="D302" s="84" t="s">
        <v>38</v>
      </c>
      <c r="E302" s="84"/>
      <c r="F302" s="92">
        <v>45861</v>
      </c>
      <c r="G302" s="84" t="s">
        <v>109</v>
      </c>
      <c r="H302" s="84" t="s">
        <v>39</v>
      </c>
      <c r="I302" s="1" t="s">
        <v>40</v>
      </c>
      <c r="K302" s="84" t="s">
        <v>53</v>
      </c>
      <c r="L302" s="84" t="s">
        <v>86</v>
      </c>
      <c r="M302" s="84" t="s">
        <v>87</v>
      </c>
      <c r="N302" s="85" t="s">
        <v>817</v>
      </c>
      <c r="O302" s="85" t="s">
        <v>818</v>
      </c>
      <c r="P302" s="84" t="s">
        <v>97</v>
      </c>
      <c r="Q302" s="92">
        <v>45861</v>
      </c>
      <c r="R302" s="84" t="s">
        <v>108</v>
      </c>
      <c r="S302" s="84" t="s">
        <v>48</v>
      </c>
      <c r="T302" s="77" t="s">
        <v>49</v>
      </c>
      <c r="U302" s="77" t="s">
        <v>64</v>
      </c>
      <c r="V302" s="79">
        <v>45861</v>
      </c>
      <c r="W302" s="79">
        <v>45861</v>
      </c>
      <c r="X302" s="77" t="str">
        <f t="shared" si="12"/>
        <v>YES</v>
      </c>
      <c r="Y302" s="77" t="str">
        <f t="shared" si="13"/>
        <v>N/A</v>
      </c>
      <c r="Z302" s="77" t="str">
        <f t="shared" si="14"/>
        <v>N/A</v>
      </c>
      <c r="AB302" s="96"/>
    </row>
    <row r="303" spans="1:28" ht="29" x14ac:dyDescent="0.35">
      <c r="A303" s="1">
        <v>303</v>
      </c>
      <c r="B303" s="81">
        <v>45861.620983796303</v>
      </c>
      <c r="C303" s="81">
        <v>45861.623611111099</v>
      </c>
      <c r="D303" s="84" t="s">
        <v>38</v>
      </c>
      <c r="E303" s="84"/>
      <c r="F303" s="92">
        <v>45861</v>
      </c>
      <c r="G303" s="84" t="s">
        <v>804</v>
      </c>
      <c r="H303" s="84" t="s">
        <v>39</v>
      </c>
      <c r="I303" s="1" t="s">
        <v>40</v>
      </c>
      <c r="K303" s="84" t="s">
        <v>41</v>
      </c>
      <c r="L303" s="84" t="s">
        <v>86</v>
      </c>
      <c r="M303" s="84" t="s">
        <v>319</v>
      </c>
      <c r="N303" s="85" t="s">
        <v>819</v>
      </c>
      <c r="O303" s="85" t="s">
        <v>820</v>
      </c>
      <c r="P303" s="84" t="s">
        <v>284</v>
      </c>
      <c r="Q303" s="92">
        <v>45861</v>
      </c>
      <c r="R303" s="84" t="s">
        <v>108</v>
      </c>
      <c r="S303" s="84" t="s">
        <v>59</v>
      </c>
      <c r="T303" s="77" t="s">
        <v>49</v>
      </c>
      <c r="U303" s="77" t="s">
        <v>64</v>
      </c>
      <c r="V303" s="79">
        <v>45861</v>
      </c>
      <c r="W303" s="79">
        <v>45861</v>
      </c>
      <c r="X303" s="77" t="str">
        <f t="shared" si="12"/>
        <v>YES</v>
      </c>
      <c r="Y303" s="77" t="str">
        <f t="shared" si="13"/>
        <v>N/A</v>
      </c>
      <c r="Z303" s="77" t="str">
        <f t="shared" si="14"/>
        <v>N/A</v>
      </c>
      <c r="AB303" s="96"/>
    </row>
    <row r="304" spans="1:28" ht="29" x14ac:dyDescent="0.35">
      <c r="A304" s="1">
        <v>304</v>
      </c>
      <c r="B304" s="81">
        <v>45861.670856481498</v>
      </c>
      <c r="C304" s="81">
        <v>45861.672083333302</v>
      </c>
      <c r="D304" s="84" t="s">
        <v>38</v>
      </c>
      <c r="E304" s="84"/>
      <c r="F304" s="92">
        <v>45861</v>
      </c>
      <c r="G304" s="84" t="s">
        <v>718</v>
      </c>
      <c r="H304" s="84" t="s">
        <v>39</v>
      </c>
      <c r="I304" s="1" t="s">
        <v>40</v>
      </c>
      <c r="K304" s="84" t="s">
        <v>41</v>
      </c>
      <c r="L304" s="84" t="s">
        <v>42</v>
      </c>
      <c r="M304" s="84" t="s">
        <v>66</v>
      </c>
      <c r="N304" s="85" t="s">
        <v>821</v>
      </c>
      <c r="O304" s="85" t="s">
        <v>822</v>
      </c>
      <c r="P304" s="84" t="s">
        <v>113</v>
      </c>
      <c r="Q304" s="92">
        <v>45862</v>
      </c>
      <c r="R304" s="84" t="s">
        <v>58</v>
      </c>
      <c r="S304" s="84" t="s">
        <v>59</v>
      </c>
      <c r="T304" s="77" t="s">
        <v>553</v>
      </c>
      <c r="U304" s="77" t="s">
        <v>50</v>
      </c>
      <c r="V304" s="79">
        <v>45862</v>
      </c>
      <c r="W304" s="79"/>
      <c r="X304" s="77" t="str">
        <f t="shared" si="12"/>
        <v>N/A</v>
      </c>
      <c r="Y304" s="77">
        <f t="shared" ca="1" si="13"/>
        <v>-64</v>
      </c>
      <c r="Z304" s="77" t="str">
        <f t="shared" ca="1" si="14"/>
        <v>Delayed</v>
      </c>
      <c r="AB304" s="96"/>
    </row>
    <row r="305" spans="1:30" ht="29" x14ac:dyDescent="0.35">
      <c r="A305" s="1">
        <v>305</v>
      </c>
      <c r="B305" s="81">
        <v>45861.714270833298</v>
      </c>
      <c r="C305" s="81">
        <v>45861.716018518498</v>
      </c>
      <c r="D305" s="84" t="s">
        <v>38</v>
      </c>
      <c r="E305" s="84"/>
      <c r="F305" s="92">
        <v>45861</v>
      </c>
      <c r="G305" s="84" t="s">
        <v>6</v>
      </c>
      <c r="H305" s="84" t="s">
        <v>39</v>
      </c>
      <c r="I305" s="1" t="s">
        <v>40</v>
      </c>
      <c r="K305" s="84" t="s">
        <v>41</v>
      </c>
      <c r="L305" s="84" t="s">
        <v>86</v>
      </c>
      <c r="M305" s="84" t="s">
        <v>639</v>
      </c>
      <c r="N305" s="85" t="s">
        <v>823</v>
      </c>
      <c r="O305" s="85" t="s">
        <v>824</v>
      </c>
      <c r="P305" s="84" t="s">
        <v>284</v>
      </c>
      <c r="Q305" s="92">
        <v>45863</v>
      </c>
      <c r="R305" s="84" t="s">
        <v>47</v>
      </c>
      <c r="S305" s="84" t="s">
        <v>59</v>
      </c>
      <c r="T305" s="77" t="s">
        <v>49</v>
      </c>
      <c r="U305" s="77" t="s">
        <v>64</v>
      </c>
      <c r="V305" s="79">
        <v>45863</v>
      </c>
      <c r="W305" s="78">
        <v>45896</v>
      </c>
      <c r="X305" s="77" t="str">
        <f t="shared" si="12"/>
        <v>NO</v>
      </c>
      <c r="Y305" s="77" t="str">
        <f t="shared" si="13"/>
        <v>N/A</v>
      </c>
      <c r="Z305" s="77" t="str">
        <f t="shared" si="14"/>
        <v>N/A</v>
      </c>
      <c r="AB305" s="96"/>
    </row>
    <row r="306" spans="1:30" ht="29" x14ac:dyDescent="0.35">
      <c r="A306" s="1">
        <v>306</v>
      </c>
      <c r="B306" s="81">
        <v>45862.326342592598</v>
      </c>
      <c r="C306" s="81">
        <v>45862.331539351901</v>
      </c>
      <c r="D306" s="84" t="s">
        <v>38</v>
      </c>
      <c r="E306" s="84"/>
      <c r="F306" s="92">
        <v>45862</v>
      </c>
      <c r="G306" s="84" t="s">
        <v>825</v>
      </c>
      <c r="H306" s="84" t="s">
        <v>39</v>
      </c>
      <c r="I306" s="1" t="s">
        <v>40</v>
      </c>
      <c r="K306" s="84" t="s">
        <v>53</v>
      </c>
      <c r="L306" s="84" t="s">
        <v>42</v>
      </c>
      <c r="M306" s="84" t="s">
        <v>118</v>
      </c>
      <c r="N306" s="85" t="s">
        <v>826</v>
      </c>
      <c r="O306" s="85" t="s">
        <v>827</v>
      </c>
      <c r="P306" s="84" t="s">
        <v>107</v>
      </c>
      <c r="Q306" s="92">
        <v>45869</v>
      </c>
      <c r="R306" s="84" t="s">
        <v>58</v>
      </c>
      <c r="S306" s="84" t="s">
        <v>59</v>
      </c>
      <c r="T306" s="77" t="s">
        <v>49</v>
      </c>
      <c r="U306" s="77" t="s">
        <v>50</v>
      </c>
      <c r="V306" s="79">
        <v>45869</v>
      </c>
      <c r="W306" s="79">
        <v>45869</v>
      </c>
      <c r="X306" s="77" t="str">
        <f t="shared" si="12"/>
        <v>YES</v>
      </c>
      <c r="Y306" s="77" t="str">
        <f t="shared" si="13"/>
        <v>N/A</v>
      </c>
      <c r="Z306" s="77" t="str">
        <f t="shared" si="14"/>
        <v>N/A</v>
      </c>
      <c r="AB306" s="96"/>
    </row>
    <row r="307" spans="1:30" ht="29" x14ac:dyDescent="0.35">
      <c r="A307" s="1">
        <v>307</v>
      </c>
      <c r="B307" s="81">
        <v>45862.334606481498</v>
      </c>
      <c r="C307" s="81">
        <v>45862.3359837963</v>
      </c>
      <c r="D307" s="84" t="s">
        <v>38</v>
      </c>
      <c r="E307" s="84"/>
      <c r="F307" s="92">
        <v>45862</v>
      </c>
      <c r="G307" s="84" t="s">
        <v>825</v>
      </c>
      <c r="H307" s="84" t="s">
        <v>39</v>
      </c>
      <c r="I307" s="1" t="s">
        <v>40</v>
      </c>
      <c r="K307" s="84" t="s">
        <v>53</v>
      </c>
      <c r="L307" s="84" t="s">
        <v>42</v>
      </c>
      <c r="M307" s="84" t="s">
        <v>118</v>
      </c>
      <c r="N307" s="85" t="s">
        <v>828</v>
      </c>
      <c r="O307" s="85" t="s">
        <v>829</v>
      </c>
      <c r="P307" s="84" t="s">
        <v>57</v>
      </c>
      <c r="Q307" s="92">
        <v>45865</v>
      </c>
      <c r="R307" s="84" t="s">
        <v>58</v>
      </c>
      <c r="S307" s="84" t="s">
        <v>59</v>
      </c>
      <c r="T307" s="77" t="s">
        <v>49</v>
      </c>
      <c r="U307" s="77" t="s">
        <v>50</v>
      </c>
      <c r="V307" s="79">
        <v>45865</v>
      </c>
      <c r="W307" s="79">
        <v>45866</v>
      </c>
      <c r="X307" s="77" t="str">
        <f t="shared" si="12"/>
        <v>NO</v>
      </c>
      <c r="Y307" s="77" t="str">
        <f t="shared" si="13"/>
        <v>N/A</v>
      </c>
      <c r="Z307" s="77" t="str">
        <f t="shared" si="14"/>
        <v>N/A</v>
      </c>
      <c r="AB307" s="96"/>
    </row>
    <row r="308" spans="1:30" x14ac:dyDescent="0.35">
      <c r="A308" s="1">
        <v>308</v>
      </c>
      <c r="B308" s="81">
        <v>45862.370381944398</v>
      </c>
      <c r="C308" s="81">
        <v>45862.371504629598</v>
      </c>
      <c r="D308" s="84" t="s">
        <v>38</v>
      </c>
      <c r="E308" s="84"/>
      <c r="F308" s="92">
        <v>45862</v>
      </c>
      <c r="G308" s="84" t="s">
        <v>6</v>
      </c>
      <c r="H308" s="84" t="s">
        <v>39</v>
      </c>
      <c r="I308" s="1" t="s">
        <v>40</v>
      </c>
      <c r="K308" s="84" t="s">
        <v>53</v>
      </c>
      <c r="L308" s="84" t="s">
        <v>86</v>
      </c>
      <c r="M308" s="84" t="s">
        <v>101</v>
      </c>
      <c r="N308" s="85" t="s">
        <v>830</v>
      </c>
      <c r="O308" s="85" t="s">
        <v>831</v>
      </c>
      <c r="P308" s="84" t="s">
        <v>97</v>
      </c>
      <c r="Q308" s="92">
        <v>45862</v>
      </c>
      <c r="R308" s="84" t="s">
        <v>47</v>
      </c>
      <c r="S308" s="84" t="s">
        <v>59</v>
      </c>
      <c r="T308" s="77" t="s">
        <v>49</v>
      </c>
      <c r="U308" s="77" t="s">
        <v>64</v>
      </c>
      <c r="V308" s="79">
        <v>45862</v>
      </c>
      <c r="W308" s="79">
        <v>45866</v>
      </c>
      <c r="X308" s="77" t="str">
        <f t="shared" si="12"/>
        <v>NO</v>
      </c>
      <c r="Y308" s="77" t="str">
        <f t="shared" si="13"/>
        <v>N/A</v>
      </c>
      <c r="Z308" s="77" t="str">
        <f t="shared" si="14"/>
        <v>N/A</v>
      </c>
      <c r="AB308" s="96"/>
    </row>
    <row r="309" spans="1:30" x14ac:dyDescent="0.35">
      <c r="A309" s="1">
        <v>309</v>
      </c>
      <c r="B309" s="81">
        <v>45862.373159722199</v>
      </c>
      <c r="C309" s="81">
        <v>45862.375613425902</v>
      </c>
      <c r="D309" s="84" t="s">
        <v>38</v>
      </c>
      <c r="E309" s="84"/>
      <c r="F309" s="92">
        <v>45862</v>
      </c>
      <c r="G309" s="84" t="s">
        <v>109</v>
      </c>
      <c r="H309" s="84" t="s">
        <v>39</v>
      </c>
      <c r="I309" s="1" t="s">
        <v>40</v>
      </c>
      <c r="K309" s="84" t="s">
        <v>53</v>
      </c>
      <c r="L309" s="84" t="s">
        <v>86</v>
      </c>
      <c r="M309" s="84" t="s">
        <v>54</v>
      </c>
      <c r="N309" s="85" t="s">
        <v>832</v>
      </c>
      <c r="O309" s="85" t="s">
        <v>833</v>
      </c>
      <c r="P309" s="84" t="s">
        <v>174</v>
      </c>
      <c r="Q309" s="92">
        <v>45863</v>
      </c>
      <c r="R309" s="84" t="s">
        <v>58</v>
      </c>
      <c r="S309" s="84" t="s">
        <v>48</v>
      </c>
      <c r="T309" s="77" t="s">
        <v>49</v>
      </c>
      <c r="U309" s="77" t="s">
        <v>64</v>
      </c>
      <c r="V309" s="79">
        <v>45863</v>
      </c>
      <c r="W309" s="79">
        <v>45866</v>
      </c>
      <c r="X309" s="77" t="str">
        <f t="shared" si="12"/>
        <v>NO</v>
      </c>
      <c r="Y309" s="77" t="str">
        <f t="shared" si="13"/>
        <v>N/A</v>
      </c>
      <c r="Z309" s="77" t="str">
        <f t="shared" si="14"/>
        <v>N/A</v>
      </c>
      <c r="AB309" s="96"/>
    </row>
    <row r="310" spans="1:30" ht="29" x14ac:dyDescent="0.35">
      <c r="A310" s="1">
        <v>310</v>
      </c>
      <c r="B310" s="81">
        <v>45862.410300925898</v>
      </c>
      <c r="C310" s="81">
        <v>45862.411782407398</v>
      </c>
      <c r="D310" s="84" t="s">
        <v>38</v>
      </c>
      <c r="E310" s="84"/>
      <c r="F310" s="92">
        <v>45862</v>
      </c>
      <c r="G310" s="84" t="s">
        <v>109</v>
      </c>
      <c r="H310" s="84" t="s">
        <v>39</v>
      </c>
      <c r="I310" s="1" t="s">
        <v>40</v>
      </c>
      <c r="K310" s="84" t="s">
        <v>53</v>
      </c>
      <c r="L310" s="84" t="s">
        <v>86</v>
      </c>
      <c r="M310" s="84" t="s">
        <v>110</v>
      </c>
      <c r="N310" s="85" t="s">
        <v>834</v>
      </c>
      <c r="O310" s="85" t="s">
        <v>835</v>
      </c>
      <c r="P310" s="84" t="s">
        <v>113</v>
      </c>
      <c r="Q310" s="92">
        <v>45863</v>
      </c>
      <c r="R310" s="84" t="s">
        <v>58</v>
      </c>
      <c r="S310" s="84" t="s">
        <v>48</v>
      </c>
      <c r="T310" s="77" t="s">
        <v>49</v>
      </c>
      <c r="U310" s="77" t="s">
        <v>64</v>
      </c>
      <c r="V310" s="79">
        <v>45863</v>
      </c>
      <c r="W310" s="79">
        <v>45866</v>
      </c>
      <c r="X310" s="77" t="str">
        <f t="shared" si="12"/>
        <v>NO</v>
      </c>
      <c r="Y310" s="77" t="str">
        <f t="shared" si="13"/>
        <v>N/A</v>
      </c>
      <c r="Z310" s="77" t="str">
        <f t="shared" si="14"/>
        <v>N/A</v>
      </c>
      <c r="AB310" s="96"/>
      <c r="AC310" s="77" t="s">
        <v>836</v>
      </c>
      <c r="AD310" s="1" t="s">
        <v>837</v>
      </c>
    </row>
    <row r="311" spans="1:30" ht="29" x14ac:dyDescent="0.35">
      <c r="A311" s="1">
        <v>311</v>
      </c>
      <c r="B311" s="81">
        <v>45862.463981481502</v>
      </c>
      <c r="C311" s="81">
        <v>45862.465347222198</v>
      </c>
      <c r="D311" s="84" t="s">
        <v>38</v>
      </c>
      <c r="E311" s="84"/>
      <c r="F311" s="92">
        <v>45862</v>
      </c>
      <c r="G311" s="84" t="s">
        <v>109</v>
      </c>
      <c r="H311" s="84" t="s">
        <v>139</v>
      </c>
      <c r="I311" s="1" t="s">
        <v>40</v>
      </c>
      <c r="K311" s="84" t="s">
        <v>53</v>
      </c>
      <c r="L311" s="84" t="s">
        <v>86</v>
      </c>
      <c r="M311" s="84" t="s">
        <v>110</v>
      </c>
      <c r="N311" s="85" t="s">
        <v>838</v>
      </c>
      <c r="O311" s="85" t="s">
        <v>839</v>
      </c>
      <c r="P311" s="84" t="s">
        <v>113</v>
      </c>
      <c r="Q311" s="92">
        <v>45869</v>
      </c>
      <c r="R311" s="84" t="s">
        <v>58</v>
      </c>
      <c r="S311" s="84" t="s">
        <v>59</v>
      </c>
      <c r="T311" s="77" t="s">
        <v>49</v>
      </c>
      <c r="U311" s="77" t="s">
        <v>50</v>
      </c>
      <c r="V311" s="79">
        <v>45869</v>
      </c>
      <c r="W311" s="79">
        <v>45866</v>
      </c>
      <c r="X311" s="77" t="str">
        <f t="shared" si="12"/>
        <v>YES</v>
      </c>
      <c r="Y311" s="77" t="str">
        <f t="shared" si="13"/>
        <v>N/A</v>
      </c>
      <c r="Z311" s="77" t="str">
        <f t="shared" si="14"/>
        <v>N/A</v>
      </c>
      <c r="AB311" s="96"/>
    </row>
    <row r="312" spans="1:30" x14ac:dyDescent="0.35">
      <c r="A312" s="1">
        <v>312</v>
      </c>
      <c r="B312" s="81">
        <v>45862.678958333301</v>
      </c>
      <c r="C312" s="81">
        <v>45862.695532407401</v>
      </c>
      <c r="D312" s="84" t="s">
        <v>38</v>
      </c>
      <c r="E312" s="84"/>
      <c r="F312" s="92">
        <v>45862</v>
      </c>
      <c r="G312" s="84" t="s">
        <v>840</v>
      </c>
      <c r="H312" s="84" t="s">
        <v>39</v>
      </c>
      <c r="I312" s="1" t="s">
        <v>40</v>
      </c>
      <c r="K312" s="84" t="s">
        <v>53</v>
      </c>
      <c r="L312" s="84" t="s">
        <v>42</v>
      </c>
      <c r="M312" s="84" t="s">
        <v>43</v>
      </c>
      <c r="N312" s="85" t="s">
        <v>841</v>
      </c>
      <c r="O312" s="85" t="s">
        <v>842</v>
      </c>
      <c r="P312" s="84" t="s">
        <v>57</v>
      </c>
      <c r="Q312" s="92">
        <v>45866</v>
      </c>
      <c r="R312" s="84" t="s">
        <v>58</v>
      </c>
      <c r="S312" s="84" t="s">
        <v>59</v>
      </c>
      <c r="T312" s="77" t="s">
        <v>49</v>
      </c>
      <c r="U312" s="77" t="s">
        <v>64</v>
      </c>
      <c r="V312" s="79">
        <v>45866</v>
      </c>
      <c r="W312" s="79">
        <v>45866</v>
      </c>
      <c r="X312" s="77" t="str">
        <f t="shared" si="12"/>
        <v>YES</v>
      </c>
      <c r="Y312" s="77" t="str">
        <f t="shared" si="13"/>
        <v>N/A</v>
      </c>
      <c r="Z312" s="77" t="str">
        <f t="shared" si="14"/>
        <v>N/A</v>
      </c>
      <c r="AB312" s="96"/>
    </row>
    <row r="313" spans="1:30" ht="29" x14ac:dyDescent="0.35">
      <c r="A313" s="1">
        <v>313</v>
      </c>
      <c r="B313" s="81">
        <v>45863.383831018502</v>
      </c>
      <c r="C313" s="81">
        <v>45863.387615740699</v>
      </c>
      <c r="D313" s="84" t="s">
        <v>38</v>
      </c>
      <c r="E313" s="84"/>
      <c r="F313" s="92">
        <v>45862</v>
      </c>
      <c r="G313" s="84" t="s">
        <v>192</v>
      </c>
      <c r="H313" s="84" t="s">
        <v>39</v>
      </c>
      <c r="I313" s="1" t="s">
        <v>40</v>
      </c>
      <c r="K313" s="84" t="s">
        <v>53</v>
      </c>
      <c r="L313" s="84" t="s">
        <v>54</v>
      </c>
      <c r="M313" s="84" t="s">
        <v>54</v>
      </c>
      <c r="N313" s="85" t="s">
        <v>843</v>
      </c>
      <c r="O313" s="85" t="s">
        <v>844</v>
      </c>
      <c r="P313" s="84" t="s">
        <v>46</v>
      </c>
      <c r="Q313" s="92">
        <v>45900</v>
      </c>
      <c r="R313" s="84" t="s">
        <v>47</v>
      </c>
      <c r="S313" s="84" t="s">
        <v>59</v>
      </c>
      <c r="T313" s="77" t="s">
        <v>49</v>
      </c>
      <c r="U313" s="77" t="s">
        <v>64</v>
      </c>
      <c r="V313" s="79">
        <v>45900</v>
      </c>
      <c r="W313" s="79">
        <v>45866</v>
      </c>
      <c r="X313" s="77" t="str">
        <f t="shared" si="12"/>
        <v>YES</v>
      </c>
      <c r="Y313" s="77" t="str">
        <f t="shared" si="13"/>
        <v>N/A</v>
      </c>
      <c r="Z313" s="77" t="str">
        <f t="shared" si="14"/>
        <v>N/A</v>
      </c>
      <c r="AB313" s="96"/>
    </row>
    <row r="314" spans="1:30" ht="29" x14ac:dyDescent="0.35">
      <c r="A314" s="1">
        <v>314</v>
      </c>
      <c r="B314" s="81">
        <v>45863.387650463003</v>
      </c>
      <c r="C314" s="81">
        <v>45863.3908912037</v>
      </c>
      <c r="D314" s="84" t="s">
        <v>38</v>
      </c>
      <c r="E314" s="84"/>
      <c r="F314" s="92">
        <v>45863</v>
      </c>
      <c r="G314" s="84" t="s">
        <v>192</v>
      </c>
      <c r="H314" s="84" t="s">
        <v>39</v>
      </c>
      <c r="I314" s="1" t="s">
        <v>40</v>
      </c>
      <c r="K314" s="84" t="s">
        <v>53</v>
      </c>
      <c r="L314" s="84" t="s">
        <v>86</v>
      </c>
      <c r="M314" s="84" t="s">
        <v>87</v>
      </c>
      <c r="N314" s="85" t="s">
        <v>845</v>
      </c>
      <c r="O314" s="85" t="s">
        <v>846</v>
      </c>
      <c r="P314" s="84" t="s">
        <v>57</v>
      </c>
      <c r="Q314" s="92">
        <v>45870</v>
      </c>
      <c r="R314" s="84" t="s">
        <v>47</v>
      </c>
      <c r="S314" s="84" t="s">
        <v>59</v>
      </c>
      <c r="T314" s="77" t="s">
        <v>49</v>
      </c>
      <c r="U314" s="77" t="s">
        <v>64</v>
      </c>
      <c r="V314" s="79">
        <v>45870</v>
      </c>
      <c r="W314" s="79">
        <v>45889</v>
      </c>
      <c r="X314" s="77" t="str">
        <f t="shared" si="12"/>
        <v>NO</v>
      </c>
      <c r="Y314" s="77" t="str">
        <f t="shared" si="13"/>
        <v>N/A</v>
      </c>
      <c r="Z314" s="77" t="str">
        <f t="shared" si="14"/>
        <v>N/A</v>
      </c>
      <c r="AB314" s="96"/>
    </row>
    <row r="315" spans="1:30" ht="43.5" x14ac:dyDescent="0.35">
      <c r="A315" s="1">
        <v>315</v>
      </c>
      <c r="B315" s="81">
        <v>45863.528981481497</v>
      </c>
      <c r="C315" s="81">
        <v>45863.531689814801</v>
      </c>
      <c r="D315" s="84" t="s">
        <v>38</v>
      </c>
      <c r="E315" s="84"/>
      <c r="F315" s="92">
        <v>45863</v>
      </c>
      <c r="G315" s="84" t="s">
        <v>847</v>
      </c>
      <c r="H315" s="84" t="s">
        <v>39</v>
      </c>
      <c r="I315" s="1" t="s">
        <v>40</v>
      </c>
      <c r="K315" s="84" t="s">
        <v>53</v>
      </c>
      <c r="L315" s="84" t="s">
        <v>86</v>
      </c>
      <c r="M315" s="84" t="s">
        <v>356</v>
      </c>
      <c r="N315" s="85" t="s">
        <v>848</v>
      </c>
      <c r="O315" s="85" t="s">
        <v>849</v>
      </c>
      <c r="P315" s="84" t="s">
        <v>57</v>
      </c>
      <c r="Q315" s="92">
        <v>45869</v>
      </c>
      <c r="R315" s="84" t="s">
        <v>58</v>
      </c>
      <c r="S315" s="84" t="s">
        <v>59</v>
      </c>
      <c r="T315" s="77" t="s">
        <v>49</v>
      </c>
      <c r="U315" s="77" t="s">
        <v>50</v>
      </c>
      <c r="V315" s="79">
        <v>45869</v>
      </c>
      <c r="W315" s="79">
        <v>45889</v>
      </c>
      <c r="X315" s="77" t="str">
        <f t="shared" si="12"/>
        <v>NO</v>
      </c>
      <c r="Y315" s="77" t="str">
        <f t="shared" si="13"/>
        <v>N/A</v>
      </c>
      <c r="Z315" s="77" t="str">
        <f t="shared" si="14"/>
        <v>N/A</v>
      </c>
      <c r="AB315" s="96"/>
    </row>
    <row r="316" spans="1:30" x14ac:dyDescent="0.35">
      <c r="A316" s="1">
        <v>316</v>
      </c>
      <c r="B316" s="81">
        <v>45863.555023148103</v>
      </c>
      <c r="C316" s="81">
        <v>45863.556388888901</v>
      </c>
      <c r="D316" s="84" t="s">
        <v>38</v>
      </c>
      <c r="E316" s="84"/>
      <c r="F316" s="92">
        <v>45863</v>
      </c>
      <c r="G316" s="84" t="s">
        <v>60</v>
      </c>
      <c r="H316" s="84" t="s">
        <v>39</v>
      </c>
      <c r="I316" s="1" t="s">
        <v>40</v>
      </c>
      <c r="K316" s="84" t="s">
        <v>53</v>
      </c>
      <c r="L316" s="84" t="s">
        <v>42</v>
      </c>
      <c r="M316" s="84" t="s">
        <v>61</v>
      </c>
      <c r="N316" s="85" t="s">
        <v>850</v>
      </c>
      <c r="O316" s="85" t="s">
        <v>851</v>
      </c>
      <c r="P316" s="84" t="s">
        <v>57</v>
      </c>
      <c r="Q316" s="92">
        <v>45879</v>
      </c>
      <c r="R316" s="84" t="s">
        <v>58</v>
      </c>
      <c r="S316" s="84" t="s">
        <v>59</v>
      </c>
      <c r="T316" s="77" t="s">
        <v>553</v>
      </c>
      <c r="U316" s="77" t="s">
        <v>64</v>
      </c>
      <c r="V316" s="79">
        <v>45879</v>
      </c>
      <c r="W316" s="79"/>
      <c r="X316" s="77" t="str">
        <f t="shared" ref="X316:X379" si="15">IF(T316="Completed",IF((V316-W316)&gt;=0,"YES","NO"),"N/A")</f>
        <v>N/A</v>
      </c>
      <c r="Y316" s="77">
        <f t="shared" ca="1" si="13"/>
        <v>-47</v>
      </c>
      <c r="Z316" s="77" t="str">
        <f t="shared" ca="1" si="14"/>
        <v>Delayed</v>
      </c>
      <c r="AB316" s="96"/>
    </row>
    <row r="317" spans="1:30" ht="29" x14ac:dyDescent="0.35">
      <c r="A317" s="1">
        <v>317</v>
      </c>
      <c r="B317" s="81">
        <v>45866.670428240701</v>
      </c>
      <c r="C317" s="81">
        <v>45866.6717361111</v>
      </c>
      <c r="D317" s="84" t="s">
        <v>38</v>
      </c>
      <c r="E317" s="84"/>
      <c r="F317" s="92">
        <v>45866</v>
      </c>
      <c r="G317" s="84" t="s">
        <v>6</v>
      </c>
      <c r="H317" s="84" t="s">
        <v>39</v>
      </c>
      <c r="I317" s="1" t="s">
        <v>40</v>
      </c>
      <c r="K317" s="84" t="s">
        <v>53</v>
      </c>
      <c r="L317" s="84" t="s">
        <v>86</v>
      </c>
      <c r="M317" s="84" t="s">
        <v>87</v>
      </c>
      <c r="N317" s="85" t="s">
        <v>852</v>
      </c>
      <c r="O317" s="85" t="s">
        <v>853</v>
      </c>
      <c r="P317" s="84" t="s">
        <v>97</v>
      </c>
      <c r="Q317" s="92">
        <v>45866</v>
      </c>
      <c r="R317" s="84" t="s">
        <v>108</v>
      </c>
      <c r="S317" s="84" t="s">
        <v>59</v>
      </c>
      <c r="T317" s="77" t="s">
        <v>49</v>
      </c>
      <c r="U317" s="77" t="s">
        <v>64</v>
      </c>
      <c r="V317" s="79">
        <v>45866</v>
      </c>
      <c r="W317" s="79">
        <v>45866</v>
      </c>
      <c r="X317" s="77" t="str">
        <f t="shared" si="15"/>
        <v>YES</v>
      </c>
      <c r="Y317" s="77" t="str">
        <f t="shared" si="13"/>
        <v>N/A</v>
      </c>
      <c r="Z317" s="77" t="str">
        <f t="shared" si="14"/>
        <v>N/A</v>
      </c>
      <c r="AB317" s="96"/>
    </row>
    <row r="318" spans="1:30" ht="29" x14ac:dyDescent="0.35">
      <c r="A318" s="1">
        <v>318</v>
      </c>
      <c r="B318" s="81">
        <v>45866.691168981502</v>
      </c>
      <c r="C318" s="81">
        <v>45866.692673611098</v>
      </c>
      <c r="D318" s="84" t="s">
        <v>38</v>
      </c>
      <c r="E318" s="84"/>
      <c r="F318" s="92">
        <v>45866</v>
      </c>
      <c r="G318" s="84" t="s">
        <v>149</v>
      </c>
      <c r="H318" s="84" t="s">
        <v>39</v>
      </c>
      <c r="I318" s="1" t="s">
        <v>40</v>
      </c>
      <c r="K318" s="84" t="s">
        <v>41</v>
      </c>
      <c r="L318" s="84" t="s">
        <v>86</v>
      </c>
      <c r="M318" s="84" t="s">
        <v>157</v>
      </c>
      <c r="N318" s="85" t="s">
        <v>854</v>
      </c>
      <c r="O318" s="85" t="s">
        <v>855</v>
      </c>
      <c r="P318" s="84" t="s">
        <v>57</v>
      </c>
      <c r="Q318" s="92">
        <v>45900</v>
      </c>
      <c r="R318" s="84" t="s">
        <v>58</v>
      </c>
      <c r="S318" s="84" t="s">
        <v>48</v>
      </c>
      <c r="T318" s="77" t="s">
        <v>49</v>
      </c>
      <c r="U318" s="77" t="s">
        <v>64</v>
      </c>
      <c r="V318" s="79">
        <v>45900</v>
      </c>
      <c r="W318" s="79">
        <v>45894</v>
      </c>
      <c r="X318" s="77" t="str">
        <f t="shared" si="15"/>
        <v>YES</v>
      </c>
      <c r="Y318" s="77" t="str">
        <f t="shared" si="13"/>
        <v>N/A</v>
      </c>
      <c r="Z318" s="77" t="str">
        <f t="shared" si="14"/>
        <v>N/A</v>
      </c>
      <c r="AB318" s="96"/>
    </row>
    <row r="319" spans="1:30" ht="43.5" x14ac:dyDescent="0.35">
      <c r="A319" s="1">
        <v>319</v>
      </c>
      <c r="B319" s="81">
        <v>45866.844710648104</v>
      </c>
      <c r="C319" s="81">
        <v>45866.851956018501</v>
      </c>
      <c r="D319" s="84" t="s">
        <v>38</v>
      </c>
      <c r="E319" s="84"/>
      <c r="F319" s="92">
        <v>45866</v>
      </c>
      <c r="G319" s="84" t="s">
        <v>192</v>
      </c>
      <c r="H319" s="84" t="s">
        <v>39</v>
      </c>
      <c r="I319" s="1" t="s">
        <v>40</v>
      </c>
      <c r="K319" s="84" t="s">
        <v>53</v>
      </c>
      <c r="L319" s="84" t="s">
        <v>86</v>
      </c>
      <c r="M319" s="84" t="s">
        <v>235</v>
      </c>
      <c r="N319" s="85" t="s">
        <v>856</v>
      </c>
      <c r="O319" s="85" t="s">
        <v>857</v>
      </c>
      <c r="P319" s="84" t="s">
        <v>97</v>
      </c>
      <c r="Q319" s="92">
        <v>45900</v>
      </c>
      <c r="R319" s="84" t="s">
        <v>47</v>
      </c>
      <c r="S319" s="84" t="s">
        <v>59</v>
      </c>
      <c r="T319" s="77" t="s">
        <v>137</v>
      </c>
      <c r="U319" s="77" t="s">
        <v>50</v>
      </c>
      <c r="V319" s="79">
        <v>45930</v>
      </c>
      <c r="W319" s="79"/>
      <c r="X319" s="77" t="str">
        <f t="shared" si="15"/>
        <v>N/A</v>
      </c>
      <c r="Y319" s="77">
        <f t="shared" ca="1" si="13"/>
        <v>4</v>
      </c>
      <c r="Z319" s="77" t="str">
        <f t="shared" ca="1" si="14"/>
        <v>On Time</v>
      </c>
      <c r="AB319" s="96"/>
    </row>
    <row r="320" spans="1:30" ht="29" x14ac:dyDescent="0.35">
      <c r="A320" s="1">
        <v>320</v>
      </c>
      <c r="B320" s="81">
        <v>45867.378090277802</v>
      </c>
      <c r="C320" s="81">
        <v>45867.390162037002</v>
      </c>
      <c r="D320" s="84" t="s">
        <v>38</v>
      </c>
      <c r="E320" s="84"/>
      <c r="F320" s="92">
        <v>45866</v>
      </c>
      <c r="G320" s="84" t="s">
        <v>192</v>
      </c>
      <c r="H320" s="84" t="s">
        <v>139</v>
      </c>
      <c r="I320" s="1" t="s">
        <v>40</v>
      </c>
      <c r="K320" s="84" t="s">
        <v>41</v>
      </c>
      <c r="L320" s="84" t="s">
        <v>86</v>
      </c>
      <c r="M320" s="84" t="s">
        <v>101</v>
      </c>
      <c r="N320" s="85" t="s">
        <v>858</v>
      </c>
      <c r="O320" s="85" t="s">
        <v>859</v>
      </c>
      <c r="P320" s="84" t="s">
        <v>113</v>
      </c>
      <c r="Q320" s="92">
        <v>45900</v>
      </c>
      <c r="R320" s="84" t="s">
        <v>58</v>
      </c>
      <c r="S320" s="84" t="s">
        <v>59</v>
      </c>
      <c r="T320" s="77" t="s">
        <v>49</v>
      </c>
      <c r="U320" s="77" t="s">
        <v>168</v>
      </c>
      <c r="V320" s="79">
        <v>45900</v>
      </c>
      <c r="W320" s="79">
        <v>45900</v>
      </c>
      <c r="X320" s="77" t="str">
        <f t="shared" si="15"/>
        <v>YES</v>
      </c>
      <c r="Y320" s="77" t="str">
        <f t="shared" si="13"/>
        <v>N/A</v>
      </c>
      <c r="Z320" s="77" t="str">
        <f t="shared" si="14"/>
        <v>N/A</v>
      </c>
      <c r="AB320" s="96"/>
    </row>
    <row r="321" spans="1:28" x14ac:dyDescent="0.35">
      <c r="A321" s="1">
        <v>321</v>
      </c>
      <c r="B321" s="81">
        <v>45867.394826388903</v>
      </c>
      <c r="C321" s="81">
        <v>45867.395543981504</v>
      </c>
      <c r="D321" s="84" t="s">
        <v>38</v>
      </c>
      <c r="E321" s="84"/>
      <c r="F321" s="92">
        <v>45867</v>
      </c>
      <c r="G321" s="84" t="s">
        <v>860</v>
      </c>
      <c r="H321" s="84" t="s">
        <v>39</v>
      </c>
      <c r="I321" s="1" t="s">
        <v>40</v>
      </c>
      <c r="K321" s="84" t="s">
        <v>53</v>
      </c>
      <c r="L321" s="84" t="s">
        <v>42</v>
      </c>
      <c r="M321" s="84" t="s">
        <v>66</v>
      </c>
      <c r="N321" s="85" t="s">
        <v>861</v>
      </c>
      <c r="O321" s="85" t="s">
        <v>862</v>
      </c>
      <c r="P321" s="84" t="s">
        <v>113</v>
      </c>
      <c r="Q321" s="92">
        <v>45868</v>
      </c>
      <c r="R321" s="84" t="s">
        <v>58</v>
      </c>
      <c r="S321" s="84" t="s">
        <v>48</v>
      </c>
      <c r="T321" s="77" t="s">
        <v>49</v>
      </c>
      <c r="U321" s="77" t="s">
        <v>50</v>
      </c>
      <c r="V321" s="79">
        <v>45868</v>
      </c>
      <c r="W321" s="79">
        <v>45868</v>
      </c>
      <c r="X321" s="77" t="str">
        <f t="shared" si="15"/>
        <v>YES</v>
      </c>
      <c r="Y321" s="77" t="str">
        <f t="shared" si="13"/>
        <v>N/A</v>
      </c>
      <c r="Z321" s="77" t="str">
        <f t="shared" si="14"/>
        <v>N/A</v>
      </c>
      <c r="AB321" s="96"/>
    </row>
    <row r="322" spans="1:28" x14ac:dyDescent="0.35">
      <c r="A322" s="1">
        <v>322</v>
      </c>
      <c r="B322" s="81">
        <v>45867.632789351803</v>
      </c>
      <c r="C322" s="81">
        <v>45867.6339351852</v>
      </c>
      <c r="D322" s="84" t="s">
        <v>38</v>
      </c>
      <c r="E322" s="84"/>
      <c r="F322" s="92">
        <v>45867</v>
      </c>
      <c r="G322" s="84" t="s">
        <v>863</v>
      </c>
      <c r="H322" s="84" t="s">
        <v>39</v>
      </c>
      <c r="I322" s="1" t="s">
        <v>40</v>
      </c>
      <c r="K322" s="84" t="s">
        <v>41</v>
      </c>
      <c r="L322" s="84" t="s">
        <v>42</v>
      </c>
      <c r="M322" s="84" t="s">
        <v>445</v>
      </c>
      <c r="N322" s="85" t="s">
        <v>864</v>
      </c>
      <c r="O322" s="85" t="s">
        <v>865</v>
      </c>
      <c r="P322" s="84" t="s">
        <v>57</v>
      </c>
      <c r="Q322" s="92">
        <v>45868</v>
      </c>
      <c r="R322" s="84" t="s">
        <v>58</v>
      </c>
      <c r="S322" s="84" t="s">
        <v>59</v>
      </c>
      <c r="T322" s="77" t="s">
        <v>553</v>
      </c>
      <c r="U322" s="77" t="s">
        <v>168</v>
      </c>
      <c r="V322" s="79">
        <v>45868</v>
      </c>
      <c r="W322" s="79"/>
      <c r="X322" s="77" t="str">
        <f t="shared" si="15"/>
        <v>N/A</v>
      </c>
      <c r="Y322" s="77">
        <f t="shared" ref="Y322:Y385" ca="1" si="16">IF(OR(T322="In Progress",T322="Not Started"),V322-$AD$1,"N/A")</f>
        <v>-58</v>
      </c>
      <c r="Z322" s="77" t="str">
        <f t="shared" ref="Z322:Z385" ca="1" si="17">IF(OR(T322="",T322="Completed",T322="Deffered"),"N/A",IF(AND(OR(T322="In Progress",T322="Not Started"),Y322&gt;=0),"On Time","Delayed"))</f>
        <v>Delayed</v>
      </c>
      <c r="AB322" s="96"/>
    </row>
    <row r="323" spans="1:28" ht="29" x14ac:dyDescent="0.35">
      <c r="A323" s="1">
        <v>323</v>
      </c>
      <c r="B323" s="81">
        <v>45867.734340277799</v>
      </c>
      <c r="C323" s="81">
        <v>45867.763148148202</v>
      </c>
      <c r="D323" s="84" t="s">
        <v>38</v>
      </c>
      <c r="E323" s="84"/>
      <c r="F323" s="92">
        <v>45867</v>
      </c>
      <c r="G323" s="84" t="s">
        <v>473</v>
      </c>
      <c r="H323" s="84" t="s">
        <v>39</v>
      </c>
      <c r="I323" s="1" t="s">
        <v>40</v>
      </c>
      <c r="K323" s="84" t="s">
        <v>41</v>
      </c>
      <c r="L323" s="84" t="s">
        <v>42</v>
      </c>
      <c r="M323" s="84" t="s">
        <v>118</v>
      </c>
      <c r="N323" s="85" t="s">
        <v>866</v>
      </c>
      <c r="O323" s="85" t="s">
        <v>867</v>
      </c>
      <c r="P323" s="84" t="s">
        <v>113</v>
      </c>
      <c r="Q323" s="92">
        <v>45900</v>
      </c>
      <c r="R323" s="84" t="s">
        <v>58</v>
      </c>
      <c r="S323" s="84" t="s">
        <v>59</v>
      </c>
      <c r="T323" s="77" t="s">
        <v>137</v>
      </c>
      <c r="U323" s="77" t="s">
        <v>50</v>
      </c>
      <c r="V323" s="79">
        <v>45900</v>
      </c>
      <c r="W323" s="79"/>
      <c r="X323" s="77" t="str">
        <f t="shared" si="15"/>
        <v>N/A</v>
      </c>
      <c r="Y323" s="77">
        <f t="shared" ca="1" si="16"/>
        <v>-26</v>
      </c>
      <c r="Z323" s="77" t="str">
        <f t="shared" ca="1" si="17"/>
        <v>Delayed</v>
      </c>
      <c r="AB323" s="96"/>
    </row>
    <row r="324" spans="1:28" x14ac:dyDescent="0.35">
      <c r="A324" s="1">
        <v>324</v>
      </c>
      <c r="B324" s="81">
        <v>45868.413067129601</v>
      </c>
      <c r="C324" s="81">
        <v>45868.413854166698</v>
      </c>
      <c r="D324" s="84" t="s">
        <v>38</v>
      </c>
      <c r="E324" s="84"/>
      <c r="F324" s="92">
        <v>45867</v>
      </c>
      <c r="G324" s="84" t="s">
        <v>4</v>
      </c>
      <c r="H324" s="84" t="s">
        <v>39</v>
      </c>
      <c r="I324" s="1" t="s">
        <v>40</v>
      </c>
      <c r="K324" s="84" t="s">
        <v>53</v>
      </c>
      <c r="L324" s="84" t="s">
        <v>134</v>
      </c>
      <c r="M324" s="84" t="s">
        <v>134</v>
      </c>
      <c r="N324" s="85" t="s">
        <v>868</v>
      </c>
      <c r="O324" s="85" t="s">
        <v>869</v>
      </c>
      <c r="P324" s="84" t="s">
        <v>57</v>
      </c>
      <c r="Q324" s="92">
        <v>45877</v>
      </c>
      <c r="R324" s="84" t="s">
        <v>47</v>
      </c>
      <c r="S324" s="84" t="s">
        <v>59</v>
      </c>
      <c r="T324" s="77" t="s">
        <v>49</v>
      </c>
      <c r="U324" s="77" t="s">
        <v>168</v>
      </c>
      <c r="V324" s="79">
        <v>45877</v>
      </c>
      <c r="W324" s="79">
        <v>45877</v>
      </c>
      <c r="X324" s="77" t="str">
        <f t="shared" si="15"/>
        <v>YES</v>
      </c>
      <c r="Y324" s="77" t="str">
        <f t="shared" si="16"/>
        <v>N/A</v>
      </c>
      <c r="Z324" s="77" t="str">
        <f t="shared" si="17"/>
        <v>N/A</v>
      </c>
      <c r="AB324" s="96"/>
    </row>
    <row r="325" spans="1:28" ht="29" x14ac:dyDescent="0.35">
      <c r="A325" s="1">
        <v>325</v>
      </c>
      <c r="B325" s="81">
        <v>45868.415057870399</v>
      </c>
      <c r="C325" s="81">
        <v>45868.417511574102</v>
      </c>
      <c r="D325" s="84" t="s">
        <v>38</v>
      </c>
      <c r="E325" s="84"/>
      <c r="F325" s="92">
        <v>45863</v>
      </c>
      <c r="G325" s="84" t="s">
        <v>4</v>
      </c>
      <c r="H325" s="84" t="s">
        <v>139</v>
      </c>
      <c r="I325" s="1" t="s">
        <v>40</v>
      </c>
      <c r="K325" s="84" t="s">
        <v>53</v>
      </c>
      <c r="L325" s="84" t="s">
        <v>86</v>
      </c>
      <c r="M325" s="84" t="s">
        <v>356</v>
      </c>
      <c r="N325" s="85" t="s">
        <v>870</v>
      </c>
      <c r="O325" s="85" t="s">
        <v>871</v>
      </c>
      <c r="P325" s="84" t="s">
        <v>57</v>
      </c>
      <c r="Q325" s="92">
        <v>45877</v>
      </c>
      <c r="R325" s="84" t="s">
        <v>58</v>
      </c>
      <c r="S325" s="84" t="s">
        <v>59</v>
      </c>
      <c r="T325" s="77" t="s">
        <v>137</v>
      </c>
      <c r="U325" s="77" t="s">
        <v>50</v>
      </c>
      <c r="V325" s="79">
        <v>45877</v>
      </c>
      <c r="W325" s="79"/>
      <c r="X325" s="77" t="str">
        <f t="shared" si="15"/>
        <v>N/A</v>
      </c>
      <c r="Y325" s="77">
        <f t="shared" ca="1" si="16"/>
        <v>-49</v>
      </c>
      <c r="Z325" s="77" t="str">
        <f t="shared" ca="1" si="17"/>
        <v>Delayed</v>
      </c>
      <c r="AA325" s="77" t="s">
        <v>872</v>
      </c>
      <c r="AB325" s="96" t="s">
        <v>99</v>
      </c>
    </row>
    <row r="326" spans="1:28" ht="43.5" x14ac:dyDescent="0.35">
      <c r="A326" s="1">
        <v>326</v>
      </c>
      <c r="B326" s="81">
        <v>45868.5285069444</v>
      </c>
      <c r="C326" s="81">
        <v>45868.5304398148</v>
      </c>
      <c r="D326" s="84" t="s">
        <v>38</v>
      </c>
      <c r="E326" s="84"/>
      <c r="F326" s="92">
        <v>45868</v>
      </c>
      <c r="G326" s="84" t="s">
        <v>673</v>
      </c>
      <c r="H326" s="84" t="s">
        <v>39</v>
      </c>
      <c r="I326" s="1" t="s">
        <v>40</v>
      </c>
      <c r="K326" s="84" t="s">
        <v>53</v>
      </c>
      <c r="L326" s="84" t="s">
        <v>86</v>
      </c>
      <c r="M326" s="84" t="s">
        <v>43</v>
      </c>
      <c r="N326" s="85" t="s">
        <v>873</v>
      </c>
      <c r="O326" s="85" t="s">
        <v>874</v>
      </c>
      <c r="P326" s="84" t="s">
        <v>57</v>
      </c>
      <c r="Q326" s="92">
        <v>45868</v>
      </c>
      <c r="R326" s="84" t="s">
        <v>58</v>
      </c>
      <c r="S326" s="84" t="s">
        <v>48</v>
      </c>
      <c r="T326" s="77" t="s">
        <v>49</v>
      </c>
      <c r="U326" s="77" t="s">
        <v>50</v>
      </c>
      <c r="V326" s="79">
        <v>45868</v>
      </c>
      <c r="W326" s="79"/>
      <c r="X326" s="77" t="str">
        <f t="shared" si="15"/>
        <v>YES</v>
      </c>
      <c r="Y326" s="77" t="str">
        <f t="shared" si="16"/>
        <v>N/A</v>
      </c>
      <c r="Z326" s="77" t="str">
        <f t="shared" si="17"/>
        <v>N/A</v>
      </c>
      <c r="AA326" s="77" t="s">
        <v>875</v>
      </c>
      <c r="AB326" s="96" t="s">
        <v>99</v>
      </c>
    </row>
    <row r="327" spans="1:28" x14ac:dyDescent="0.35">
      <c r="A327" s="1">
        <v>327</v>
      </c>
      <c r="B327" s="81">
        <v>45868.528912037</v>
      </c>
      <c r="C327" s="81">
        <v>45868.530972222201</v>
      </c>
      <c r="D327" s="84" t="s">
        <v>38</v>
      </c>
      <c r="E327" s="84"/>
      <c r="F327" s="92">
        <v>45868</v>
      </c>
      <c r="G327" s="84" t="s">
        <v>4</v>
      </c>
      <c r="H327" s="84" t="s">
        <v>39</v>
      </c>
      <c r="I327" s="1" t="s">
        <v>40</v>
      </c>
      <c r="K327" s="84" t="s">
        <v>53</v>
      </c>
      <c r="L327" s="84" t="s">
        <v>42</v>
      </c>
      <c r="M327" s="84" t="s">
        <v>54</v>
      </c>
      <c r="N327" s="85" t="s">
        <v>876</v>
      </c>
      <c r="O327" s="85" t="s">
        <v>877</v>
      </c>
      <c r="P327" s="84" t="s">
        <v>46</v>
      </c>
      <c r="Q327" s="92">
        <v>45900</v>
      </c>
      <c r="R327" s="84" t="s">
        <v>47</v>
      </c>
      <c r="S327" s="84" t="s">
        <v>59</v>
      </c>
      <c r="T327" s="77" t="s">
        <v>49</v>
      </c>
      <c r="U327" s="77" t="s">
        <v>50</v>
      </c>
      <c r="V327" s="79">
        <v>45900</v>
      </c>
      <c r="W327" s="79">
        <v>45894</v>
      </c>
      <c r="X327" s="77" t="str">
        <f t="shared" si="15"/>
        <v>YES</v>
      </c>
      <c r="Y327" s="77" t="str">
        <f t="shared" si="16"/>
        <v>N/A</v>
      </c>
      <c r="Z327" s="77" t="str">
        <f t="shared" si="17"/>
        <v>N/A</v>
      </c>
      <c r="AB327" s="96"/>
    </row>
    <row r="328" spans="1:28" x14ac:dyDescent="0.35">
      <c r="A328" s="1">
        <v>328</v>
      </c>
      <c r="B328" s="81">
        <v>45868.5324189815</v>
      </c>
      <c r="C328" s="81">
        <v>45868.533530092602</v>
      </c>
      <c r="D328" s="84" t="s">
        <v>38</v>
      </c>
      <c r="E328" s="84"/>
      <c r="F328" s="92">
        <v>45866</v>
      </c>
      <c r="G328" s="84" t="s">
        <v>4</v>
      </c>
      <c r="H328" s="84" t="s">
        <v>39</v>
      </c>
      <c r="I328" s="1" t="s">
        <v>40</v>
      </c>
      <c r="K328" s="84" t="s">
        <v>53</v>
      </c>
      <c r="L328" s="84" t="s">
        <v>54</v>
      </c>
      <c r="M328" s="84" t="s">
        <v>54</v>
      </c>
      <c r="N328" s="85" t="s">
        <v>878</v>
      </c>
      <c r="O328" s="85" t="s">
        <v>879</v>
      </c>
      <c r="P328" s="84" t="s">
        <v>46</v>
      </c>
      <c r="Q328" s="92">
        <v>45866</v>
      </c>
      <c r="R328" s="84" t="s">
        <v>108</v>
      </c>
      <c r="S328" s="84" t="s">
        <v>59</v>
      </c>
      <c r="T328" s="77" t="s">
        <v>49</v>
      </c>
      <c r="U328" s="77" t="s">
        <v>64</v>
      </c>
      <c r="V328" s="79">
        <v>45866</v>
      </c>
      <c r="W328" s="79">
        <v>45866</v>
      </c>
      <c r="X328" s="77" t="str">
        <f t="shared" si="15"/>
        <v>YES</v>
      </c>
      <c r="Y328" s="77" t="str">
        <f t="shared" si="16"/>
        <v>N/A</v>
      </c>
      <c r="Z328" s="77" t="str">
        <f t="shared" si="17"/>
        <v>N/A</v>
      </c>
      <c r="AB328" s="96"/>
    </row>
    <row r="329" spans="1:28" x14ac:dyDescent="0.35">
      <c r="A329" s="1">
        <v>329</v>
      </c>
      <c r="B329" s="81">
        <v>45868.575624999998</v>
      </c>
      <c r="C329" s="81">
        <v>45868.588842592602</v>
      </c>
      <c r="D329" s="84" t="s">
        <v>38</v>
      </c>
      <c r="E329" s="84"/>
      <c r="F329" s="92">
        <v>45868</v>
      </c>
      <c r="G329" s="84" t="s">
        <v>109</v>
      </c>
      <c r="H329" s="84" t="s">
        <v>39</v>
      </c>
      <c r="I329" s="1" t="s">
        <v>40</v>
      </c>
      <c r="K329" s="84" t="s">
        <v>53</v>
      </c>
      <c r="L329" s="84" t="s">
        <v>86</v>
      </c>
      <c r="M329" s="84" t="s">
        <v>94</v>
      </c>
      <c r="N329" s="85" t="s">
        <v>880</v>
      </c>
      <c r="O329" s="85" t="s">
        <v>881</v>
      </c>
      <c r="P329" s="84" t="s">
        <v>46</v>
      </c>
      <c r="Q329" s="92">
        <v>45868</v>
      </c>
      <c r="R329" s="84" t="s">
        <v>108</v>
      </c>
      <c r="S329" s="84" t="s">
        <v>48</v>
      </c>
      <c r="T329" s="77" t="s">
        <v>49</v>
      </c>
      <c r="U329" s="77" t="s">
        <v>64</v>
      </c>
      <c r="V329" s="79">
        <v>45868</v>
      </c>
      <c r="W329" s="79">
        <v>45868</v>
      </c>
      <c r="X329" s="77" t="str">
        <f t="shared" si="15"/>
        <v>YES</v>
      </c>
      <c r="Y329" s="77" t="str">
        <f t="shared" si="16"/>
        <v>N/A</v>
      </c>
      <c r="Z329" s="77" t="str">
        <f t="shared" si="17"/>
        <v>N/A</v>
      </c>
      <c r="AB329" s="96"/>
    </row>
    <row r="330" spans="1:28" x14ac:dyDescent="0.35">
      <c r="A330" s="1">
        <v>330</v>
      </c>
      <c r="B330" s="81">
        <v>45868.594837962999</v>
      </c>
      <c r="C330" s="81">
        <v>45868.595590277801</v>
      </c>
      <c r="D330" s="84" t="s">
        <v>38</v>
      </c>
      <c r="E330" s="84"/>
      <c r="F330" s="92">
        <v>45868</v>
      </c>
      <c r="G330" s="84" t="s">
        <v>109</v>
      </c>
      <c r="H330" s="84" t="s">
        <v>39</v>
      </c>
      <c r="I330" s="1" t="s">
        <v>40</v>
      </c>
      <c r="K330" s="84" t="s">
        <v>41</v>
      </c>
      <c r="L330" s="84" t="s">
        <v>86</v>
      </c>
      <c r="M330" s="84" t="s">
        <v>251</v>
      </c>
      <c r="N330" s="85" t="s">
        <v>882</v>
      </c>
      <c r="O330" s="85" t="s">
        <v>883</v>
      </c>
      <c r="P330" s="84" t="s">
        <v>113</v>
      </c>
      <c r="Q330" s="92">
        <v>45870</v>
      </c>
      <c r="R330" s="84" t="s">
        <v>58</v>
      </c>
      <c r="S330" s="84" t="s">
        <v>48</v>
      </c>
      <c r="T330" s="77" t="s">
        <v>49</v>
      </c>
      <c r="U330" s="77" t="s">
        <v>64</v>
      </c>
      <c r="V330" s="79">
        <v>45870</v>
      </c>
      <c r="W330" s="79">
        <v>45870</v>
      </c>
      <c r="X330" s="77" t="str">
        <f t="shared" si="15"/>
        <v>YES</v>
      </c>
      <c r="Y330" s="77" t="str">
        <f t="shared" si="16"/>
        <v>N/A</v>
      </c>
      <c r="Z330" s="77" t="str">
        <f t="shared" si="17"/>
        <v>N/A</v>
      </c>
      <c r="AB330" s="96"/>
    </row>
    <row r="331" spans="1:28" ht="29" x14ac:dyDescent="0.35">
      <c r="A331" s="1">
        <v>331</v>
      </c>
      <c r="B331" s="81">
        <v>45868.745347222197</v>
      </c>
      <c r="C331" s="81">
        <v>45868.748912037001</v>
      </c>
      <c r="D331" s="84" t="s">
        <v>38</v>
      </c>
      <c r="E331" s="84"/>
      <c r="F331" s="92">
        <v>45868</v>
      </c>
      <c r="G331" s="84" t="s">
        <v>192</v>
      </c>
      <c r="H331" s="84" t="s">
        <v>39</v>
      </c>
      <c r="I331" s="1" t="s">
        <v>40</v>
      </c>
      <c r="K331" s="84" t="s">
        <v>53</v>
      </c>
      <c r="L331" s="84" t="s">
        <v>42</v>
      </c>
      <c r="M331" s="84" t="s">
        <v>362</v>
      </c>
      <c r="N331" s="85" t="s">
        <v>884</v>
      </c>
      <c r="O331" s="85" t="s">
        <v>885</v>
      </c>
      <c r="P331" s="84" t="s">
        <v>57</v>
      </c>
      <c r="Q331" s="92">
        <v>45877</v>
      </c>
      <c r="R331" s="84" t="s">
        <v>58</v>
      </c>
      <c r="S331" s="84" t="s">
        <v>59</v>
      </c>
      <c r="T331" s="77" t="s">
        <v>49</v>
      </c>
      <c r="U331" s="77" t="s">
        <v>50</v>
      </c>
      <c r="V331" s="79">
        <v>45877</v>
      </c>
      <c r="W331" s="79">
        <v>45877</v>
      </c>
      <c r="X331" s="77" t="str">
        <f t="shared" si="15"/>
        <v>YES</v>
      </c>
      <c r="Y331" s="77" t="str">
        <f t="shared" si="16"/>
        <v>N/A</v>
      </c>
      <c r="Z331" s="77" t="str">
        <f t="shared" si="17"/>
        <v>N/A</v>
      </c>
      <c r="AB331" s="96"/>
    </row>
    <row r="332" spans="1:28" ht="29" x14ac:dyDescent="0.35">
      <c r="A332" s="1">
        <v>332</v>
      </c>
      <c r="B332" s="81">
        <v>45868.770138888904</v>
      </c>
      <c r="C332" s="81">
        <v>45868.771979166697</v>
      </c>
      <c r="D332" s="84" t="s">
        <v>38</v>
      </c>
      <c r="E332" s="84"/>
      <c r="F332" s="92">
        <v>45868</v>
      </c>
      <c r="G332" s="84" t="s">
        <v>8</v>
      </c>
      <c r="H332" s="84" t="s">
        <v>39</v>
      </c>
      <c r="I332" s="1" t="s">
        <v>40</v>
      </c>
      <c r="K332" s="84" t="s">
        <v>41</v>
      </c>
      <c r="L332" s="84" t="s">
        <v>86</v>
      </c>
      <c r="M332" s="84" t="s">
        <v>87</v>
      </c>
      <c r="N332" s="85" t="s">
        <v>886</v>
      </c>
      <c r="O332" s="85" t="s">
        <v>887</v>
      </c>
      <c r="P332" s="84" t="s">
        <v>57</v>
      </c>
      <c r="Q332" s="92">
        <v>45870</v>
      </c>
      <c r="R332" s="84" t="s">
        <v>58</v>
      </c>
      <c r="S332" s="84" t="s">
        <v>48</v>
      </c>
      <c r="T332" s="77" t="s">
        <v>49</v>
      </c>
      <c r="U332" s="77" t="s">
        <v>64</v>
      </c>
      <c r="V332" s="79">
        <v>45870</v>
      </c>
      <c r="W332" s="79">
        <v>45884</v>
      </c>
      <c r="X332" s="77" t="str">
        <f t="shared" si="15"/>
        <v>NO</v>
      </c>
      <c r="Y332" s="77" t="str">
        <f t="shared" si="16"/>
        <v>N/A</v>
      </c>
      <c r="Z332" s="77" t="str">
        <f t="shared" si="17"/>
        <v>N/A</v>
      </c>
      <c r="AB332" s="96" t="s">
        <v>99</v>
      </c>
    </row>
    <row r="333" spans="1:28" ht="29" x14ac:dyDescent="0.35">
      <c r="A333" s="1">
        <v>333</v>
      </c>
      <c r="B333" s="81">
        <v>45868.772025462997</v>
      </c>
      <c r="C333" s="81">
        <v>45868.774189814802</v>
      </c>
      <c r="D333" s="84" t="s">
        <v>38</v>
      </c>
      <c r="E333" s="84"/>
      <c r="F333" s="92">
        <v>45868</v>
      </c>
      <c r="G333" s="84" t="s">
        <v>8</v>
      </c>
      <c r="H333" s="84" t="s">
        <v>39</v>
      </c>
      <c r="I333" s="1" t="s">
        <v>40</v>
      </c>
      <c r="K333" s="84" t="s">
        <v>41</v>
      </c>
      <c r="L333" s="84" t="s">
        <v>86</v>
      </c>
      <c r="M333" s="84" t="s">
        <v>54</v>
      </c>
      <c r="N333" s="85" t="s">
        <v>888</v>
      </c>
      <c r="O333" s="85" t="s">
        <v>889</v>
      </c>
      <c r="P333" s="84" t="s">
        <v>97</v>
      </c>
      <c r="Q333" s="92">
        <v>45870</v>
      </c>
      <c r="R333" s="84" t="s">
        <v>58</v>
      </c>
      <c r="S333" s="84" t="s">
        <v>48</v>
      </c>
      <c r="T333" s="77" t="s">
        <v>49</v>
      </c>
      <c r="U333" s="77" t="s">
        <v>64</v>
      </c>
      <c r="V333" s="79">
        <v>45870</v>
      </c>
      <c r="W333" s="79">
        <v>45870</v>
      </c>
      <c r="X333" s="77" t="str">
        <f t="shared" si="15"/>
        <v>YES</v>
      </c>
      <c r="Y333" s="77" t="str">
        <f t="shared" si="16"/>
        <v>N/A</v>
      </c>
      <c r="Z333" s="77" t="str">
        <f t="shared" si="17"/>
        <v>N/A</v>
      </c>
      <c r="AB333" s="96"/>
    </row>
    <row r="334" spans="1:28" x14ac:dyDescent="0.35">
      <c r="A334" s="1">
        <v>334</v>
      </c>
      <c r="B334" s="81">
        <v>45869.049398148098</v>
      </c>
      <c r="C334" s="81">
        <v>45869.052280092597</v>
      </c>
      <c r="D334" s="84" t="s">
        <v>38</v>
      </c>
      <c r="E334" s="84"/>
      <c r="F334" s="92">
        <v>45869</v>
      </c>
      <c r="G334" s="84" t="s">
        <v>890</v>
      </c>
      <c r="H334" s="84" t="s">
        <v>139</v>
      </c>
      <c r="I334" s="1" t="s">
        <v>40</v>
      </c>
      <c r="K334" s="84" t="s">
        <v>93</v>
      </c>
      <c r="L334" s="84" t="s">
        <v>42</v>
      </c>
      <c r="M334" s="84" t="s">
        <v>118</v>
      </c>
      <c r="N334" s="85" t="s">
        <v>891</v>
      </c>
      <c r="O334" s="85" t="s">
        <v>892</v>
      </c>
      <c r="P334" s="84" t="s">
        <v>57</v>
      </c>
      <c r="Q334" s="92">
        <v>45874</v>
      </c>
      <c r="R334" s="84" t="s">
        <v>58</v>
      </c>
      <c r="S334" s="84" t="s">
        <v>59</v>
      </c>
      <c r="T334" s="77" t="s">
        <v>137</v>
      </c>
      <c r="U334" s="77" t="s">
        <v>64</v>
      </c>
      <c r="V334" s="79">
        <v>45874</v>
      </c>
      <c r="W334" s="79"/>
      <c r="X334" s="77" t="str">
        <f t="shared" si="15"/>
        <v>N/A</v>
      </c>
      <c r="Y334" s="77">
        <f t="shared" ca="1" si="16"/>
        <v>-52</v>
      </c>
      <c r="Z334" s="77" t="str">
        <f t="shared" ca="1" si="17"/>
        <v>Delayed</v>
      </c>
      <c r="AB334" s="96"/>
    </row>
    <row r="335" spans="1:28" ht="29" x14ac:dyDescent="0.35">
      <c r="A335" s="1">
        <v>335</v>
      </c>
      <c r="B335" s="81">
        <v>45869.356435185196</v>
      </c>
      <c r="C335" s="81">
        <v>45869.369351851899</v>
      </c>
      <c r="D335" s="84" t="s">
        <v>38</v>
      </c>
      <c r="E335" s="84"/>
      <c r="F335" s="92">
        <v>45869</v>
      </c>
      <c r="G335" s="84" t="s">
        <v>893</v>
      </c>
      <c r="H335" s="84" t="s">
        <v>39</v>
      </c>
      <c r="I335" s="1" t="s">
        <v>40</v>
      </c>
      <c r="K335" s="84" t="s">
        <v>53</v>
      </c>
      <c r="L335" s="84" t="s">
        <v>42</v>
      </c>
      <c r="M335" s="84" t="s">
        <v>319</v>
      </c>
      <c r="N335" s="85" t="s">
        <v>894</v>
      </c>
      <c r="O335" s="85" t="s">
        <v>895</v>
      </c>
      <c r="P335" s="84" t="s">
        <v>284</v>
      </c>
      <c r="Q335" s="92">
        <v>45877</v>
      </c>
      <c r="R335" s="84" t="s">
        <v>47</v>
      </c>
      <c r="S335" s="84" t="s">
        <v>59</v>
      </c>
      <c r="T335" s="77" t="s">
        <v>49</v>
      </c>
      <c r="U335" s="77" t="s">
        <v>50</v>
      </c>
      <c r="V335" s="79">
        <v>45877</v>
      </c>
      <c r="W335" s="79">
        <v>45880</v>
      </c>
      <c r="X335" s="77" t="str">
        <f t="shared" si="15"/>
        <v>NO</v>
      </c>
      <c r="Y335" s="77" t="str">
        <f t="shared" si="16"/>
        <v>N/A</v>
      </c>
      <c r="Z335" s="77" t="str">
        <f t="shared" si="17"/>
        <v>N/A</v>
      </c>
      <c r="AB335" s="96"/>
    </row>
    <row r="336" spans="1:28" x14ac:dyDescent="0.35">
      <c r="A336" s="1">
        <v>336</v>
      </c>
      <c r="B336" s="81">
        <v>45869.661550925899</v>
      </c>
      <c r="C336" s="81">
        <v>45869.665613425903</v>
      </c>
      <c r="D336" s="84" t="s">
        <v>38</v>
      </c>
      <c r="E336" s="84"/>
      <c r="F336" s="92">
        <v>45869</v>
      </c>
      <c r="G336" s="84" t="s">
        <v>896</v>
      </c>
      <c r="H336" s="84" t="s">
        <v>39</v>
      </c>
      <c r="I336" s="1" t="s">
        <v>40</v>
      </c>
      <c r="K336" s="84" t="s">
        <v>53</v>
      </c>
      <c r="L336" s="84" t="s">
        <v>42</v>
      </c>
      <c r="M336" s="84" t="s">
        <v>118</v>
      </c>
      <c r="N336" s="85" t="s">
        <v>897</v>
      </c>
      <c r="O336" s="85" t="s">
        <v>898</v>
      </c>
      <c r="P336" s="84" t="s">
        <v>899</v>
      </c>
      <c r="Q336" s="92">
        <v>45900</v>
      </c>
      <c r="R336" s="84" t="s">
        <v>58</v>
      </c>
      <c r="S336" s="84" t="s">
        <v>59</v>
      </c>
      <c r="T336" s="77" t="s">
        <v>72</v>
      </c>
      <c r="U336" s="77" t="s">
        <v>50</v>
      </c>
      <c r="V336" s="79">
        <v>45900</v>
      </c>
      <c r="W336" s="79"/>
      <c r="X336" s="77" t="str">
        <f t="shared" si="15"/>
        <v>N/A</v>
      </c>
      <c r="Y336" s="77" t="str">
        <f t="shared" si="16"/>
        <v>N/A</v>
      </c>
      <c r="Z336" s="77" t="str">
        <f t="shared" si="17"/>
        <v>N/A</v>
      </c>
      <c r="AB336" s="96"/>
    </row>
    <row r="337" spans="1:28" ht="29" x14ac:dyDescent="0.35">
      <c r="A337" s="1">
        <v>337</v>
      </c>
      <c r="B337" s="81">
        <v>45869.665902777801</v>
      </c>
      <c r="C337" s="81">
        <v>45869.667083333297</v>
      </c>
      <c r="D337" s="84" t="s">
        <v>38</v>
      </c>
      <c r="E337" s="84"/>
      <c r="F337" s="92">
        <v>45869</v>
      </c>
      <c r="G337" s="84" t="s">
        <v>900</v>
      </c>
      <c r="H337" s="84" t="s">
        <v>39</v>
      </c>
      <c r="I337" s="1" t="s">
        <v>40</v>
      </c>
      <c r="K337" s="84" t="s">
        <v>53</v>
      </c>
      <c r="L337" s="84" t="s">
        <v>42</v>
      </c>
      <c r="M337" s="84" t="s">
        <v>118</v>
      </c>
      <c r="N337" s="85" t="s">
        <v>901</v>
      </c>
      <c r="O337" s="85" t="s">
        <v>898</v>
      </c>
      <c r="P337" s="84" t="s">
        <v>899</v>
      </c>
      <c r="Q337" s="92">
        <v>45899</v>
      </c>
      <c r="R337" s="84" t="s">
        <v>58</v>
      </c>
      <c r="S337" s="84" t="s">
        <v>59</v>
      </c>
      <c r="T337" s="77" t="s">
        <v>72</v>
      </c>
      <c r="U337" s="77" t="s">
        <v>50</v>
      </c>
      <c r="V337" s="79">
        <v>45899</v>
      </c>
      <c r="W337" s="79"/>
      <c r="X337" s="77" t="str">
        <f t="shared" si="15"/>
        <v>N/A</v>
      </c>
      <c r="Y337" s="77" t="str">
        <f t="shared" si="16"/>
        <v>N/A</v>
      </c>
      <c r="Z337" s="77" t="str">
        <f t="shared" si="17"/>
        <v>N/A</v>
      </c>
      <c r="AB337" s="96"/>
    </row>
    <row r="338" spans="1:28" ht="29" x14ac:dyDescent="0.35">
      <c r="A338" s="1">
        <v>338</v>
      </c>
      <c r="B338" s="81">
        <v>45869.667291666701</v>
      </c>
      <c r="C338" s="81">
        <v>45869.668530092596</v>
      </c>
      <c r="D338" s="84" t="s">
        <v>38</v>
      </c>
      <c r="E338" s="84"/>
      <c r="F338" s="92">
        <v>45869</v>
      </c>
      <c r="G338" s="84" t="s">
        <v>902</v>
      </c>
      <c r="H338" s="84" t="s">
        <v>39</v>
      </c>
      <c r="I338" s="1" t="s">
        <v>40</v>
      </c>
      <c r="K338" s="84" t="s">
        <v>53</v>
      </c>
      <c r="L338" s="84" t="s">
        <v>42</v>
      </c>
      <c r="M338" s="84" t="s">
        <v>118</v>
      </c>
      <c r="N338" s="85" t="s">
        <v>903</v>
      </c>
      <c r="O338" s="85" t="s">
        <v>904</v>
      </c>
      <c r="P338" s="84" t="s">
        <v>899</v>
      </c>
      <c r="Q338" s="92">
        <v>45904</v>
      </c>
      <c r="R338" s="84" t="s">
        <v>58</v>
      </c>
      <c r="S338" s="84" t="s">
        <v>59</v>
      </c>
      <c r="T338" s="77" t="s">
        <v>72</v>
      </c>
      <c r="U338" s="77" t="s">
        <v>50</v>
      </c>
      <c r="V338" s="79">
        <v>45904</v>
      </c>
      <c r="W338" s="79"/>
      <c r="X338" s="77" t="str">
        <f t="shared" si="15"/>
        <v>N/A</v>
      </c>
      <c r="Y338" s="77" t="str">
        <f t="shared" si="16"/>
        <v>N/A</v>
      </c>
      <c r="Z338" s="77" t="str">
        <f t="shared" si="17"/>
        <v>N/A</v>
      </c>
      <c r="AB338" s="96"/>
    </row>
    <row r="339" spans="1:28" ht="29" x14ac:dyDescent="0.35">
      <c r="A339" s="1">
        <v>339</v>
      </c>
      <c r="B339" s="81">
        <v>45869.8049537037</v>
      </c>
      <c r="C339" s="81">
        <v>45869.806643518503</v>
      </c>
      <c r="D339" s="84" t="s">
        <v>38</v>
      </c>
      <c r="E339" s="84"/>
      <c r="F339" s="92">
        <v>45869</v>
      </c>
      <c r="G339" s="84" t="s">
        <v>192</v>
      </c>
      <c r="H339" s="84" t="s">
        <v>39</v>
      </c>
      <c r="I339" s="1" t="s">
        <v>40</v>
      </c>
      <c r="K339" s="84" t="s">
        <v>53</v>
      </c>
      <c r="L339" s="84" t="s">
        <v>86</v>
      </c>
      <c r="M339" s="84" t="s">
        <v>101</v>
      </c>
      <c r="N339" s="85" t="s">
        <v>905</v>
      </c>
      <c r="O339" s="85" t="s">
        <v>906</v>
      </c>
      <c r="P339" s="84" t="s">
        <v>97</v>
      </c>
      <c r="Q339" s="92">
        <v>45869</v>
      </c>
      <c r="R339" s="84" t="s">
        <v>108</v>
      </c>
      <c r="S339" s="84" t="s">
        <v>59</v>
      </c>
      <c r="T339" s="77" t="s">
        <v>49</v>
      </c>
      <c r="U339" s="77" t="s">
        <v>64</v>
      </c>
      <c r="V339" s="79">
        <v>45869</v>
      </c>
      <c r="W339" s="79">
        <v>45869</v>
      </c>
      <c r="X339" s="77" t="str">
        <f t="shared" si="15"/>
        <v>YES</v>
      </c>
      <c r="Y339" s="77" t="str">
        <f t="shared" si="16"/>
        <v>N/A</v>
      </c>
      <c r="Z339" s="77" t="str">
        <f t="shared" si="17"/>
        <v>N/A</v>
      </c>
      <c r="AB339" s="96"/>
    </row>
    <row r="340" spans="1:28" x14ac:dyDescent="0.35">
      <c r="A340" s="1">
        <v>340</v>
      </c>
      <c r="B340" s="81">
        <v>45870.336956018502</v>
      </c>
      <c r="C340" s="81">
        <v>45870.3383217593</v>
      </c>
      <c r="D340" s="84" t="s">
        <v>38</v>
      </c>
      <c r="E340" s="84"/>
      <c r="F340" s="92">
        <v>45870</v>
      </c>
      <c r="G340" s="84" t="s">
        <v>6</v>
      </c>
      <c r="H340" s="84" t="s">
        <v>39</v>
      </c>
      <c r="I340" s="1" t="s">
        <v>40</v>
      </c>
      <c r="K340" s="84" t="s">
        <v>53</v>
      </c>
      <c r="L340" s="84" t="s">
        <v>86</v>
      </c>
      <c r="M340" s="84" t="s">
        <v>251</v>
      </c>
      <c r="N340" s="85" t="s">
        <v>907</v>
      </c>
      <c r="O340" s="85" t="s">
        <v>908</v>
      </c>
      <c r="P340" s="84" t="s">
        <v>97</v>
      </c>
      <c r="Q340" s="92">
        <v>45870</v>
      </c>
      <c r="R340" s="84" t="s">
        <v>108</v>
      </c>
      <c r="S340" s="84" t="s">
        <v>59</v>
      </c>
      <c r="T340" s="77" t="s">
        <v>49</v>
      </c>
      <c r="U340" s="77" t="s">
        <v>64</v>
      </c>
      <c r="V340" s="79">
        <v>45870</v>
      </c>
      <c r="W340" s="79">
        <v>45870</v>
      </c>
      <c r="X340" s="77" t="str">
        <f t="shared" si="15"/>
        <v>YES</v>
      </c>
      <c r="Y340" s="77" t="str">
        <f t="shared" si="16"/>
        <v>N/A</v>
      </c>
      <c r="Z340" s="77" t="str">
        <f t="shared" si="17"/>
        <v>N/A</v>
      </c>
      <c r="AB340" s="96"/>
    </row>
    <row r="341" spans="1:28" x14ac:dyDescent="0.35">
      <c r="A341" s="1">
        <v>341</v>
      </c>
      <c r="B341" s="81">
        <v>45870.361967592602</v>
      </c>
      <c r="C341" s="81">
        <v>45870.364837963003</v>
      </c>
      <c r="D341" s="84" t="s">
        <v>38</v>
      </c>
      <c r="E341" s="84"/>
      <c r="F341" s="92">
        <v>45870</v>
      </c>
      <c r="G341" s="84" t="s">
        <v>79</v>
      </c>
      <c r="H341" s="84" t="s">
        <v>39</v>
      </c>
      <c r="I341" s="1" t="s">
        <v>40</v>
      </c>
      <c r="K341" s="84" t="s">
        <v>53</v>
      </c>
      <c r="L341" s="84" t="s">
        <v>42</v>
      </c>
      <c r="M341" s="84" t="s">
        <v>66</v>
      </c>
      <c r="N341" s="85" t="s">
        <v>909</v>
      </c>
      <c r="O341" s="85" t="s">
        <v>910</v>
      </c>
      <c r="P341" s="84" t="s">
        <v>57</v>
      </c>
      <c r="Q341" s="92">
        <v>45878</v>
      </c>
      <c r="R341" s="84" t="s">
        <v>47</v>
      </c>
      <c r="S341" s="84" t="s">
        <v>59</v>
      </c>
      <c r="T341" s="77" t="s">
        <v>137</v>
      </c>
      <c r="U341" s="77" t="s">
        <v>64</v>
      </c>
      <c r="V341" s="79">
        <v>45878</v>
      </c>
      <c r="W341" s="79"/>
      <c r="X341" s="77" t="str">
        <f t="shared" si="15"/>
        <v>N/A</v>
      </c>
      <c r="Y341" s="77">
        <f t="shared" ca="1" si="16"/>
        <v>-48</v>
      </c>
      <c r="Z341" s="77" t="str">
        <f t="shared" ca="1" si="17"/>
        <v>Delayed</v>
      </c>
      <c r="AB341" s="96"/>
    </row>
    <row r="342" spans="1:28" x14ac:dyDescent="0.35">
      <c r="A342" s="1">
        <v>342</v>
      </c>
      <c r="B342" s="81">
        <v>45870.364999999998</v>
      </c>
      <c r="C342" s="81">
        <v>45870.367696759298</v>
      </c>
      <c r="D342" s="84" t="s">
        <v>38</v>
      </c>
      <c r="E342" s="84"/>
      <c r="F342" s="92">
        <v>45870</v>
      </c>
      <c r="G342" s="84" t="s">
        <v>79</v>
      </c>
      <c r="H342" s="84" t="s">
        <v>39</v>
      </c>
      <c r="I342" s="1" t="s">
        <v>40</v>
      </c>
      <c r="K342" s="84" t="s">
        <v>53</v>
      </c>
      <c r="L342" s="84" t="s">
        <v>42</v>
      </c>
      <c r="M342" s="84" t="s">
        <v>66</v>
      </c>
      <c r="N342" s="85" t="s">
        <v>911</v>
      </c>
      <c r="O342" s="85" t="s">
        <v>912</v>
      </c>
      <c r="P342" s="84" t="s">
        <v>57</v>
      </c>
      <c r="Q342" s="92">
        <v>45899</v>
      </c>
      <c r="R342" s="84" t="s">
        <v>47</v>
      </c>
      <c r="S342" s="84" t="s">
        <v>59</v>
      </c>
      <c r="T342" s="77" t="s">
        <v>137</v>
      </c>
      <c r="U342" s="77" t="s">
        <v>50</v>
      </c>
      <c r="V342" s="79">
        <v>45899</v>
      </c>
      <c r="W342" s="79"/>
      <c r="X342" s="77" t="str">
        <f t="shared" si="15"/>
        <v>N/A</v>
      </c>
      <c r="Y342" s="77">
        <f t="shared" ca="1" si="16"/>
        <v>-27</v>
      </c>
      <c r="Z342" s="77" t="str">
        <f t="shared" ca="1" si="17"/>
        <v>Delayed</v>
      </c>
      <c r="AB342" s="96"/>
    </row>
    <row r="343" spans="1:28" x14ac:dyDescent="0.35">
      <c r="A343" s="1">
        <v>343</v>
      </c>
      <c r="B343" s="81">
        <v>45870.3679050926</v>
      </c>
      <c r="C343" s="81">
        <v>45870.370532407404</v>
      </c>
      <c r="D343" s="84" t="s">
        <v>38</v>
      </c>
      <c r="E343" s="84"/>
      <c r="F343" s="92">
        <v>45870</v>
      </c>
      <c r="G343" s="84" t="s">
        <v>79</v>
      </c>
      <c r="H343" s="84" t="s">
        <v>39</v>
      </c>
      <c r="I343" s="1" t="s">
        <v>40</v>
      </c>
      <c r="K343" s="84" t="s">
        <v>53</v>
      </c>
      <c r="L343" s="84" t="s">
        <v>42</v>
      </c>
      <c r="M343" s="84" t="s">
        <v>66</v>
      </c>
      <c r="N343" s="85" t="s">
        <v>913</v>
      </c>
      <c r="O343" s="85" t="s">
        <v>914</v>
      </c>
      <c r="P343" s="84" t="s">
        <v>57</v>
      </c>
      <c r="Q343" s="92">
        <v>45899</v>
      </c>
      <c r="R343" s="84" t="s">
        <v>47</v>
      </c>
      <c r="S343" s="84" t="s">
        <v>59</v>
      </c>
      <c r="T343" s="77" t="s">
        <v>553</v>
      </c>
      <c r="U343" s="77" t="s">
        <v>64</v>
      </c>
      <c r="V343" s="79">
        <v>45899</v>
      </c>
      <c r="W343" s="79"/>
      <c r="X343" s="77" t="str">
        <f t="shared" si="15"/>
        <v>N/A</v>
      </c>
      <c r="Y343" s="77">
        <f t="shared" ca="1" si="16"/>
        <v>-27</v>
      </c>
      <c r="Z343" s="77" t="str">
        <f t="shared" ca="1" si="17"/>
        <v>Delayed</v>
      </c>
      <c r="AB343" s="96"/>
    </row>
    <row r="344" spans="1:28" x14ac:dyDescent="0.35">
      <c r="A344" s="1">
        <v>344</v>
      </c>
      <c r="B344" s="81">
        <v>45870.372557870403</v>
      </c>
      <c r="C344" s="81">
        <v>45870.374120370398</v>
      </c>
      <c r="D344" s="84" t="s">
        <v>38</v>
      </c>
      <c r="E344" s="84"/>
      <c r="F344" s="92">
        <v>45870</v>
      </c>
      <c r="G344" s="84" t="s">
        <v>79</v>
      </c>
      <c r="H344" s="84" t="s">
        <v>39</v>
      </c>
      <c r="I344" s="1" t="s">
        <v>40</v>
      </c>
      <c r="K344" s="84" t="s">
        <v>53</v>
      </c>
      <c r="L344" s="84" t="s">
        <v>42</v>
      </c>
      <c r="M344" s="84" t="s">
        <v>66</v>
      </c>
      <c r="N344" s="85" t="s">
        <v>915</v>
      </c>
      <c r="O344" s="85" t="s">
        <v>916</v>
      </c>
      <c r="P344" s="84" t="s">
        <v>506</v>
      </c>
      <c r="Q344" s="92">
        <v>45899</v>
      </c>
      <c r="R344" s="84" t="s">
        <v>47</v>
      </c>
      <c r="S344" s="84" t="s">
        <v>59</v>
      </c>
      <c r="T344" s="77" t="s">
        <v>137</v>
      </c>
      <c r="U344" s="77" t="s">
        <v>50</v>
      </c>
      <c r="V344" s="79">
        <v>45899</v>
      </c>
      <c r="W344" s="79"/>
      <c r="X344" s="77" t="str">
        <f t="shared" si="15"/>
        <v>N/A</v>
      </c>
      <c r="Y344" s="77">
        <f t="shared" ca="1" si="16"/>
        <v>-27</v>
      </c>
      <c r="Z344" s="77" t="str">
        <f t="shared" ca="1" si="17"/>
        <v>Delayed</v>
      </c>
      <c r="AB344" s="96"/>
    </row>
    <row r="345" spans="1:28" x14ac:dyDescent="0.35">
      <c r="A345" s="1">
        <v>345</v>
      </c>
      <c r="B345" s="81">
        <v>45870.374363425901</v>
      </c>
      <c r="C345" s="81">
        <v>45870.376377314802</v>
      </c>
      <c r="D345" s="84" t="s">
        <v>38</v>
      </c>
      <c r="E345" s="84"/>
      <c r="F345" s="92">
        <v>45870</v>
      </c>
      <c r="G345" s="84" t="s">
        <v>79</v>
      </c>
      <c r="H345" s="84" t="s">
        <v>39</v>
      </c>
      <c r="I345" s="1" t="s">
        <v>40</v>
      </c>
      <c r="K345" s="84" t="s">
        <v>53</v>
      </c>
      <c r="L345" s="84" t="s">
        <v>42</v>
      </c>
      <c r="M345" s="84" t="s">
        <v>66</v>
      </c>
      <c r="N345" s="85" t="s">
        <v>917</v>
      </c>
      <c r="O345" s="85" t="s">
        <v>918</v>
      </c>
      <c r="P345" s="84" t="s">
        <v>57</v>
      </c>
      <c r="Q345" s="92">
        <v>45899</v>
      </c>
      <c r="R345" s="84" t="s">
        <v>47</v>
      </c>
      <c r="S345" s="84" t="s">
        <v>59</v>
      </c>
      <c r="T345" s="77" t="s">
        <v>137</v>
      </c>
      <c r="U345" s="77" t="s">
        <v>50</v>
      </c>
      <c r="V345" s="79">
        <v>45899</v>
      </c>
      <c r="W345" s="79"/>
      <c r="X345" s="77" t="str">
        <f t="shared" si="15"/>
        <v>N/A</v>
      </c>
      <c r="Y345" s="77">
        <f t="shared" ca="1" si="16"/>
        <v>-27</v>
      </c>
      <c r="Z345" s="77" t="str">
        <f t="shared" ca="1" si="17"/>
        <v>Delayed</v>
      </c>
      <c r="AB345" s="96"/>
    </row>
    <row r="346" spans="1:28" x14ac:dyDescent="0.35">
      <c r="A346" s="1">
        <v>346</v>
      </c>
      <c r="B346" s="81">
        <v>45870.376608796301</v>
      </c>
      <c r="C346" s="81">
        <v>45870.378726851799</v>
      </c>
      <c r="D346" s="84" t="s">
        <v>38</v>
      </c>
      <c r="E346" s="84"/>
      <c r="F346" s="92">
        <v>45870</v>
      </c>
      <c r="G346" s="84" t="s">
        <v>79</v>
      </c>
      <c r="H346" s="84" t="s">
        <v>39</v>
      </c>
      <c r="I346" s="1" t="s">
        <v>40</v>
      </c>
      <c r="K346" s="84" t="s">
        <v>53</v>
      </c>
      <c r="L346" s="84" t="s">
        <v>42</v>
      </c>
      <c r="M346" s="84" t="s">
        <v>66</v>
      </c>
      <c r="N346" s="85" t="s">
        <v>919</v>
      </c>
      <c r="O346" s="85" t="s">
        <v>920</v>
      </c>
      <c r="P346" s="84" t="s">
        <v>506</v>
      </c>
      <c r="Q346" s="92">
        <v>45899</v>
      </c>
      <c r="R346" s="84" t="s">
        <v>47</v>
      </c>
      <c r="S346" s="84" t="s">
        <v>59</v>
      </c>
      <c r="T346" s="77" t="s">
        <v>137</v>
      </c>
      <c r="U346" s="77" t="s">
        <v>168</v>
      </c>
      <c r="V346" s="79">
        <v>45899</v>
      </c>
      <c r="W346" s="79"/>
      <c r="X346" s="77" t="str">
        <f t="shared" si="15"/>
        <v>N/A</v>
      </c>
      <c r="Y346" s="77">
        <f t="shared" ca="1" si="16"/>
        <v>-27</v>
      </c>
      <c r="Z346" s="77" t="str">
        <f t="shared" ca="1" si="17"/>
        <v>Delayed</v>
      </c>
      <c r="AB346" s="96"/>
    </row>
    <row r="347" spans="1:28" x14ac:dyDescent="0.35">
      <c r="A347" s="1">
        <v>347</v>
      </c>
      <c r="B347" s="81">
        <v>45870.378680555601</v>
      </c>
      <c r="C347" s="81">
        <v>45870.380763888897</v>
      </c>
      <c r="D347" s="84" t="s">
        <v>38</v>
      </c>
      <c r="E347" s="84"/>
      <c r="F347" s="92">
        <v>45870</v>
      </c>
      <c r="G347" s="84" t="s">
        <v>921</v>
      </c>
      <c r="H347" s="84" t="s">
        <v>39</v>
      </c>
      <c r="I347" s="1" t="s">
        <v>40</v>
      </c>
      <c r="K347" s="84" t="s">
        <v>53</v>
      </c>
      <c r="L347" s="84" t="s">
        <v>42</v>
      </c>
      <c r="M347" s="84" t="s">
        <v>66</v>
      </c>
      <c r="N347" s="85" t="s">
        <v>922</v>
      </c>
      <c r="O347" s="85" t="s">
        <v>923</v>
      </c>
      <c r="P347" s="84" t="s">
        <v>57</v>
      </c>
      <c r="Q347" s="92">
        <v>45900</v>
      </c>
      <c r="R347" s="84" t="s">
        <v>58</v>
      </c>
      <c r="S347" s="84" t="s">
        <v>59</v>
      </c>
      <c r="T347" s="77" t="s">
        <v>553</v>
      </c>
      <c r="U347" s="77" t="s">
        <v>64</v>
      </c>
      <c r="V347" s="79">
        <v>45900</v>
      </c>
      <c r="W347" s="79"/>
      <c r="X347" s="77" t="str">
        <f t="shared" si="15"/>
        <v>N/A</v>
      </c>
      <c r="Y347" s="77">
        <f t="shared" ca="1" si="16"/>
        <v>-26</v>
      </c>
      <c r="Z347" s="77" t="str">
        <f t="shared" ca="1" si="17"/>
        <v>Delayed</v>
      </c>
      <c r="AB347" s="96"/>
    </row>
    <row r="348" spans="1:28" x14ac:dyDescent="0.35">
      <c r="A348" s="1">
        <v>348</v>
      </c>
      <c r="B348" s="81">
        <v>45870.379016203697</v>
      </c>
      <c r="C348" s="81">
        <v>45870.381423611099</v>
      </c>
      <c r="D348" s="84" t="s">
        <v>38</v>
      </c>
      <c r="E348" s="84"/>
      <c r="F348" s="92">
        <v>45870</v>
      </c>
      <c r="G348" s="84" t="s">
        <v>79</v>
      </c>
      <c r="H348" s="84" t="s">
        <v>39</v>
      </c>
      <c r="I348" s="1" t="s">
        <v>40</v>
      </c>
      <c r="K348" s="84" t="s">
        <v>53</v>
      </c>
      <c r="L348" s="84" t="s">
        <v>42</v>
      </c>
      <c r="M348" s="84" t="s">
        <v>66</v>
      </c>
      <c r="N348" s="85" t="s">
        <v>924</v>
      </c>
      <c r="O348" s="85" t="s">
        <v>925</v>
      </c>
      <c r="P348" s="84" t="s">
        <v>506</v>
      </c>
      <c r="Q348" s="92">
        <v>45899</v>
      </c>
      <c r="R348" s="84" t="s">
        <v>47</v>
      </c>
      <c r="S348" s="84" t="s">
        <v>59</v>
      </c>
      <c r="T348" s="77" t="s">
        <v>137</v>
      </c>
      <c r="U348" s="77" t="s">
        <v>64</v>
      </c>
      <c r="V348" s="79">
        <v>45899</v>
      </c>
      <c r="W348" s="79"/>
      <c r="X348" s="77" t="str">
        <f t="shared" si="15"/>
        <v>N/A</v>
      </c>
      <c r="Y348" s="77">
        <f t="shared" ca="1" si="16"/>
        <v>-27</v>
      </c>
      <c r="Z348" s="77" t="str">
        <f t="shared" ca="1" si="17"/>
        <v>Delayed</v>
      </c>
      <c r="AB348" s="96"/>
    </row>
    <row r="349" spans="1:28" ht="29" x14ac:dyDescent="0.35">
      <c r="A349" s="1">
        <v>349</v>
      </c>
      <c r="B349" s="81">
        <v>45870.390856481499</v>
      </c>
      <c r="C349" s="81">
        <v>45870.394016203703</v>
      </c>
      <c r="D349" s="84" t="s">
        <v>38</v>
      </c>
      <c r="E349" s="84"/>
      <c r="F349" s="92">
        <v>45870</v>
      </c>
      <c r="G349" s="84" t="s">
        <v>786</v>
      </c>
      <c r="H349" s="84" t="s">
        <v>39</v>
      </c>
      <c r="I349" s="1" t="s">
        <v>40</v>
      </c>
      <c r="K349" s="84" t="s">
        <v>53</v>
      </c>
      <c r="L349" s="84" t="s">
        <v>54</v>
      </c>
      <c r="M349" s="84" t="s">
        <v>110</v>
      </c>
      <c r="N349" s="85" t="s">
        <v>926</v>
      </c>
      <c r="O349" s="85" t="s">
        <v>927</v>
      </c>
      <c r="P349" s="84" t="s">
        <v>57</v>
      </c>
      <c r="Q349" s="92">
        <v>45877</v>
      </c>
      <c r="R349" s="84" t="s">
        <v>58</v>
      </c>
      <c r="S349" s="84" t="s">
        <v>59</v>
      </c>
      <c r="T349" s="77" t="s">
        <v>553</v>
      </c>
      <c r="U349" s="77" t="s">
        <v>64</v>
      </c>
      <c r="V349" s="79">
        <v>45877</v>
      </c>
      <c r="W349" s="79"/>
      <c r="X349" s="77" t="str">
        <f t="shared" si="15"/>
        <v>N/A</v>
      </c>
      <c r="Y349" s="77">
        <f t="shared" ca="1" si="16"/>
        <v>-49</v>
      </c>
      <c r="Z349" s="77" t="str">
        <f t="shared" ca="1" si="17"/>
        <v>Delayed</v>
      </c>
      <c r="AB349" s="96"/>
    </row>
    <row r="350" spans="1:28" ht="29" x14ac:dyDescent="0.35">
      <c r="A350" s="1">
        <v>350</v>
      </c>
      <c r="B350" s="81">
        <v>45870.394236111097</v>
      </c>
      <c r="C350" s="81">
        <v>45870.396122685197</v>
      </c>
      <c r="D350" s="84" t="s">
        <v>38</v>
      </c>
      <c r="E350" s="84"/>
      <c r="F350" s="92">
        <v>45870</v>
      </c>
      <c r="G350" s="84" t="s">
        <v>786</v>
      </c>
      <c r="H350" s="84" t="s">
        <v>39</v>
      </c>
      <c r="I350" s="1" t="s">
        <v>40</v>
      </c>
      <c r="K350" s="84" t="s">
        <v>53</v>
      </c>
      <c r="L350" s="84" t="s">
        <v>54</v>
      </c>
      <c r="M350" s="84" t="s">
        <v>110</v>
      </c>
      <c r="N350" s="85" t="s">
        <v>928</v>
      </c>
      <c r="O350" s="85" t="s">
        <v>929</v>
      </c>
      <c r="P350" s="84" t="s">
        <v>284</v>
      </c>
      <c r="Q350" s="92">
        <v>45877</v>
      </c>
      <c r="R350" s="84" t="s">
        <v>58</v>
      </c>
      <c r="S350" s="84" t="s">
        <v>59</v>
      </c>
      <c r="T350" s="77" t="s">
        <v>49</v>
      </c>
      <c r="U350" s="77" t="s">
        <v>50</v>
      </c>
      <c r="V350" s="79">
        <v>45877</v>
      </c>
      <c r="W350" s="79">
        <v>45880</v>
      </c>
      <c r="X350" s="77" t="str">
        <f t="shared" si="15"/>
        <v>NO</v>
      </c>
      <c r="Y350" s="77" t="str">
        <f t="shared" si="16"/>
        <v>N/A</v>
      </c>
      <c r="Z350" s="77" t="str">
        <f t="shared" si="17"/>
        <v>N/A</v>
      </c>
      <c r="AB350" s="96"/>
    </row>
    <row r="351" spans="1:28" ht="29" x14ac:dyDescent="0.35">
      <c r="A351" s="1">
        <v>351</v>
      </c>
      <c r="B351" s="81">
        <v>45870.636250000003</v>
      </c>
      <c r="C351" s="81">
        <v>45870.638043981497</v>
      </c>
      <c r="D351" s="84" t="s">
        <v>38</v>
      </c>
      <c r="E351" s="84"/>
      <c r="F351" s="92">
        <v>45870</v>
      </c>
      <c r="G351" s="84" t="s">
        <v>109</v>
      </c>
      <c r="H351" s="84" t="s">
        <v>39</v>
      </c>
      <c r="I351" s="1" t="s">
        <v>40</v>
      </c>
      <c r="K351" s="84" t="s">
        <v>41</v>
      </c>
      <c r="L351" s="84" t="s">
        <v>42</v>
      </c>
      <c r="M351" s="84" t="s">
        <v>118</v>
      </c>
      <c r="N351" s="85" t="s">
        <v>930</v>
      </c>
      <c r="O351" s="85" t="s">
        <v>931</v>
      </c>
      <c r="P351" s="84" t="s">
        <v>506</v>
      </c>
      <c r="Q351" s="92">
        <v>45877</v>
      </c>
      <c r="R351" s="84" t="s">
        <v>58</v>
      </c>
      <c r="S351" s="84" t="s">
        <v>48</v>
      </c>
      <c r="T351" s="77" t="s">
        <v>49</v>
      </c>
      <c r="U351" s="77" t="s">
        <v>64</v>
      </c>
      <c r="V351" s="79">
        <v>45877</v>
      </c>
      <c r="W351" s="79">
        <v>45877</v>
      </c>
      <c r="X351" s="77" t="str">
        <f t="shared" si="15"/>
        <v>YES</v>
      </c>
      <c r="Y351" s="77" t="str">
        <f t="shared" si="16"/>
        <v>N/A</v>
      </c>
      <c r="Z351" s="77" t="str">
        <f t="shared" si="17"/>
        <v>N/A</v>
      </c>
      <c r="AB351" s="96"/>
    </row>
    <row r="352" spans="1:28" ht="87" x14ac:dyDescent="0.35">
      <c r="A352" s="1">
        <v>352</v>
      </c>
      <c r="B352" s="81">
        <v>45872.376053240703</v>
      </c>
      <c r="C352" s="81">
        <v>45872.382615740702</v>
      </c>
      <c r="D352" s="84" t="s">
        <v>38</v>
      </c>
      <c r="E352" s="84"/>
      <c r="F352" s="92">
        <v>45872</v>
      </c>
      <c r="G352" s="84" t="s">
        <v>199</v>
      </c>
      <c r="H352" s="84" t="s">
        <v>39</v>
      </c>
      <c r="I352" s="1" t="s">
        <v>40</v>
      </c>
      <c r="K352" s="84" t="s">
        <v>53</v>
      </c>
      <c r="L352" s="84" t="s">
        <v>86</v>
      </c>
      <c r="M352" s="84" t="s">
        <v>87</v>
      </c>
      <c r="N352" s="85" t="s">
        <v>932</v>
      </c>
      <c r="O352" s="85" t="s">
        <v>933</v>
      </c>
      <c r="P352" s="84" t="s">
        <v>57</v>
      </c>
      <c r="Q352" s="92">
        <v>45879</v>
      </c>
      <c r="R352" s="84" t="s">
        <v>58</v>
      </c>
      <c r="S352" s="84" t="s">
        <v>48</v>
      </c>
      <c r="T352" s="77" t="s">
        <v>72</v>
      </c>
      <c r="U352" s="77" t="s">
        <v>50</v>
      </c>
      <c r="V352" s="79">
        <v>45879</v>
      </c>
      <c r="W352" s="79"/>
      <c r="X352" s="77" t="str">
        <f t="shared" si="15"/>
        <v>N/A</v>
      </c>
      <c r="Y352" s="77" t="str">
        <f t="shared" si="16"/>
        <v>N/A</v>
      </c>
      <c r="Z352" s="77" t="str">
        <f t="shared" si="17"/>
        <v>N/A</v>
      </c>
      <c r="AB352" s="96"/>
    </row>
    <row r="353" spans="1:28" x14ac:dyDescent="0.35">
      <c r="A353" s="1">
        <v>353</v>
      </c>
      <c r="B353" s="81">
        <v>45873.3287962963</v>
      </c>
      <c r="C353" s="81">
        <v>45873.329502314802</v>
      </c>
      <c r="D353" s="84" t="s">
        <v>38</v>
      </c>
      <c r="E353" s="84"/>
      <c r="F353" s="92">
        <v>45873</v>
      </c>
      <c r="G353" s="84" t="s">
        <v>934</v>
      </c>
      <c r="H353" s="84" t="s">
        <v>39</v>
      </c>
      <c r="I353" s="1" t="s">
        <v>40</v>
      </c>
      <c r="K353" s="84" t="s">
        <v>53</v>
      </c>
      <c r="L353" s="84" t="s">
        <v>42</v>
      </c>
      <c r="M353" s="84" t="s">
        <v>66</v>
      </c>
      <c r="N353" s="85" t="s">
        <v>935</v>
      </c>
      <c r="O353" s="85" t="s">
        <v>936</v>
      </c>
      <c r="P353" s="84" t="s">
        <v>57</v>
      </c>
      <c r="Q353" s="92">
        <v>45874</v>
      </c>
      <c r="R353" s="84" t="s">
        <v>58</v>
      </c>
      <c r="S353" s="84" t="s">
        <v>59</v>
      </c>
      <c r="T353" s="77" t="s">
        <v>553</v>
      </c>
      <c r="U353" s="77" t="s">
        <v>50</v>
      </c>
      <c r="V353" s="79">
        <v>45874</v>
      </c>
      <c r="W353" s="79"/>
      <c r="X353" s="77" t="str">
        <f t="shared" si="15"/>
        <v>N/A</v>
      </c>
      <c r="Y353" s="77">
        <f t="shared" ca="1" si="16"/>
        <v>-52</v>
      </c>
      <c r="Z353" s="77" t="str">
        <f t="shared" ca="1" si="17"/>
        <v>Delayed</v>
      </c>
      <c r="AB353" s="96"/>
    </row>
    <row r="354" spans="1:28" x14ac:dyDescent="0.35">
      <c r="A354" s="1">
        <v>354</v>
      </c>
      <c r="B354" s="81">
        <v>45873.327349537001</v>
      </c>
      <c r="C354" s="81">
        <v>45873.332129629598</v>
      </c>
      <c r="D354" s="84" t="s">
        <v>38</v>
      </c>
      <c r="E354" s="84"/>
      <c r="F354" s="92">
        <v>45873</v>
      </c>
      <c r="G354" s="84" t="s">
        <v>138</v>
      </c>
      <c r="H354" s="84" t="s">
        <v>39</v>
      </c>
      <c r="I354" s="1" t="s">
        <v>40</v>
      </c>
      <c r="K354" s="84" t="s">
        <v>53</v>
      </c>
      <c r="L354" s="84" t="s">
        <v>86</v>
      </c>
      <c r="M354" s="84" t="s">
        <v>94</v>
      </c>
      <c r="N354" s="85" t="s">
        <v>937</v>
      </c>
      <c r="O354" s="85" t="s">
        <v>938</v>
      </c>
      <c r="P354" s="84" t="s">
        <v>174</v>
      </c>
      <c r="Q354" s="92">
        <v>45887</v>
      </c>
      <c r="R354" s="84" t="s">
        <v>58</v>
      </c>
      <c r="S354" s="84" t="s">
        <v>48</v>
      </c>
      <c r="T354" s="77" t="s">
        <v>49</v>
      </c>
      <c r="U354" s="77" t="s">
        <v>64</v>
      </c>
      <c r="V354" s="79">
        <v>45887</v>
      </c>
      <c r="W354" s="79">
        <v>45887</v>
      </c>
      <c r="X354" s="77" t="str">
        <f t="shared" si="15"/>
        <v>YES</v>
      </c>
      <c r="Y354" s="77" t="str">
        <f t="shared" si="16"/>
        <v>N/A</v>
      </c>
      <c r="Z354" s="77" t="str">
        <f t="shared" si="17"/>
        <v>N/A</v>
      </c>
      <c r="AB354" s="96"/>
    </row>
    <row r="355" spans="1:28" x14ac:dyDescent="0.35">
      <c r="A355" s="1">
        <v>355</v>
      </c>
      <c r="B355" s="81">
        <v>45873.334560185198</v>
      </c>
      <c r="C355" s="81">
        <v>45873.3355787037</v>
      </c>
      <c r="D355" s="84" t="s">
        <v>38</v>
      </c>
      <c r="E355" s="84"/>
      <c r="F355" s="92">
        <v>45873</v>
      </c>
      <c r="G355" s="84" t="s">
        <v>109</v>
      </c>
      <c r="H355" s="84" t="s">
        <v>39</v>
      </c>
      <c r="I355" s="1" t="s">
        <v>40</v>
      </c>
      <c r="K355" s="84" t="s">
        <v>53</v>
      </c>
      <c r="L355" s="84" t="s">
        <v>86</v>
      </c>
      <c r="M355" s="84" t="s">
        <v>43</v>
      </c>
      <c r="N355" s="85" t="s">
        <v>939</v>
      </c>
      <c r="O355" s="85" t="s">
        <v>940</v>
      </c>
      <c r="P355" s="84" t="s">
        <v>174</v>
      </c>
      <c r="Q355" s="92">
        <v>45877</v>
      </c>
      <c r="R355" s="84" t="s">
        <v>58</v>
      </c>
      <c r="S355" s="84" t="s">
        <v>48</v>
      </c>
      <c r="T355" s="77" t="s">
        <v>49</v>
      </c>
      <c r="U355" s="77" t="s">
        <v>50</v>
      </c>
      <c r="V355" s="79">
        <v>45877</v>
      </c>
      <c r="W355" s="79">
        <v>45887</v>
      </c>
      <c r="X355" s="77" t="str">
        <f t="shared" si="15"/>
        <v>NO</v>
      </c>
      <c r="Y355" s="77" t="str">
        <f t="shared" si="16"/>
        <v>N/A</v>
      </c>
      <c r="Z355" s="77" t="str">
        <f t="shared" si="17"/>
        <v>N/A</v>
      </c>
      <c r="AB355" s="96"/>
    </row>
    <row r="356" spans="1:28" x14ac:dyDescent="0.35">
      <c r="A356" s="1">
        <v>356</v>
      </c>
      <c r="B356" s="81">
        <v>45873.3449189815</v>
      </c>
      <c r="C356" s="81">
        <v>45873.348055555602</v>
      </c>
      <c r="D356" s="84" t="s">
        <v>38</v>
      </c>
      <c r="E356" s="84"/>
      <c r="F356" s="92">
        <v>45873</v>
      </c>
      <c r="G356" s="84" t="s">
        <v>941</v>
      </c>
      <c r="H356" s="84" t="s">
        <v>39</v>
      </c>
      <c r="I356" s="1" t="s">
        <v>40</v>
      </c>
      <c r="K356" s="84" t="s">
        <v>53</v>
      </c>
      <c r="L356" s="84" t="s">
        <v>42</v>
      </c>
      <c r="M356" s="84" t="s">
        <v>66</v>
      </c>
      <c r="N356" s="85" t="s">
        <v>942</v>
      </c>
      <c r="O356" s="85" t="s">
        <v>943</v>
      </c>
      <c r="P356" s="84" t="s">
        <v>57</v>
      </c>
      <c r="Q356" s="92">
        <v>45876</v>
      </c>
      <c r="R356" s="84" t="s">
        <v>58</v>
      </c>
      <c r="S356" s="84" t="s">
        <v>59</v>
      </c>
      <c r="T356" s="77" t="s">
        <v>553</v>
      </c>
      <c r="U356" s="77" t="s">
        <v>50</v>
      </c>
      <c r="V356" s="79">
        <v>45876</v>
      </c>
      <c r="W356" s="79"/>
      <c r="X356" s="77" t="str">
        <f t="shared" si="15"/>
        <v>N/A</v>
      </c>
      <c r="Y356" s="77">
        <f t="shared" ca="1" si="16"/>
        <v>-50</v>
      </c>
      <c r="Z356" s="77" t="str">
        <f t="shared" ca="1" si="17"/>
        <v>Delayed</v>
      </c>
      <c r="AB356" s="96"/>
    </row>
    <row r="357" spans="1:28" ht="29" x14ac:dyDescent="0.35">
      <c r="A357" s="1">
        <v>357</v>
      </c>
      <c r="B357" s="81">
        <v>45873.578553240703</v>
      </c>
      <c r="C357" s="81">
        <v>45873.581365740698</v>
      </c>
      <c r="D357" s="84" t="s">
        <v>38</v>
      </c>
      <c r="E357" s="84"/>
      <c r="F357" s="92">
        <v>45873</v>
      </c>
      <c r="G357" s="84" t="s">
        <v>944</v>
      </c>
      <c r="H357" s="84" t="s">
        <v>39</v>
      </c>
      <c r="I357" s="1" t="s">
        <v>40</v>
      </c>
      <c r="K357" s="84" t="s">
        <v>53</v>
      </c>
      <c r="L357" s="84" t="s">
        <v>86</v>
      </c>
      <c r="M357" s="84" t="s">
        <v>43</v>
      </c>
      <c r="N357" s="85" t="s">
        <v>945</v>
      </c>
      <c r="O357" s="85" t="s">
        <v>946</v>
      </c>
      <c r="P357" s="84" t="s">
        <v>57</v>
      </c>
      <c r="Q357" s="92">
        <v>45898</v>
      </c>
      <c r="R357" s="84" t="s">
        <v>47</v>
      </c>
      <c r="S357" s="84" t="s">
        <v>59</v>
      </c>
      <c r="T357" s="77" t="s">
        <v>49</v>
      </c>
      <c r="U357" s="77" t="s">
        <v>50</v>
      </c>
      <c r="V357" s="79">
        <v>45898</v>
      </c>
      <c r="W357" s="79">
        <v>45915</v>
      </c>
      <c r="X357" s="77" t="str">
        <f t="shared" si="15"/>
        <v>NO</v>
      </c>
      <c r="Y357" s="77" t="str">
        <f t="shared" si="16"/>
        <v>N/A</v>
      </c>
      <c r="Z357" s="77" t="str">
        <f t="shared" si="17"/>
        <v>N/A</v>
      </c>
      <c r="AB357" s="96"/>
    </row>
    <row r="358" spans="1:28" ht="29" x14ac:dyDescent="0.35">
      <c r="A358" s="1">
        <v>358</v>
      </c>
      <c r="B358" s="81">
        <v>45873.647002314799</v>
      </c>
      <c r="C358" s="81">
        <v>45873.649594907401</v>
      </c>
      <c r="D358" s="84" t="s">
        <v>38</v>
      </c>
      <c r="E358" s="84"/>
      <c r="F358" s="92">
        <v>45873</v>
      </c>
      <c r="G358" s="84" t="s">
        <v>786</v>
      </c>
      <c r="H358" s="84" t="s">
        <v>139</v>
      </c>
      <c r="I358" s="1" t="s">
        <v>40</v>
      </c>
      <c r="K358" s="84" t="s">
        <v>41</v>
      </c>
      <c r="L358" s="84" t="s">
        <v>42</v>
      </c>
      <c r="M358" s="84" t="s">
        <v>61</v>
      </c>
      <c r="N358" s="85" t="s">
        <v>947</v>
      </c>
      <c r="O358" s="85" t="s">
        <v>948</v>
      </c>
      <c r="P358" s="84" t="s">
        <v>107</v>
      </c>
      <c r="Q358" s="92">
        <v>45890</v>
      </c>
      <c r="R358" s="84" t="s">
        <v>58</v>
      </c>
      <c r="S358" s="84" t="s">
        <v>59</v>
      </c>
      <c r="T358" s="77" t="s">
        <v>49</v>
      </c>
      <c r="U358" s="77" t="s">
        <v>50</v>
      </c>
      <c r="V358" s="79">
        <v>45890</v>
      </c>
      <c r="W358" s="79">
        <v>45891</v>
      </c>
      <c r="X358" s="77" t="str">
        <f t="shared" si="15"/>
        <v>NO</v>
      </c>
      <c r="Y358" s="77" t="str">
        <f t="shared" si="16"/>
        <v>N/A</v>
      </c>
      <c r="Z358" s="77" t="str">
        <f t="shared" si="17"/>
        <v>N/A</v>
      </c>
      <c r="AB358" s="96"/>
    </row>
    <row r="359" spans="1:28" ht="29" x14ac:dyDescent="0.35">
      <c r="A359" s="1">
        <v>359</v>
      </c>
      <c r="B359" s="81">
        <v>45873.948113425897</v>
      </c>
      <c r="C359" s="81">
        <v>45873.979629629597</v>
      </c>
      <c r="D359" s="84" t="s">
        <v>38</v>
      </c>
      <c r="E359" s="84"/>
      <c r="F359" s="92">
        <v>45873</v>
      </c>
      <c r="G359" s="84" t="s">
        <v>949</v>
      </c>
      <c r="H359" s="84" t="s">
        <v>39</v>
      </c>
      <c r="I359" s="1" t="s">
        <v>40</v>
      </c>
      <c r="K359" s="84" t="s">
        <v>93</v>
      </c>
      <c r="L359" s="84" t="s">
        <v>42</v>
      </c>
      <c r="M359" s="84" t="s">
        <v>66</v>
      </c>
      <c r="N359" s="85" t="s">
        <v>950</v>
      </c>
      <c r="O359" s="85" t="s">
        <v>951</v>
      </c>
      <c r="P359" s="84" t="s">
        <v>57</v>
      </c>
      <c r="Q359" s="92">
        <v>45874</v>
      </c>
      <c r="R359" s="84" t="s">
        <v>58</v>
      </c>
      <c r="S359" s="84" t="s">
        <v>59</v>
      </c>
      <c r="T359" s="77" t="s">
        <v>553</v>
      </c>
      <c r="U359" s="77" t="s">
        <v>50</v>
      </c>
      <c r="V359" s="79">
        <v>45874</v>
      </c>
      <c r="W359" s="79"/>
      <c r="X359" s="77" t="str">
        <f t="shared" si="15"/>
        <v>N/A</v>
      </c>
      <c r="Y359" s="77">
        <f t="shared" ca="1" si="16"/>
        <v>-52</v>
      </c>
      <c r="Z359" s="77" t="str">
        <f t="shared" ca="1" si="17"/>
        <v>Delayed</v>
      </c>
      <c r="AB359" s="96"/>
    </row>
    <row r="360" spans="1:28" ht="29" x14ac:dyDescent="0.35">
      <c r="A360" s="1">
        <v>360</v>
      </c>
      <c r="B360" s="81">
        <v>45874.293333333299</v>
      </c>
      <c r="C360" s="81">
        <v>45874.2962037037</v>
      </c>
      <c r="D360" s="84" t="s">
        <v>38</v>
      </c>
      <c r="E360" s="84"/>
      <c r="F360" s="92">
        <v>45874</v>
      </c>
      <c r="G360" s="84" t="s">
        <v>199</v>
      </c>
      <c r="H360" s="84" t="s">
        <v>39</v>
      </c>
      <c r="I360" s="1" t="s">
        <v>40</v>
      </c>
      <c r="K360" s="84" t="s">
        <v>53</v>
      </c>
      <c r="L360" s="84" t="s">
        <v>86</v>
      </c>
      <c r="M360" s="84" t="s">
        <v>87</v>
      </c>
      <c r="N360" s="85" t="s">
        <v>952</v>
      </c>
      <c r="O360" s="85" t="s">
        <v>953</v>
      </c>
      <c r="P360" s="84" t="s">
        <v>97</v>
      </c>
      <c r="Q360" s="92">
        <v>45877</v>
      </c>
      <c r="R360" s="84" t="s">
        <v>58</v>
      </c>
      <c r="S360" s="84" t="s">
        <v>48</v>
      </c>
      <c r="T360" s="77" t="s">
        <v>49</v>
      </c>
      <c r="U360" s="77" t="s">
        <v>64</v>
      </c>
      <c r="V360" s="79">
        <v>45877</v>
      </c>
      <c r="W360" s="78">
        <v>45896</v>
      </c>
      <c r="X360" s="77" t="str">
        <f t="shared" si="15"/>
        <v>NO</v>
      </c>
      <c r="Y360" s="77" t="str">
        <f t="shared" si="16"/>
        <v>N/A</v>
      </c>
      <c r="Z360" s="77" t="str">
        <f t="shared" si="17"/>
        <v>N/A</v>
      </c>
      <c r="AB360" s="96"/>
    </row>
    <row r="361" spans="1:28" ht="87" x14ac:dyDescent="0.35">
      <c r="A361" s="1">
        <v>361</v>
      </c>
      <c r="B361" s="81">
        <v>45874.302777777797</v>
      </c>
      <c r="C361" s="81">
        <v>45874.310821759304</v>
      </c>
      <c r="D361" s="84" t="s">
        <v>38</v>
      </c>
      <c r="E361" s="84"/>
      <c r="F361" s="92">
        <v>45874</v>
      </c>
      <c r="G361" s="84" t="s">
        <v>199</v>
      </c>
      <c r="H361" s="84" t="s">
        <v>39</v>
      </c>
      <c r="I361" s="1" t="s">
        <v>40</v>
      </c>
      <c r="K361" s="84" t="s">
        <v>53</v>
      </c>
      <c r="L361" s="84" t="s">
        <v>86</v>
      </c>
      <c r="M361" s="84" t="s">
        <v>87</v>
      </c>
      <c r="N361" s="85" t="s">
        <v>954</v>
      </c>
      <c r="O361" s="85" t="s">
        <v>955</v>
      </c>
      <c r="P361" s="84" t="s">
        <v>97</v>
      </c>
      <c r="Q361" s="92">
        <v>45900</v>
      </c>
      <c r="R361" s="84" t="s">
        <v>58</v>
      </c>
      <c r="S361" s="84" t="s">
        <v>48</v>
      </c>
      <c r="T361" s="77" t="s">
        <v>72</v>
      </c>
      <c r="U361" s="77" t="s">
        <v>64</v>
      </c>
      <c r="V361" s="79">
        <v>45900</v>
      </c>
      <c r="W361" s="79"/>
      <c r="X361" s="77" t="str">
        <f t="shared" si="15"/>
        <v>N/A</v>
      </c>
      <c r="Y361" s="77" t="str">
        <f t="shared" si="16"/>
        <v>N/A</v>
      </c>
      <c r="Z361" s="77" t="str">
        <f t="shared" si="17"/>
        <v>N/A</v>
      </c>
      <c r="AB361" s="96"/>
    </row>
    <row r="362" spans="1:28" ht="58" x14ac:dyDescent="0.35">
      <c r="A362" s="1">
        <v>362</v>
      </c>
      <c r="B362" s="81">
        <v>45874.311342592599</v>
      </c>
      <c r="C362" s="81">
        <v>45874.316585648201</v>
      </c>
      <c r="D362" s="84" t="s">
        <v>38</v>
      </c>
      <c r="E362" s="84"/>
      <c r="F362" s="92">
        <v>45874</v>
      </c>
      <c r="G362" s="84" t="s">
        <v>199</v>
      </c>
      <c r="H362" s="84" t="s">
        <v>39</v>
      </c>
      <c r="I362" s="1" t="s">
        <v>40</v>
      </c>
      <c r="K362" s="84" t="s">
        <v>53</v>
      </c>
      <c r="L362" s="84" t="s">
        <v>86</v>
      </c>
      <c r="M362" s="84" t="s">
        <v>87</v>
      </c>
      <c r="N362" s="85" t="s">
        <v>956</v>
      </c>
      <c r="O362" s="85" t="s">
        <v>957</v>
      </c>
      <c r="P362" s="84" t="s">
        <v>97</v>
      </c>
      <c r="Q362" s="92">
        <v>45900</v>
      </c>
      <c r="R362" s="84" t="s">
        <v>58</v>
      </c>
      <c r="S362" s="84" t="s">
        <v>48</v>
      </c>
      <c r="T362" s="77" t="s">
        <v>137</v>
      </c>
      <c r="U362" s="77" t="s">
        <v>168</v>
      </c>
      <c r="V362" s="79">
        <v>45900</v>
      </c>
      <c r="W362" s="79"/>
      <c r="X362" s="77" t="str">
        <f t="shared" si="15"/>
        <v>N/A</v>
      </c>
      <c r="Y362" s="77">
        <f t="shared" ca="1" si="16"/>
        <v>-26</v>
      </c>
      <c r="Z362" s="77" t="str">
        <f t="shared" ca="1" si="17"/>
        <v>Delayed</v>
      </c>
      <c r="AB362" s="96"/>
    </row>
    <row r="363" spans="1:28" ht="43.5" x14ac:dyDescent="0.35">
      <c r="A363" s="1">
        <v>363</v>
      </c>
      <c r="B363" s="81">
        <v>45874.345173611102</v>
      </c>
      <c r="C363" s="81">
        <v>45874.348344907397</v>
      </c>
      <c r="D363" s="84" t="s">
        <v>38</v>
      </c>
      <c r="E363" s="84"/>
      <c r="F363" s="92">
        <v>45874</v>
      </c>
      <c r="G363" s="84" t="s">
        <v>285</v>
      </c>
      <c r="H363" s="84" t="s">
        <v>39</v>
      </c>
      <c r="I363" s="1" t="s">
        <v>40</v>
      </c>
      <c r="K363" s="84" t="s">
        <v>53</v>
      </c>
      <c r="L363" s="84" t="s">
        <v>42</v>
      </c>
      <c r="M363" s="84" t="s">
        <v>61</v>
      </c>
      <c r="N363" s="85" t="s">
        <v>958</v>
      </c>
      <c r="O363" s="85" t="s">
        <v>959</v>
      </c>
      <c r="P363" s="84" t="s">
        <v>107</v>
      </c>
      <c r="Q363" s="92">
        <v>45874</v>
      </c>
      <c r="R363" s="84" t="s">
        <v>58</v>
      </c>
      <c r="S363" s="84" t="s">
        <v>59</v>
      </c>
      <c r="T363" s="77" t="s">
        <v>72</v>
      </c>
      <c r="U363" s="77" t="s">
        <v>168</v>
      </c>
      <c r="V363" s="79">
        <v>45874</v>
      </c>
      <c r="W363" s="79"/>
      <c r="X363" s="77" t="str">
        <f t="shared" si="15"/>
        <v>N/A</v>
      </c>
      <c r="Y363" s="77" t="str">
        <f t="shared" si="16"/>
        <v>N/A</v>
      </c>
      <c r="Z363" s="77" t="str">
        <f t="shared" si="17"/>
        <v>N/A</v>
      </c>
      <c r="AB363" s="96"/>
    </row>
    <row r="364" spans="1:28" ht="29" x14ac:dyDescent="0.35">
      <c r="A364" s="1">
        <v>364</v>
      </c>
      <c r="B364" s="81">
        <v>45874.416608796302</v>
      </c>
      <c r="C364" s="81">
        <v>45874.418078703697</v>
      </c>
      <c r="D364" s="84" t="s">
        <v>38</v>
      </c>
      <c r="E364" s="84"/>
      <c r="F364" s="92">
        <v>45874</v>
      </c>
      <c r="G364" s="84" t="s">
        <v>4</v>
      </c>
      <c r="H364" s="84" t="s">
        <v>39</v>
      </c>
      <c r="I364" s="1" t="s">
        <v>40</v>
      </c>
      <c r="K364" s="84" t="s">
        <v>53</v>
      </c>
      <c r="L364" s="84" t="s">
        <v>42</v>
      </c>
      <c r="M364" s="84" t="s">
        <v>960</v>
      </c>
      <c r="N364" s="85" t="s">
        <v>961</v>
      </c>
      <c r="O364" s="85" t="s">
        <v>962</v>
      </c>
      <c r="P364" s="84" t="s">
        <v>107</v>
      </c>
      <c r="Q364" s="92">
        <v>45884</v>
      </c>
      <c r="R364" s="84" t="s">
        <v>58</v>
      </c>
      <c r="S364" s="84" t="s">
        <v>59</v>
      </c>
      <c r="T364" s="77" t="s">
        <v>553</v>
      </c>
      <c r="U364" s="77" t="s">
        <v>50</v>
      </c>
      <c r="V364" s="79">
        <v>45884</v>
      </c>
      <c r="W364" s="79"/>
      <c r="X364" s="77" t="str">
        <f t="shared" si="15"/>
        <v>N/A</v>
      </c>
      <c r="Y364" s="77">
        <f t="shared" ca="1" si="16"/>
        <v>-42</v>
      </c>
      <c r="Z364" s="77" t="str">
        <f t="shared" ca="1" si="17"/>
        <v>Delayed</v>
      </c>
      <c r="AB364" s="96"/>
    </row>
    <row r="365" spans="1:28" x14ac:dyDescent="0.35">
      <c r="A365" s="1">
        <v>365</v>
      </c>
      <c r="B365" s="81">
        <v>45874.418229166702</v>
      </c>
      <c r="C365" s="81">
        <v>45874.419282407398</v>
      </c>
      <c r="D365" s="84" t="s">
        <v>38</v>
      </c>
      <c r="E365" s="84"/>
      <c r="F365" s="92">
        <v>45874</v>
      </c>
      <c r="G365" s="84" t="s">
        <v>4</v>
      </c>
      <c r="H365" s="84" t="s">
        <v>39</v>
      </c>
      <c r="I365" s="1" t="s">
        <v>40</v>
      </c>
      <c r="K365" s="84" t="s">
        <v>53</v>
      </c>
      <c r="L365" s="84" t="s">
        <v>42</v>
      </c>
      <c r="M365" s="84" t="s">
        <v>960</v>
      </c>
      <c r="N365" s="85" t="s">
        <v>963</v>
      </c>
      <c r="O365" s="85" t="s">
        <v>964</v>
      </c>
      <c r="P365" s="84" t="s">
        <v>57</v>
      </c>
      <c r="Q365" s="92">
        <v>45877</v>
      </c>
      <c r="R365" s="84" t="s">
        <v>58</v>
      </c>
      <c r="S365" s="84" t="s">
        <v>59</v>
      </c>
      <c r="T365" s="77" t="s">
        <v>553</v>
      </c>
      <c r="U365" s="77" t="s">
        <v>64</v>
      </c>
      <c r="V365" s="79">
        <v>45877</v>
      </c>
      <c r="W365" s="79"/>
      <c r="X365" s="77" t="str">
        <f t="shared" si="15"/>
        <v>N/A</v>
      </c>
      <c r="Y365" s="77">
        <f t="shared" ca="1" si="16"/>
        <v>-49</v>
      </c>
      <c r="Z365" s="77" t="str">
        <f t="shared" ca="1" si="17"/>
        <v>Delayed</v>
      </c>
      <c r="AB365" s="96"/>
    </row>
    <row r="366" spans="1:28" x14ac:dyDescent="0.35">
      <c r="A366" s="1">
        <v>366</v>
      </c>
      <c r="B366" s="81">
        <v>45874.419328703698</v>
      </c>
      <c r="C366" s="81">
        <v>45874.420787037001</v>
      </c>
      <c r="D366" s="84" t="s">
        <v>38</v>
      </c>
      <c r="E366" s="84"/>
      <c r="F366" s="92">
        <v>45874</v>
      </c>
      <c r="G366" s="84" t="s">
        <v>4</v>
      </c>
      <c r="H366" s="84" t="s">
        <v>39</v>
      </c>
      <c r="I366" s="1" t="s">
        <v>40</v>
      </c>
      <c r="K366" s="84" t="s">
        <v>53</v>
      </c>
      <c r="L366" s="84" t="s">
        <v>42</v>
      </c>
      <c r="M366" s="84" t="s">
        <v>54</v>
      </c>
      <c r="N366" s="85" t="s">
        <v>965</v>
      </c>
      <c r="O366" s="85" t="s">
        <v>966</v>
      </c>
      <c r="P366" s="84" t="s">
        <v>57</v>
      </c>
      <c r="Q366" s="92">
        <v>45874</v>
      </c>
      <c r="R366" s="84" t="s">
        <v>58</v>
      </c>
      <c r="S366" s="84" t="s">
        <v>59</v>
      </c>
      <c r="T366" s="77" t="s">
        <v>553</v>
      </c>
      <c r="U366" s="77" t="s">
        <v>50</v>
      </c>
      <c r="V366" s="79">
        <v>45874</v>
      </c>
      <c r="W366" s="79"/>
      <c r="X366" s="77" t="str">
        <f t="shared" si="15"/>
        <v>N/A</v>
      </c>
      <c r="Y366" s="77">
        <f t="shared" ca="1" si="16"/>
        <v>-52</v>
      </c>
      <c r="Z366" s="77" t="str">
        <f t="shared" ca="1" si="17"/>
        <v>Delayed</v>
      </c>
      <c r="AB366" s="96"/>
    </row>
    <row r="367" spans="1:28" x14ac:dyDescent="0.35">
      <c r="A367" s="1">
        <v>367</v>
      </c>
      <c r="B367" s="81">
        <v>45874.420914351896</v>
      </c>
      <c r="C367" s="81">
        <v>45874.421631944402</v>
      </c>
      <c r="D367" s="84" t="s">
        <v>38</v>
      </c>
      <c r="E367" s="84"/>
      <c r="F367" s="92">
        <v>45874</v>
      </c>
      <c r="G367" s="84" t="s">
        <v>4</v>
      </c>
      <c r="H367" s="84" t="s">
        <v>39</v>
      </c>
      <c r="I367" s="1" t="s">
        <v>40</v>
      </c>
      <c r="K367" s="84" t="s">
        <v>53</v>
      </c>
      <c r="L367" s="84" t="s">
        <v>42</v>
      </c>
      <c r="M367" s="84" t="s">
        <v>66</v>
      </c>
      <c r="N367" s="85" t="s">
        <v>967</v>
      </c>
      <c r="O367" s="85" t="s">
        <v>968</v>
      </c>
      <c r="P367" s="84" t="s">
        <v>107</v>
      </c>
      <c r="Q367" s="92">
        <v>45877</v>
      </c>
      <c r="R367" s="84" t="s">
        <v>58</v>
      </c>
      <c r="S367" s="84" t="s">
        <v>59</v>
      </c>
      <c r="T367" s="77" t="s">
        <v>553</v>
      </c>
      <c r="U367" s="77" t="s">
        <v>168</v>
      </c>
      <c r="V367" s="79">
        <v>45877</v>
      </c>
      <c r="W367" s="79"/>
      <c r="X367" s="77" t="str">
        <f t="shared" si="15"/>
        <v>N/A</v>
      </c>
      <c r="Y367" s="77">
        <f t="shared" ca="1" si="16"/>
        <v>-49</v>
      </c>
      <c r="Z367" s="77" t="str">
        <f t="shared" ca="1" si="17"/>
        <v>Delayed</v>
      </c>
      <c r="AB367" s="96"/>
    </row>
    <row r="368" spans="1:28" x14ac:dyDescent="0.35">
      <c r="A368" s="1">
        <v>368</v>
      </c>
      <c r="B368" s="81">
        <v>45874.458310185197</v>
      </c>
      <c r="C368" s="81">
        <v>45874.461273148103</v>
      </c>
      <c r="D368" s="84" t="s">
        <v>38</v>
      </c>
      <c r="E368" s="84"/>
      <c r="F368" s="92">
        <v>45874</v>
      </c>
      <c r="G368" s="84" t="s">
        <v>969</v>
      </c>
      <c r="H368" s="84" t="s">
        <v>39</v>
      </c>
      <c r="I368" s="1" t="s">
        <v>40</v>
      </c>
      <c r="K368" s="84" t="s">
        <v>53</v>
      </c>
      <c r="L368" s="84" t="s">
        <v>42</v>
      </c>
      <c r="M368" s="84" t="s">
        <v>66</v>
      </c>
      <c r="N368" s="85" t="s">
        <v>970</v>
      </c>
      <c r="O368" s="85" t="s">
        <v>971</v>
      </c>
      <c r="P368" s="84" t="s">
        <v>317</v>
      </c>
      <c r="Q368" s="92">
        <v>45875</v>
      </c>
      <c r="R368" s="84" t="s">
        <v>58</v>
      </c>
      <c r="S368" s="84" t="s">
        <v>59</v>
      </c>
      <c r="T368" s="77" t="s">
        <v>553</v>
      </c>
      <c r="U368" s="77" t="s">
        <v>50</v>
      </c>
      <c r="V368" s="79">
        <v>45875</v>
      </c>
      <c r="W368" s="79"/>
      <c r="X368" s="77" t="str">
        <f t="shared" si="15"/>
        <v>N/A</v>
      </c>
      <c r="Y368" s="77">
        <f t="shared" ca="1" si="16"/>
        <v>-51</v>
      </c>
      <c r="Z368" s="77" t="str">
        <f t="shared" ca="1" si="17"/>
        <v>Delayed</v>
      </c>
      <c r="AB368" s="96"/>
    </row>
    <row r="369" spans="1:28" ht="29" x14ac:dyDescent="0.35">
      <c r="A369" s="1">
        <v>369</v>
      </c>
      <c r="B369" s="81">
        <v>45874.461354166699</v>
      </c>
      <c r="C369" s="81">
        <v>45874.462766203702</v>
      </c>
      <c r="D369" s="84" t="s">
        <v>38</v>
      </c>
      <c r="E369" s="84"/>
      <c r="F369" s="92">
        <v>45874</v>
      </c>
      <c r="G369" s="84" t="s">
        <v>972</v>
      </c>
      <c r="H369" s="84" t="s">
        <v>39</v>
      </c>
      <c r="I369" s="1" t="s">
        <v>40</v>
      </c>
      <c r="K369" s="84" t="s">
        <v>53</v>
      </c>
      <c r="L369" s="84" t="s">
        <v>42</v>
      </c>
      <c r="M369" s="84" t="s">
        <v>66</v>
      </c>
      <c r="N369" s="85" t="s">
        <v>973</v>
      </c>
      <c r="O369" s="85" t="s">
        <v>974</v>
      </c>
      <c r="P369" s="84" t="s">
        <v>317</v>
      </c>
      <c r="Q369" s="92">
        <v>45875</v>
      </c>
      <c r="R369" s="84" t="s">
        <v>58</v>
      </c>
      <c r="S369" s="84" t="s">
        <v>59</v>
      </c>
      <c r="T369" s="77" t="s">
        <v>72</v>
      </c>
      <c r="U369" s="77" t="s">
        <v>50</v>
      </c>
      <c r="V369" s="79">
        <v>45875</v>
      </c>
      <c r="W369" s="79"/>
      <c r="X369" s="77" t="str">
        <f t="shared" si="15"/>
        <v>N/A</v>
      </c>
      <c r="Y369" s="77" t="str">
        <f t="shared" si="16"/>
        <v>N/A</v>
      </c>
      <c r="Z369" s="77" t="str">
        <f t="shared" si="17"/>
        <v>N/A</v>
      </c>
      <c r="AB369" s="96"/>
    </row>
    <row r="370" spans="1:28" x14ac:dyDescent="0.35">
      <c r="A370" s="1">
        <v>370</v>
      </c>
      <c r="B370" s="81">
        <v>45874.548344907402</v>
      </c>
      <c r="C370" s="81">
        <v>45874.553182870397</v>
      </c>
      <c r="D370" s="84" t="s">
        <v>38</v>
      </c>
      <c r="E370" s="84"/>
      <c r="F370" s="92">
        <v>45874</v>
      </c>
      <c r="G370" s="84" t="s">
        <v>192</v>
      </c>
      <c r="H370" s="84" t="s">
        <v>39</v>
      </c>
      <c r="I370" s="1" t="s">
        <v>40</v>
      </c>
      <c r="K370" s="84" t="s">
        <v>53</v>
      </c>
      <c r="L370" s="84" t="s">
        <v>86</v>
      </c>
      <c r="M370" s="84" t="s">
        <v>87</v>
      </c>
      <c r="N370" s="85" t="s">
        <v>975</v>
      </c>
      <c r="O370" s="85" t="s">
        <v>976</v>
      </c>
      <c r="P370" s="84" t="s">
        <v>97</v>
      </c>
      <c r="Q370" s="92">
        <v>45961</v>
      </c>
      <c r="R370" s="84" t="s">
        <v>58</v>
      </c>
      <c r="S370" s="84" t="s">
        <v>59</v>
      </c>
      <c r="T370" s="77" t="s">
        <v>72</v>
      </c>
      <c r="U370" s="77" t="s">
        <v>50</v>
      </c>
      <c r="V370" s="79">
        <v>45961</v>
      </c>
      <c r="W370" s="79"/>
      <c r="X370" s="77" t="str">
        <f t="shared" si="15"/>
        <v>N/A</v>
      </c>
      <c r="Y370" s="77" t="str">
        <f t="shared" si="16"/>
        <v>N/A</v>
      </c>
      <c r="Z370" s="77" t="str">
        <f t="shared" si="17"/>
        <v>N/A</v>
      </c>
      <c r="AB370" s="96"/>
    </row>
    <row r="371" spans="1:28" x14ac:dyDescent="0.35">
      <c r="A371" s="1">
        <v>371</v>
      </c>
      <c r="B371" s="81">
        <v>45874.6329513889</v>
      </c>
      <c r="C371" s="81">
        <v>45874.634444444397</v>
      </c>
      <c r="D371" s="84" t="s">
        <v>38</v>
      </c>
      <c r="E371" s="84"/>
      <c r="F371" s="92">
        <v>45874</v>
      </c>
      <c r="G371" s="84" t="s">
        <v>467</v>
      </c>
      <c r="H371" s="84" t="s">
        <v>39</v>
      </c>
      <c r="I371" s="1" t="s">
        <v>40</v>
      </c>
      <c r="K371" s="84" t="s">
        <v>53</v>
      </c>
      <c r="L371" s="84" t="s">
        <v>86</v>
      </c>
      <c r="M371" s="84" t="s">
        <v>43</v>
      </c>
      <c r="N371" s="85" t="s">
        <v>977</v>
      </c>
      <c r="O371" s="85" t="s">
        <v>978</v>
      </c>
      <c r="P371" s="84" t="s">
        <v>113</v>
      </c>
      <c r="Q371" s="92">
        <v>45900</v>
      </c>
      <c r="R371" s="84" t="s">
        <v>58</v>
      </c>
      <c r="S371" s="84" t="s">
        <v>59</v>
      </c>
      <c r="T371" s="77" t="s">
        <v>72</v>
      </c>
      <c r="U371" s="77" t="s">
        <v>64</v>
      </c>
      <c r="V371" s="79">
        <v>45900</v>
      </c>
      <c r="W371" s="79"/>
      <c r="X371" s="77" t="str">
        <f t="shared" si="15"/>
        <v>N/A</v>
      </c>
      <c r="Y371" s="77" t="str">
        <f t="shared" si="16"/>
        <v>N/A</v>
      </c>
      <c r="Z371" s="77" t="str">
        <f t="shared" si="17"/>
        <v>N/A</v>
      </c>
      <c r="AB371" s="96"/>
    </row>
    <row r="372" spans="1:28" ht="43.5" x14ac:dyDescent="0.35">
      <c r="A372" s="1">
        <v>372</v>
      </c>
      <c r="B372" s="81">
        <v>45874.662604166697</v>
      </c>
      <c r="C372" s="81">
        <v>45874.664097222201</v>
      </c>
      <c r="D372" s="84" t="s">
        <v>38</v>
      </c>
      <c r="E372" s="84"/>
      <c r="F372" s="92">
        <v>45874</v>
      </c>
      <c r="G372" s="84" t="s">
        <v>4</v>
      </c>
      <c r="H372" s="84" t="s">
        <v>39</v>
      </c>
      <c r="I372" s="1" t="s">
        <v>40</v>
      </c>
      <c r="K372" s="84" t="s">
        <v>53</v>
      </c>
      <c r="L372" s="84" t="s">
        <v>42</v>
      </c>
      <c r="M372" s="84" t="s">
        <v>66</v>
      </c>
      <c r="N372" s="85" t="s">
        <v>979</v>
      </c>
      <c r="O372" s="85" t="s">
        <v>980</v>
      </c>
      <c r="P372" s="84" t="s">
        <v>57</v>
      </c>
      <c r="Q372" s="92">
        <v>45875</v>
      </c>
      <c r="R372" s="84" t="s">
        <v>58</v>
      </c>
      <c r="S372" s="84" t="s">
        <v>59</v>
      </c>
      <c r="T372" s="77" t="s">
        <v>49</v>
      </c>
      <c r="U372" s="77" t="s">
        <v>50</v>
      </c>
      <c r="V372" s="79">
        <v>45875</v>
      </c>
      <c r="W372" s="79">
        <v>45888</v>
      </c>
      <c r="X372" s="77" t="str">
        <f t="shared" si="15"/>
        <v>NO</v>
      </c>
      <c r="Y372" s="77" t="str">
        <f t="shared" si="16"/>
        <v>N/A</v>
      </c>
      <c r="Z372" s="77" t="str">
        <f t="shared" si="17"/>
        <v>N/A</v>
      </c>
      <c r="AB372" s="96"/>
    </row>
    <row r="373" spans="1:28" x14ac:dyDescent="0.35">
      <c r="A373" s="1">
        <v>373</v>
      </c>
      <c r="B373" s="81">
        <v>45874.716481481497</v>
      </c>
      <c r="C373" s="81">
        <v>45874.717592592599</v>
      </c>
      <c r="D373" s="84" t="s">
        <v>38</v>
      </c>
      <c r="E373" s="84"/>
      <c r="F373" s="92">
        <v>45874</v>
      </c>
      <c r="G373" s="84" t="s">
        <v>981</v>
      </c>
      <c r="H373" s="84" t="s">
        <v>39</v>
      </c>
      <c r="I373" s="1" t="s">
        <v>40</v>
      </c>
      <c r="K373" s="84" t="s">
        <v>53</v>
      </c>
      <c r="L373" s="84" t="s">
        <v>42</v>
      </c>
      <c r="M373" s="84" t="s">
        <v>319</v>
      </c>
      <c r="N373" s="85" t="s">
        <v>982</v>
      </c>
      <c r="O373" s="85" t="s">
        <v>983</v>
      </c>
      <c r="P373" s="84" t="s">
        <v>284</v>
      </c>
      <c r="Q373" s="92">
        <v>45877</v>
      </c>
      <c r="R373" s="84" t="s">
        <v>47</v>
      </c>
      <c r="S373" s="84" t="s">
        <v>59</v>
      </c>
      <c r="T373" s="77" t="s">
        <v>49</v>
      </c>
      <c r="U373" s="77" t="s">
        <v>50</v>
      </c>
      <c r="V373" s="79">
        <v>45877</v>
      </c>
      <c r="W373" s="79">
        <v>45880</v>
      </c>
      <c r="X373" s="77" t="str">
        <f t="shared" si="15"/>
        <v>NO</v>
      </c>
      <c r="Y373" s="77" t="str">
        <f t="shared" si="16"/>
        <v>N/A</v>
      </c>
      <c r="Z373" s="77" t="str">
        <f t="shared" si="17"/>
        <v>N/A</v>
      </c>
      <c r="AB373" s="96"/>
    </row>
    <row r="374" spans="1:28" x14ac:dyDescent="0.35">
      <c r="A374" s="1">
        <v>374</v>
      </c>
      <c r="B374" s="81">
        <v>45874.717777777798</v>
      </c>
      <c r="C374" s="81">
        <v>45874.719398148103</v>
      </c>
      <c r="D374" s="84" t="s">
        <v>38</v>
      </c>
      <c r="E374" s="84"/>
      <c r="F374" s="92">
        <v>45874</v>
      </c>
      <c r="G374" s="84" t="s">
        <v>981</v>
      </c>
      <c r="H374" s="84" t="s">
        <v>139</v>
      </c>
      <c r="I374" s="1" t="s">
        <v>40</v>
      </c>
      <c r="K374" s="84" t="s">
        <v>53</v>
      </c>
      <c r="L374" s="84" t="s">
        <v>86</v>
      </c>
      <c r="M374" s="84" t="s">
        <v>639</v>
      </c>
      <c r="N374" s="85" t="s">
        <v>984</v>
      </c>
      <c r="O374" s="85" t="s">
        <v>985</v>
      </c>
      <c r="P374" s="84" t="s">
        <v>284</v>
      </c>
      <c r="Q374" s="92">
        <v>45877</v>
      </c>
      <c r="R374" s="84" t="s">
        <v>47</v>
      </c>
      <c r="S374" s="84" t="s">
        <v>59</v>
      </c>
      <c r="T374" s="77" t="s">
        <v>137</v>
      </c>
      <c r="U374" s="77" t="s">
        <v>50</v>
      </c>
      <c r="V374" s="79">
        <v>45877</v>
      </c>
      <c r="W374" s="79"/>
      <c r="X374" s="77" t="str">
        <f t="shared" si="15"/>
        <v>N/A</v>
      </c>
      <c r="Y374" s="77">
        <f t="shared" ca="1" si="16"/>
        <v>-49</v>
      </c>
      <c r="Z374" s="77" t="str">
        <f t="shared" ca="1" si="17"/>
        <v>Delayed</v>
      </c>
      <c r="AA374" s="77" t="s">
        <v>986</v>
      </c>
      <c r="AB374" s="96" t="s">
        <v>987</v>
      </c>
    </row>
    <row r="375" spans="1:28" ht="29" x14ac:dyDescent="0.35">
      <c r="A375" s="1">
        <v>375</v>
      </c>
      <c r="B375" s="81">
        <v>45874.7417824074</v>
      </c>
      <c r="C375" s="81">
        <v>45874.743622685201</v>
      </c>
      <c r="D375" s="84" t="s">
        <v>38</v>
      </c>
      <c r="E375" s="84"/>
      <c r="F375" s="92">
        <v>45874</v>
      </c>
      <c r="G375" s="84" t="s">
        <v>8</v>
      </c>
      <c r="H375" s="84" t="s">
        <v>39</v>
      </c>
      <c r="I375" s="1" t="s">
        <v>40</v>
      </c>
      <c r="K375" s="84" t="s">
        <v>41</v>
      </c>
      <c r="L375" s="84" t="s">
        <v>42</v>
      </c>
      <c r="M375" s="84" t="s">
        <v>118</v>
      </c>
      <c r="N375" s="85" t="s">
        <v>988</v>
      </c>
      <c r="O375" s="85" t="s">
        <v>989</v>
      </c>
      <c r="P375" s="84" t="s">
        <v>57</v>
      </c>
      <c r="Q375" s="92">
        <v>45898</v>
      </c>
      <c r="R375" s="84" t="s">
        <v>58</v>
      </c>
      <c r="S375" s="84" t="s">
        <v>59</v>
      </c>
      <c r="T375" s="77" t="s">
        <v>49</v>
      </c>
      <c r="U375" s="77" t="s">
        <v>50</v>
      </c>
      <c r="V375" s="79">
        <v>45898</v>
      </c>
      <c r="W375" s="79">
        <v>45898</v>
      </c>
      <c r="X375" s="77" t="str">
        <f t="shared" si="15"/>
        <v>YES</v>
      </c>
      <c r="Y375" s="77" t="str">
        <f t="shared" si="16"/>
        <v>N/A</v>
      </c>
      <c r="Z375" s="77" t="str">
        <f t="shared" si="17"/>
        <v>N/A</v>
      </c>
      <c r="AB375" s="96"/>
    </row>
    <row r="376" spans="1:28" ht="29" x14ac:dyDescent="0.35">
      <c r="A376" s="1">
        <v>376</v>
      </c>
      <c r="B376" s="81">
        <v>45875.255555555603</v>
      </c>
      <c r="C376" s="81">
        <v>45875.2586226852</v>
      </c>
      <c r="D376" s="84" t="s">
        <v>38</v>
      </c>
      <c r="E376" s="84"/>
      <c r="F376" s="92">
        <v>45875</v>
      </c>
      <c r="G376" s="84" t="s">
        <v>199</v>
      </c>
      <c r="H376" s="84" t="s">
        <v>39</v>
      </c>
      <c r="I376" s="1" t="s">
        <v>40</v>
      </c>
      <c r="K376" s="84" t="s">
        <v>53</v>
      </c>
      <c r="L376" s="84" t="s">
        <v>86</v>
      </c>
      <c r="M376" s="84" t="s">
        <v>184</v>
      </c>
      <c r="N376" s="85" t="s">
        <v>990</v>
      </c>
      <c r="O376" s="85" t="s">
        <v>991</v>
      </c>
      <c r="P376" s="84" t="s">
        <v>97</v>
      </c>
      <c r="Q376" s="92">
        <v>45875</v>
      </c>
      <c r="R376" s="84" t="s">
        <v>58</v>
      </c>
      <c r="S376" s="84" t="s">
        <v>48</v>
      </c>
      <c r="T376" s="77" t="s">
        <v>49</v>
      </c>
      <c r="U376" s="77" t="s">
        <v>50</v>
      </c>
      <c r="V376" s="79">
        <v>45875</v>
      </c>
      <c r="W376" s="79">
        <v>45877</v>
      </c>
      <c r="X376" s="77" t="str">
        <f t="shared" si="15"/>
        <v>NO</v>
      </c>
      <c r="Y376" s="77" t="str">
        <f t="shared" si="16"/>
        <v>N/A</v>
      </c>
      <c r="Z376" s="77" t="str">
        <f t="shared" si="17"/>
        <v>N/A</v>
      </c>
      <c r="AB376" s="96"/>
    </row>
    <row r="377" spans="1:28" x14ac:dyDescent="0.35">
      <c r="A377" s="1">
        <v>377</v>
      </c>
      <c r="B377" s="81">
        <v>45875.310243055603</v>
      </c>
      <c r="C377" s="81">
        <v>45875.313796296301</v>
      </c>
      <c r="D377" s="84" t="s">
        <v>38</v>
      </c>
      <c r="E377" s="84"/>
      <c r="F377" s="92">
        <v>45875</v>
      </c>
      <c r="G377" s="84" t="s">
        <v>981</v>
      </c>
      <c r="H377" s="84" t="s">
        <v>39</v>
      </c>
      <c r="I377" s="1" t="s">
        <v>40</v>
      </c>
      <c r="K377" s="84" t="s">
        <v>53</v>
      </c>
      <c r="L377" s="84" t="s">
        <v>42</v>
      </c>
      <c r="M377" s="84" t="s">
        <v>362</v>
      </c>
      <c r="N377" s="85" t="s">
        <v>992</v>
      </c>
      <c r="O377" s="85" t="s">
        <v>993</v>
      </c>
      <c r="P377" s="84" t="s">
        <v>317</v>
      </c>
      <c r="Q377" s="92">
        <v>45884</v>
      </c>
      <c r="R377" s="84" t="s">
        <v>58</v>
      </c>
      <c r="S377" s="84" t="s">
        <v>59</v>
      </c>
      <c r="T377" s="77" t="s">
        <v>553</v>
      </c>
      <c r="U377" s="77" t="s">
        <v>50</v>
      </c>
      <c r="V377" s="79">
        <v>45884</v>
      </c>
      <c r="W377" s="79"/>
      <c r="X377" s="77" t="str">
        <f t="shared" si="15"/>
        <v>N/A</v>
      </c>
      <c r="Y377" s="77">
        <f t="shared" ca="1" si="16"/>
        <v>-42</v>
      </c>
      <c r="Z377" s="77" t="str">
        <f t="shared" ca="1" si="17"/>
        <v>Delayed</v>
      </c>
      <c r="AB377" s="96"/>
    </row>
    <row r="378" spans="1:28" x14ac:dyDescent="0.35">
      <c r="A378" s="1">
        <v>378</v>
      </c>
      <c r="B378" s="81">
        <v>45875.351689814801</v>
      </c>
      <c r="C378" s="81">
        <v>45875.355324074102</v>
      </c>
      <c r="D378" s="84" t="s">
        <v>38</v>
      </c>
      <c r="E378" s="84"/>
      <c r="F378" s="92">
        <v>45875</v>
      </c>
      <c r="G378" s="84" t="s">
        <v>804</v>
      </c>
      <c r="H378" s="84" t="s">
        <v>39</v>
      </c>
      <c r="I378" s="1" t="s">
        <v>40</v>
      </c>
      <c r="K378" s="84" t="s">
        <v>53</v>
      </c>
      <c r="L378" s="84" t="s">
        <v>42</v>
      </c>
      <c r="M378" s="84" t="s">
        <v>319</v>
      </c>
      <c r="N378" s="85" t="s">
        <v>994</v>
      </c>
      <c r="O378" s="85" t="s">
        <v>995</v>
      </c>
      <c r="P378" s="84" t="s">
        <v>284</v>
      </c>
      <c r="Q378" s="92">
        <v>45875</v>
      </c>
      <c r="R378" s="84" t="s">
        <v>108</v>
      </c>
      <c r="S378" s="84" t="s">
        <v>59</v>
      </c>
      <c r="T378" s="77" t="s">
        <v>49</v>
      </c>
      <c r="U378" s="77" t="s">
        <v>64</v>
      </c>
      <c r="V378" s="79">
        <v>45875</v>
      </c>
      <c r="W378" s="79">
        <v>45875</v>
      </c>
      <c r="X378" s="77" t="str">
        <f t="shared" si="15"/>
        <v>YES</v>
      </c>
      <c r="Y378" s="77" t="str">
        <f t="shared" si="16"/>
        <v>N/A</v>
      </c>
      <c r="Z378" s="77" t="str">
        <f t="shared" si="17"/>
        <v>N/A</v>
      </c>
      <c r="AB378" s="96"/>
    </row>
    <row r="379" spans="1:28" ht="29" x14ac:dyDescent="0.35">
      <c r="A379" s="1">
        <v>379</v>
      </c>
      <c r="B379" s="81">
        <v>45875.3905787037</v>
      </c>
      <c r="C379" s="81">
        <v>45875.402812499997</v>
      </c>
      <c r="D379" s="84" t="s">
        <v>38</v>
      </c>
      <c r="E379" s="84"/>
      <c r="F379" s="92">
        <v>45875</v>
      </c>
      <c r="G379" s="84" t="s">
        <v>804</v>
      </c>
      <c r="H379" s="84" t="s">
        <v>39</v>
      </c>
      <c r="I379" s="1" t="s">
        <v>40</v>
      </c>
      <c r="K379" s="84" t="s">
        <v>53</v>
      </c>
      <c r="L379" s="84" t="s">
        <v>42</v>
      </c>
      <c r="M379" s="84" t="s">
        <v>319</v>
      </c>
      <c r="N379" s="85" t="s">
        <v>996</v>
      </c>
      <c r="O379" s="85" t="s">
        <v>997</v>
      </c>
      <c r="P379" s="84" t="s">
        <v>284</v>
      </c>
      <c r="Q379" s="92">
        <v>45875</v>
      </c>
      <c r="R379" s="84" t="s">
        <v>108</v>
      </c>
      <c r="S379" s="84" t="s">
        <v>59</v>
      </c>
      <c r="T379" s="77" t="s">
        <v>49</v>
      </c>
      <c r="U379" s="77" t="s">
        <v>50</v>
      </c>
      <c r="V379" s="79">
        <v>45875</v>
      </c>
      <c r="W379" s="79">
        <v>45875</v>
      </c>
      <c r="X379" s="77" t="str">
        <f t="shared" si="15"/>
        <v>YES</v>
      </c>
      <c r="Y379" s="77" t="str">
        <f t="shared" si="16"/>
        <v>N/A</v>
      </c>
      <c r="Z379" s="77" t="str">
        <f t="shared" si="17"/>
        <v>N/A</v>
      </c>
      <c r="AB379" s="96"/>
    </row>
    <row r="380" spans="1:28" ht="29" x14ac:dyDescent="0.35">
      <c r="A380" s="1">
        <v>380</v>
      </c>
      <c r="B380" s="81">
        <v>45875.4039583333</v>
      </c>
      <c r="C380" s="81">
        <v>45875.406087962998</v>
      </c>
      <c r="D380" s="84" t="s">
        <v>38</v>
      </c>
      <c r="E380" s="84"/>
      <c r="F380" s="92">
        <v>45875</v>
      </c>
      <c r="G380" s="84" t="s">
        <v>192</v>
      </c>
      <c r="H380" s="84" t="s">
        <v>39</v>
      </c>
      <c r="I380" s="1" t="s">
        <v>40</v>
      </c>
      <c r="K380" s="84" t="s">
        <v>53</v>
      </c>
      <c r="L380" s="84" t="s">
        <v>86</v>
      </c>
      <c r="M380" s="84" t="s">
        <v>43</v>
      </c>
      <c r="N380" s="85" t="s">
        <v>998</v>
      </c>
      <c r="O380" s="85" t="s">
        <v>999</v>
      </c>
      <c r="P380" s="84" t="s">
        <v>113</v>
      </c>
      <c r="Q380" s="92">
        <v>45887</v>
      </c>
      <c r="R380" s="84" t="s">
        <v>58</v>
      </c>
      <c r="S380" s="84" t="s">
        <v>59</v>
      </c>
      <c r="T380" s="77" t="s">
        <v>72</v>
      </c>
      <c r="U380" s="77" t="s">
        <v>64</v>
      </c>
      <c r="V380" s="79">
        <v>45887</v>
      </c>
      <c r="W380" s="79"/>
      <c r="X380" s="77" t="str">
        <f t="shared" ref="X380:X443" si="18">IF(T380="Completed",IF((V380-W380)&gt;=0,"YES","NO"),"N/A")</f>
        <v>N/A</v>
      </c>
      <c r="Y380" s="77" t="str">
        <f t="shared" si="16"/>
        <v>N/A</v>
      </c>
      <c r="Z380" s="77" t="str">
        <f t="shared" si="17"/>
        <v>N/A</v>
      </c>
      <c r="AB380" s="96"/>
    </row>
    <row r="381" spans="1:28" ht="29" x14ac:dyDescent="0.35">
      <c r="A381" s="1">
        <v>381</v>
      </c>
      <c r="B381" s="81">
        <v>45875.434502314798</v>
      </c>
      <c r="C381" s="81">
        <v>45875.4366898148</v>
      </c>
      <c r="D381" s="84" t="s">
        <v>38</v>
      </c>
      <c r="E381" s="84"/>
      <c r="F381" s="92">
        <v>45875</v>
      </c>
      <c r="G381" s="84" t="s">
        <v>473</v>
      </c>
      <c r="H381" s="84" t="s">
        <v>39</v>
      </c>
      <c r="I381" s="1" t="s">
        <v>40</v>
      </c>
      <c r="K381" s="84" t="s">
        <v>53</v>
      </c>
      <c r="L381" s="84" t="s">
        <v>42</v>
      </c>
      <c r="M381" s="84" t="s">
        <v>118</v>
      </c>
      <c r="N381" s="85" t="s">
        <v>1000</v>
      </c>
      <c r="O381" s="85" t="s">
        <v>1001</v>
      </c>
      <c r="P381" s="84" t="s">
        <v>57</v>
      </c>
      <c r="Q381" s="92">
        <v>45877</v>
      </c>
      <c r="R381" s="84" t="s">
        <v>58</v>
      </c>
      <c r="S381" s="84" t="s">
        <v>59</v>
      </c>
      <c r="T381" s="77" t="s">
        <v>49</v>
      </c>
      <c r="U381" s="77" t="s">
        <v>168</v>
      </c>
      <c r="V381" s="79">
        <v>45877</v>
      </c>
      <c r="W381" s="79">
        <v>45894</v>
      </c>
      <c r="X381" s="77" t="str">
        <f t="shared" si="18"/>
        <v>NO</v>
      </c>
      <c r="Y381" s="77" t="str">
        <f t="shared" si="16"/>
        <v>N/A</v>
      </c>
      <c r="Z381" s="77" t="str">
        <f t="shared" si="17"/>
        <v>N/A</v>
      </c>
      <c r="AB381" s="96"/>
    </row>
    <row r="382" spans="1:28" x14ac:dyDescent="0.35">
      <c r="A382" s="1">
        <v>382</v>
      </c>
      <c r="B382" s="81">
        <v>45876.110208333303</v>
      </c>
      <c r="C382" s="81">
        <v>45876.118298611102</v>
      </c>
      <c r="D382" s="84" t="s">
        <v>38</v>
      </c>
      <c r="E382" s="84"/>
      <c r="F382" s="92">
        <v>45875</v>
      </c>
      <c r="G382" s="84" t="s">
        <v>1002</v>
      </c>
      <c r="H382" s="84" t="s">
        <v>39</v>
      </c>
      <c r="I382" s="1" t="s">
        <v>40</v>
      </c>
      <c r="K382" s="84" t="s">
        <v>93</v>
      </c>
      <c r="L382" s="84" t="s">
        <v>42</v>
      </c>
      <c r="M382" s="84" t="s">
        <v>66</v>
      </c>
      <c r="N382" s="85" t="s">
        <v>1003</v>
      </c>
      <c r="O382" s="85" t="s">
        <v>1004</v>
      </c>
      <c r="P382" s="84" t="s">
        <v>107</v>
      </c>
      <c r="Q382" s="92">
        <v>45878</v>
      </c>
      <c r="R382" s="84" t="s">
        <v>58</v>
      </c>
      <c r="S382" s="84" t="s">
        <v>59</v>
      </c>
      <c r="T382" s="77" t="s">
        <v>49</v>
      </c>
      <c r="U382" s="77" t="s">
        <v>50</v>
      </c>
      <c r="V382" s="79">
        <v>45878</v>
      </c>
      <c r="W382" s="79">
        <v>45888</v>
      </c>
      <c r="X382" s="77" t="str">
        <f t="shared" si="18"/>
        <v>NO</v>
      </c>
      <c r="Y382" s="77" t="str">
        <f t="shared" si="16"/>
        <v>N/A</v>
      </c>
      <c r="Z382" s="77" t="str">
        <f t="shared" si="17"/>
        <v>N/A</v>
      </c>
      <c r="AB382" s="96"/>
    </row>
    <row r="383" spans="1:28" x14ac:dyDescent="0.35">
      <c r="A383" s="116">
        <v>383</v>
      </c>
      <c r="B383" s="81">
        <v>45876.319525462997</v>
      </c>
      <c r="C383" s="81">
        <v>45876.321064814802</v>
      </c>
      <c r="D383" s="84" t="s">
        <v>38</v>
      </c>
      <c r="E383" s="84"/>
      <c r="F383" s="92">
        <v>45876</v>
      </c>
      <c r="G383" s="84" t="s">
        <v>981</v>
      </c>
      <c r="H383" s="84" t="s">
        <v>139</v>
      </c>
      <c r="I383" s="1" t="s">
        <v>40</v>
      </c>
      <c r="K383" s="84" t="s">
        <v>53</v>
      </c>
      <c r="L383" s="84" t="s">
        <v>42</v>
      </c>
      <c r="M383" s="84" t="s">
        <v>319</v>
      </c>
      <c r="N383" s="85" t="s">
        <v>1005</v>
      </c>
      <c r="O383" s="85" t="s">
        <v>1006</v>
      </c>
      <c r="P383" s="84" t="s">
        <v>113</v>
      </c>
      <c r="Q383" s="92">
        <v>45898</v>
      </c>
      <c r="R383" s="84" t="s">
        <v>47</v>
      </c>
      <c r="S383" s="84" t="s">
        <v>59</v>
      </c>
      <c r="T383" s="77" t="s">
        <v>137</v>
      </c>
      <c r="U383" s="77" t="s">
        <v>50</v>
      </c>
      <c r="V383" s="79">
        <v>45898</v>
      </c>
      <c r="W383" s="79"/>
      <c r="X383" s="77" t="str">
        <f t="shared" si="18"/>
        <v>N/A</v>
      </c>
      <c r="Y383" s="77">
        <f t="shared" ca="1" si="16"/>
        <v>-28</v>
      </c>
      <c r="Z383" s="77" t="str">
        <f t="shared" ca="1" si="17"/>
        <v>Delayed</v>
      </c>
      <c r="AB383" s="96"/>
    </row>
    <row r="384" spans="1:28" ht="29" x14ac:dyDescent="0.35">
      <c r="A384" s="1">
        <v>384</v>
      </c>
      <c r="B384" s="81">
        <v>45876.555208333302</v>
      </c>
      <c r="C384" s="81">
        <v>45876.558865740699</v>
      </c>
      <c r="D384" s="84" t="s">
        <v>38</v>
      </c>
      <c r="E384" s="84"/>
      <c r="F384" s="92">
        <v>45876</v>
      </c>
      <c r="G384" s="84" t="s">
        <v>718</v>
      </c>
      <c r="H384" s="84" t="s">
        <v>39</v>
      </c>
      <c r="I384" s="1" t="s">
        <v>40</v>
      </c>
      <c r="K384" s="84" t="s">
        <v>53</v>
      </c>
      <c r="L384" s="84" t="s">
        <v>42</v>
      </c>
      <c r="M384" s="84" t="s">
        <v>66</v>
      </c>
      <c r="N384" s="85" t="s">
        <v>1007</v>
      </c>
      <c r="O384" s="85" t="s">
        <v>1008</v>
      </c>
      <c r="P384" s="84" t="s">
        <v>57</v>
      </c>
      <c r="Q384" s="92">
        <v>45890</v>
      </c>
      <c r="R384" s="84" t="s">
        <v>58</v>
      </c>
      <c r="S384" s="84" t="s">
        <v>59</v>
      </c>
      <c r="T384" s="77" t="s">
        <v>553</v>
      </c>
      <c r="U384" s="77" t="s">
        <v>50</v>
      </c>
      <c r="V384" s="79">
        <v>45890</v>
      </c>
      <c r="W384" s="79"/>
      <c r="X384" s="77" t="str">
        <f t="shared" si="18"/>
        <v>N/A</v>
      </c>
      <c r="Y384" s="77">
        <f t="shared" ca="1" si="16"/>
        <v>-36</v>
      </c>
      <c r="Z384" s="77" t="str">
        <f t="shared" ca="1" si="17"/>
        <v>Delayed</v>
      </c>
      <c r="AB384" s="96"/>
    </row>
    <row r="385" spans="1:28" x14ac:dyDescent="0.35">
      <c r="A385" s="1">
        <v>385</v>
      </c>
      <c r="B385" s="81">
        <v>45877.377638888902</v>
      </c>
      <c r="C385" s="81">
        <v>45877.378414351901</v>
      </c>
      <c r="D385" s="84" t="s">
        <v>38</v>
      </c>
      <c r="E385" s="84"/>
      <c r="F385" s="92">
        <v>45877</v>
      </c>
      <c r="G385" s="84" t="s">
        <v>104</v>
      </c>
      <c r="H385" s="84" t="s">
        <v>39</v>
      </c>
      <c r="I385" s="1" t="s">
        <v>40</v>
      </c>
      <c r="K385" s="84" t="s">
        <v>53</v>
      </c>
      <c r="L385" s="84" t="s">
        <v>42</v>
      </c>
      <c r="M385" s="84" t="s">
        <v>118</v>
      </c>
      <c r="N385" s="85" t="s">
        <v>1009</v>
      </c>
      <c r="O385" s="85" t="s">
        <v>1010</v>
      </c>
      <c r="P385" s="84" t="s">
        <v>57</v>
      </c>
      <c r="Q385" s="92">
        <v>45898</v>
      </c>
      <c r="R385" s="84" t="s">
        <v>58</v>
      </c>
      <c r="S385" s="84" t="s">
        <v>59</v>
      </c>
      <c r="T385" s="77" t="s">
        <v>49</v>
      </c>
      <c r="U385" s="77" t="s">
        <v>64</v>
      </c>
      <c r="V385" s="79">
        <v>45898</v>
      </c>
      <c r="W385" s="79">
        <v>45898</v>
      </c>
      <c r="X385" s="77" t="str">
        <f t="shared" si="18"/>
        <v>YES</v>
      </c>
      <c r="Y385" s="77" t="str">
        <f t="shared" si="16"/>
        <v>N/A</v>
      </c>
      <c r="Z385" s="77" t="str">
        <f t="shared" si="17"/>
        <v>N/A</v>
      </c>
      <c r="AB385" s="96"/>
    </row>
    <row r="386" spans="1:28" ht="29" x14ac:dyDescent="0.35">
      <c r="A386" s="116">
        <v>386</v>
      </c>
      <c r="B386" s="81">
        <v>45877.407118055598</v>
      </c>
      <c r="C386" s="81">
        <v>45877.408240740697</v>
      </c>
      <c r="D386" s="84" t="s">
        <v>38</v>
      </c>
      <c r="E386" s="84"/>
      <c r="F386" s="92">
        <v>45877</v>
      </c>
      <c r="G386" s="84" t="s">
        <v>4</v>
      </c>
      <c r="H386" s="84" t="s">
        <v>139</v>
      </c>
      <c r="I386" s="1" t="s">
        <v>40</v>
      </c>
      <c r="K386" s="84" t="s">
        <v>53</v>
      </c>
      <c r="L386" s="84" t="s">
        <v>54</v>
      </c>
      <c r="M386" s="84" t="s">
        <v>110</v>
      </c>
      <c r="N386" s="85" t="s">
        <v>1011</v>
      </c>
      <c r="O386" s="85" t="s">
        <v>1012</v>
      </c>
      <c r="P386" s="84" t="s">
        <v>57</v>
      </c>
      <c r="Q386" s="92">
        <v>45891</v>
      </c>
      <c r="R386" s="84" t="s">
        <v>58</v>
      </c>
      <c r="S386" s="84" t="s">
        <v>59</v>
      </c>
      <c r="T386" s="77" t="s">
        <v>553</v>
      </c>
      <c r="U386" s="77" t="s">
        <v>64</v>
      </c>
      <c r="V386" s="79">
        <v>45891</v>
      </c>
      <c r="W386" s="79"/>
      <c r="X386" s="77" t="str">
        <f t="shared" si="18"/>
        <v>N/A</v>
      </c>
      <c r="Y386" s="77">
        <f t="shared" ref="Y386:Y449" ca="1" si="19">IF(OR(T386="In Progress",T386="Not Started"),V386-$AD$1,"N/A")</f>
        <v>-35</v>
      </c>
      <c r="Z386" s="77" t="str">
        <f t="shared" ref="Z386:Z449" ca="1" si="20">IF(OR(T386="",T386="Completed",T386="Deffered"),"N/A",IF(AND(OR(T386="In Progress",T386="Not Started"),Y386&gt;=0),"On Time","Delayed"))</f>
        <v>Delayed</v>
      </c>
      <c r="AB386" s="96"/>
    </row>
    <row r="387" spans="1:28" x14ac:dyDescent="0.35">
      <c r="A387" s="1">
        <v>387</v>
      </c>
      <c r="B387" s="81">
        <v>45877.660370370402</v>
      </c>
      <c r="C387" s="81">
        <v>45877.661643518499</v>
      </c>
      <c r="D387" s="84" t="s">
        <v>38</v>
      </c>
      <c r="E387" s="84"/>
      <c r="F387" s="92">
        <v>45877</v>
      </c>
      <c r="G387" s="84" t="s">
        <v>6</v>
      </c>
      <c r="H387" s="84" t="s">
        <v>39</v>
      </c>
      <c r="I387" s="1" t="s">
        <v>40</v>
      </c>
      <c r="K387" s="84" t="s">
        <v>53</v>
      </c>
      <c r="L387" s="84" t="s">
        <v>86</v>
      </c>
      <c r="M387" s="84" t="s">
        <v>87</v>
      </c>
      <c r="N387" s="85" t="s">
        <v>1013</v>
      </c>
      <c r="O387" s="85" t="s">
        <v>1014</v>
      </c>
      <c r="P387" s="84" t="s">
        <v>97</v>
      </c>
      <c r="Q387" s="92">
        <v>45877</v>
      </c>
      <c r="R387" s="84" t="s">
        <v>108</v>
      </c>
      <c r="S387" s="84" t="s">
        <v>59</v>
      </c>
      <c r="T387" s="77" t="s">
        <v>49</v>
      </c>
      <c r="U387" s="77" t="s">
        <v>64</v>
      </c>
      <c r="V387" s="78">
        <v>45877</v>
      </c>
      <c r="W387" s="79">
        <v>45877</v>
      </c>
      <c r="X387" s="77" t="str">
        <f t="shared" si="18"/>
        <v>YES</v>
      </c>
      <c r="Y387" s="77" t="str">
        <f t="shared" si="19"/>
        <v>N/A</v>
      </c>
      <c r="Z387" s="77" t="str">
        <f t="shared" si="20"/>
        <v>N/A</v>
      </c>
      <c r="AB387" s="96"/>
    </row>
    <row r="388" spans="1:28" ht="29" x14ac:dyDescent="0.35">
      <c r="A388" s="1">
        <v>388</v>
      </c>
      <c r="B388" s="81">
        <v>45878.108622685198</v>
      </c>
      <c r="C388" s="81">
        <v>45878.112719907404</v>
      </c>
      <c r="D388" s="84" t="s">
        <v>38</v>
      </c>
      <c r="E388" s="84"/>
      <c r="F388" s="92">
        <v>45877</v>
      </c>
      <c r="G388" s="84" t="s">
        <v>1015</v>
      </c>
      <c r="H388" s="84" t="s">
        <v>39</v>
      </c>
      <c r="I388" s="1" t="s">
        <v>40</v>
      </c>
      <c r="K388" s="84" t="s">
        <v>93</v>
      </c>
      <c r="L388" s="84" t="s">
        <v>42</v>
      </c>
      <c r="M388" s="84" t="s">
        <v>66</v>
      </c>
      <c r="N388" s="85" t="s">
        <v>1016</v>
      </c>
      <c r="O388" s="85" t="s">
        <v>1017</v>
      </c>
      <c r="P388" s="84" t="s">
        <v>57</v>
      </c>
      <c r="Q388" s="92">
        <v>45900</v>
      </c>
      <c r="R388" s="84" t="s">
        <v>58</v>
      </c>
      <c r="S388" s="84" t="s">
        <v>59</v>
      </c>
      <c r="T388" s="77" t="s">
        <v>553</v>
      </c>
      <c r="U388" s="77" t="s">
        <v>64</v>
      </c>
      <c r="V388" s="78">
        <v>45900</v>
      </c>
      <c r="W388" s="79"/>
      <c r="X388" s="77" t="str">
        <f t="shared" si="18"/>
        <v>N/A</v>
      </c>
      <c r="Y388" s="77">
        <f t="shared" ca="1" si="19"/>
        <v>-26</v>
      </c>
      <c r="Z388" s="77" t="str">
        <f t="shared" ca="1" si="20"/>
        <v>Delayed</v>
      </c>
      <c r="AB388" s="96"/>
    </row>
    <row r="389" spans="1:28" x14ac:dyDescent="0.35">
      <c r="A389" s="1">
        <v>389</v>
      </c>
      <c r="B389" s="81">
        <v>45878.112905092603</v>
      </c>
      <c r="C389" s="81">
        <v>45878.1155208333</v>
      </c>
      <c r="D389" s="84" t="s">
        <v>38</v>
      </c>
      <c r="E389" s="84"/>
      <c r="F389" s="92">
        <v>45877</v>
      </c>
      <c r="G389" s="84" t="s">
        <v>1015</v>
      </c>
      <c r="H389" s="84" t="s">
        <v>39</v>
      </c>
      <c r="I389" s="1" t="s">
        <v>40</v>
      </c>
      <c r="K389" s="84" t="s">
        <v>93</v>
      </c>
      <c r="L389" s="84" t="s">
        <v>42</v>
      </c>
      <c r="M389" s="84" t="s">
        <v>66</v>
      </c>
      <c r="N389" s="85" t="s">
        <v>1018</v>
      </c>
      <c r="O389" s="85" t="s">
        <v>1019</v>
      </c>
      <c r="P389" s="84" t="s">
        <v>57</v>
      </c>
      <c r="Q389" s="92">
        <v>45900</v>
      </c>
      <c r="R389" s="84" t="s">
        <v>58</v>
      </c>
      <c r="S389" s="84" t="s">
        <v>59</v>
      </c>
      <c r="T389" s="77" t="s">
        <v>49</v>
      </c>
      <c r="U389" s="77" t="s">
        <v>50</v>
      </c>
      <c r="V389" s="78">
        <v>45900</v>
      </c>
      <c r="W389" s="79">
        <v>45897</v>
      </c>
      <c r="X389" s="77" t="str">
        <f t="shared" si="18"/>
        <v>YES</v>
      </c>
      <c r="Y389" s="77" t="str">
        <f t="shared" si="19"/>
        <v>N/A</v>
      </c>
      <c r="Z389" s="77" t="str">
        <f t="shared" si="20"/>
        <v>N/A</v>
      </c>
      <c r="AB389" s="96"/>
    </row>
    <row r="390" spans="1:28" ht="43.5" x14ac:dyDescent="0.35">
      <c r="A390" s="1">
        <v>390</v>
      </c>
      <c r="B390" s="81">
        <v>45880.421898148197</v>
      </c>
      <c r="C390" s="81">
        <v>45880.423425925903</v>
      </c>
      <c r="D390" s="84" t="s">
        <v>38</v>
      </c>
      <c r="E390" s="84"/>
      <c r="F390" s="92">
        <v>45877</v>
      </c>
      <c r="G390" s="84" t="s">
        <v>4</v>
      </c>
      <c r="H390" s="84" t="s">
        <v>39</v>
      </c>
      <c r="I390" s="1" t="s">
        <v>1020</v>
      </c>
      <c r="J390" s="1" t="s">
        <v>1021</v>
      </c>
      <c r="K390" s="84" t="s">
        <v>53</v>
      </c>
      <c r="L390" s="84" t="s">
        <v>54</v>
      </c>
      <c r="M390" s="84" t="s">
        <v>54</v>
      </c>
      <c r="N390" s="85" t="s">
        <v>1022</v>
      </c>
      <c r="O390" s="85" t="s">
        <v>1023</v>
      </c>
      <c r="P390" s="84" t="s">
        <v>46</v>
      </c>
      <c r="Q390" s="92">
        <v>45880</v>
      </c>
      <c r="R390" s="84" t="s">
        <v>108</v>
      </c>
      <c r="S390" s="84" t="s">
        <v>59</v>
      </c>
      <c r="T390" s="96" t="s">
        <v>49</v>
      </c>
      <c r="U390" s="96" t="s">
        <v>50</v>
      </c>
      <c r="V390" s="78">
        <v>45880</v>
      </c>
      <c r="W390" s="79">
        <v>45880</v>
      </c>
      <c r="X390" s="77" t="str">
        <f t="shared" si="18"/>
        <v>YES</v>
      </c>
      <c r="Y390" s="77" t="str">
        <f t="shared" si="19"/>
        <v>N/A</v>
      </c>
      <c r="Z390" s="77" t="str">
        <f t="shared" si="20"/>
        <v>N/A</v>
      </c>
      <c r="AB390" s="96"/>
    </row>
    <row r="391" spans="1:28" ht="43.5" x14ac:dyDescent="0.35">
      <c r="A391" s="1">
        <v>391</v>
      </c>
      <c r="B391" s="81">
        <v>45880.618240740703</v>
      </c>
      <c r="C391" s="81">
        <v>45880.620312500003</v>
      </c>
      <c r="D391" s="84" t="s">
        <v>38</v>
      </c>
      <c r="E391" s="84"/>
      <c r="F391" s="92">
        <v>45880</v>
      </c>
      <c r="G391" s="84" t="s">
        <v>4</v>
      </c>
      <c r="H391" s="84" t="s">
        <v>39</v>
      </c>
      <c r="I391" s="1" t="s">
        <v>1020</v>
      </c>
      <c r="J391" s="1" t="s">
        <v>1021</v>
      </c>
      <c r="K391" s="84" t="s">
        <v>53</v>
      </c>
      <c r="L391" s="84" t="s">
        <v>54</v>
      </c>
      <c r="M391" s="84" t="s">
        <v>54</v>
      </c>
      <c r="N391" s="85" t="s">
        <v>1024</v>
      </c>
      <c r="O391" s="85" t="s">
        <v>1025</v>
      </c>
      <c r="P391" s="84" t="s">
        <v>46</v>
      </c>
      <c r="Q391" s="92">
        <v>45936</v>
      </c>
      <c r="R391" s="84" t="s">
        <v>47</v>
      </c>
      <c r="S391" s="84" t="s">
        <v>59</v>
      </c>
      <c r="T391" s="96" t="s">
        <v>137</v>
      </c>
      <c r="U391" s="96" t="s">
        <v>50</v>
      </c>
      <c r="V391" s="78">
        <v>45936</v>
      </c>
      <c r="W391" s="79"/>
      <c r="X391" s="77" t="str">
        <f t="shared" si="18"/>
        <v>N/A</v>
      </c>
      <c r="Y391" s="77">
        <f t="shared" ca="1" si="19"/>
        <v>10</v>
      </c>
      <c r="Z391" s="77" t="str">
        <f t="shared" ca="1" si="20"/>
        <v>On Time</v>
      </c>
      <c r="AB391" s="96"/>
    </row>
    <row r="392" spans="1:28" x14ac:dyDescent="0.35">
      <c r="A392" s="1">
        <v>392</v>
      </c>
      <c r="B392" s="81">
        <v>45880.620370370401</v>
      </c>
      <c r="C392" s="81">
        <v>45880.621574074103</v>
      </c>
      <c r="D392" s="84" t="s">
        <v>38</v>
      </c>
      <c r="E392" s="84"/>
      <c r="F392" s="92">
        <v>45880</v>
      </c>
      <c r="G392" s="84" t="s">
        <v>4</v>
      </c>
      <c r="H392" s="84" t="s">
        <v>39</v>
      </c>
      <c r="I392" s="1" t="s">
        <v>1020</v>
      </c>
      <c r="J392" s="1" t="s">
        <v>1021</v>
      </c>
      <c r="K392" s="84" t="s">
        <v>53</v>
      </c>
      <c r="L392" s="84" t="s">
        <v>54</v>
      </c>
      <c r="M392" s="84" t="s">
        <v>54</v>
      </c>
      <c r="N392" s="85" t="s">
        <v>1026</v>
      </c>
      <c r="O392" s="85" t="s">
        <v>1027</v>
      </c>
      <c r="P392" s="84" t="s">
        <v>46</v>
      </c>
      <c r="Q392" s="92">
        <v>45915</v>
      </c>
      <c r="R392" s="84" t="s">
        <v>47</v>
      </c>
      <c r="S392" s="84" t="s">
        <v>59</v>
      </c>
      <c r="T392" s="96" t="s">
        <v>137</v>
      </c>
      <c r="U392" s="96" t="s">
        <v>50</v>
      </c>
      <c r="V392" s="78">
        <v>45915</v>
      </c>
      <c r="W392" s="79"/>
      <c r="X392" s="77" t="str">
        <f t="shared" si="18"/>
        <v>N/A</v>
      </c>
      <c r="Y392" s="77">
        <f t="shared" ca="1" si="19"/>
        <v>-11</v>
      </c>
      <c r="Z392" s="77" t="str">
        <f t="shared" ca="1" si="20"/>
        <v>Delayed</v>
      </c>
      <c r="AB392" s="96"/>
    </row>
    <row r="393" spans="1:28" ht="29" x14ac:dyDescent="0.35">
      <c r="A393" s="1">
        <v>393</v>
      </c>
      <c r="B393" s="81">
        <v>45880.622800925899</v>
      </c>
      <c r="C393" s="81">
        <v>45880.624583333301</v>
      </c>
      <c r="D393" s="84" t="s">
        <v>38</v>
      </c>
      <c r="E393" s="84"/>
      <c r="F393" s="92">
        <v>45880</v>
      </c>
      <c r="G393" s="84" t="s">
        <v>4</v>
      </c>
      <c r="H393" s="84" t="s">
        <v>39</v>
      </c>
      <c r="I393" s="1" t="s">
        <v>1020</v>
      </c>
      <c r="J393" s="1" t="s">
        <v>1021</v>
      </c>
      <c r="K393" s="84" t="s">
        <v>53</v>
      </c>
      <c r="L393" s="84" t="s">
        <v>54</v>
      </c>
      <c r="M393" s="84" t="s">
        <v>54</v>
      </c>
      <c r="N393" s="85" t="s">
        <v>1028</v>
      </c>
      <c r="O393" s="85" t="s">
        <v>1029</v>
      </c>
      <c r="P393" s="84" t="s">
        <v>46</v>
      </c>
      <c r="Q393" s="92">
        <v>46022</v>
      </c>
      <c r="R393" s="84" t="s">
        <v>47</v>
      </c>
      <c r="S393" s="84" t="s">
        <v>59</v>
      </c>
      <c r="T393" s="96" t="s">
        <v>137</v>
      </c>
      <c r="U393" s="96" t="s">
        <v>64</v>
      </c>
      <c r="V393" s="78">
        <v>46022</v>
      </c>
      <c r="W393" s="79"/>
      <c r="X393" s="77" t="str">
        <f t="shared" si="18"/>
        <v>N/A</v>
      </c>
      <c r="Y393" s="77">
        <f t="shared" ca="1" si="19"/>
        <v>96</v>
      </c>
      <c r="Z393" s="77" t="str">
        <f t="shared" ca="1" si="20"/>
        <v>On Time</v>
      </c>
      <c r="AB393" s="96"/>
    </row>
    <row r="394" spans="1:28" ht="29" x14ac:dyDescent="0.35">
      <c r="A394" s="1">
        <v>394</v>
      </c>
      <c r="B394" s="81">
        <v>45880.624803240702</v>
      </c>
      <c r="C394" s="81">
        <v>45880.627222222203</v>
      </c>
      <c r="D394" s="84" t="s">
        <v>38</v>
      </c>
      <c r="E394" s="84"/>
      <c r="F394" s="92">
        <v>45880</v>
      </c>
      <c r="G394" s="84" t="s">
        <v>4</v>
      </c>
      <c r="H394" s="84" t="s">
        <v>39</v>
      </c>
      <c r="I394" s="1" t="s">
        <v>1020</v>
      </c>
      <c r="J394" s="1" t="s">
        <v>1021</v>
      </c>
      <c r="K394" s="84" t="s">
        <v>53</v>
      </c>
      <c r="L394" s="84" t="s">
        <v>54</v>
      </c>
      <c r="M394" s="84" t="s">
        <v>54</v>
      </c>
      <c r="N394" s="85" t="s">
        <v>1030</v>
      </c>
      <c r="O394" s="85" t="s">
        <v>1031</v>
      </c>
      <c r="P394" s="84" t="s">
        <v>46</v>
      </c>
      <c r="Q394" s="92">
        <v>45930</v>
      </c>
      <c r="R394" s="84" t="s">
        <v>47</v>
      </c>
      <c r="S394" s="84" t="s">
        <v>59</v>
      </c>
      <c r="T394" s="96" t="s">
        <v>137</v>
      </c>
      <c r="U394" s="96" t="s">
        <v>50</v>
      </c>
      <c r="V394" s="78">
        <v>45930</v>
      </c>
      <c r="W394" s="79"/>
      <c r="X394" s="77" t="str">
        <f t="shared" si="18"/>
        <v>N/A</v>
      </c>
      <c r="Y394" s="77">
        <f t="shared" ca="1" si="19"/>
        <v>4</v>
      </c>
      <c r="Z394" s="77" t="str">
        <f t="shared" ca="1" si="20"/>
        <v>On Time</v>
      </c>
      <c r="AB394" s="96"/>
    </row>
    <row r="395" spans="1:28" ht="43.5" x14ac:dyDescent="0.35">
      <c r="A395" s="1">
        <v>395</v>
      </c>
      <c r="B395" s="81">
        <v>45880.627418981501</v>
      </c>
      <c r="C395" s="81">
        <v>45880.628796296303</v>
      </c>
      <c r="D395" s="84" t="s">
        <v>38</v>
      </c>
      <c r="E395" s="84"/>
      <c r="F395" s="92">
        <v>45880</v>
      </c>
      <c r="G395" s="84" t="s">
        <v>4</v>
      </c>
      <c r="H395" s="84" t="s">
        <v>39</v>
      </c>
      <c r="I395" s="1" t="s">
        <v>1020</v>
      </c>
      <c r="J395" s="1" t="s">
        <v>1021</v>
      </c>
      <c r="K395" s="84" t="s">
        <v>53</v>
      </c>
      <c r="L395" s="84" t="s">
        <v>54</v>
      </c>
      <c r="M395" s="84" t="s">
        <v>54</v>
      </c>
      <c r="N395" s="85" t="s">
        <v>1032</v>
      </c>
      <c r="O395" s="85" t="s">
        <v>1033</v>
      </c>
      <c r="P395" s="84" t="s">
        <v>46</v>
      </c>
      <c r="Q395" s="92">
        <v>46022</v>
      </c>
      <c r="R395" s="84" t="s">
        <v>47</v>
      </c>
      <c r="S395" s="84" t="s">
        <v>59</v>
      </c>
      <c r="T395" s="96" t="s">
        <v>137</v>
      </c>
      <c r="U395" s="96" t="s">
        <v>50</v>
      </c>
      <c r="V395" s="78">
        <v>46022</v>
      </c>
      <c r="W395" s="79"/>
      <c r="X395" s="77" t="str">
        <f t="shared" si="18"/>
        <v>N/A</v>
      </c>
      <c r="Y395" s="77">
        <f t="shared" ca="1" si="19"/>
        <v>96</v>
      </c>
      <c r="Z395" s="77" t="str">
        <f t="shared" ca="1" si="20"/>
        <v>On Time</v>
      </c>
      <c r="AB395" s="96"/>
    </row>
    <row r="396" spans="1:28" ht="43.5" x14ac:dyDescent="0.35">
      <c r="A396" s="1">
        <v>396</v>
      </c>
      <c r="B396" s="81">
        <v>45881.5707638889</v>
      </c>
      <c r="C396" s="81">
        <v>45881.575150463003</v>
      </c>
      <c r="D396" s="84" t="s">
        <v>38</v>
      </c>
      <c r="E396" s="84"/>
      <c r="F396" s="92">
        <v>45880</v>
      </c>
      <c r="G396" s="84" t="s">
        <v>248</v>
      </c>
      <c r="H396" s="84" t="s">
        <v>39</v>
      </c>
      <c r="I396" s="1" t="s">
        <v>1020</v>
      </c>
      <c r="J396" s="1" t="s">
        <v>1034</v>
      </c>
      <c r="K396" s="84" t="s">
        <v>53</v>
      </c>
      <c r="L396" s="84" t="s">
        <v>54</v>
      </c>
      <c r="M396" s="84" t="s">
        <v>54</v>
      </c>
      <c r="N396" s="85" t="s">
        <v>1035</v>
      </c>
      <c r="O396" s="85" t="s">
        <v>1036</v>
      </c>
      <c r="P396" s="84" t="s">
        <v>46</v>
      </c>
      <c r="Q396" s="92">
        <v>45900</v>
      </c>
      <c r="R396" s="84" t="s">
        <v>58</v>
      </c>
      <c r="S396" s="84" t="s">
        <v>59</v>
      </c>
      <c r="T396" s="96" t="s">
        <v>553</v>
      </c>
      <c r="U396" s="96" t="s">
        <v>64</v>
      </c>
      <c r="V396" s="78">
        <v>45900</v>
      </c>
      <c r="W396" s="96"/>
      <c r="X396" s="96" t="str">
        <f t="shared" si="18"/>
        <v>N/A</v>
      </c>
      <c r="Y396" s="96">
        <f t="shared" ca="1" si="19"/>
        <v>-26</v>
      </c>
      <c r="Z396" s="96" t="str">
        <f t="shared" ca="1" si="20"/>
        <v>Delayed</v>
      </c>
      <c r="AA396" s="96"/>
      <c r="AB396" s="96"/>
    </row>
    <row r="397" spans="1:28" ht="58" x14ac:dyDescent="0.35">
      <c r="A397" s="1">
        <v>397</v>
      </c>
      <c r="B397" s="81">
        <v>45881.570243055598</v>
      </c>
      <c r="C397" s="81">
        <v>45881.604699074102</v>
      </c>
      <c r="D397" s="84" t="s">
        <v>38</v>
      </c>
      <c r="E397" s="84"/>
      <c r="F397" s="92">
        <v>45881</v>
      </c>
      <c r="G397" s="84" t="s">
        <v>109</v>
      </c>
      <c r="H397" s="84" t="s">
        <v>39</v>
      </c>
      <c r="I397" s="1" t="s">
        <v>1037</v>
      </c>
      <c r="K397" s="84" t="s">
        <v>53</v>
      </c>
      <c r="L397" s="84" t="s">
        <v>86</v>
      </c>
      <c r="M397" s="84" t="s">
        <v>94</v>
      </c>
      <c r="N397" s="85" t="s">
        <v>1038</v>
      </c>
      <c r="O397" s="85" t="s">
        <v>1039</v>
      </c>
      <c r="P397" s="84" t="s">
        <v>174</v>
      </c>
      <c r="Q397" s="92">
        <v>45898</v>
      </c>
      <c r="R397" s="84" t="s">
        <v>58</v>
      </c>
      <c r="S397" s="84" t="s">
        <v>48</v>
      </c>
      <c r="T397" s="96" t="s">
        <v>137</v>
      </c>
      <c r="U397" s="96" t="s">
        <v>50</v>
      </c>
      <c r="V397" s="78">
        <v>45898</v>
      </c>
      <c r="W397" s="96"/>
      <c r="X397" s="96" t="str">
        <f t="shared" si="18"/>
        <v>N/A</v>
      </c>
      <c r="Y397" s="96">
        <f t="shared" ca="1" si="19"/>
        <v>-28</v>
      </c>
      <c r="Z397" s="96" t="str">
        <f t="shared" ca="1" si="20"/>
        <v>Delayed</v>
      </c>
      <c r="AA397" s="96"/>
      <c r="AB397" s="96"/>
    </row>
    <row r="398" spans="1:28" ht="43.5" x14ac:dyDescent="0.35">
      <c r="A398" s="1">
        <v>398</v>
      </c>
      <c r="B398" s="81">
        <v>45881.605150463001</v>
      </c>
      <c r="C398" s="81">
        <v>45881.608287037001</v>
      </c>
      <c r="D398" s="84" t="s">
        <v>38</v>
      </c>
      <c r="E398" s="84"/>
      <c r="F398" s="92">
        <v>45881</v>
      </c>
      <c r="G398" s="84" t="s">
        <v>109</v>
      </c>
      <c r="H398" s="84" t="s">
        <v>39</v>
      </c>
      <c r="I398" s="1" t="s">
        <v>40</v>
      </c>
      <c r="K398" s="84" t="s">
        <v>53</v>
      </c>
      <c r="L398" s="84" t="s">
        <v>86</v>
      </c>
      <c r="M398" s="84" t="s">
        <v>87</v>
      </c>
      <c r="N398" s="85" t="s">
        <v>1040</v>
      </c>
      <c r="O398" s="85" t="s">
        <v>1041</v>
      </c>
      <c r="P398" s="84" t="s">
        <v>174</v>
      </c>
      <c r="Q398" s="92">
        <v>45898</v>
      </c>
      <c r="R398" s="84" t="s">
        <v>58</v>
      </c>
      <c r="S398" s="84" t="s">
        <v>48</v>
      </c>
      <c r="T398" s="96" t="s">
        <v>49</v>
      </c>
      <c r="U398" s="96" t="s">
        <v>50</v>
      </c>
      <c r="V398" s="78">
        <v>45898</v>
      </c>
      <c r="W398" s="78">
        <v>45898</v>
      </c>
      <c r="X398" s="96" t="str">
        <f t="shared" si="18"/>
        <v>YES</v>
      </c>
      <c r="Y398" s="96" t="str">
        <f t="shared" si="19"/>
        <v>N/A</v>
      </c>
      <c r="Z398" s="96" t="str">
        <f t="shared" si="20"/>
        <v>N/A</v>
      </c>
      <c r="AA398" s="96"/>
      <c r="AB398" s="96"/>
    </row>
    <row r="399" spans="1:28" ht="29" x14ac:dyDescent="0.35">
      <c r="A399" s="1">
        <v>399</v>
      </c>
      <c r="B399" s="81">
        <v>45881.610162037003</v>
      </c>
      <c r="C399" s="81">
        <v>45881.611284722203</v>
      </c>
      <c r="D399" s="84" t="s">
        <v>38</v>
      </c>
      <c r="E399" s="84"/>
      <c r="F399" s="92">
        <v>45881</v>
      </c>
      <c r="G399" s="84" t="s">
        <v>109</v>
      </c>
      <c r="H399" s="84" t="s">
        <v>39</v>
      </c>
      <c r="I399" s="1" t="s">
        <v>1020</v>
      </c>
      <c r="J399" s="1" t="s">
        <v>1042</v>
      </c>
      <c r="K399" s="84" t="s">
        <v>53</v>
      </c>
      <c r="L399" s="84" t="s">
        <v>54</v>
      </c>
      <c r="M399" s="84" t="s">
        <v>54</v>
      </c>
      <c r="N399" s="85" t="s">
        <v>1043</v>
      </c>
      <c r="O399" s="85" t="s">
        <v>1044</v>
      </c>
      <c r="P399" s="84" t="s">
        <v>46</v>
      </c>
      <c r="Q399" s="92">
        <v>45900</v>
      </c>
      <c r="R399" s="84" t="s">
        <v>47</v>
      </c>
      <c r="S399" s="84" t="s">
        <v>59</v>
      </c>
      <c r="T399" s="96" t="s">
        <v>137</v>
      </c>
      <c r="U399" s="96" t="s">
        <v>50</v>
      </c>
      <c r="V399" s="78">
        <v>45900</v>
      </c>
      <c r="W399" s="96"/>
      <c r="X399" s="96" t="str">
        <f t="shared" ref="X399:X409" si="21">IF(T399="Completed",IF((V399-W399)&gt;=0,"YES","NO"),"N/A")</f>
        <v>N/A</v>
      </c>
      <c r="Y399" s="96">
        <f t="shared" ref="Y399:Y409" ca="1" si="22">IF(OR(T399="In Progress",T399="Not Started"),V399-$AD$1,"N/A")</f>
        <v>-26</v>
      </c>
      <c r="Z399" s="96" t="str">
        <f t="shared" ref="Z399:Z409" ca="1" si="23">IF(OR(T399="",T399="Completed",T399="Deffered"),"N/A",IF(AND(OR(T399="In Progress",T399="Not Started"),Y399&gt;=0),"On Time","Delayed"))</f>
        <v>Delayed</v>
      </c>
      <c r="AA399" s="96"/>
      <c r="AB399" s="96"/>
    </row>
    <row r="400" spans="1:28" ht="43.5" x14ac:dyDescent="0.35">
      <c r="A400" s="1">
        <v>400</v>
      </c>
      <c r="B400" s="81">
        <v>45881.614293981504</v>
      </c>
      <c r="C400" s="81">
        <v>45881.615162037</v>
      </c>
      <c r="D400" s="84" t="s">
        <v>38</v>
      </c>
      <c r="E400" s="84"/>
      <c r="F400" s="92">
        <v>45880</v>
      </c>
      <c r="G400" s="84" t="s">
        <v>109</v>
      </c>
      <c r="H400" s="84" t="s">
        <v>39</v>
      </c>
      <c r="I400" s="1" t="s">
        <v>1020</v>
      </c>
      <c r="J400" s="1" t="s">
        <v>1042</v>
      </c>
      <c r="K400" s="84" t="s">
        <v>53</v>
      </c>
      <c r="L400" s="84" t="s">
        <v>54</v>
      </c>
      <c r="M400" s="84" t="s">
        <v>54</v>
      </c>
      <c r="N400" s="85" t="s">
        <v>1045</v>
      </c>
      <c r="O400" s="85" t="s">
        <v>1046</v>
      </c>
      <c r="P400" s="84" t="s">
        <v>46</v>
      </c>
      <c r="Q400" s="92">
        <v>45900</v>
      </c>
      <c r="R400" s="84" t="s">
        <v>47</v>
      </c>
      <c r="S400" s="84" t="s">
        <v>59</v>
      </c>
      <c r="T400" s="96" t="s">
        <v>137</v>
      </c>
      <c r="U400" s="96" t="s">
        <v>50</v>
      </c>
      <c r="V400" s="78">
        <v>45900</v>
      </c>
      <c r="W400" s="96"/>
      <c r="X400" s="96" t="str">
        <f t="shared" si="21"/>
        <v>N/A</v>
      </c>
      <c r="Y400" s="96">
        <f t="shared" ca="1" si="22"/>
        <v>-26</v>
      </c>
      <c r="Z400" s="96" t="str">
        <f t="shared" ca="1" si="23"/>
        <v>Delayed</v>
      </c>
      <c r="AA400" s="96"/>
      <c r="AB400" s="96"/>
    </row>
    <row r="401" spans="1:28" ht="58" x14ac:dyDescent="0.35">
      <c r="A401" s="1">
        <v>401</v>
      </c>
      <c r="B401" s="81">
        <v>45881.6152546296</v>
      </c>
      <c r="C401" s="81">
        <v>45881.616053240701</v>
      </c>
      <c r="D401" s="84" t="s">
        <v>38</v>
      </c>
      <c r="E401" s="84"/>
      <c r="F401" s="92">
        <v>45880</v>
      </c>
      <c r="G401" s="84" t="s">
        <v>109</v>
      </c>
      <c r="H401" s="84" t="s">
        <v>39</v>
      </c>
      <c r="I401" s="1" t="s">
        <v>1020</v>
      </c>
      <c r="J401" s="1" t="s">
        <v>1042</v>
      </c>
      <c r="K401" s="84" t="s">
        <v>53</v>
      </c>
      <c r="L401" s="84" t="s">
        <v>54</v>
      </c>
      <c r="M401" s="84" t="s">
        <v>54</v>
      </c>
      <c r="N401" s="85" t="s">
        <v>1047</v>
      </c>
      <c r="O401" s="85" t="s">
        <v>1048</v>
      </c>
      <c r="P401" s="84" t="s">
        <v>46</v>
      </c>
      <c r="Q401" s="92">
        <v>45915</v>
      </c>
      <c r="R401" s="84" t="s">
        <v>47</v>
      </c>
      <c r="S401" s="84" t="s">
        <v>59</v>
      </c>
      <c r="T401" s="96" t="s">
        <v>137</v>
      </c>
      <c r="U401" s="96" t="s">
        <v>50</v>
      </c>
      <c r="V401" s="78">
        <v>45915</v>
      </c>
      <c r="W401" s="96"/>
      <c r="X401" s="84" t="str">
        <f t="shared" si="21"/>
        <v>N/A</v>
      </c>
      <c r="Y401" s="84">
        <f t="shared" ca="1" si="22"/>
        <v>-11</v>
      </c>
      <c r="Z401" s="84" t="str">
        <f t="shared" ca="1" si="23"/>
        <v>Delayed</v>
      </c>
      <c r="AA401" s="84"/>
      <c r="AB401" s="96"/>
    </row>
    <row r="402" spans="1:28" ht="29" x14ac:dyDescent="0.35">
      <c r="A402" s="1">
        <v>402</v>
      </c>
      <c r="B402" s="81">
        <v>45881.616134259297</v>
      </c>
      <c r="C402" s="81">
        <v>45881.6171412037</v>
      </c>
      <c r="D402" s="84" t="s">
        <v>38</v>
      </c>
      <c r="E402" s="84"/>
      <c r="F402" s="92">
        <v>45880</v>
      </c>
      <c r="G402" s="84" t="s">
        <v>109</v>
      </c>
      <c r="H402" s="84" t="s">
        <v>39</v>
      </c>
      <c r="I402" s="1" t="s">
        <v>1020</v>
      </c>
      <c r="J402" s="1" t="s">
        <v>1042</v>
      </c>
      <c r="K402" s="84" t="s">
        <v>53</v>
      </c>
      <c r="L402" s="84" t="s">
        <v>54</v>
      </c>
      <c r="M402" s="84" t="s">
        <v>54</v>
      </c>
      <c r="N402" s="85" t="s">
        <v>1049</v>
      </c>
      <c r="O402" s="85" t="s">
        <v>1050</v>
      </c>
      <c r="P402" s="84" t="s">
        <v>46</v>
      </c>
      <c r="Q402" s="92">
        <v>45900</v>
      </c>
      <c r="R402" s="84" t="s">
        <v>47</v>
      </c>
      <c r="S402" s="84" t="s">
        <v>59</v>
      </c>
      <c r="T402" s="96" t="s">
        <v>137</v>
      </c>
      <c r="U402" s="96" t="s">
        <v>50</v>
      </c>
      <c r="V402" s="78">
        <v>45900</v>
      </c>
      <c r="W402" s="96"/>
      <c r="X402" s="84" t="str">
        <f t="shared" si="21"/>
        <v>N/A</v>
      </c>
      <c r="Y402" s="84">
        <f t="shared" ca="1" si="22"/>
        <v>-26</v>
      </c>
      <c r="Z402" s="84" t="str">
        <f t="shared" ca="1" si="23"/>
        <v>Delayed</v>
      </c>
      <c r="AA402" s="84"/>
      <c r="AB402" s="96"/>
    </row>
    <row r="403" spans="1:28" ht="29" x14ac:dyDescent="0.35">
      <c r="A403" s="1">
        <v>403</v>
      </c>
      <c r="B403" s="81">
        <v>45881.617222222201</v>
      </c>
      <c r="C403" s="81">
        <v>45881.6179976852</v>
      </c>
      <c r="D403" s="84" t="s">
        <v>38</v>
      </c>
      <c r="E403" s="84"/>
      <c r="F403" s="92">
        <v>45880</v>
      </c>
      <c r="G403" s="84" t="s">
        <v>109</v>
      </c>
      <c r="H403" s="84" t="s">
        <v>39</v>
      </c>
      <c r="I403" s="1" t="s">
        <v>1020</v>
      </c>
      <c r="J403" s="1" t="s">
        <v>1042</v>
      </c>
      <c r="K403" s="84" t="s">
        <v>53</v>
      </c>
      <c r="L403" s="84" t="s">
        <v>54</v>
      </c>
      <c r="M403" s="84" t="s">
        <v>54</v>
      </c>
      <c r="N403" s="85" t="s">
        <v>1051</v>
      </c>
      <c r="O403" s="85" t="s">
        <v>1052</v>
      </c>
      <c r="P403" s="84" t="s">
        <v>46</v>
      </c>
      <c r="Q403" s="92">
        <v>45915</v>
      </c>
      <c r="R403" s="84" t="s">
        <v>47</v>
      </c>
      <c r="S403" s="84" t="s">
        <v>59</v>
      </c>
      <c r="T403" s="96" t="s">
        <v>137</v>
      </c>
      <c r="U403" s="96" t="s">
        <v>50</v>
      </c>
      <c r="V403" s="78">
        <v>45915</v>
      </c>
      <c r="W403" s="96"/>
      <c r="X403" s="84" t="str">
        <f t="shared" si="21"/>
        <v>N/A</v>
      </c>
      <c r="Y403" s="84">
        <f t="shared" ca="1" si="22"/>
        <v>-11</v>
      </c>
      <c r="Z403" s="84" t="str">
        <f t="shared" ca="1" si="23"/>
        <v>Delayed</v>
      </c>
      <c r="AA403" s="84"/>
      <c r="AB403" s="96"/>
    </row>
    <row r="404" spans="1:28" ht="43.5" x14ac:dyDescent="0.35">
      <c r="A404" s="1">
        <v>404</v>
      </c>
      <c r="B404" s="81">
        <v>45881.618078703701</v>
      </c>
      <c r="C404" s="81">
        <v>45881.618993055599</v>
      </c>
      <c r="D404" s="84" t="s">
        <v>38</v>
      </c>
      <c r="E404" s="84"/>
      <c r="F404" s="92">
        <v>45880</v>
      </c>
      <c r="G404" s="84" t="s">
        <v>109</v>
      </c>
      <c r="H404" s="84" t="s">
        <v>39</v>
      </c>
      <c r="I404" s="1" t="s">
        <v>1020</v>
      </c>
      <c r="J404" s="1" t="s">
        <v>1042</v>
      </c>
      <c r="K404" s="84" t="s">
        <v>53</v>
      </c>
      <c r="L404" s="84" t="s">
        <v>54</v>
      </c>
      <c r="M404" s="84" t="s">
        <v>54</v>
      </c>
      <c r="N404" s="85" t="s">
        <v>1053</v>
      </c>
      <c r="O404" s="85" t="s">
        <v>1052</v>
      </c>
      <c r="P404" s="84" t="s">
        <v>46</v>
      </c>
      <c r="Q404" s="92">
        <v>45915</v>
      </c>
      <c r="R404" s="84" t="s">
        <v>58</v>
      </c>
      <c r="S404" s="84" t="s">
        <v>59</v>
      </c>
      <c r="T404" s="96" t="s">
        <v>553</v>
      </c>
      <c r="U404" s="96" t="s">
        <v>50</v>
      </c>
      <c r="V404" s="78">
        <v>45915</v>
      </c>
      <c r="W404" s="96"/>
      <c r="X404" s="84" t="str">
        <f t="shared" si="21"/>
        <v>N/A</v>
      </c>
      <c r="Y404" s="84">
        <f t="shared" ca="1" si="22"/>
        <v>-11</v>
      </c>
      <c r="Z404" s="84" t="str">
        <f t="shared" ca="1" si="23"/>
        <v>Delayed</v>
      </c>
      <c r="AA404" s="84"/>
      <c r="AB404" s="96"/>
    </row>
    <row r="405" spans="1:28" ht="29" x14ac:dyDescent="0.35">
      <c r="A405" s="1">
        <v>405</v>
      </c>
      <c r="B405" s="81">
        <v>45881.619062500002</v>
      </c>
      <c r="C405" s="81">
        <v>45881.62</v>
      </c>
      <c r="D405" s="84" t="s">
        <v>38</v>
      </c>
      <c r="E405" s="84"/>
      <c r="F405" s="92">
        <v>45880</v>
      </c>
      <c r="G405" s="84" t="s">
        <v>109</v>
      </c>
      <c r="H405" s="84" t="s">
        <v>39</v>
      </c>
      <c r="I405" s="1" t="s">
        <v>1020</v>
      </c>
      <c r="J405" s="1" t="s">
        <v>1042</v>
      </c>
      <c r="K405" s="84" t="s">
        <v>53</v>
      </c>
      <c r="L405" s="84" t="s">
        <v>54</v>
      </c>
      <c r="M405" s="84" t="s">
        <v>54</v>
      </c>
      <c r="N405" s="85" t="s">
        <v>1054</v>
      </c>
      <c r="O405" s="85" t="s">
        <v>1055</v>
      </c>
      <c r="P405" s="84" t="s">
        <v>46</v>
      </c>
      <c r="Q405" s="92">
        <v>45900</v>
      </c>
      <c r="R405" s="84" t="s">
        <v>47</v>
      </c>
      <c r="S405" s="84" t="s">
        <v>59</v>
      </c>
      <c r="T405" s="96" t="s">
        <v>137</v>
      </c>
      <c r="U405" s="96" t="s">
        <v>50</v>
      </c>
      <c r="V405" s="78">
        <v>45900</v>
      </c>
      <c r="W405" s="96"/>
      <c r="X405" s="84" t="str">
        <f t="shared" si="21"/>
        <v>N/A</v>
      </c>
      <c r="Y405" s="84">
        <f t="shared" ca="1" si="22"/>
        <v>-26</v>
      </c>
      <c r="Z405" s="84" t="str">
        <f t="shared" ca="1" si="23"/>
        <v>Delayed</v>
      </c>
      <c r="AA405" s="84"/>
      <c r="AB405" s="96"/>
    </row>
    <row r="406" spans="1:28" ht="29" x14ac:dyDescent="0.35">
      <c r="A406" s="1">
        <v>406</v>
      </c>
      <c r="B406" s="81">
        <v>45881.620312500003</v>
      </c>
      <c r="C406" s="81">
        <v>45881.620995370402</v>
      </c>
      <c r="D406" s="84" t="s">
        <v>38</v>
      </c>
      <c r="E406" s="84"/>
      <c r="F406" s="92">
        <v>45880</v>
      </c>
      <c r="G406" s="84" t="s">
        <v>109</v>
      </c>
      <c r="H406" s="84" t="s">
        <v>39</v>
      </c>
      <c r="I406" s="1" t="s">
        <v>1020</v>
      </c>
      <c r="J406" s="1" t="s">
        <v>1042</v>
      </c>
      <c r="K406" s="84" t="s">
        <v>53</v>
      </c>
      <c r="L406" s="84" t="s">
        <v>54</v>
      </c>
      <c r="M406" s="84" t="s">
        <v>54</v>
      </c>
      <c r="N406" s="85" t="s">
        <v>1056</v>
      </c>
      <c r="O406" s="85" t="s">
        <v>1057</v>
      </c>
      <c r="P406" s="84" t="s">
        <v>46</v>
      </c>
      <c r="Q406" s="92">
        <v>45930</v>
      </c>
      <c r="R406" s="84" t="s">
        <v>47</v>
      </c>
      <c r="S406" s="84" t="s">
        <v>59</v>
      </c>
      <c r="T406" s="96" t="s">
        <v>137</v>
      </c>
      <c r="U406" s="96" t="s">
        <v>50</v>
      </c>
      <c r="V406" s="78">
        <v>45930</v>
      </c>
      <c r="W406" s="96"/>
      <c r="X406" s="84" t="str">
        <f t="shared" si="21"/>
        <v>N/A</v>
      </c>
      <c r="Y406" s="84">
        <f t="shared" ca="1" si="22"/>
        <v>4</v>
      </c>
      <c r="Z406" s="84" t="str">
        <f t="shared" ca="1" si="23"/>
        <v>On Time</v>
      </c>
      <c r="AA406" s="84"/>
      <c r="AB406" s="96"/>
    </row>
    <row r="407" spans="1:28" ht="43.5" x14ac:dyDescent="0.35">
      <c r="A407" s="1">
        <v>407</v>
      </c>
      <c r="B407" s="81">
        <v>45881.621099536998</v>
      </c>
      <c r="C407" s="81">
        <v>45881.621851851902</v>
      </c>
      <c r="D407" s="84" t="s">
        <v>38</v>
      </c>
      <c r="E407" s="84"/>
      <c r="F407" s="92">
        <v>45880</v>
      </c>
      <c r="G407" s="84" t="s">
        <v>109</v>
      </c>
      <c r="H407" s="84" t="s">
        <v>39</v>
      </c>
      <c r="I407" s="1" t="s">
        <v>1020</v>
      </c>
      <c r="J407" s="1" t="s">
        <v>1042</v>
      </c>
      <c r="K407" s="84" t="s">
        <v>53</v>
      </c>
      <c r="L407" s="84" t="s">
        <v>54</v>
      </c>
      <c r="M407" s="84" t="s">
        <v>54</v>
      </c>
      <c r="N407" s="85" t="s">
        <v>1058</v>
      </c>
      <c r="O407" s="85" t="s">
        <v>1059</v>
      </c>
      <c r="P407" s="84" t="s">
        <v>46</v>
      </c>
      <c r="Q407" s="92">
        <v>45930</v>
      </c>
      <c r="R407" s="84" t="s">
        <v>58</v>
      </c>
      <c r="S407" s="84" t="s">
        <v>59</v>
      </c>
      <c r="T407" s="96" t="s">
        <v>553</v>
      </c>
      <c r="U407" s="96" t="s">
        <v>50</v>
      </c>
      <c r="V407" s="78">
        <v>45930</v>
      </c>
      <c r="W407" s="96"/>
      <c r="X407" s="84" t="str">
        <f t="shared" si="21"/>
        <v>N/A</v>
      </c>
      <c r="Y407" s="84">
        <f t="shared" ca="1" si="22"/>
        <v>4</v>
      </c>
      <c r="Z407" s="84" t="str">
        <f t="shared" ca="1" si="23"/>
        <v>On Time</v>
      </c>
      <c r="AA407" s="84"/>
      <c r="AB407" s="96"/>
    </row>
    <row r="408" spans="1:28" ht="29" x14ac:dyDescent="0.35">
      <c r="A408" s="1">
        <v>408</v>
      </c>
      <c r="B408" s="81">
        <v>45881.6219444444</v>
      </c>
      <c r="C408" s="81">
        <v>45881.622650463003</v>
      </c>
      <c r="D408" s="84" t="s">
        <v>38</v>
      </c>
      <c r="E408" s="84"/>
      <c r="F408" s="92">
        <v>45880</v>
      </c>
      <c r="G408" s="84" t="s">
        <v>109</v>
      </c>
      <c r="H408" s="84" t="s">
        <v>39</v>
      </c>
      <c r="I408" s="1" t="s">
        <v>1020</v>
      </c>
      <c r="J408" s="1" t="s">
        <v>1042</v>
      </c>
      <c r="K408" s="84" t="s">
        <v>53</v>
      </c>
      <c r="L408" s="84" t="s">
        <v>54</v>
      </c>
      <c r="M408" s="84" t="s">
        <v>54</v>
      </c>
      <c r="N408" s="85" t="s">
        <v>1060</v>
      </c>
      <c r="O408" s="85" t="s">
        <v>1061</v>
      </c>
      <c r="P408" s="84" t="s">
        <v>46</v>
      </c>
      <c r="Q408" s="92">
        <v>45900</v>
      </c>
      <c r="R408" s="84" t="s">
        <v>47</v>
      </c>
      <c r="S408" s="84" t="s">
        <v>59</v>
      </c>
      <c r="T408" s="96" t="s">
        <v>137</v>
      </c>
      <c r="U408" s="96" t="s">
        <v>50</v>
      </c>
      <c r="V408" s="78">
        <v>45900</v>
      </c>
      <c r="W408" s="96"/>
      <c r="X408" s="84" t="str">
        <f t="shared" si="21"/>
        <v>N/A</v>
      </c>
      <c r="Y408" s="84">
        <f t="shared" ca="1" si="22"/>
        <v>-26</v>
      </c>
      <c r="Z408" s="84" t="str">
        <f t="shared" ca="1" si="23"/>
        <v>Delayed</v>
      </c>
      <c r="AA408" s="84"/>
      <c r="AB408" s="96"/>
    </row>
    <row r="409" spans="1:28" ht="29" x14ac:dyDescent="0.35">
      <c r="A409" s="1">
        <v>409</v>
      </c>
      <c r="B409" s="81">
        <v>45881.6227546296</v>
      </c>
      <c r="C409" s="81">
        <v>45881.6245949074</v>
      </c>
      <c r="D409" s="84" t="s">
        <v>38</v>
      </c>
      <c r="E409" s="84"/>
      <c r="F409" s="92">
        <v>45880</v>
      </c>
      <c r="G409" s="84" t="s">
        <v>109</v>
      </c>
      <c r="H409" s="84" t="s">
        <v>39</v>
      </c>
      <c r="I409" s="1" t="s">
        <v>1020</v>
      </c>
      <c r="J409" s="1" t="s">
        <v>1042</v>
      </c>
      <c r="K409" s="84" t="s">
        <v>53</v>
      </c>
      <c r="L409" s="84" t="s">
        <v>54</v>
      </c>
      <c r="M409" s="84" t="s">
        <v>54</v>
      </c>
      <c r="N409" s="85" t="s">
        <v>1062</v>
      </c>
      <c r="O409" s="85" t="s">
        <v>1063</v>
      </c>
      <c r="P409" s="84" t="s">
        <v>46</v>
      </c>
      <c r="Q409" s="92">
        <v>45970</v>
      </c>
      <c r="R409" s="84" t="s">
        <v>47</v>
      </c>
      <c r="S409" s="84" t="s">
        <v>59</v>
      </c>
      <c r="T409" s="96" t="s">
        <v>137</v>
      </c>
      <c r="U409" s="96" t="s">
        <v>50</v>
      </c>
      <c r="V409" s="78">
        <v>45970</v>
      </c>
      <c r="W409" s="96"/>
      <c r="X409" s="84" t="str">
        <f t="shared" si="21"/>
        <v>N/A</v>
      </c>
      <c r="Y409" s="84">
        <f t="shared" ca="1" si="22"/>
        <v>44</v>
      </c>
      <c r="Z409" s="84" t="str">
        <f t="shared" ca="1" si="23"/>
        <v>On Time</v>
      </c>
      <c r="AA409" s="84"/>
      <c r="AB409" s="96"/>
    </row>
    <row r="410" spans="1:28" ht="29" x14ac:dyDescent="0.35">
      <c r="A410" s="1">
        <v>410</v>
      </c>
      <c r="B410" s="81">
        <v>45882.397592592599</v>
      </c>
      <c r="C410" s="81">
        <v>45882.399456018502</v>
      </c>
      <c r="D410" s="84" t="s">
        <v>38</v>
      </c>
      <c r="E410" s="84"/>
      <c r="F410" s="92">
        <v>45882</v>
      </c>
      <c r="G410" s="84" t="s">
        <v>1064</v>
      </c>
      <c r="H410" s="84" t="s">
        <v>39</v>
      </c>
      <c r="I410" s="1" t="s">
        <v>40</v>
      </c>
      <c r="K410" s="84" t="s">
        <v>53</v>
      </c>
      <c r="L410" s="84" t="s">
        <v>86</v>
      </c>
      <c r="M410" s="84" t="s">
        <v>87</v>
      </c>
      <c r="N410" s="85" t="s">
        <v>1065</v>
      </c>
      <c r="O410" s="85" t="s">
        <v>1066</v>
      </c>
      <c r="P410" s="84" t="s">
        <v>97</v>
      </c>
      <c r="Q410" s="92">
        <v>45882</v>
      </c>
      <c r="R410" s="84" t="s">
        <v>108</v>
      </c>
      <c r="S410" s="84" t="s">
        <v>59</v>
      </c>
      <c r="T410" s="96" t="s">
        <v>49</v>
      </c>
      <c r="U410" s="96" t="s">
        <v>64</v>
      </c>
      <c r="V410" s="78">
        <v>45882</v>
      </c>
      <c r="W410" s="78">
        <v>45882</v>
      </c>
      <c r="X410" s="84" t="str">
        <f t="shared" si="18"/>
        <v>YES</v>
      </c>
      <c r="Y410" s="84" t="str">
        <f t="shared" si="19"/>
        <v>N/A</v>
      </c>
      <c r="Z410" s="84" t="str">
        <f t="shared" si="20"/>
        <v>N/A</v>
      </c>
      <c r="AA410" s="84"/>
      <c r="AB410" s="96"/>
    </row>
    <row r="411" spans="1:28" ht="43.5" x14ac:dyDescent="0.35">
      <c r="A411" s="1">
        <v>411</v>
      </c>
      <c r="B411" s="81">
        <v>45882.417812500003</v>
      </c>
      <c r="C411" s="81">
        <v>45882.419768518499</v>
      </c>
      <c r="D411" s="84" t="s">
        <v>38</v>
      </c>
      <c r="E411" s="84"/>
      <c r="F411" s="92">
        <v>45882</v>
      </c>
      <c r="G411" s="84" t="s">
        <v>1067</v>
      </c>
      <c r="H411" s="84" t="s">
        <v>39</v>
      </c>
      <c r="I411" s="1" t="s">
        <v>1020</v>
      </c>
      <c r="J411" s="1" t="s">
        <v>1068</v>
      </c>
      <c r="K411" s="84" t="s">
        <v>53</v>
      </c>
      <c r="L411" s="84" t="s">
        <v>54</v>
      </c>
      <c r="M411" s="84" t="s">
        <v>54</v>
      </c>
      <c r="N411" s="85" t="s">
        <v>1069</v>
      </c>
      <c r="O411" s="85" t="s">
        <v>1070</v>
      </c>
      <c r="P411" s="84" t="s">
        <v>57</v>
      </c>
      <c r="Q411" s="92">
        <v>45930</v>
      </c>
      <c r="R411" s="84" t="s">
        <v>47</v>
      </c>
      <c r="S411" s="84" t="s">
        <v>59</v>
      </c>
      <c r="T411" s="96" t="s">
        <v>137</v>
      </c>
      <c r="U411" s="96" t="s">
        <v>50</v>
      </c>
      <c r="V411" s="78">
        <v>45930</v>
      </c>
      <c r="W411" s="96"/>
      <c r="X411" s="84" t="str">
        <f t="shared" si="18"/>
        <v>N/A</v>
      </c>
      <c r="Y411" s="84">
        <f t="shared" ca="1" si="19"/>
        <v>4</v>
      </c>
      <c r="Z411" s="84" t="str">
        <f t="shared" ca="1" si="20"/>
        <v>On Time</v>
      </c>
      <c r="AA411" s="84"/>
      <c r="AB411" s="96"/>
    </row>
    <row r="412" spans="1:28" ht="43.5" x14ac:dyDescent="0.35">
      <c r="A412" s="116">
        <v>412</v>
      </c>
      <c r="B412" s="81">
        <v>45882.423506944397</v>
      </c>
      <c r="C412" s="81">
        <v>45882.4350694444</v>
      </c>
      <c r="D412" s="84" t="s">
        <v>38</v>
      </c>
      <c r="E412" s="84"/>
      <c r="F412" s="92">
        <v>45882</v>
      </c>
      <c r="G412" s="84" t="s">
        <v>1071</v>
      </c>
      <c r="H412" s="84" t="s">
        <v>39</v>
      </c>
      <c r="I412" s="1" t="s">
        <v>40</v>
      </c>
      <c r="K412" s="84" t="s">
        <v>53</v>
      </c>
      <c r="L412" s="84" t="s">
        <v>86</v>
      </c>
      <c r="M412" s="84" t="s">
        <v>87</v>
      </c>
      <c r="N412" s="85" t="s">
        <v>1072</v>
      </c>
      <c r="O412" s="85" t="s">
        <v>1073</v>
      </c>
      <c r="P412" s="84" t="s">
        <v>57</v>
      </c>
      <c r="Q412" s="92">
        <v>45883</v>
      </c>
      <c r="R412" s="84" t="s">
        <v>58</v>
      </c>
      <c r="S412" s="84" t="s">
        <v>59</v>
      </c>
      <c r="T412" s="96" t="s">
        <v>137</v>
      </c>
      <c r="U412" s="96" t="s">
        <v>50</v>
      </c>
      <c r="V412" s="78">
        <v>45883</v>
      </c>
      <c r="W412" s="96"/>
      <c r="X412" s="84" t="str">
        <f t="shared" si="18"/>
        <v>N/A</v>
      </c>
      <c r="Y412" s="84">
        <f t="shared" ca="1" si="19"/>
        <v>-43</v>
      </c>
      <c r="Z412" s="84" t="str">
        <f t="shared" ca="1" si="20"/>
        <v>Delayed</v>
      </c>
      <c r="AA412" s="84" t="s">
        <v>1074</v>
      </c>
      <c r="AB412" s="96" t="s">
        <v>1075</v>
      </c>
    </row>
    <row r="413" spans="1:28" ht="58" x14ac:dyDescent="0.35">
      <c r="A413" s="1">
        <v>413</v>
      </c>
      <c r="B413" s="81">
        <v>45882.563425925902</v>
      </c>
      <c r="C413" s="81">
        <v>45882.583067129599</v>
      </c>
      <c r="D413" s="84" t="s">
        <v>38</v>
      </c>
      <c r="E413" s="84"/>
      <c r="F413" s="92">
        <v>45880</v>
      </c>
      <c r="G413" s="84" t="s">
        <v>104</v>
      </c>
      <c r="H413" s="84" t="s">
        <v>39</v>
      </c>
      <c r="I413" s="1" t="s">
        <v>1020</v>
      </c>
      <c r="J413" s="1" t="s">
        <v>1034</v>
      </c>
      <c r="K413" s="84" t="s">
        <v>53</v>
      </c>
      <c r="L413" s="84" t="s">
        <v>54</v>
      </c>
      <c r="M413" s="84" t="s">
        <v>54</v>
      </c>
      <c r="N413" s="85" t="s">
        <v>1076</v>
      </c>
      <c r="O413" s="85" t="s">
        <v>1077</v>
      </c>
      <c r="P413" s="84" t="s">
        <v>46</v>
      </c>
      <c r="Q413" s="92">
        <v>45900</v>
      </c>
      <c r="R413" s="84" t="s">
        <v>58</v>
      </c>
      <c r="S413" s="84" t="s">
        <v>59</v>
      </c>
      <c r="T413" s="96" t="s">
        <v>553</v>
      </c>
      <c r="U413" s="96" t="s">
        <v>50</v>
      </c>
      <c r="V413" s="78">
        <v>45900</v>
      </c>
      <c r="W413" s="96"/>
      <c r="X413" s="84" t="str">
        <f t="shared" si="18"/>
        <v>N/A</v>
      </c>
      <c r="Y413" s="84">
        <f t="shared" ca="1" si="19"/>
        <v>-26</v>
      </c>
      <c r="Z413" s="84" t="str">
        <f t="shared" ca="1" si="20"/>
        <v>Delayed</v>
      </c>
      <c r="AA413" s="84"/>
      <c r="AB413" s="96"/>
    </row>
    <row r="414" spans="1:28" ht="29" x14ac:dyDescent="0.35">
      <c r="A414" s="1">
        <v>414</v>
      </c>
      <c r="B414" s="81">
        <v>45882.583449074104</v>
      </c>
      <c r="C414" s="81">
        <v>45882.5852199074</v>
      </c>
      <c r="D414" s="84" t="s">
        <v>38</v>
      </c>
      <c r="E414" s="84"/>
      <c r="F414" s="92">
        <v>45880</v>
      </c>
      <c r="G414" s="84" t="s">
        <v>104</v>
      </c>
      <c r="H414" s="84" t="s">
        <v>39</v>
      </c>
      <c r="I414" s="1" t="s">
        <v>1020</v>
      </c>
      <c r="J414" s="1" t="s">
        <v>1034</v>
      </c>
      <c r="K414" s="84" t="s">
        <v>53</v>
      </c>
      <c r="L414" s="84" t="s">
        <v>54</v>
      </c>
      <c r="M414" s="84" t="s">
        <v>54</v>
      </c>
      <c r="N414" s="85" t="s">
        <v>1078</v>
      </c>
      <c r="O414" s="85" t="s">
        <v>1079</v>
      </c>
      <c r="P414" s="84" t="s">
        <v>46</v>
      </c>
      <c r="Q414" s="92">
        <v>45900</v>
      </c>
      <c r="R414" s="84" t="s">
        <v>58</v>
      </c>
      <c r="S414" s="84" t="s">
        <v>59</v>
      </c>
      <c r="T414" s="96" t="s">
        <v>553</v>
      </c>
      <c r="U414" s="96" t="s">
        <v>50</v>
      </c>
      <c r="V414" s="78">
        <v>45900</v>
      </c>
      <c r="W414" s="96"/>
      <c r="X414" s="84" t="str">
        <f t="shared" si="18"/>
        <v>N/A</v>
      </c>
      <c r="Y414" s="84">
        <f t="shared" ca="1" si="19"/>
        <v>-26</v>
      </c>
      <c r="Z414" s="84" t="str">
        <f t="shared" ca="1" si="20"/>
        <v>Delayed</v>
      </c>
      <c r="AA414" s="84"/>
      <c r="AB414" s="96"/>
    </row>
    <row r="415" spans="1:28" ht="29" x14ac:dyDescent="0.35">
      <c r="A415" s="1">
        <v>415</v>
      </c>
      <c r="B415" s="81">
        <v>45882.585462962998</v>
      </c>
      <c r="C415" s="81">
        <v>45882.5872453704</v>
      </c>
      <c r="D415" s="84" t="s">
        <v>38</v>
      </c>
      <c r="E415" s="84"/>
      <c r="F415" s="92">
        <v>45880</v>
      </c>
      <c r="G415" s="84" t="s">
        <v>104</v>
      </c>
      <c r="H415" s="84" t="s">
        <v>39</v>
      </c>
      <c r="I415" s="1" t="s">
        <v>1020</v>
      </c>
      <c r="J415" s="1" t="s">
        <v>1034</v>
      </c>
      <c r="K415" s="84" t="s">
        <v>53</v>
      </c>
      <c r="L415" s="84" t="s">
        <v>54</v>
      </c>
      <c r="M415" s="84" t="s">
        <v>54</v>
      </c>
      <c r="N415" s="85" t="s">
        <v>1080</v>
      </c>
      <c r="O415" s="85" t="s">
        <v>1081</v>
      </c>
      <c r="P415" s="84" t="s">
        <v>46</v>
      </c>
      <c r="Q415" s="92">
        <v>45900</v>
      </c>
      <c r="R415" s="84" t="s">
        <v>47</v>
      </c>
      <c r="S415" s="84" t="s">
        <v>59</v>
      </c>
      <c r="T415" s="96" t="s">
        <v>137</v>
      </c>
      <c r="U415" s="96" t="s">
        <v>50</v>
      </c>
      <c r="V415" s="78">
        <v>45900</v>
      </c>
      <c r="W415" s="96"/>
      <c r="X415" s="84" t="str">
        <f t="shared" si="18"/>
        <v>N/A</v>
      </c>
      <c r="Y415" s="84">
        <f t="shared" ca="1" si="19"/>
        <v>-26</v>
      </c>
      <c r="Z415" s="84" t="str">
        <f t="shared" ca="1" si="20"/>
        <v>Delayed</v>
      </c>
      <c r="AA415" s="84"/>
      <c r="AB415" s="96"/>
    </row>
    <row r="416" spans="1:28" x14ac:dyDescent="0.35">
      <c r="A416" s="1">
        <v>416</v>
      </c>
      <c r="B416" s="81">
        <v>45882.587476851899</v>
      </c>
      <c r="C416" s="81">
        <v>45882.588263888902</v>
      </c>
      <c r="D416" s="84" t="s">
        <v>38</v>
      </c>
      <c r="E416" s="84"/>
      <c r="F416" s="92">
        <v>45880</v>
      </c>
      <c r="G416" s="84" t="s">
        <v>104</v>
      </c>
      <c r="H416" s="84" t="s">
        <v>39</v>
      </c>
      <c r="I416" s="1" t="s">
        <v>1020</v>
      </c>
      <c r="J416" s="1" t="s">
        <v>1034</v>
      </c>
      <c r="K416" s="84" t="s">
        <v>41</v>
      </c>
      <c r="L416" s="84" t="s">
        <v>54</v>
      </c>
      <c r="M416" s="84" t="s">
        <v>54</v>
      </c>
      <c r="N416" s="85" t="s">
        <v>1082</v>
      </c>
      <c r="O416" s="85" t="s">
        <v>1083</v>
      </c>
      <c r="P416" s="84" t="s">
        <v>46</v>
      </c>
      <c r="Q416" s="92">
        <v>45915</v>
      </c>
      <c r="R416" s="84" t="s">
        <v>47</v>
      </c>
      <c r="S416" s="84" t="s">
        <v>59</v>
      </c>
      <c r="T416" s="96" t="s">
        <v>137</v>
      </c>
      <c r="U416" s="96" t="s">
        <v>50</v>
      </c>
      <c r="V416" s="78">
        <v>45915</v>
      </c>
      <c r="W416" s="96"/>
      <c r="X416" s="84" t="str">
        <f t="shared" si="18"/>
        <v>N/A</v>
      </c>
      <c r="Y416" s="84">
        <f t="shared" ca="1" si="19"/>
        <v>-11</v>
      </c>
      <c r="Z416" s="84" t="str">
        <f t="shared" ca="1" si="20"/>
        <v>Delayed</v>
      </c>
      <c r="AA416" s="84"/>
      <c r="AB416" s="96"/>
    </row>
    <row r="417" spans="1:30" ht="43.5" x14ac:dyDescent="0.35">
      <c r="A417" s="1">
        <v>417</v>
      </c>
      <c r="B417" s="81">
        <v>45882.589050925897</v>
      </c>
      <c r="C417" s="81">
        <v>45882.589745370402</v>
      </c>
      <c r="D417" s="84" t="s">
        <v>38</v>
      </c>
      <c r="E417" s="84"/>
      <c r="F417" s="92">
        <v>45880</v>
      </c>
      <c r="G417" s="84" t="s">
        <v>104</v>
      </c>
      <c r="H417" s="84" t="s">
        <v>39</v>
      </c>
      <c r="I417" s="1" t="s">
        <v>1020</v>
      </c>
      <c r="J417" s="1" t="s">
        <v>1034</v>
      </c>
      <c r="K417" s="84" t="s">
        <v>41</v>
      </c>
      <c r="L417" s="84" t="s">
        <v>54</v>
      </c>
      <c r="M417" s="84" t="s">
        <v>54</v>
      </c>
      <c r="N417" s="85" t="s">
        <v>1084</v>
      </c>
      <c r="O417" s="85" t="s">
        <v>1085</v>
      </c>
      <c r="P417" s="84" t="s">
        <v>46</v>
      </c>
      <c r="Q417" s="92">
        <v>45915</v>
      </c>
      <c r="R417" s="84" t="s">
        <v>58</v>
      </c>
      <c r="S417" s="84" t="s">
        <v>59</v>
      </c>
      <c r="T417" s="96" t="s">
        <v>553</v>
      </c>
      <c r="U417" s="96" t="s">
        <v>50</v>
      </c>
      <c r="V417" s="78">
        <v>45915</v>
      </c>
      <c r="W417" s="96"/>
      <c r="X417" s="84" t="str">
        <f t="shared" si="18"/>
        <v>N/A</v>
      </c>
      <c r="Y417" s="84">
        <f t="shared" ca="1" si="19"/>
        <v>-11</v>
      </c>
      <c r="Z417" s="84" t="str">
        <f t="shared" ca="1" si="20"/>
        <v>Delayed</v>
      </c>
      <c r="AA417" s="84"/>
      <c r="AB417" s="96"/>
    </row>
    <row r="418" spans="1:30" ht="29" x14ac:dyDescent="0.35">
      <c r="A418" s="1">
        <v>418</v>
      </c>
      <c r="B418" s="81">
        <v>45882.590706018498</v>
      </c>
      <c r="C418" s="81">
        <v>45882.591435185197</v>
      </c>
      <c r="D418" s="84" t="s">
        <v>38</v>
      </c>
      <c r="E418" s="84"/>
      <c r="F418" s="92">
        <v>45880</v>
      </c>
      <c r="G418" s="84" t="s">
        <v>104</v>
      </c>
      <c r="H418" s="84" t="s">
        <v>39</v>
      </c>
      <c r="I418" s="1" t="s">
        <v>1020</v>
      </c>
      <c r="J418" s="1" t="s">
        <v>1034</v>
      </c>
      <c r="K418" s="84" t="s">
        <v>41</v>
      </c>
      <c r="L418" s="84" t="s">
        <v>54</v>
      </c>
      <c r="M418" s="84" t="s">
        <v>54</v>
      </c>
      <c r="N418" s="85" t="s">
        <v>1086</v>
      </c>
      <c r="O418" s="85" t="s">
        <v>1087</v>
      </c>
      <c r="P418" s="84" t="s">
        <v>46</v>
      </c>
      <c r="Q418" s="92">
        <v>45915</v>
      </c>
      <c r="R418" s="84" t="s">
        <v>58</v>
      </c>
      <c r="S418" s="84" t="s">
        <v>59</v>
      </c>
      <c r="T418" s="96" t="s">
        <v>553</v>
      </c>
      <c r="U418" s="96" t="s">
        <v>50</v>
      </c>
      <c r="V418" s="78">
        <v>45915</v>
      </c>
      <c r="W418" s="96"/>
      <c r="X418" s="84" t="str">
        <f t="shared" si="18"/>
        <v>N/A</v>
      </c>
      <c r="Y418" s="84">
        <f t="shared" ca="1" si="19"/>
        <v>-11</v>
      </c>
      <c r="Z418" s="84" t="str">
        <f t="shared" ca="1" si="20"/>
        <v>Delayed</v>
      </c>
      <c r="AA418" s="84"/>
      <c r="AB418" s="96"/>
    </row>
    <row r="419" spans="1:30" ht="29" x14ac:dyDescent="0.35">
      <c r="A419" s="1">
        <v>419</v>
      </c>
      <c r="B419" s="81">
        <v>45882.592025462996</v>
      </c>
      <c r="C419" s="81">
        <v>45882.593923611101</v>
      </c>
      <c r="D419" s="84" t="s">
        <v>38</v>
      </c>
      <c r="E419" s="84"/>
      <c r="F419" s="92">
        <v>45880</v>
      </c>
      <c r="G419" s="84" t="s">
        <v>104</v>
      </c>
      <c r="H419" s="84" t="s">
        <v>39</v>
      </c>
      <c r="I419" s="1" t="s">
        <v>1020</v>
      </c>
      <c r="J419" s="1" t="s">
        <v>1034</v>
      </c>
      <c r="K419" s="84" t="s">
        <v>41</v>
      </c>
      <c r="L419" s="84" t="s">
        <v>54</v>
      </c>
      <c r="M419" s="84" t="s">
        <v>54</v>
      </c>
      <c r="N419" s="85" t="s">
        <v>1088</v>
      </c>
      <c r="O419" s="85" t="s">
        <v>1089</v>
      </c>
      <c r="P419" s="84" t="s">
        <v>46</v>
      </c>
      <c r="Q419" s="92">
        <v>45915</v>
      </c>
      <c r="R419" s="84" t="s">
        <v>47</v>
      </c>
      <c r="S419" s="84" t="s">
        <v>59</v>
      </c>
      <c r="T419" s="96" t="s">
        <v>137</v>
      </c>
      <c r="U419" s="96" t="s">
        <v>50</v>
      </c>
      <c r="V419" s="78">
        <v>45915</v>
      </c>
      <c r="W419" s="96"/>
      <c r="X419" s="84" t="str">
        <f t="shared" si="18"/>
        <v>N/A</v>
      </c>
      <c r="Y419" s="84">
        <f t="shared" ca="1" si="19"/>
        <v>-11</v>
      </c>
      <c r="Z419" s="84" t="str">
        <f t="shared" ca="1" si="20"/>
        <v>Delayed</v>
      </c>
      <c r="AA419" s="84"/>
      <c r="AB419" s="96"/>
    </row>
    <row r="420" spans="1:30" ht="29" x14ac:dyDescent="0.35">
      <c r="A420" s="1">
        <v>420</v>
      </c>
      <c r="B420" s="81">
        <v>45882.597500000003</v>
      </c>
      <c r="C420" s="81">
        <v>45882.598391203697</v>
      </c>
      <c r="D420" s="84" t="s">
        <v>38</v>
      </c>
      <c r="E420" s="84"/>
      <c r="F420" s="92">
        <v>45880</v>
      </c>
      <c r="G420" s="84" t="s">
        <v>248</v>
      </c>
      <c r="H420" s="84" t="s">
        <v>39</v>
      </c>
      <c r="I420" s="1" t="s">
        <v>1020</v>
      </c>
      <c r="J420" s="1" t="s">
        <v>1034</v>
      </c>
      <c r="K420" s="84" t="s">
        <v>41</v>
      </c>
      <c r="L420" s="84" t="s">
        <v>54</v>
      </c>
      <c r="M420" s="84" t="s">
        <v>54</v>
      </c>
      <c r="N420" s="85" t="s">
        <v>1090</v>
      </c>
      <c r="O420" s="85" t="s">
        <v>1091</v>
      </c>
      <c r="P420" s="84" t="s">
        <v>46</v>
      </c>
      <c r="Q420" s="92">
        <v>45936</v>
      </c>
      <c r="R420" s="84" t="s">
        <v>58</v>
      </c>
      <c r="S420" s="84" t="s">
        <v>59</v>
      </c>
      <c r="T420" s="96" t="s">
        <v>553</v>
      </c>
      <c r="U420" s="96" t="s">
        <v>50</v>
      </c>
      <c r="V420" s="78">
        <v>45936</v>
      </c>
      <c r="W420" s="96"/>
      <c r="X420" s="84" t="str">
        <f t="shared" si="18"/>
        <v>N/A</v>
      </c>
      <c r="Y420" s="84">
        <f t="shared" ca="1" si="19"/>
        <v>10</v>
      </c>
      <c r="Z420" s="84" t="str">
        <f t="shared" ca="1" si="20"/>
        <v>On Time</v>
      </c>
      <c r="AA420" s="84"/>
      <c r="AB420" s="96"/>
    </row>
    <row r="421" spans="1:30" ht="29" x14ac:dyDescent="0.35">
      <c r="A421" s="1">
        <v>421</v>
      </c>
      <c r="B421" s="81">
        <v>45882.598831018498</v>
      </c>
      <c r="C421" s="81">
        <v>45882.599571759303</v>
      </c>
      <c r="D421" s="84" t="s">
        <v>38</v>
      </c>
      <c r="E421" s="84"/>
      <c r="F421" s="92">
        <v>45880</v>
      </c>
      <c r="G421" s="84" t="s">
        <v>248</v>
      </c>
      <c r="H421" s="84" t="s">
        <v>39</v>
      </c>
      <c r="I421" s="1" t="s">
        <v>1020</v>
      </c>
      <c r="J421" s="1" t="s">
        <v>1034</v>
      </c>
      <c r="K421" s="84" t="s">
        <v>41</v>
      </c>
      <c r="L421" s="84" t="s">
        <v>54</v>
      </c>
      <c r="M421" s="84" t="s">
        <v>54</v>
      </c>
      <c r="N421" s="85" t="s">
        <v>1092</v>
      </c>
      <c r="O421" s="85" t="s">
        <v>1093</v>
      </c>
      <c r="P421" s="84" t="s">
        <v>46</v>
      </c>
      <c r="Q421" s="92">
        <v>45915</v>
      </c>
      <c r="R421" s="84" t="s">
        <v>47</v>
      </c>
      <c r="S421" s="84" t="s">
        <v>59</v>
      </c>
      <c r="T421" s="96" t="s">
        <v>137</v>
      </c>
      <c r="U421" s="96" t="s">
        <v>50</v>
      </c>
      <c r="V421" s="78">
        <v>45915</v>
      </c>
      <c r="W421" s="96"/>
      <c r="X421" s="84" t="str">
        <f t="shared" si="18"/>
        <v>N/A</v>
      </c>
      <c r="Y421" s="84">
        <f t="shared" ca="1" si="19"/>
        <v>-11</v>
      </c>
      <c r="Z421" s="84" t="str">
        <f t="shared" ca="1" si="20"/>
        <v>Delayed</v>
      </c>
      <c r="AA421" s="84"/>
      <c r="AB421" s="96"/>
    </row>
    <row r="422" spans="1:30" ht="29" x14ac:dyDescent="0.35">
      <c r="A422" s="1">
        <v>422</v>
      </c>
      <c r="B422" s="81">
        <v>45882.599861111099</v>
      </c>
      <c r="C422" s="81">
        <v>45882.600636574098</v>
      </c>
      <c r="D422" s="84" t="s">
        <v>38</v>
      </c>
      <c r="E422" s="84"/>
      <c r="F422" s="92">
        <v>45880</v>
      </c>
      <c r="G422" s="84" t="s">
        <v>248</v>
      </c>
      <c r="H422" s="84" t="s">
        <v>39</v>
      </c>
      <c r="I422" s="1" t="s">
        <v>1020</v>
      </c>
      <c r="J422" s="1" t="s">
        <v>1034</v>
      </c>
      <c r="K422" s="84" t="s">
        <v>41</v>
      </c>
      <c r="L422" s="84" t="s">
        <v>54</v>
      </c>
      <c r="M422" s="84" t="s">
        <v>54</v>
      </c>
      <c r="N422" s="85" t="s">
        <v>1094</v>
      </c>
      <c r="O422" s="85" t="s">
        <v>1095</v>
      </c>
      <c r="P422" s="84" t="s">
        <v>46</v>
      </c>
      <c r="Q422" s="92">
        <v>45915</v>
      </c>
      <c r="R422" s="84" t="s">
        <v>58</v>
      </c>
      <c r="S422" s="84" t="s">
        <v>59</v>
      </c>
      <c r="T422" s="96" t="s">
        <v>553</v>
      </c>
      <c r="U422" s="96" t="s">
        <v>50</v>
      </c>
      <c r="V422" s="78">
        <v>45915</v>
      </c>
      <c r="W422" s="96"/>
      <c r="X422" s="84" t="str">
        <f t="shared" si="18"/>
        <v>N/A</v>
      </c>
      <c r="Y422" s="84">
        <f t="shared" ca="1" si="19"/>
        <v>-11</v>
      </c>
      <c r="Z422" s="84" t="str">
        <f t="shared" ca="1" si="20"/>
        <v>Delayed</v>
      </c>
      <c r="AA422" s="84"/>
      <c r="AB422" s="96"/>
    </row>
    <row r="423" spans="1:30" ht="43.5" x14ac:dyDescent="0.35">
      <c r="A423" s="1">
        <v>423</v>
      </c>
      <c r="B423" s="81">
        <v>45882.6010648148</v>
      </c>
      <c r="C423" s="81">
        <v>45882.6018287037</v>
      </c>
      <c r="D423" s="84" t="s">
        <v>38</v>
      </c>
      <c r="E423" s="84"/>
      <c r="F423" s="92">
        <v>45880</v>
      </c>
      <c r="G423" s="84" t="s">
        <v>248</v>
      </c>
      <c r="H423" s="84" t="s">
        <v>39</v>
      </c>
      <c r="I423" s="1" t="s">
        <v>1020</v>
      </c>
      <c r="J423" s="1" t="s">
        <v>1034</v>
      </c>
      <c r="K423" s="84" t="s">
        <v>41</v>
      </c>
      <c r="L423" s="84" t="s">
        <v>54</v>
      </c>
      <c r="M423" s="84" t="s">
        <v>54</v>
      </c>
      <c r="N423" s="85" t="s">
        <v>1096</v>
      </c>
      <c r="O423" s="85" t="s">
        <v>1097</v>
      </c>
      <c r="P423" s="84" t="s">
        <v>46</v>
      </c>
      <c r="Q423" s="92">
        <v>45936</v>
      </c>
      <c r="R423" s="84" t="s">
        <v>58</v>
      </c>
      <c r="S423" s="84" t="s">
        <v>59</v>
      </c>
      <c r="T423" s="96" t="s">
        <v>553</v>
      </c>
      <c r="U423" s="96" t="s">
        <v>50</v>
      </c>
      <c r="V423" s="78">
        <v>45936</v>
      </c>
      <c r="W423" s="96"/>
      <c r="X423" s="84" t="str">
        <f t="shared" si="18"/>
        <v>N/A</v>
      </c>
      <c r="Y423" s="84">
        <f t="shared" ca="1" si="19"/>
        <v>10</v>
      </c>
      <c r="Z423" s="84" t="str">
        <f t="shared" ca="1" si="20"/>
        <v>On Time</v>
      </c>
      <c r="AA423" s="84"/>
      <c r="AB423" s="96"/>
    </row>
    <row r="424" spans="1:30" ht="29" x14ac:dyDescent="0.35">
      <c r="A424" s="1">
        <v>424</v>
      </c>
      <c r="B424" s="81">
        <v>45882.602384259299</v>
      </c>
      <c r="C424" s="81">
        <v>45882.6031365741</v>
      </c>
      <c r="D424" s="84" t="s">
        <v>38</v>
      </c>
      <c r="E424" s="84"/>
      <c r="F424" s="92">
        <v>45880</v>
      </c>
      <c r="G424" s="84" t="s">
        <v>248</v>
      </c>
      <c r="H424" s="84" t="s">
        <v>39</v>
      </c>
      <c r="I424" s="1" t="s">
        <v>1020</v>
      </c>
      <c r="J424" s="1" t="s">
        <v>1034</v>
      </c>
      <c r="K424" s="84" t="s">
        <v>41</v>
      </c>
      <c r="L424" s="84" t="s">
        <v>54</v>
      </c>
      <c r="M424" s="84" t="s">
        <v>54</v>
      </c>
      <c r="N424" s="85" t="s">
        <v>1098</v>
      </c>
      <c r="O424" s="85" t="s">
        <v>1097</v>
      </c>
      <c r="P424" s="84" t="s">
        <v>46</v>
      </c>
      <c r="Q424" s="92">
        <v>45936</v>
      </c>
      <c r="R424" s="84" t="s">
        <v>58</v>
      </c>
      <c r="S424" s="84" t="s">
        <v>59</v>
      </c>
      <c r="T424" s="96" t="s">
        <v>553</v>
      </c>
      <c r="U424" s="96" t="s">
        <v>50</v>
      </c>
      <c r="V424" s="78">
        <v>45936</v>
      </c>
      <c r="W424" s="96"/>
      <c r="X424" s="84" t="str">
        <f t="shared" si="18"/>
        <v>N/A</v>
      </c>
      <c r="Y424" s="84">
        <f t="shared" ca="1" si="19"/>
        <v>10</v>
      </c>
      <c r="Z424" s="84" t="str">
        <f t="shared" ca="1" si="20"/>
        <v>On Time</v>
      </c>
      <c r="AA424" s="84"/>
      <c r="AB424" s="96"/>
    </row>
    <row r="425" spans="1:30" ht="43.5" x14ac:dyDescent="0.35">
      <c r="A425" s="1">
        <v>425</v>
      </c>
      <c r="B425" s="81">
        <v>45882.4987847222</v>
      </c>
      <c r="C425" s="81">
        <v>45882.648229166698</v>
      </c>
      <c r="D425" s="84" t="s">
        <v>38</v>
      </c>
      <c r="E425" s="84"/>
      <c r="F425" s="92">
        <v>45882</v>
      </c>
      <c r="G425" s="84" t="s">
        <v>1099</v>
      </c>
      <c r="H425" s="84" t="s">
        <v>39</v>
      </c>
      <c r="I425" s="1" t="s">
        <v>40</v>
      </c>
      <c r="K425" s="84" t="s">
        <v>53</v>
      </c>
      <c r="L425" s="84" t="s">
        <v>86</v>
      </c>
      <c r="M425" s="84" t="s">
        <v>157</v>
      </c>
      <c r="N425" s="85" t="s">
        <v>1100</v>
      </c>
      <c r="O425" s="85" t="s">
        <v>1101</v>
      </c>
      <c r="P425" s="84" t="s">
        <v>57</v>
      </c>
      <c r="Q425" s="92">
        <v>45908</v>
      </c>
      <c r="R425" s="84" t="s">
        <v>58</v>
      </c>
      <c r="S425" s="84" t="s">
        <v>59</v>
      </c>
      <c r="T425" s="96" t="s">
        <v>553</v>
      </c>
      <c r="U425" s="96" t="s">
        <v>50</v>
      </c>
      <c r="V425" s="78">
        <v>45908</v>
      </c>
      <c r="W425" s="96"/>
      <c r="X425" s="84" t="str">
        <f t="shared" si="18"/>
        <v>N/A</v>
      </c>
      <c r="Y425" s="84">
        <f t="shared" ca="1" si="19"/>
        <v>-18</v>
      </c>
      <c r="Z425" s="84" t="str">
        <f t="shared" ca="1" si="20"/>
        <v>Delayed</v>
      </c>
      <c r="AA425" s="84"/>
      <c r="AB425" s="96"/>
    </row>
    <row r="426" spans="1:30" ht="29" x14ac:dyDescent="0.35">
      <c r="A426" s="1">
        <v>426</v>
      </c>
      <c r="B426" s="81">
        <v>45883.388425925899</v>
      </c>
      <c r="C426" s="81">
        <v>45883.389976851897</v>
      </c>
      <c r="D426" s="84" t="s">
        <v>38</v>
      </c>
      <c r="E426" s="84"/>
      <c r="F426" s="92">
        <v>45882</v>
      </c>
      <c r="G426" s="84" t="s">
        <v>4</v>
      </c>
      <c r="H426" s="84" t="s">
        <v>39</v>
      </c>
      <c r="I426" s="1" t="s">
        <v>1037</v>
      </c>
      <c r="K426" s="84" t="s">
        <v>53</v>
      </c>
      <c r="L426" s="84" t="s">
        <v>54</v>
      </c>
      <c r="M426" s="84" t="s">
        <v>110</v>
      </c>
      <c r="N426" s="85" t="s">
        <v>1102</v>
      </c>
      <c r="O426" s="85" t="s">
        <v>1103</v>
      </c>
      <c r="P426" s="84" t="s">
        <v>57</v>
      </c>
      <c r="Q426" s="92">
        <v>45900</v>
      </c>
      <c r="R426" s="84" t="s">
        <v>58</v>
      </c>
      <c r="S426" s="84" t="s">
        <v>59</v>
      </c>
      <c r="T426" s="96" t="s">
        <v>553</v>
      </c>
      <c r="U426" s="96" t="s">
        <v>50</v>
      </c>
      <c r="V426" s="92">
        <v>45900</v>
      </c>
      <c r="W426" s="96"/>
      <c r="X426" s="84" t="str">
        <f t="shared" si="18"/>
        <v>N/A</v>
      </c>
      <c r="Y426" s="84">
        <f t="shared" ca="1" si="19"/>
        <v>-26</v>
      </c>
      <c r="Z426" s="84" t="str">
        <f t="shared" ca="1" si="20"/>
        <v>Delayed</v>
      </c>
      <c r="AA426" s="84"/>
      <c r="AB426" s="96"/>
    </row>
    <row r="427" spans="1:30" ht="29" x14ac:dyDescent="0.35">
      <c r="A427" s="1">
        <v>427</v>
      </c>
      <c r="B427" s="81">
        <v>45883.564548611103</v>
      </c>
      <c r="C427" s="81">
        <v>45883.566064814797</v>
      </c>
      <c r="D427" s="84" t="s">
        <v>38</v>
      </c>
      <c r="E427" s="84"/>
      <c r="F427" s="92">
        <v>45883</v>
      </c>
      <c r="G427" s="84" t="s">
        <v>4</v>
      </c>
      <c r="H427" s="84" t="s">
        <v>39</v>
      </c>
      <c r="I427" s="1" t="s">
        <v>1037</v>
      </c>
      <c r="K427" s="84" t="s">
        <v>53</v>
      </c>
      <c r="L427" s="84" t="s">
        <v>86</v>
      </c>
      <c r="M427" s="84" t="s">
        <v>54</v>
      </c>
      <c r="N427" s="85" t="s">
        <v>1104</v>
      </c>
      <c r="O427" s="85" t="s">
        <v>1105</v>
      </c>
      <c r="P427" s="84" t="s">
        <v>57</v>
      </c>
      <c r="Q427" s="92">
        <v>45900</v>
      </c>
      <c r="R427" s="84" t="s">
        <v>58</v>
      </c>
      <c r="S427" s="84" t="s">
        <v>59</v>
      </c>
      <c r="T427" s="96" t="s">
        <v>137</v>
      </c>
      <c r="U427" s="96" t="s">
        <v>50</v>
      </c>
      <c r="V427" s="92">
        <v>45900</v>
      </c>
      <c r="W427" s="96"/>
      <c r="X427" s="84" t="str">
        <f t="shared" si="18"/>
        <v>N/A</v>
      </c>
      <c r="Y427" s="84">
        <f t="shared" ca="1" si="19"/>
        <v>-26</v>
      </c>
      <c r="Z427" s="84" t="str">
        <f t="shared" ca="1" si="20"/>
        <v>Delayed</v>
      </c>
      <c r="AA427" s="84"/>
      <c r="AB427" s="96"/>
      <c r="AC427" s="77" t="s">
        <v>1106</v>
      </c>
      <c r="AD427" s="1" t="s">
        <v>99</v>
      </c>
    </row>
    <row r="428" spans="1:30" ht="29" x14ac:dyDescent="0.35">
      <c r="A428" s="1">
        <v>428</v>
      </c>
      <c r="B428" s="81">
        <v>45883.671273148197</v>
      </c>
      <c r="C428" s="81">
        <v>45883.6722337963</v>
      </c>
      <c r="D428" s="84" t="s">
        <v>38</v>
      </c>
      <c r="E428" s="84"/>
      <c r="F428" s="92">
        <v>45883</v>
      </c>
      <c r="G428" s="84" t="s">
        <v>4</v>
      </c>
      <c r="H428" s="84" t="s">
        <v>39</v>
      </c>
      <c r="I428" s="1" t="s">
        <v>1037</v>
      </c>
      <c r="K428" s="84" t="s">
        <v>53</v>
      </c>
      <c r="L428" s="84" t="s">
        <v>86</v>
      </c>
      <c r="M428" s="84" t="s">
        <v>110</v>
      </c>
      <c r="N428" s="85" t="s">
        <v>1107</v>
      </c>
      <c r="O428" s="85" t="s">
        <v>1108</v>
      </c>
      <c r="P428" s="84" t="s">
        <v>57</v>
      </c>
      <c r="Q428" s="92">
        <v>45891</v>
      </c>
      <c r="R428" s="84" t="s">
        <v>58</v>
      </c>
      <c r="S428" s="84" t="s">
        <v>59</v>
      </c>
      <c r="T428" s="96" t="s">
        <v>553</v>
      </c>
      <c r="U428" s="96" t="s">
        <v>64</v>
      </c>
      <c r="V428" s="92">
        <v>45891</v>
      </c>
      <c r="W428" s="96"/>
      <c r="X428" s="84" t="str">
        <f t="shared" si="18"/>
        <v>N/A</v>
      </c>
      <c r="Y428" s="84">
        <f t="shared" ca="1" si="19"/>
        <v>-35</v>
      </c>
      <c r="Z428" s="84" t="str">
        <f t="shared" ca="1" si="20"/>
        <v>Delayed</v>
      </c>
      <c r="AA428" s="84" t="s">
        <v>1109</v>
      </c>
      <c r="AB428" s="96" t="s">
        <v>99</v>
      </c>
    </row>
    <row r="429" spans="1:30" ht="43.5" x14ac:dyDescent="0.35">
      <c r="A429" s="1">
        <v>429</v>
      </c>
      <c r="B429" s="81">
        <v>45887.894444444399</v>
      </c>
      <c r="C429" s="81">
        <v>45887.8960069444</v>
      </c>
      <c r="D429" s="84" t="s">
        <v>38</v>
      </c>
      <c r="E429" s="84"/>
      <c r="F429" s="92">
        <v>45887</v>
      </c>
      <c r="G429" s="84" t="s">
        <v>149</v>
      </c>
      <c r="H429" s="84" t="s">
        <v>39</v>
      </c>
      <c r="I429" s="1" t="s">
        <v>40</v>
      </c>
      <c r="K429" s="84" t="s">
        <v>41</v>
      </c>
      <c r="L429" s="84" t="s">
        <v>86</v>
      </c>
      <c r="M429" s="84" t="s">
        <v>356</v>
      </c>
      <c r="N429" s="85" t="s">
        <v>1110</v>
      </c>
      <c r="O429" s="85" t="s">
        <v>1111</v>
      </c>
      <c r="P429" s="84" t="s">
        <v>57</v>
      </c>
      <c r="Q429" s="92">
        <v>45888</v>
      </c>
      <c r="R429" s="84" t="s">
        <v>58</v>
      </c>
      <c r="S429" s="84" t="s">
        <v>48</v>
      </c>
      <c r="T429" s="96" t="s">
        <v>137</v>
      </c>
      <c r="U429" s="96" t="s">
        <v>168</v>
      </c>
      <c r="V429" s="92">
        <v>45888</v>
      </c>
      <c r="W429" s="96"/>
      <c r="X429" s="84" t="str">
        <f t="shared" si="18"/>
        <v>N/A</v>
      </c>
      <c r="Y429" s="84">
        <f t="shared" ca="1" si="19"/>
        <v>-38</v>
      </c>
      <c r="Z429" s="84" t="str">
        <f t="shared" ca="1" si="20"/>
        <v>Delayed</v>
      </c>
      <c r="AA429" s="84" t="s">
        <v>1112</v>
      </c>
      <c r="AB429" s="96" t="s">
        <v>1113</v>
      </c>
    </row>
    <row r="430" spans="1:30" ht="29" x14ac:dyDescent="0.35">
      <c r="A430" s="1">
        <v>430</v>
      </c>
      <c r="B430" s="81">
        <v>45887.897858796299</v>
      </c>
      <c r="C430" s="81">
        <v>45887.900266203702</v>
      </c>
      <c r="D430" s="84" t="s">
        <v>38</v>
      </c>
      <c r="E430" s="84"/>
      <c r="F430" s="92">
        <v>45887</v>
      </c>
      <c r="G430" s="84" t="s">
        <v>519</v>
      </c>
      <c r="H430" s="84" t="s">
        <v>39</v>
      </c>
      <c r="I430" s="1" t="s">
        <v>40</v>
      </c>
      <c r="K430" s="84" t="s">
        <v>53</v>
      </c>
      <c r="L430" s="84" t="s">
        <v>86</v>
      </c>
      <c r="M430" s="84" t="s">
        <v>43</v>
      </c>
      <c r="N430" s="85" t="s">
        <v>1114</v>
      </c>
      <c r="O430" s="85" t="s">
        <v>1115</v>
      </c>
      <c r="P430" s="84" t="s">
        <v>113</v>
      </c>
      <c r="Q430" s="92">
        <v>45900</v>
      </c>
      <c r="R430" s="84" t="s">
        <v>58</v>
      </c>
      <c r="S430" s="84" t="s">
        <v>59</v>
      </c>
      <c r="T430" s="96" t="s">
        <v>49</v>
      </c>
      <c r="U430" s="96" t="s">
        <v>64</v>
      </c>
      <c r="V430" s="79">
        <v>45900</v>
      </c>
      <c r="W430" s="78">
        <v>45890</v>
      </c>
      <c r="X430" s="84" t="str">
        <f t="shared" si="18"/>
        <v>YES</v>
      </c>
      <c r="Y430" s="84" t="str">
        <f t="shared" si="19"/>
        <v>N/A</v>
      </c>
      <c r="Z430" s="84" t="str">
        <f t="shared" si="20"/>
        <v>N/A</v>
      </c>
      <c r="AA430" s="84"/>
      <c r="AB430" s="96"/>
    </row>
    <row r="431" spans="1:30" x14ac:dyDescent="0.35">
      <c r="A431" s="1">
        <v>431</v>
      </c>
      <c r="B431" s="81">
        <v>45888.355879629598</v>
      </c>
      <c r="C431" s="81">
        <v>45888.358495370398</v>
      </c>
      <c r="D431" s="84" t="s">
        <v>38</v>
      </c>
      <c r="E431" s="84"/>
      <c r="F431" s="92">
        <v>45888</v>
      </c>
      <c r="G431" s="84" t="s">
        <v>981</v>
      </c>
      <c r="H431" s="84" t="s">
        <v>39</v>
      </c>
      <c r="I431" s="1" t="s">
        <v>40</v>
      </c>
      <c r="K431" s="84" t="s">
        <v>53</v>
      </c>
      <c r="L431" s="84" t="s">
        <v>42</v>
      </c>
      <c r="M431" s="84" t="s">
        <v>319</v>
      </c>
      <c r="N431" s="85" t="s">
        <v>1116</v>
      </c>
      <c r="O431" s="85" t="s">
        <v>1117</v>
      </c>
      <c r="P431" s="84" t="s">
        <v>284</v>
      </c>
      <c r="Q431" s="92">
        <v>45888</v>
      </c>
      <c r="R431" s="84" t="s">
        <v>47</v>
      </c>
      <c r="S431" s="84" t="s">
        <v>59</v>
      </c>
      <c r="T431" s="96" t="s">
        <v>137</v>
      </c>
      <c r="U431" s="96" t="s">
        <v>64</v>
      </c>
      <c r="V431" s="78">
        <v>45888</v>
      </c>
      <c r="W431" s="96"/>
      <c r="X431" s="77" t="str">
        <f t="shared" si="18"/>
        <v>N/A</v>
      </c>
      <c r="Y431" s="77">
        <f t="shared" ca="1" si="19"/>
        <v>-38</v>
      </c>
      <c r="Z431" s="77" t="str">
        <f t="shared" ca="1" si="20"/>
        <v>Delayed</v>
      </c>
      <c r="AB431" s="96"/>
    </row>
    <row r="432" spans="1:30" ht="87" x14ac:dyDescent="0.35">
      <c r="A432" s="1">
        <v>432</v>
      </c>
      <c r="B432" s="81">
        <v>45888.3812847222</v>
      </c>
      <c r="C432" s="81">
        <v>45888.384895833296</v>
      </c>
      <c r="D432" s="84" t="s">
        <v>38</v>
      </c>
      <c r="E432" s="84"/>
      <c r="F432" s="92">
        <v>45887</v>
      </c>
      <c r="G432" s="84" t="s">
        <v>8</v>
      </c>
      <c r="H432" s="84" t="s">
        <v>39</v>
      </c>
      <c r="I432" s="1" t="s">
        <v>1037</v>
      </c>
      <c r="K432" s="84" t="s">
        <v>41</v>
      </c>
      <c r="L432" s="84" t="s">
        <v>42</v>
      </c>
      <c r="M432" s="84" t="s">
        <v>319</v>
      </c>
      <c r="N432" s="85" t="s">
        <v>1118</v>
      </c>
      <c r="O432" s="85" t="s">
        <v>1119</v>
      </c>
      <c r="P432" s="84" t="s">
        <v>46</v>
      </c>
      <c r="Q432" s="92">
        <v>45930</v>
      </c>
      <c r="R432" s="84" t="s">
        <v>58</v>
      </c>
      <c r="S432" s="84" t="s">
        <v>59</v>
      </c>
      <c r="T432" s="96" t="s">
        <v>72</v>
      </c>
      <c r="U432" s="96" t="s">
        <v>64</v>
      </c>
      <c r="V432" s="78">
        <v>45930</v>
      </c>
      <c r="W432" s="96"/>
      <c r="X432" s="77" t="str">
        <f t="shared" si="18"/>
        <v>N/A</v>
      </c>
      <c r="Y432" s="77" t="str">
        <f t="shared" si="19"/>
        <v>N/A</v>
      </c>
      <c r="Z432" s="77" t="str">
        <f t="shared" si="20"/>
        <v>N/A</v>
      </c>
      <c r="AB432" s="96"/>
    </row>
    <row r="433" spans="1:28" ht="29" x14ac:dyDescent="0.35">
      <c r="A433" s="1">
        <v>433</v>
      </c>
      <c r="B433" s="81">
        <v>45888.412905092599</v>
      </c>
      <c r="C433" s="81">
        <v>45888.414282407401</v>
      </c>
      <c r="D433" s="84" t="s">
        <v>38</v>
      </c>
      <c r="E433" s="84"/>
      <c r="F433" s="92">
        <v>45888</v>
      </c>
      <c r="G433" s="84" t="s">
        <v>4</v>
      </c>
      <c r="H433" s="84" t="s">
        <v>39</v>
      </c>
      <c r="I433" s="1" t="s">
        <v>1037</v>
      </c>
      <c r="K433" s="84" t="s">
        <v>53</v>
      </c>
      <c r="L433" s="84" t="s">
        <v>42</v>
      </c>
      <c r="M433" s="84" t="s">
        <v>61</v>
      </c>
      <c r="N433" s="85" t="s">
        <v>1120</v>
      </c>
      <c r="O433" s="85" t="s">
        <v>1121</v>
      </c>
      <c r="P433" s="84" t="s">
        <v>57</v>
      </c>
      <c r="Q433" s="92">
        <v>45888</v>
      </c>
      <c r="R433" s="84" t="s">
        <v>108</v>
      </c>
      <c r="S433" s="84" t="s">
        <v>59</v>
      </c>
      <c r="T433" s="96" t="s">
        <v>49</v>
      </c>
      <c r="U433" s="96" t="s">
        <v>50</v>
      </c>
      <c r="V433" s="78">
        <v>45888</v>
      </c>
      <c r="W433" s="78">
        <v>45888</v>
      </c>
      <c r="X433" s="77" t="str">
        <f t="shared" si="18"/>
        <v>YES</v>
      </c>
      <c r="Y433" s="77" t="str">
        <f t="shared" si="19"/>
        <v>N/A</v>
      </c>
      <c r="Z433" s="77" t="str">
        <f t="shared" si="20"/>
        <v>N/A</v>
      </c>
      <c r="AB433" s="96"/>
    </row>
    <row r="434" spans="1:28" x14ac:dyDescent="0.35">
      <c r="A434" s="1">
        <v>434</v>
      </c>
      <c r="B434" s="81">
        <v>45888.4143287037</v>
      </c>
      <c r="C434" s="81">
        <v>45888.415462962999</v>
      </c>
      <c r="D434" s="84" t="s">
        <v>38</v>
      </c>
      <c r="E434" s="84"/>
      <c r="F434" s="92">
        <v>45888</v>
      </c>
      <c r="G434" s="84" t="s">
        <v>4</v>
      </c>
      <c r="H434" s="84" t="s">
        <v>39</v>
      </c>
      <c r="I434" s="1" t="s">
        <v>1037</v>
      </c>
      <c r="K434" s="84" t="s">
        <v>53</v>
      </c>
      <c r="L434" s="84" t="s">
        <v>42</v>
      </c>
      <c r="M434" s="84" t="s">
        <v>61</v>
      </c>
      <c r="N434" s="85" t="s">
        <v>1122</v>
      </c>
      <c r="O434" s="85" t="s">
        <v>1123</v>
      </c>
      <c r="P434" s="84" t="s">
        <v>57</v>
      </c>
      <c r="Q434" s="92">
        <v>45888</v>
      </c>
      <c r="R434" s="84" t="s">
        <v>108</v>
      </c>
      <c r="S434" s="84" t="s">
        <v>59</v>
      </c>
      <c r="T434" s="96" t="s">
        <v>49</v>
      </c>
      <c r="U434" s="96" t="s">
        <v>64</v>
      </c>
      <c r="V434" s="78">
        <v>45888</v>
      </c>
      <c r="W434" s="78">
        <v>45888</v>
      </c>
      <c r="X434" s="77" t="str">
        <f t="shared" si="18"/>
        <v>YES</v>
      </c>
      <c r="Y434" s="77" t="str">
        <f t="shared" si="19"/>
        <v>N/A</v>
      </c>
      <c r="Z434" s="77" t="str">
        <f t="shared" si="20"/>
        <v>N/A</v>
      </c>
      <c r="AB434" s="96"/>
    </row>
    <row r="435" spans="1:28" x14ac:dyDescent="0.35">
      <c r="A435" s="1">
        <v>435</v>
      </c>
      <c r="B435" s="81">
        <v>45888.414953703701</v>
      </c>
      <c r="C435" s="81">
        <v>45888.416597222204</v>
      </c>
      <c r="D435" s="84" t="s">
        <v>38</v>
      </c>
      <c r="E435" s="84"/>
      <c r="F435" s="92">
        <v>45888</v>
      </c>
      <c r="G435" s="84" t="s">
        <v>1064</v>
      </c>
      <c r="H435" s="84" t="s">
        <v>39</v>
      </c>
      <c r="I435" s="1" t="s">
        <v>40</v>
      </c>
      <c r="K435" s="84" t="s">
        <v>53</v>
      </c>
      <c r="L435" s="84" t="s">
        <v>42</v>
      </c>
      <c r="M435" s="84" t="s">
        <v>118</v>
      </c>
      <c r="N435" s="85" t="s">
        <v>1124</v>
      </c>
      <c r="O435" s="85" t="s">
        <v>1125</v>
      </c>
      <c r="P435" s="84" t="s">
        <v>107</v>
      </c>
      <c r="Q435" s="92">
        <v>45888</v>
      </c>
      <c r="R435" s="84" t="s">
        <v>108</v>
      </c>
      <c r="S435" s="84" t="s">
        <v>48</v>
      </c>
      <c r="T435" s="96" t="s">
        <v>49</v>
      </c>
      <c r="U435" s="96" t="s">
        <v>64</v>
      </c>
      <c r="V435" s="78">
        <v>45888</v>
      </c>
      <c r="W435" s="78">
        <v>45888</v>
      </c>
      <c r="X435" s="77" t="str">
        <f t="shared" si="18"/>
        <v>YES</v>
      </c>
      <c r="Y435" s="77" t="str">
        <f t="shared" si="19"/>
        <v>N/A</v>
      </c>
      <c r="Z435" s="77" t="str">
        <f t="shared" si="20"/>
        <v>N/A</v>
      </c>
      <c r="AB435" s="96"/>
    </row>
    <row r="436" spans="1:28" ht="29" x14ac:dyDescent="0.35">
      <c r="A436" s="1">
        <v>436</v>
      </c>
      <c r="B436" s="81">
        <v>45888.494560185201</v>
      </c>
      <c r="C436" s="81">
        <v>45888.497627314799</v>
      </c>
      <c r="D436" s="84" t="s">
        <v>38</v>
      </c>
      <c r="E436" s="84"/>
      <c r="F436" s="92">
        <v>45888</v>
      </c>
      <c r="G436" s="84" t="s">
        <v>248</v>
      </c>
      <c r="H436" s="84" t="s">
        <v>39</v>
      </c>
      <c r="I436" s="1" t="s">
        <v>40</v>
      </c>
      <c r="K436" s="84" t="s">
        <v>53</v>
      </c>
      <c r="L436" s="84" t="s">
        <v>42</v>
      </c>
      <c r="M436" s="84" t="s">
        <v>118</v>
      </c>
      <c r="N436" s="85" t="s">
        <v>1126</v>
      </c>
      <c r="O436" s="85" t="s">
        <v>1127</v>
      </c>
      <c r="P436" s="84" t="s">
        <v>107</v>
      </c>
      <c r="Q436" s="92">
        <v>45898</v>
      </c>
      <c r="R436" s="84" t="s">
        <v>58</v>
      </c>
      <c r="S436" s="84" t="s">
        <v>59</v>
      </c>
      <c r="T436" s="96" t="s">
        <v>49</v>
      </c>
      <c r="U436" s="96" t="s">
        <v>64</v>
      </c>
      <c r="V436" s="78">
        <v>45898</v>
      </c>
      <c r="W436" s="79">
        <v>45898</v>
      </c>
      <c r="X436" s="77" t="str">
        <f t="shared" si="18"/>
        <v>YES</v>
      </c>
      <c r="Y436" s="77" t="str">
        <f t="shared" si="19"/>
        <v>N/A</v>
      </c>
      <c r="Z436" s="77" t="str">
        <f t="shared" si="20"/>
        <v>N/A</v>
      </c>
      <c r="AB436" s="96"/>
    </row>
    <row r="437" spans="1:28" x14ac:dyDescent="0.35">
      <c r="A437" s="1">
        <v>437</v>
      </c>
      <c r="B437" s="81">
        <v>45888.497743055603</v>
      </c>
      <c r="C437" s="81">
        <v>45888.499849537002</v>
      </c>
      <c r="D437" s="84" t="s">
        <v>38</v>
      </c>
      <c r="E437" s="84"/>
      <c r="F437" s="92">
        <v>45888</v>
      </c>
      <c r="G437" s="84" t="s">
        <v>248</v>
      </c>
      <c r="H437" s="84" t="s">
        <v>139</v>
      </c>
      <c r="I437" s="1" t="s">
        <v>40</v>
      </c>
      <c r="K437" s="84" t="s">
        <v>53</v>
      </c>
      <c r="L437" s="84" t="s">
        <v>42</v>
      </c>
      <c r="M437" s="84" t="s">
        <v>362</v>
      </c>
      <c r="N437" s="85" t="s">
        <v>1128</v>
      </c>
      <c r="O437" s="85" t="s">
        <v>1129</v>
      </c>
      <c r="P437" s="84" t="s">
        <v>57</v>
      </c>
      <c r="Q437" s="92">
        <v>45926</v>
      </c>
      <c r="R437" s="84" t="s">
        <v>58</v>
      </c>
      <c r="S437" s="84" t="s">
        <v>59</v>
      </c>
      <c r="T437" s="96" t="s">
        <v>553</v>
      </c>
      <c r="U437" s="96" t="s">
        <v>64</v>
      </c>
      <c r="V437" s="78">
        <v>45926</v>
      </c>
      <c r="W437" s="96"/>
      <c r="X437" s="77" t="str">
        <f t="shared" si="18"/>
        <v>N/A</v>
      </c>
      <c r="Y437" s="77">
        <f t="shared" ca="1" si="19"/>
        <v>0</v>
      </c>
      <c r="Z437" s="77" t="str">
        <f t="shared" ca="1" si="20"/>
        <v>On Time</v>
      </c>
      <c r="AB437" s="96"/>
    </row>
    <row r="438" spans="1:28" ht="29" x14ac:dyDescent="0.35">
      <c r="A438" s="1">
        <v>438</v>
      </c>
      <c r="B438" s="81">
        <v>45888.590671296297</v>
      </c>
      <c r="C438" s="81">
        <v>45888.5932986111</v>
      </c>
      <c r="D438" s="84" t="s">
        <v>38</v>
      </c>
      <c r="E438" s="84"/>
      <c r="F438" s="92">
        <v>45888</v>
      </c>
      <c r="G438" s="84" t="s">
        <v>1130</v>
      </c>
      <c r="H438" s="84" t="s">
        <v>39</v>
      </c>
      <c r="I438" s="1" t="s">
        <v>1037</v>
      </c>
      <c r="K438" s="84" t="s">
        <v>41</v>
      </c>
      <c r="L438" s="84" t="s">
        <v>42</v>
      </c>
      <c r="M438" s="84" t="s">
        <v>319</v>
      </c>
      <c r="N438" s="85" t="s">
        <v>1131</v>
      </c>
      <c r="O438" s="85" t="s">
        <v>1132</v>
      </c>
      <c r="P438" s="84" t="s">
        <v>284</v>
      </c>
      <c r="Q438" s="92">
        <v>45888</v>
      </c>
      <c r="R438" s="84" t="s">
        <v>47</v>
      </c>
      <c r="S438" s="84" t="s">
        <v>59</v>
      </c>
      <c r="T438" s="96" t="s">
        <v>137</v>
      </c>
      <c r="U438" s="96" t="s">
        <v>50</v>
      </c>
      <c r="V438" s="78">
        <v>45888</v>
      </c>
      <c r="W438" s="96"/>
      <c r="X438" s="77" t="str">
        <f t="shared" si="18"/>
        <v>N/A</v>
      </c>
      <c r="Y438" s="77">
        <f t="shared" ca="1" si="19"/>
        <v>-38</v>
      </c>
      <c r="Z438" s="77" t="str">
        <f t="shared" ca="1" si="20"/>
        <v>Delayed</v>
      </c>
      <c r="AB438" s="96"/>
    </row>
    <row r="439" spans="1:28" ht="29" x14ac:dyDescent="0.35">
      <c r="A439" s="1">
        <v>439</v>
      </c>
      <c r="B439" s="81">
        <v>45888.5936111111</v>
      </c>
      <c r="C439" s="81">
        <v>45888.595266203702</v>
      </c>
      <c r="D439" s="84" t="s">
        <v>38</v>
      </c>
      <c r="E439" s="84"/>
      <c r="F439" s="92">
        <v>45888</v>
      </c>
      <c r="G439" s="84" t="s">
        <v>1133</v>
      </c>
      <c r="H439" s="84" t="s">
        <v>39</v>
      </c>
      <c r="I439" s="1" t="s">
        <v>1037</v>
      </c>
      <c r="K439" s="84" t="s">
        <v>41</v>
      </c>
      <c r="L439" s="84" t="s">
        <v>42</v>
      </c>
      <c r="M439" s="84" t="s">
        <v>319</v>
      </c>
      <c r="N439" s="85" t="s">
        <v>1134</v>
      </c>
      <c r="O439" s="85" t="s">
        <v>1135</v>
      </c>
      <c r="P439" s="84" t="s">
        <v>284</v>
      </c>
      <c r="Q439" s="92">
        <v>45900</v>
      </c>
      <c r="R439" s="84" t="s">
        <v>58</v>
      </c>
      <c r="S439" s="84" t="s">
        <v>59</v>
      </c>
      <c r="T439" s="96" t="s">
        <v>553</v>
      </c>
      <c r="U439" s="96" t="s">
        <v>64</v>
      </c>
      <c r="V439" s="78">
        <v>45900</v>
      </c>
      <c r="W439" s="96"/>
      <c r="X439" s="77" t="str">
        <f t="shared" si="18"/>
        <v>N/A</v>
      </c>
      <c r="Y439" s="77">
        <f t="shared" ca="1" si="19"/>
        <v>-26</v>
      </c>
      <c r="Z439" s="77" t="str">
        <f t="shared" ca="1" si="20"/>
        <v>Delayed</v>
      </c>
      <c r="AB439" s="96"/>
    </row>
    <row r="440" spans="1:28" ht="29" x14ac:dyDescent="0.35">
      <c r="A440" s="1">
        <v>440</v>
      </c>
      <c r="B440" s="81">
        <v>45888.904895833301</v>
      </c>
      <c r="C440" s="81">
        <v>45888.907546296301</v>
      </c>
      <c r="D440" s="84" t="s">
        <v>38</v>
      </c>
      <c r="E440" s="84"/>
      <c r="F440" s="92">
        <v>45888</v>
      </c>
      <c r="G440" s="84" t="s">
        <v>199</v>
      </c>
      <c r="H440" s="84" t="s">
        <v>139</v>
      </c>
      <c r="I440" s="1" t="s">
        <v>40</v>
      </c>
      <c r="K440" s="84" t="s">
        <v>41</v>
      </c>
      <c r="L440" s="84" t="s">
        <v>86</v>
      </c>
      <c r="M440" s="84" t="s">
        <v>87</v>
      </c>
      <c r="N440" s="85" t="s">
        <v>1136</v>
      </c>
      <c r="O440" s="85" t="s">
        <v>1137</v>
      </c>
      <c r="P440" s="84" t="s">
        <v>57</v>
      </c>
      <c r="Q440" s="92">
        <v>45889</v>
      </c>
      <c r="R440" s="84" t="s">
        <v>58</v>
      </c>
      <c r="S440" s="84" t="s">
        <v>48</v>
      </c>
      <c r="T440" s="96" t="s">
        <v>49</v>
      </c>
      <c r="U440" s="96" t="s">
        <v>50</v>
      </c>
      <c r="V440" s="78">
        <v>45889</v>
      </c>
      <c r="W440" s="78">
        <v>45889</v>
      </c>
      <c r="X440" s="77" t="str">
        <f t="shared" si="18"/>
        <v>YES</v>
      </c>
      <c r="Y440" s="77" t="str">
        <f t="shared" si="19"/>
        <v>N/A</v>
      </c>
      <c r="Z440" s="77" t="str">
        <f t="shared" si="20"/>
        <v>N/A</v>
      </c>
      <c r="AB440" s="96"/>
    </row>
    <row r="441" spans="1:28" x14ac:dyDescent="0.35">
      <c r="A441" s="1">
        <v>441</v>
      </c>
      <c r="B441" s="81">
        <v>45889.178182870397</v>
      </c>
      <c r="C441" s="81">
        <v>45889.180659722202</v>
      </c>
      <c r="D441" s="84" t="s">
        <v>38</v>
      </c>
      <c r="E441" s="84"/>
      <c r="F441" s="92">
        <v>45888</v>
      </c>
      <c r="G441" s="84" t="s">
        <v>202</v>
      </c>
      <c r="H441" s="84" t="s">
        <v>39</v>
      </c>
      <c r="I441" s="1" t="s">
        <v>40</v>
      </c>
      <c r="K441" s="84" t="s">
        <v>93</v>
      </c>
      <c r="L441" s="84" t="s">
        <v>42</v>
      </c>
      <c r="M441" s="84" t="s">
        <v>184</v>
      </c>
      <c r="N441" s="85" t="s">
        <v>1138</v>
      </c>
      <c r="O441" s="85" t="s">
        <v>1139</v>
      </c>
      <c r="P441" s="84" t="s">
        <v>113</v>
      </c>
      <c r="Q441" s="92">
        <v>45889</v>
      </c>
      <c r="R441" s="84" t="s">
        <v>58</v>
      </c>
      <c r="S441" s="84" t="s">
        <v>59</v>
      </c>
      <c r="T441" s="96" t="s">
        <v>553</v>
      </c>
      <c r="U441" s="96" t="s">
        <v>64</v>
      </c>
      <c r="V441" s="78">
        <v>45889</v>
      </c>
      <c r="W441" s="78"/>
      <c r="X441" s="77" t="str">
        <f t="shared" si="18"/>
        <v>N/A</v>
      </c>
      <c r="Y441" s="77">
        <f t="shared" ca="1" si="19"/>
        <v>-37</v>
      </c>
      <c r="Z441" s="77" t="str">
        <f t="shared" ca="1" si="20"/>
        <v>Delayed</v>
      </c>
      <c r="AB441" s="96"/>
    </row>
    <row r="442" spans="1:28" ht="29" x14ac:dyDescent="0.35">
      <c r="A442" s="1">
        <v>442</v>
      </c>
      <c r="B442" s="81">
        <v>45889.365891203699</v>
      </c>
      <c r="C442" s="81">
        <v>45889.3675925926</v>
      </c>
      <c r="D442" s="84" t="s">
        <v>38</v>
      </c>
      <c r="E442" s="84"/>
      <c r="F442" s="92">
        <v>45889</v>
      </c>
      <c r="G442" s="84" t="s">
        <v>718</v>
      </c>
      <c r="H442" s="84" t="s">
        <v>39</v>
      </c>
      <c r="I442" s="1" t="s">
        <v>40</v>
      </c>
      <c r="K442" s="84" t="s">
        <v>53</v>
      </c>
      <c r="L442" s="84" t="s">
        <v>42</v>
      </c>
      <c r="M442" s="84" t="s">
        <v>118</v>
      </c>
      <c r="N442" s="85" t="s">
        <v>1140</v>
      </c>
      <c r="O442" s="85" t="s">
        <v>1141</v>
      </c>
      <c r="P442" s="84" t="s">
        <v>57</v>
      </c>
      <c r="Q442" s="92">
        <v>45889</v>
      </c>
      <c r="R442" s="84" t="s">
        <v>58</v>
      </c>
      <c r="S442" s="84" t="s">
        <v>59</v>
      </c>
      <c r="T442" s="96" t="s">
        <v>49</v>
      </c>
      <c r="U442" s="96" t="s">
        <v>50</v>
      </c>
      <c r="V442" s="78">
        <v>45889</v>
      </c>
      <c r="W442" s="78">
        <v>45889</v>
      </c>
      <c r="X442" s="77" t="str">
        <f t="shared" si="18"/>
        <v>YES</v>
      </c>
      <c r="Y442" s="77" t="str">
        <f t="shared" si="19"/>
        <v>N/A</v>
      </c>
      <c r="Z442" s="77" t="str">
        <f t="shared" si="20"/>
        <v>N/A</v>
      </c>
      <c r="AB442" s="96"/>
    </row>
    <row r="443" spans="1:28" x14ac:dyDescent="0.35">
      <c r="A443" s="1">
        <v>443</v>
      </c>
      <c r="B443" s="81">
        <v>45889.377013888901</v>
      </c>
      <c r="C443" s="81">
        <v>45889.378368055601</v>
      </c>
      <c r="D443" s="84" t="s">
        <v>38</v>
      </c>
      <c r="E443" s="84"/>
      <c r="F443" s="92">
        <v>45889</v>
      </c>
      <c r="G443" s="84" t="s">
        <v>6</v>
      </c>
      <c r="H443" s="84" t="s">
        <v>39</v>
      </c>
      <c r="I443" s="1" t="s">
        <v>40</v>
      </c>
      <c r="K443" s="84" t="s">
        <v>53</v>
      </c>
      <c r="L443" s="84" t="s">
        <v>86</v>
      </c>
      <c r="M443" s="84" t="s">
        <v>94</v>
      </c>
      <c r="N443" s="85" t="s">
        <v>1142</v>
      </c>
      <c r="O443" s="85" t="s">
        <v>1143</v>
      </c>
      <c r="P443" s="84" t="s">
        <v>97</v>
      </c>
      <c r="Q443" s="92">
        <v>45889</v>
      </c>
      <c r="R443" s="84" t="s">
        <v>108</v>
      </c>
      <c r="S443" s="84" t="s">
        <v>59</v>
      </c>
      <c r="T443" s="96" t="s">
        <v>49</v>
      </c>
      <c r="U443" s="96" t="s">
        <v>50</v>
      </c>
      <c r="V443" s="78">
        <v>45889</v>
      </c>
      <c r="W443" s="78">
        <v>45890</v>
      </c>
      <c r="X443" s="77" t="str">
        <f t="shared" si="18"/>
        <v>NO</v>
      </c>
      <c r="Y443" s="77" t="str">
        <f t="shared" si="19"/>
        <v>N/A</v>
      </c>
      <c r="Z443" s="77" t="str">
        <f t="shared" si="20"/>
        <v>N/A</v>
      </c>
      <c r="AB443" s="96"/>
    </row>
    <row r="444" spans="1:28" ht="29" x14ac:dyDescent="0.35">
      <c r="A444" s="1">
        <v>444</v>
      </c>
      <c r="B444" s="81">
        <v>45889.406412037002</v>
      </c>
      <c r="C444" s="81">
        <v>45889.408217592601</v>
      </c>
      <c r="D444" s="84" t="s">
        <v>38</v>
      </c>
      <c r="E444" s="84"/>
      <c r="F444" s="92">
        <v>45889</v>
      </c>
      <c r="G444" s="84" t="s">
        <v>1144</v>
      </c>
      <c r="H444" s="84" t="s">
        <v>39</v>
      </c>
      <c r="I444" s="1" t="s">
        <v>40</v>
      </c>
      <c r="K444" s="84" t="s">
        <v>53</v>
      </c>
      <c r="L444" s="84" t="s">
        <v>86</v>
      </c>
      <c r="M444" s="84" t="s">
        <v>43</v>
      </c>
      <c r="N444" s="85" t="s">
        <v>1145</v>
      </c>
      <c r="O444" s="85" t="s">
        <v>1146</v>
      </c>
      <c r="P444" s="84" t="s">
        <v>113</v>
      </c>
      <c r="Q444" s="92">
        <v>45891</v>
      </c>
      <c r="R444" s="84" t="s">
        <v>58</v>
      </c>
      <c r="S444" s="84" t="s">
        <v>59</v>
      </c>
      <c r="T444" s="96" t="s">
        <v>49</v>
      </c>
      <c r="U444" s="96" t="s">
        <v>64</v>
      </c>
      <c r="V444" s="78">
        <v>45891</v>
      </c>
      <c r="W444" s="78">
        <v>45891</v>
      </c>
      <c r="X444" s="77" t="str">
        <f t="shared" ref="X444:X507" si="24">IF(T444="Completed",IF((V444-W444)&gt;=0,"YES","NO"),"N/A")</f>
        <v>YES</v>
      </c>
      <c r="Y444" s="77" t="str">
        <f t="shared" si="19"/>
        <v>N/A</v>
      </c>
      <c r="Z444" s="77" t="str">
        <f t="shared" si="20"/>
        <v>N/A</v>
      </c>
      <c r="AB444" s="96"/>
    </row>
    <row r="445" spans="1:28" x14ac:dyDescent="0.35">
      <c r="A445" s="1">
        <v>445</v>
      </c>
      <c r="B445" s="81">
        <v>45889.432858796303</v>
      </c>
      <c r="C445" s="81">
        <v>45889.435960648101</v>
      </c>
      <c r="D445" s="84" t="s">
        <v>38</v>
      </c>
      <c r="E445" s="84"/>
      <c r="F445" s="92">
        <v>45889</v>
      </c>
      <c r="G445" s="84" t="s">
        <v>1147</v>
      </c>
      <c r="H445" s="84" t="s">
        <v>39</v>
      </c>
      <c r="I445" s="1" t="s">
        <v>40</v>
      </c>
      <c r="K445" s="84" t="s">
        <v>53</v>
      </c>
      <c r="L445" s="84" t="s">
        <v>42</v>
      </c>
      <c r="M445" s="84" t="s">
        <v>118</v>
      </c>
      <c r="N445" s="85" t="s">
        <v>1148</v>
      </c>
      <c r="O445" s="85" t="s">
        <v>1149</v>
      </c>
      <c r="P445" s="84" t="s">
        <v>57</v>
      </c>
      <c r="Q445" s="92">
        <v>45898</v>
      </c>
      <c r="R445" s="84" t="s">
        <v>58</v>
      </c>
      <c r="S445" s="84" t="s">
        <v>59</v>
      </c>
      <c r="T445" s="96" t="s">
        <v>49</v>
      </c>
      <c r="U445" s="96" t="s">
        <v>50</v>
      </c>
      <c r="V445" s="78">
        <v>45898</v>
      </c>
      <c r="W445" s="78">
        <v>45902</v>
      </c>
      <c r="X445" s="77" t="str">
        <f t="shared" si="24"/>
        <v>NO</v>
      </c>
      <c r="Y445" s="77" t="str">
        <f t="shared" si="19"/>
        <v>N/A</v>
      </c>
      <c r="Z445" s="77" t="str">
        <f t="shared" si="20"/>
        <v>N/A</v>
      </c>
      <c r="AB445" s="96"/>
    </row>
    <row r="446" spans="1:28" x14ac:dyDescent="0.35">
      <c r="A446" s="1">
        <v>446</v>
      </c>
      <c r="B446" s="81">
        <v>45889.536585648202</v>
      </c>
      <c r="C446" s="81">
        <v>45889.538379629601</v>
      </c>
      <c r="D446" s="84" t="s">
        <v>38</v>
      </c>
      <c r="E446" s="84"/>
      <c r="F446" s="92">
        <v>45889</v>
      </c>
      <c r="G446" s="84" t="s">
        <v>1150</v>
      </c>
      <c r="H446" s="84" t="s">
        <v>39</v>
      </c>
      <c r="I446" s="1" t="s">
        <v>40</v>
      </c>
      <c r="K446" s="84" t="s">
        <v>53</v>
      </c>
      <c r="L446" s="84" t="s">
        <v>42</v>
      </c>
      <c r="M446" s="84" t="s">
        <v>66</v>
      </c>
      <c r="N446" s="85" t="s">
        <v>1151</v>
      </c>
      <c r="O446" s="85" t="s">
        <v>1152</v>
      </c>
      <c r="P446" s="84" t="s">
        <v>57</v>
      </c>
      <c r="Q446" s="92">
        <v>45889</v>
      </c>
      <c r="R446" s="84" t="s">
        <v>58</v>
      </c>
      <c r="S446" s="84" t="s">
        <v>59</v>
      </c>
      <c r="T446" s="96" t="s">
        <v>553</v>
      </c>
      <c r="U446" s="96" t="s">
        <v>64</v>
      </c>
      <c r="V446" s="78">
        <v>45889</v>
      </c>
      <c r="W446" s="78"/>
      <c r="X446" s="77" t="str">
        <f t="shared" si="24"/>
        <v>N/A</v>
      </c>
      <c r="Y446" s="77">
        <f t="shared" ca="1" si="19"/>
        <v>-37</v>
      </c>
      <c r="Z446" s="77" t="str">
        <f t="shared" ca="1" si="20"/>
        <v>Delayed</v>
      </c>
      <c r="AB446" s="96"/>
    </row>
    <row r="447" spans="1:28" x14ac:dyDescent="0.35">
      <c r="A447" s="1">
        <v>447</v>
      </c>
      <c r="B447" s="81">
        <v>45889.538726851897</v>
      </c>
      <c r="C447" s="81">
        <v>45889.5399652778</v>
      </c>
      <c r="D447" s="84" t="s">
        <v>38</v>
      </c>
      <c r="E447" s="84"/>
      <c r="F447" s="92">
        <v>45889</v>
      </c>
      <c r="G447" s="84" t="s">
        <v>1153</v>
      </c>
      <c r="H447" s="84" t="s">
        <v>139</v>
      </c>
      <c r="I447" s="1" t="s">
        <v>40</v>
      </c>
      <c r="K447" s="84" t="s">
        <v>53</v>
      </c>
      <c r="L447" s="84" t="s">
        <v>42</v>
      </c>
      <c r="M447" s="84" t="s">
        <v>66</v>
      </c>
      <c r="N447" s="85" t="s">
        <v>1154</v>
      </c>
      <c r="O447" s="85" t="s">
        <v>1155</v>
      </c>
      <c r="P447" s="84" t="s">
        <v>57</v>
      </c>
      <c r="Q447" s="92">
        <v>45890</v>
      </c>
      <c r="R447" s="84" t="s">
        <v>58</v>
      </c>
      <c r="S447" s="84" t="s">
        <v>59</v>
      </c>
      <c r="T447" s="96" t="s">
        <v>553</v>
      </c>
      <c r="U447" s="96" t="s">
        <v>50</v>
      </c>
      <c r="V447" s="78">
        <v>45890</v>
      </c>
      <c r="W447" s="78"/>
      <c r="X447" s="77" t="str">
        <f t="shared" si="24"/>
        <v>N/A</v>
      </c>
      <c r="Y447" s="77">
        <f t="shared" ca="1" si="19"/>
        <v>-36</v>
      </c>
      <c r="Z447" s="77" t="str">
        <f t="shared" ca="1" si="20"/>
        <v>Delayed</v>
      </c>
      <c r="AB447" s="96"/>
    </row>
    <row r="448" spans="1:28" ht="43.5" x14ac:dyDescent="0.35">
      <c r="A448" s="1">
        <v>448</v>
      </c>
      <c r="B448" s="81">
        <v>45889.541342592602</v>
      </c>
      <c r="C448" s="81">
        <v>45889.544907407399</v>
      </c>
      <c r="D448" s="84" t="s">
        <v>38</v>
      </c>
      <c r="E448" s="84"/>
      <c r="F448" s="92">
        <v>45889</v>
      </c>
      <c r="G448" s="84" t="s">
        <v>76</v>
      </c>
      <c r="H448" s="84" t="s">
        <v>39</v>
      </c>
      <c r="I448" s="1" t="s">
        <v>40</v>
      </c>
      <c r="K448" s="84" t="s">
        <v>53</v>
      </c>
      <c r="L448" s="84" t="s">
        <v>42</v>
      </c>
      <c r="M448" s="84" t="s">
        <v>66</v>
      </c>
      <c r="N448" s="85" t="s">
        <v>1156</v>
      </c>
      <c r="O448" s="85" t="s">
        <v>1157</v>
      </c>
      <c r="P448" s="84" t="s">
        <v>57</v>
      </c>
      <c r="Q448" s="92">
        <v>45889</v>
      </c>
      <c r="R448" s="84" t="s">
        <v>58</v>
      </c>
      <c r="S448" s="84" t="s">
        <v>59</v>
      </c>
      <c r="T448" s="96" t="s">
        <v>553</v>
      </c>
      <c r="U448" s="96" t="s">
        <v>50</v>
      </c>
      <c r="V448" s="78">
        <v>45889</v>
      </c>
      <c r="W448" s="78"/>
      <c r="X448" s="77" t="str">
        <f t="shared" si="24"/>
        <v>N/A</v>
      </c>
      <c r="Y448" s="77">
        <f t="shared" ca="1" si="19"/>
        <v>-37</v>
      </c>
      <c r="Z448" s="77" t="str">
        <f t="shared" ca="1" si="20"/>
        <v>Delayed</v>
      </c>
      <c r="AB448" s="96"/>
    </row>
    <row r="449" spans="1:28" ht="29" x14ac:dyDescent="0.35">
      <c r="A449" s="1">
        <v>449</v>
      </c>
      <c r="B449" s="81">
        <v>45889.558726851901</v>
      </c>
      <c r="C449" s="81">
        <v>45889.562627314801</v>
      </c>
      <c r="D449" s="84" t="s">
        <v>38</v>
      </c>
      <c r="E449" s="84"/>
      <c r="F449" s="92">
        <v>45889</v>
      </c>
      <c r="G449" s="84" t="s">
        <v>786</v>
      </c>
      <c r="H449" s="84" t="s">
        <v>39</v>
      </c>
      <c r="I449" s="1" t="s">
        <v>40</v>
      </c>
      <c r="K449" s="84" t="s">
        <v>53</v>
      </c>
      <c r="L449" s="84" t="s">
        <v>54</v>
      </c>
      <c r="M449" s="84" t="s">
        <v>110</v>
      </c>
      <c r="N449" s="85" t="s">
        <v>1158</v>
      </c>
      <c r="O449" s="85" t="s">
        <v>1159</v>
      </c>
      <c r="P449" s="84" t="s">
        <v>57</v>
      </c>
      <c r="Q449" s="92">
        <v>45905</v>
      </c>
      <c r="R449" s="84" t="s">
        <v>58</v>
      </c>
      <c r="S449" s="84" t="s">
        <v>59</v>
      </c>
      <c r="T449" s="96" t="s">
        <v>553</v>
      </c>
      <c r="U449" s="96" t="s">
        <v>50</v>
      </c>
      <c r="V449" s="78">
        <v>45905</v>
      </c>
      <c r="W449" s="78"/>
      <c r="X449" s="77" t="str">
        <f t="shared" si="24"/>
        <v>N/A</v>
      </c>
      <c r="Y449" s="77">
        <f t="shared" ca="1" si="19"/>
        <v>-21</v>
      </c>
      <c r="Z449" s="77" t="str">
        <f t="shared" ca="1" si="20"/>
        <v>Delayed</v>
      </c>
      <c r="AB449" s="96"/>
    </row>
    <row r="450" spans="1:28" ht="58" x14ac:dyDescent="0.35">
      <c r="A450" s="1">
        <v>450</v>
      </c>
      <c r="B450" s="81">
        <v>45889.558368055601</v>
      </c>
      <c r="C450" s="81">
        <v>45889.564490740697</v>
      </c>
      <c r="D450" s="84" t="s">
        <v>38</v>
      </c>
      <c r="E450" s="84"/>
      <c r="F450" s="92">
        <v>45889</v>
      </c>
      <c r="G450" s="84" t="s">
        <v>570</v>
      </c>
      <c r="H450" s="84" t="s">
        <v>39</v>
      </c>
      <c r="I450" s="1" t="s">
        <v>40</v>
      </c>
      <c r="K450" s="84" t="s">
        <v>53</v>
      </c>
      <c r="L450" s="84" t="s">
        <v>42</v>
      </c>
      <c r="M450" s="84" t="s">
        <v>66</v>
      </c>
      <c r="N450" s="85" t="s">
        <v>1160</v>
      </c>
      <c r="O450" s="85" t="s">
        <v>1161</v>
      </c>
      <c r="P450" s="84" t="s">
        <v>57</v>
      </c>
      <c r="Q450" s="92">
        <v>45900</v>
      </c>
      <c r="R450" s="84" t="s">
        <v>58</v>
      </c>
      <c r="S450" s="84" t="s">
        <v>59</v>
      </c>
      <c r="T450" s="96" t="s">
        <v>553</v>
      </c>
      <c r="U450" s="96" t="s">
        <v>168</v>
      </c>
      <c r="V450" s="78">
        <v>45900</v>
      </c>
      <c r="W450" s="78"/>
      <c r="X450" s="77" t="str">
        <f t="shared" si="24"/>
        <v>N/A</v>
      </c>
      <c r="Y450" s="77">
        <f t="shared" ref="Y450:Y513" ca="1" si="25">IF(OR(T450="In Progress",T450="Not Started"),V450-$AD$1,"N/A")</f>
        <v>-26</v>
      </c>
      <c r="Z450" s="77" t="str">
        <f t="shared" ref="Z450:Z513" ca="1" si="26">IF(OR(T450="",T450="Completed",T450="Deffered"),"N/A",IF(AND(OR(T450="In Progress",T450="Not Started"),Y450&gt;=0),"On Time","Delayed"))</f>
        <v>Delayed</v>
      </c>
      <c r="AB450" s="96"/>
    </row>
    <row r="451" spans="1:28" ht="29" x14ac:dyDescent="0.35">
      <c r="A451" s="1">
        <v>451</v>
      </c>
      <c r="B451" s="81">
        <v>45889.729432870401</v>
      </c>
      <c r="C451" s="81">
        <v>45889.730879629598</v>
      </c>
      <c r="D451" s="84" t="s">
        <v>38</v>
      </c>
      <c r="E451" s="84"/>
      <c r="F451" s="92">
        <v>45889</v>
      </c>
      <c r="G451" s="84" t="s">
        <v>8</v>
      </c>
      <c r="H451" s="84" t="s">
        <v>39</v>
      </c>
      <c r="I451" s="1" t="s">
        <v>1037</v>
      </c>
      <c r="K451" s="84" t="s">
        <v>53</v>
      </c>
      <c r="L451" s="84" t="s">
        <v>42</v>
      </c>
      <c r="M451" s="84" t="s">
        <v>319</v>
      </c>
      <c r="N451" s="85" t="s">
        <v>1162</v>
      </c>
      <c r="O451" s="85" t="s">
        <v>1163</v>
      </c>
      <c r="P451" s="84" t="s">
        <v>284</v>
      </c>
      <c r="Q451" s="92">
        <v>45901</v>
      </c>
      <c r="R451" s="84" t="s">
        <v>58</v>
      </c>
      <c r="S451" s="84" t="s">
        <v>59</v>
      </c>
      <c r="T451" s="96" t="s">
        <v>553</v>
      </c>
      <c r="U451" s="96" t="s">
        <v>64</v>
      </c>
      <c r="V451" s="78">
        <v>45901</v>
      </c>
      <c r="W451" s="78"/>
      <c r="X451" s="77" t="str">
        <f t="shared" si="24"/>
        <v>N/A</v>
      </c>
      <c r="Y451" s="77">
        <f t="shared" ca="1" si="25"/>
        <v>-25</v>
      </c>
      <c r="Z451" s="77" t="str">
        <f t="shared" ca="1" si="26"/>
        <v>Delayed</v>
      </c>
      <c r="AB451" s="96"/>
    </row>
    <row r="452" spans="1:28" ht="43.5" x14ac:dyDescent="0.35">
      <c r="A452" s="1">
        <v>452</v>
      </c>
      <c r="B452" s="81">
        <v>45889.730925925898</v>
      </c>
      <c r="C452" s="81">
        <v>45889.732453703698</v>
      </c>
      <c r="D452" s="84" t="s">
        <v>38</v>
      </c>
      <c r="E452" s="84"/>
      <c r="F452" s="92">
        <v>45889</v>
      </c>
      <c r="G452" s="84" t="s">
        <v>8</v>
      </c>
      <c r="H452" s="84" t="s">
        <v>39</v>
      </c>
      <c r="I452" s="1" t="s">
        <v>1037</v>
      </c>
      <c r="K452" s="84" t="s">
        <v>41</v>
      </c>
      <c r="L452" s="84" t="s">
        <v>42</v>
      </c>
      <c r="M452" s="84" t="s">
        <v>362</v>
      </c>
      <c r="N452" s="85" t="s">
        <v>1164</v>
      </c>
      <c r="O452" s="85" t="s">
        <v>1165</v>
      </c>
      <c r="P452" s="84" t="s">
        <v>57</v>
      </c>
      <c r="Q452" s="92">
        <v>45901</v>
      </c>
      <c r="R452" s="84" t="s">
        <v>58</v>
      </c>
      <c r="S452" s="84" t="s">
        <v>48</v>
      </c>
      <c r="T452" s="96" t="s">
        <v>553</v>
      </c>
      <c r="U452" s="96" t="s">
        <v>64</v>
      </c>
      <c r="V452" s="78">
        <v>45901</v>
      </c>
      <c r="W452" s="78"/>
      <c r="X452" s="77" t="str">
        <f t="shared" si="24"/>
        <v>N/A</v>
      </c>
      <c r="Y452" s="77">
        <f t="shared" ca="1" si="25"/>
        <v>-25</v>
      </c>
      <c r="Z452" s="77" t="str">
        <f t="shared" ca="1" si="26"/>
        <v>Delayed</v>
      </c>
      <c r="AB452" s="96"/>
    </row>
    <row r="453" spans="1:28" ht="43.5" x14ac:dyDescent="0.35">
      <c r="A453" s="1">
        <v>453</v>
      </c>
      <c r="B453" s="81">
        <v>45889.732476851903</v>
      </c>
      <c r="C453" s="81">
        <v>45889.734155092599</v>
      </c>
      <c r="D453" s="84" t="s">
        <v>38</v>
      </c>
      <c r="E453" s="84"/>
      <c r="F453" s="92">
        <v>45889</v>
      </c>
      <c r="G453" s="84" t="s">
        <v>8</v>
      </c>
      <c r="H453" s="84" t="s">
        <v>39</v>
      </c>
      <c r="I453" s="1" t="s">
        <v>1037</v>
      </c>
      <c r="K453" s="84" t="s">
        <v>41</v>
      </c>
      <c r="L453" s="84" t="s">
        <v>42</v>
      </c>
      <c r="M453" s="84" t="s">
        <v>362</v>
      </c>
      <c r="N453" s="85" t="s">
        <v>1166</v>
      </c>
      <c r="O453" s="85" t="s">
        <v>1167</v>
      </c>
      <c r="P453" s="84" t="s">
        <v>317</v>
      </c>
      <c r="Q453" s="92">
        <v>45905</v>
      </c>
      <c r="R453" s="84" t="s">
        <v>58</v>
      </c>
      <c r="S453" s="84" t="s">
        <v>48</v>
      </c>
      <c r="T453" s="96" t="s">
        <v>553</v>
      </c>
      <c r="U453" s="96" t="s">
        <v>50</v>
      </c>
      <c r="V453" s="78">
        <v>45905</v>
      </c>
      <c r="W453" s="78"/>
      <c r="X453" s="77" t="str">
        <f t="shared" si="24"/>
        <v>N/A</v>
      </c>
      <c r="Y453" s="77">
        <f t="shared" ca="1" si="25"/>
        <v>-21</v>
      </c>
      <c r="Z453" s="77" t="str">
        <f t="shared" ca="1" si="26"/>
        <v>Delayed</v>
      </c>
      <c r="AB453" s="96"/>
    </row>
    <row r="454" spans="1:28" ht="29" x14ac:dyDescent="0.35">
      <c r="A454" s="1">
        <v>454</v>
      </c>
      <c r="B454" s="81">
        <v>45890.367245370398</v>
      </c>
      <c r="C454" s="81">
        <v>45890.369097222203</v>
      </c>
      <c r="D454" s="84" t="s">
        <v>38</v>
      </c>
      <c r="E454" s="84"/>
      <c r="F454" s="92">
        <v>45890</v>
      </c>
      <c r="G454" s="84" t="s">
        <v>786</v>
      </c>
      <c r="H454" s="84" t="s">
        <v>39</v>
      </c>
      <c r="I454" s="1" t="s">
        <v>40</v>
      </c>
      <c r="K454" s="84" t="s">
        <v>53</v>
      </c>
      <c r="L454" s="84" t="s">
        <v>54</v>
      </c>
      <c r="M454" s="84" t="s">
        <v>110</v>
      </c>
      <c r="N454" s="85" t="s">
        <v>1168</v>
      </c>
      <c r="O454" s="85" t="s">
        <v>1169</v>
      </c>
      <c r="P454" s="84" t="s">
        <v>317</v>
      </c>
      <c r="Q454" s="92">
        <v>45891</v>
      </c>
      <c r="R454" s="84" t="s">
        <v>58</v>
      </c>
      <c r="S454" s="84" t="s">
        <v>59</v>
      </c>
      <c r="T454" s="96" t="s">
        <v>553</v>
      </c>
      <c r="U454" s="96" t="s">
        <v>64</v>
      </c>
      <c r="V454" s="78">
        <v>45891</v>
      </c>
      <c r="W454" s="78"/>
      <c r="X454" s="77" t="str">
        <f t="shared" si="24"/>
        <v>N/A</v>
      </c>
      <c r="Y454" s="77">
        <f t="shared" ca="1" si="25"/>
        <v>-35</v>
      </c>
      <c r="Z454" s="77" t="str">
        <f t="shared" ca="1" si="26"/>
        <v>Delayed</v>
      </c>
      <c r="AB454" s="96"/>
    </row>
    <row r="455" spans="1:28" ht="58" x14ac:dyDescent="0.35">
      <c r="A455" s="1">
        <v>455</v>
      </c>
      <c r="B455" s="81">
        <v>45890.476712962998</v>
      </c>
      <c r="C455" s="81">
        <v>45890.480567129598</v>
      </c>
      <c r="D455" s="84" t="s">
        <v>38</v>
      </c>
      <c r="E455" s="84"/>
      <c r="F455" s="92">
        <v>45890</v>
      </c>
      <c r="G455" s="84" t="s">
        <v>1170</v>
      </c>
      <c r="H455" s="84" t="s">
        <v>39</v>
      </c>
      <c r="I455" s="1" t="s">
        <v>40</v>
      </c>
      <c r="K455" s="84" t="s">
        <v>53</v>
      </c>
      <c r="L455" s="84" t="s">
        <v>42</v>
      </c>
      <c r="M455" s="84" t="s">
        <v>960</v>
      </c>
      <c r="N455" s="85" t="s">
        <v>1171</v>
      </c>
      <c r="O455" s="85" t="s">
        <v>1172</v>
      </c>
      <c r="P455" s="84" t="s">
        <v>107</v>
      </c>
      <c r="Q455" s="92">
        <v>45894</v>
      </c>
      <c r="R455" s="84" t="s">
        <v>58</v>
      </c>
      <c r="S455" s="84" t="s">
        <v>59</v>
      </c>
      <c r="T455" s="96" t="s">
        <v>553</v>
      </c>
      <c r="U455" s="96" t="s">
        <v>64</v>
      </c>
      <c r="V455" s="78">
        <v>45894</v>
      </c>
      <c r="W455" s="78"/>
      <c r="X455" s="77" t="str">
        <f t="shared" si="24"/>
        <v>N/A</v>
      </c>
      <c r="Y455" s="77">
        <f t="shared" ca="1" si="25"/>
        <v>-32</v>
      </c>
      <c r="Z455" s="77" t="str">
        <f t="shared" ca="1" si="26"/>
        <v>Delayed</v>
      </c>
      <c r="AB455" s="96"/>
    </row>
    <row r="456" spans="1:28" x14ac:dyDescent="0.35">
      <c r="A456" s="1">
        <v>456</v>
      </c>
      <c r="B456" s="81">
        <v>45890.483495370398</v>
      </c>
      <c r="C456" s="81">
        <v>45890.485509259299</v>
      </c>
      <c r="D456" s="84" t="s">
        <v>38</v>
      </c>
      <c r="E456" s="84"/>
      <c r="F456" s="92">
        <v>45890</v>
      </c>
      <c r="G456" s="84" t="s">
        <v>467</v>
      </c>
      <c r="H456" s="84" t="s">
        <v>39</v>
      </c>
      <c r="I456" s="1" t="s">
        <v>40</v>
      </c>
      <c r="K456" s="84" t="s">
        <v>53</v>
      </c>
      <c r="L456" s="84" t="s">
        <v>86</v>
      </c>
      <c r="M456" s="84" t="s">
        <v>43</v>
      </c>
      <c r="N456" s="85" t="s">
        <v>1173</v>
      </c>
      <c r="O456" s="85" t="s">
        <v>1174</v>
      </c>
      <c r="P456" s="84" t="s">
        <v>113</v>
      </c>
      <c r="Q456" s="92">
        <v>45900</v>
      </c>
      <c r="R456" s="84" t="s">
        <v>58</v>
      </c>
      <c r="S456" s="84" t="s">
        <v>59</v>
      </c>
      <c r="T456" s="96" t="s">
        <v>49</v>
      </c>
      <c r="U456" s="96" t="s">
        <v>64</v>
      </c>
      <c r="V456" s="78">
        <v>45900</v>
      </c>
      <c r="W456" s="78"/>
      <c r="X456" s="77" t="str">
        <f t="shared" si="24"/>
        <v>YES</v>
      </c>
      <c r="Y456" s="77" t="str">
        <f t="shared" si="25"/>
        <v>N/A</v>
      </c>
      <c r="Z456" s="77" t="str">
        <f t="shared" si="26"/>
        <v>N/A</v>
      </c>
      <c r="AB456" s="96"/>
    </row>
    <row r="457" spans="1:28" x14ac:dyDescent="0.35">
      <c r="A457" s="1">
        <v>457</v>
      </c>
      <c r="B457" s="81">
        <v>45890.573807870402</v>
      </c>
      <c r="C457" s="81">
        <v>45890.575219907398</v>
      </c>
      <c r="D457" s="84" t="s">
        <v>38</v>
      </c>
      <c r="E457" s="84"/>
      <c r="F457" s="92">
        <v>45890</v>
      </c>
      <c r="G457" s="84" t="s">
        <v>1175</v>
      </c>
      <c r="H457" s="84" t="s">
        <v>39</v>
      </c>
      <c r="I457" s="1" t="s">
        <v>40</v>
      </c>
      <c r="K457" s="84" t="s">
        <v>53</v>
      </c>
      <c r="L457" s="84" t="s">
        <v>86</v>
      </c>
      <c r="M457" s="84" t="s">
        <v>94</v>
      </c>
      <c r="N457" s="85" t="s">
        <v>1176</v>
      </c>
      <c r="O457" s="85" t="s">
        <v>1177</v>
      </c>
      <c r="P457" s="84" t="s">
        <v>57</v>
      </c>
      <c r="Q457" s="92">
        <v>45891</v>
      </c>
      <c r="R457" s="84" t="s">
        <v>58</v>
      </c>
      <c r="S457" s="84" t="s">
        <v>59</v>
      </c>
      <c r="T457" s="96" t="s">
        <v>49</v>
      </c>
      <c r="U457" s="96" t="s">
        <v>50</v>
      </c>
      <c r="V457" s="78">
        <v>45891</v>
      </c>
      <c r="W457" s="78">
        <v>45896</v>
      </c>
      <c r="X457" s="96" t="str">
        <f t="shared" si="24"/>
        <v>NO</v>
      </c>
      <c r="Y457" s="96" t="str">
        <f t="shared" si="25"/>
        <v>N/A</v>
      </c>
      <c r="Z457" s="96" t="str">
        <f t="shared" si="26"/>
        <v>N/A</v>
      </c>
      <c r="AA457" s="96"/>
      <c r="AB457" s="96"/>
    </row>
    <row r="458" spans="1:28" ht="29" x14ac:dyDescent="0.35">
      <c r="A458" s="1">
        <v>458</v>
      </c>
      <c r="B458" s="81">
        <v>45891.368703703702</v>
      </c>
      <c r="C458" s="81">
        <v>45891.373773148203</v>
      </c>
      <c r="D458" s="84" t="s">
        <v>38</v>
      </c>
      <c r="E458" s="84"/>
      <c r="F458" s="92">
        <v>45892</v>
      </c>
      <c r="G458" s="84" t="s">
        <v>1178</v>
      </c>
      <c r="H458" s="84" t="s">
        <v>39</v>
      </c>
      <c r="I458" s="1" t="s">
        <v>40</v>
      </c>
      <c r="K458" s="84" t="s">
        <v>53</v>
      </c>
      <c r="L458" s="84" t="s">
        <v>42</v>
      </c>
      <c r="M458" s="84" t="s">
        <v>66</v>
      </c>
      <c r="N458" s="85" t="s">
        <v>1179</v>
      </c>
      <c r="O458" s="85" t="s">
        <v>1180</v>
      </c>
      <c r="P458" s="84" t="s">
        <v>317</v>
      </c>
      <c r="Q458" s="92">
        <v>45925</v>
      </c>
      <c r="R458" s="84" t="s">
        <v>58</v>
      </c>
      <c r="S458" s="84" t="s">
        <v>59</v>
      </c>
      <c r="T458" s="96" t="s">
        <v>553</v>
      </c>
      <c r="U458" s="96" t="s">
        <v>50</v>
      </c>
      <c r="V458" s="78">
        <v>45925</v>
      </c>
      <c r="W458" s="78"/>
      <c r="X458" s="77" t="str">
        <f t="shared" si="24"/>
        <v>N/A</v>
      </c>
      <c r="Y458" s="77">
        <f t="shared" ca="1" si="25"/>
        <v>-1</v>
      </c>
      <c r="Z458" s="77" t="str">
        <f t="shared" ca="1" si="26"/>
        <v>Delayed</v>
      </c>
      <c r="AB458" s="96"/>
    </row>
    <row r="459" spans="1:28" x14ac:dyDescent="0.35">
      <c r="A459" s="1">
        <v>459</v>
      </c>
      <c r="B459" s="81">
        <v>45891.565868055601</v>
      </c>
      <c r="C459" s="81">
        <v>45891.567824074104</v>
      </c>
      <c r="D459" s="84" t="s">
        <v>38</v>
      </c>
      <c r="E459" s="84"/>
      <c r="F459" s="92">
        <v>45891</v>
      </c>
      <c r="G459" s="84" t="s">
        <v>199</v>
      </c>
      <c r="H459" s="84" t="s">
        <v>39</v>
      </c>
      <c r="I459" s="1" t="s">
        <v>40</v>
      </c>
      <c r="K459" s="84" t="s">
        <v>53</v>
      </c>
      <c r="L459" s="84" t="s">
        <v>86</v>
      </c>
      <c r="M459" s="84" t="s">
        <v>87</v>
      </c>
      <c r="N459" s="85" t="s">
        <v>1181</v>
      </c>
      <c r="O459" s="85" t="s">
        <v>1182</v>
      </c>
      <c r="P459" s="84" t="s">
        <v>57</v>
      </c>
      <c r="Q459" s="92">
        <v>45892</v>
      </c>
      <c r="R459" s="84" t="s">
        <v>58</v>
      </c>
      <c r="S459" s="84" t="s">
        <v>48</v>
      </c>
      <c r="T459" s="96" t="s">
        <v>137</v>
      </c>
      <c r="U459" s="96" t="s">
        <v>50</v>
      </c>
      <c r="V459" s="78">
        <v>45923</v>
      </c>
      <c r="W459" s="78"/>
      <c r="X459" s="77" t="str">
        <f t="shared" si="24"/>
        <v>N/A</v>
      </c>
      <c r="Y459" s="77">
        <f t="shared" ca="1" si="25"/>
        <v>-3</v>
      </c>
      <c r="Z459" s="77" t="str">
        <f t="shared" ca="1" si="26"/>
        <v>Delayed</v>
      </c>
      <c r="AB459" s="96"/>
    </row>
    <row r="460" spans="1:28" ht="29" x14ac:dyDescent="0.35">
      <c r="A460" s="1">
        <v>460</v>
      </c>
      <c r="B460" s="81">
        <v>45894.486851851798</v>
      </c>
      <c r="C460" s="81">
        <v>45894.492118055598</v>
      </c>
      <c r="D460" s="84" t="s">
        <v>38</v>
      </c>
      <c r="E460" s="84"/>
      <c r="F460" s="92">
        <v>45894</v>
      </c>
      <c r="G460" s="84" t="s">
        <v>275</v>
      </c>
      <c r="H460" s="84" t="s">
        <v>39</v>
      </c>
      <c r="I460" s="1" t="s">
        <v>40</v>
      </c>
      <c r="K460" s="84" t="s">
        <v>53</v>
      </c>
      <c r="L460" s="84" t="s">
        <v>42</v>
      </c>
      <c r="M460" s="84" t="s">
        <v>66</v>
      </c>
      <c r="N460" s="85" t="s">
        <v>1183</v>
      </c>
      <c r="O460" s="85" t="s">
        <v>1184</v>
      </c>
      <c r="P460" s="84" t="s">
        <v>57</v>
      </c>
      <c r="Q460" s="92">
        <v>45894</v>
      </c>
      <c r="R460" s="84" t="s">
        <v>47</v>
      </c>
      <c r="S460" s="84" t="s">
        <v>59</v>
      </c>
      <c r="T460" s="96" t="s">
        <v>137</v>
      </c>
      <c r="U460" s="96" t="s">
        <v>64</v>
      </c>
      <c r="V460" s="78">
        <v>45894</v>
      </c>
      <c r="W460" s="78"/>
      <c r="X460" s="77" t="str">
        <f t="shared" si="24"/>
        <v>N/A</v>
      </c>
      <c r="Y460" s="77">
        <f t="shared" ca="1" si="25"/>
        <v>-32</v>
      </c>
      <c r="Z460" s="77" t="str">
        <f t="shared" ca="1" si="26"/>
        <v>Delayed</v>
      </c>
      <c r="AB460" s="96"/>
    </row>
    <row r="461" spans="1:28" x14ac:dyDescent="0.35">
      <c r="A461" s="1">
        <v>461</v>
      </c>
      <c r="B461" s="81">
        <v>45894.531435185199</v>
      </c>
      <c r="C461" s="81">
        <v>45894.534282407403</v>
      </c>
      <c r="D461" s="84" t="s">
        <v>38</v>
      </c>
      <c r="E461" s="84"/>
      <c r="F461" s="92">
        <v>45894</v>
      </c>
      <c r="G461" s="84" t="s">
        <v>288</v>
      </c>
      <c r="H461" s="84" t="s">
        <v>39</v>
      </c>
      <c r="I461" s="1" t="s">
        <v>40</v>
      </c>
      <c r="K461" s="84" t="s">
        <v>53</v>
      </c>
      <c r="L461" s="84" t="s">
        <v>42</v>
      </c>
      <c r="M461" s="84" t="s">
        <v>118</v>
      </c>
      <c r="N461" s="85" t="s">
        <v>1185</v>
      </c>
      <c r="O461" s="85" t="s">
        <v>1186</v>
      </c>
      <c r="P461" s="84" t="s">
        <v>506</v>
      </c>
      <c r="Q461" s="92">
        <v>45901</v>
      </c>
      <c r="R461" s="84" t="s">
        <v>58</v>
      </c>
      <c r="S461" s="84" t="s">
        <v>48</v>
      </c>
      <c r="T461" s="96" t="s">
        <v>49</v>
      </c>
      <c r="U461" s="96" t="s">
        <v>64</v>
      </c>
      <c r="V461" s="78">
        <v>45901</v>
      </c>
      <c r="W461" s="78">
        <v>45901</v>
      </c>
      <c r="X461" s="77" t="str">
        <f t="shared" si="24"/>
        <v>YES</v>
      </c>
      <c r="Y461" s="77" t="str">
        <f t="shared" si="25"/>
        <v>N/A</v>
      </c>
      <c r="Z461" s="77" t="str">
        <f t="shared" si="26"/>
        <v>N/A</v>
      </c>
      <c r="AB461" s="96"/>
    </row>
    <row r="462" spans="1:28" ht="29" x14ac:dyDescent="0.35">
      <c r="A462" s="1">
        <v>462</v>
      </c>
      <c r="B462" s="81">
        <v>45894.5874189815</v>
      </c>
      <c r="C462" s="81">
        <v>45894.589571759301</v>
      </c>
      <c r="D462" s="84" t="s">
        <v>38</v>
      </c>
      <c r="E462" s="84"/>
      <c r="F462" s="92">
        <v>45894</v>
      </c>
      <c r="G462" s="84" t="s">
        <v>100</v>
      </c>
      <c r="H462" s="84" t="s">
        <v>139</v>
      </c>
      <c r="I462" s="1" t="s">
        <v>40</v>
      </c>
      <c r="K462" s="84" t="s">
        <v>41</v>
      </c>
      <c r="L462" s="84" t="s">
        <v>86</v>
      </c>
      <c r="M462" s="84" t="s">
        <v>235</v>
      </c>
      <c r="N462" s="85" t="s">
        <v>1187</v>
      </c>
      <c r="O462" s="85" t="s">
        <v>1188</v>
      </c>
      <c r="P462" s="84" t="s">
        <v>113</v>
      </c>
      <c r="Q462" s="92">
        <v>45895</v>
      </c>
      <c r="R462" s="84" t="s">
        <v>47</v>
      </c>
      <c r="S462" s="84" t="s">
        <v>59</v>
      </c>
      <c r="T462" s="96" t="s">
        <v>49</v>
      </c>
      <c r="U462" s="96" t="s">
        <v>50</v>
      </c>
      <c r="V462" s="78">
        <v>45895</v>
      </c>
      <c r="W462" s="78">
        <v>45895</v>
      </c>
      <c r="X462" s="77" t="str">
        <f t="shared" si="24"/>
        <v>YES</v>
      </c>
      <c r="Y462" s="77" t="str">
        <f t="shared" si="25"/>
        <v>N/A</v>
      </c>
      <c r="Z462" s="77" t="str">
        <f t="shared" si="26"/>
        <v>N/A</v>
      </c>
      <c r="AB462" s="96"/>
    </row>
    <row r="463" spans="1:28" x14ac:dyDescent="0.35">
      <c r="A463" s="1">
        <v>463</v>
      </c>
      <c r="B463" s="81">
        <v>45894.605879629598</v>
      </c>
      <c r="C463" s="81">
        <v>45894.608993055597</v>
      </c>
      <c r="D463" s="84" t="s">
        <v>38</v>
      </c>
      <c r="E463" s="84"/>
      <c r="F463" s="92">
        <v>45894</v>
      </c>
      <c r="G463" s="84" t="s">
        <v>467</v>
      </c>
      <c r="H463" s="84" t="s">
        <v>39</v>
      </c>
      <c r="I463" s="1" t="s">
        <v>40</v>
      </c>
      <c r="K463" s="84" t="s">
        <v>53</v>
      </c>
      <c r="L463" s="84" t="s">
        <v>86</v>
      </c>
      <c r="M463" s="84" t="s">
        <v>54</v>
      </c>
      <c r="N463" s="85" t="s">
        <v>1189</v>
      </c>
      <c r="O463" s="85" t="s">
        <v>1190</v>
      </c>
      <c r="P463" s="84" t="s">
        <v>57</v>
      </c>
      <c r="Q463" s="92">
        <v>45895</v>
      </c>
      <c r="R463" s="84" t="s">
        <v>58</v>
      </c>
      <c r="S463" s="84" t="s">
        <v>59</v>
      </c>
      <c r="T463" s="96" t="s">
        <v>49</v>
      </c>
      <c r="U463" s="96" t="s">
        <v>64</v>
      </c>
      <c r="V463" s="78">
        <v>45895</v>
      </c>
      <c r="W463" s="78">
        <v>45895</v>
      </c>
      <c r="X463" s="77" t="str">
        <f t="shared" si="24"/>
        <v>YES</v>
      </c>
      <c r="Y463" s="77" t="str">
        <f t="shared" si="25"/>
        <v>N/A</v>
      </c>
      <c r="Z463" s="77" t="str">
        <f t="shared" si="26"/>
        <v>N/A</v>
      </c>
      <c r="AB463" s="96"/>
    </row>
    <row r="464" spans="1:28" x14ac:dyDescent="0.35">
      <c r="A464" s="1">
        <v>464</v>
      </c>
      <c r="B464" s="81">
        <v>45895.206226851798</v>
      </c>
      <c r="C464" s="81">
        <v>45895.208761574097</v>
      </c>
      <c r="D464" s="84" t="s">
        <v>38</v>
      </c>
      <c r="E464" s="84"/>
      <c r="F464" s="92">
        <v>45895</v>
      </c>
      <c r="G464" s="84" t="s">
        <v>570</v>
      </c>
      <c r="H464" s="84" t="s">
        <v>39</v>
      </c>
      <c r="I464" s="1" t="s">
        <v>40</v>
      </c>
      <c r="K464" s="84" t="s">
        <v>93</v>
      </c>
      <c r="L464" s="84" t="s">
        <v>42</v>
      </c>
      <c r="M464" s="84" t="s">
        <v>66</v>
      </c>
      <c r="N464" s="85" t="s">
        <v>1191</v>
      </c>
      <c r="O464" s="85" t="s">
        <v>1192</v>
      </c>
      <c r="P464" s="84" t="s">
        <v>57</v>
      </c>
      <c r="Q464" s="92">
        <v>45896</v>
      </c>
      <c r="R464" s="84" t="s">
        <v>58</v>
      </c>
      <c r="S464" s="84" t="s">
        <v>59</v>
      </c>
      <c r="T464" s="96" t="s">
        <v>553</v>
      </c>
      <c r="U464" s="96" t="s">
        <v>50</v>
      </c>
      <c r="V464" s="78">
        <v>45896</v>
      </c>
      <c r="W464" s="78"/>
      <c r="X464" s="77" t="str">
        <f t="shared" si="24"/>
        <v>N/A</v>
      </c>
      <c r="Y464" s="77">
        <f t="shared" ca="1" si="25"/>
        <v>-30</v>
      </c>
      <c r="Z464" s="77" t="str">
        <f t="shared" ca="1" si="26"/>
        <v>Delayed</v>
      </c>
      <c r="AB464" s="96"/>
    </row>
    <row r="465" spans="1:28" x14ac:dyDescent="0.35">
      <c r="A465" s="1">
        <v>465</v>
      </c>
      <c r="B465" s="81">
        <v>45895.332870370403</v>
      </c>
      <c r="C465" s="81">
        <v>45895.334884259297</v>
      </c>
      <c r="D465" s="84" t="s">
        <v>38</v>
      </c>
      <c r="E465" s="84"/>
      <c r="F465" s="92">
        <v>45895</v>
      </c>
      <c r="G465" s="84" t="s">
        <v>275</v>
      </c>
      <c r="H465" s="84" t="s">
        <v>39</v>
      </c>
      <c r="I465" s="1" t="s">
        <v>40</v>
      </c>
      <c r="K465" s="84" t="s">
        <v>53</v>
      </c>
      <c r="L465" s="84" t="s">
        <v>42</v>
      </c>
      <c r="M465" s="84" t="s">
        <v>66</v>
      </c>
      <c r="N465" s="85" t="s">
        <v>1193</v>
      </c>
      <c r="O465" s="85" t="s">
        <v>1194</v>
      </c>
      <c r="P465" s="84" t="s">
        <v>284</v>
      </c>
      <c r="Q465" s="92">
        <v>45895</v>
      </c>
      <c r="R465" s="84" t="s">
        <v>47</v>
      </c>
      <c r="S465" s="84" t="s">
        <v>59</v>
      </c>
      <c r="T465" s="96" t="s">
        <v>137</v>
      </c>
      <c r="U465" s="96" t="s">
        <v>50</v>
      </c>
      <c r="V465" s="78">
        <v>45895</v>
      </c>
      <c r="W465" s="78"/>
      <c r="X465" s="77" t="str">
        <f t="shared" si="24"/>
        <v>N/A</v>
      </c>
      <c r="Y465" s="77">
        <f t="shared" ca="1" si="25"/>
        <v>-31</v>
      </c>
      <c r="Z465" s="77" t="str">
        <f t="shared" ca="1" si="26"/>
        <v>Delayed</v>
      </c>
      <c r="AB465" s="96"/>
    </row>
    <row r="466" spans="1:28" x14ac:dyDescent="0.35">
      <c r="A466" s="1">
        <v>466</v>
      </c>
      <c r="B466" s="81">
        <v>45895.335462962998</v>
      </c>
      <c r="C466" s="81">
        <v>45895.338796296302</v>
      </c>
      <c r="D466" s="84" t="s">
        <v>38</v>
      </c>
      <c r="E466" s="84"/>
      <c r="F466" s="92">
        <v>45895</v>
      </c>
      <c r="G466" s="84" t="s">
        <v>1195</v>
      </c>
      <c r="H466" s="84" t="s">
        <v>39</v>
      </c>
      <c r="I466" s="1" t="s">
        <v>40</v>
      </c>
      <c r="K466" s="84" t="s">
        <v>53</v>
      </c>
      <c r="L466" s="84" t="s">
        <v>42</v>
      </c>
      <c r="M466" s="84" t="s">
        <v>66</v>
      </c>
      <c r="N466" s="85" t="s">
        <v>1196</v>
      </c>
      <c r="O466" s="85" t="s">
        <v>1197</v>
      </c>
      <c r="P466" s="84" t="s">
        <v>284</v>
      </c>
      <c r="Q466" s="92">
        <v>45896</v>
      </c>
      <c r="R466" s="84" t="s">
        <v>47</v>
      </c>
      <c r="S466" s="84" t="s">
        <v>59</v>
      </c>
      <c r="T466" s="96" t="s">
        <v>137</v>
      </c>
      <c r="U466" s="96" t="s">
        <v>50</v>
      </c>
      <c r="V466" s="78">
        <v>45896</v>
      </c>
      <c r="W466" s="78"/>
      <c r="X466" s="77" t="str">
        <f t="shared" si="24"/>
        <v>N/A</v>
      </c>
      <c r="Y466" s="77">
        <f t="shared" ca="1" si="25"/>
        <v>-30</v>
      </c>
      <c r="Z466" s="77" t="str">
        <f t="shared" ca="1" si="26"/>
        <v>Delayed</v>
      </c>
      <c r="AB466" s="96"/>
    </row>
    <row r="467" spans="1:28" x14ac:dyDescent="0.35">
      <c r="A467" s="1">
        <v>467</v>
      </c>
      <c r="B467" s="81">
        <v>45895.3499884259</v>
      </c>
      <c r="C467" s="81">
        <v>45895.352928240703</v>
      </c>
      <c r="D467" s="84" t="s">
        <v>38</v>
      </c>
      <c r="E467" s="84"/>
      <c r="F467" s="92">
        <v>45895</v>
      </c>
      <c r="G467" s="84" t="s">
        <v>439</v>
      </c>
      <c r="H467" s="84" t="s">
        <v>39</v>
      </c>
      <c r="I467" s="1" t="s">
        <v>40</v>
      </c>
      <c r="K467" s="84" t="s">
        <v>53</v>
      </c>
      <c r="L467" s="84" t="s">
        <v>42</v>
      </c>
      <c r="M467" s="84" t="s">
        <v>66</v>
      </c>
      <c r="N467" s="85" t="s">
        <v>1198</v>
      </c>
      <c r="O467" s="85" t="s">
        <v>1199</v>
      </c>
      <c r="P467" s="84" t="s">
        <v>107</v>
      </c>
      <c r="Q467" s="92">
        <v>45895</v>
      </c>
      <c r="R467" s="84" t="s">
        <v>58</v>
      </c>
      <c r="S467" s="84" t="s">
        <v>59</v>
      </c>
      <c r="T467" s="96" t="s">
        <v>553</v>
      </c>
      <c r="U467" s="96" t="s">
        <v>50</v>
      </c>
      <c r="V467" s="78">
        <v>45895</v>
      </c>
      <c r="W467" s="78"/>
      <c r="X467" s="77" t="str">
        <f t="shared" si="24"/>
        <v>N/A</v>
      </c>
      <c r="Y467" s="77">
        <f t="shared" ca="1" si="25"/>
        <v>-31</v>
      </c>
      <c r="Z467" s="77" t="str">
        <f t="shared" ca="1" si="26"/>
        <v>Delayed</v>
      </c>
      <c r="AB467" s="96"/>
    </row>
    <row r="468" spans="1:28" x14ac:dyDescent="0.35">
      <c r="A468" s="1">
        <v>468</v>
      </c>
      <c r="B468" s="81">
        <v>45895.351770833302</v>
      </c>
      <c r="C468" s="81">
        <v>45895.353032407402</v>
      </c>
      <c r="D468" s="84" t="s">
        <v>38</v>
      </c>
      <c r="E468" s="84"/>
      <c r="F468" s="92">
        <v>45895</v>
      </c>
      <c r="G468" s="84" t="s">
        <v>467</v>
      </c>
      <c r="H468" s="84" t="s">
        <v>39</v>
      </c>
      <c r="I468" s="1" t="s">
        <v>40</v>
      </c>
      <c r="K468" s="84" t="s">
        <v>53</v>
      </c>
      <c r="L468" s="84" t="s">
        <v>86</v>
      </c>
      <c r="M468" s="84" t="s">
        <v>101</v>
      </c>
      <c r="N468" s="85" t="s">
        <v>1200</v>
      </c>
      <c r="O468" s="85" t="s">
        <v>1201</v>
      </c>
      <c r="P468" s="84" t="s">
        <v>57</v>
      </c>
      <c r="Q468" s="92">
        <v>45898</v>
      </c>
      <c r="R468" s="84" t="s">
        <v>58</v>
      </c>
      <c r="S468" s="84" t="s">
        <v>59</v>
      </c>
      <c r="T468" s="96" t="s">
        <v>49</v>
      </c>
      <c r="U468" s="96" t="s">
        <v>50</v>
      </c>
      <c r="V468" s="78">
        <v>45898</v>
      </c>
      <c r="W468" s="78">
        <v>45897</v>
      </c>
      <c r="X468" s="77" t="str">
        <f t="shared" si="24"/>
        <v>YES</v>
      </c>
      <c r="Y468" s="77" t="str">
        <f t="shared" si="25"/>
        <v>N/A</v>
      </c>
      <c r="Z468" s="77" t="str">
        <f t="shared" si="26"/>
        <v>N/A</v>
      </c>
      <c r="AB468" s="96"/>
    </row>
    <row r="469" spans="1:28" x14ac:dyDescent="0.35">
      <c r="A469" s="1">
        <v>469</v>
      </c>
      <c r="B469" s="81">
        <v>45895.412627314799</v>
      </c>
      <c r="C469" s="81">
        <v>45895.414456018501</v>
      </c>
      <c r="D469" s="84" t="s">
        <v>38</v>
      </c>
      <c r="E469" s="84"/>
      <c r="F469" s="92">
        <v>45895</v>
      </c>
      <c r="G469" s="84" t="s">
        <v>1202</v>
      </c>
      <c r="H469" s="84" t="s">
        <v>39</v>
      </c>
      <c r="I469" s="1" t="s">
        <v>40</v>
      </c>
      <c r="K469" s="84" t="s">
        <v>53</v>
      </c>
      <c r="L469" s="84" t="s">
        <v>42</v>
      </c>
      <c r="M469" s="84" t="s">
        <v>66</v>
      </c>
      <c r="N469" s="85" t="s">
        <v>1203</v>
      </c>
      <c r="O469" s="85" t="s">
        <v>1204</v>
      </c>
      <c r="P469" s="84" t="s">
        <v>284</v>
      </c>
      <c r="Q469" s="92">
        <v>45896</v>
      </c>
      <c r="R469" s="84" t="s">
        <v>47</v>
      </c>
      <c r="S469" s="84" t="s">
        <v>59</v>
      </c>
      <c r="T469" s="96" t="s">
        <v>137</v>
      </c>
      <c r="U469" s="96" t="s">
        <v>50</v>
      </c>
      <c r="V469" s="78">
        <v>45896</v>
      </c>
      <c r="W469" s="78"/>
      <c r="X469" s="77" t="str">
        <f t="shared" si="24"/>
        <v>N/A</v>
      </c>
      <c r="Y469" s="77">
        <f t="shared" ca="1" si="25"/>
        <v>-30</v>
      </c>
      <c r="Z469" s="77" t="str">
        <f t="shared" ca="1" si="26"/>
        <v>Delayed</v>
      </c>
      <c r="AB469" s="96"/>
    </row>
    <row r="470" spans="1:28" ht="29" x14ac:dyDescent="0.35">
      <c r="A470" s="1">
        <v>470</v>
      </c>
      <c r="B470" s="81">
        <v>45895.484270833302</v>
      </c>
      <c r="C470" s="81">
        <v>45895.487094907403</v>
      </c>
      <c r="D470" s="84" t="s">
        <v>38</v>
      </c>
      <c r="E470" s="84"/>
      <c r="F470" s="92">
        <v>45895</v>
      </c>
      <c r="G470" s="84" t="s">
        <v>1205</v>
      </c>
      <c r="H470" s="84" t="s">
        <v>39</v>
      </c>
      <c r="I470" s="1" t="s">
        <v>40</v>
      </c>
      <c r="K470" s="84" t="s">
        <v>53</v>
      </c>
      <c r="L470" s="84" t="s">
        <v>42</v>
      </c>
      <c r="M470" s="84" t="s">
        <v>118</v>
      </c>
      <c r="N470" s="85" t="s">
        <v>1206</v>
      </c>
      <c r="O470" s="85" t="s">
        <v>1207</v>
      </c>
      <c r="P470" s="84" t="s">
        <v>57</v>
      </c>
      <c r="Q470" s="92">
        <v>45898</v>
      </c>
      <c r="R470" s="84" t="s">
        <v>47</v>
      </c>
      <c r="S470" s="84" t="s">
        <v>59</v>
      </c>
      <c r="T470" s="96" t="s">
        <v>49</v>
      </c>
      <c r="U470" s="96" t="s">
        <v>64</v>
      </c>
      <c r="V470" s="78">
        <v>45898</v>
      </c>
      <c r="W470" s="78">
        <v>45903</v>
      </c>
      <c r="X470" s="77" t="str">
        <f t="shared" si="24"/>
        <v>NO</v>
      </c>
      <c r="Y470" s="77" t="str">
        <f t="shared" si="25"/>
        <v>N/A</v>
      </c>
      <c r="Z470" s="77" t="str">
        <f t="shared" si="26"/>
        <v>N/A</v>
      </c>
      <c r="AB470" s="96"/>
    </row>
    <row r="471" spans="1:28" x14ac:dyDescent="0.35">
      <c r="A471" s="1">
        <v>471</v>
      </c>
      <c r="B471" s="81">
        <v>45895.4859953704</v>
      </c>
      <c r="C471" s="81">
        <v>45895.487337963001</v>
      </c>
      <c r="D471" s="84" t="s">
        <v>38</v>
      </c>
      <c r="E471" s="84"/>
      <c r="F471" s="92">
        <v>45895</v>
      </c>
      <c r="G471" s="84" t="s">
        <v>981</v>
      </c>
      <c r="H471" s="84" t="s">
        <v>39</v>
      </c>
      <c r="I471" s="1" t="s">
        <v>40</v>
      </c>
      <c r="K471" s="84" t="s">
        <v>53</v>
      </c>
      <c r="L471" s="84" t="s">
        <v>42</v>
      </c>
      <c r="M471" s="84" t="s">
        <v>61</v>
      </c>
      <c r="N471" s="85" t="s">
        <v>1208</v>
      </c>
      <c r="O471" s="85" t="s">
        <v>1209</v>
      </c>
      <c r="P471" s="84" t="s">
        <v>107</v>
      </c>
      <c r="Q471" s="92">
        <v>45898</v>
      </c>
      <c r="R471" s="84" t="s">
        <v>47</v>
      </c>
      <c r="S471" s="84" t="s">
        <v>59</v>
      </c>
      <c r="T471" s="96" t="s">
        <v>137</v>
      </c>
      <c r="U471" s="96" t="s">
        <v>64</v>
      </c>
      <c r="V471" s="78">
        <v>45898</v>
      </c>
      <c r="W471" s="78"/>
      <c r="X471" s="77" t="str">
        <f t="shared" si="24"/>
        <v>N/A</v>
      </c>
      <c r="Y471" s="77">
        <f t="shared" ca="1" si="25"/>
        <v>-28</v>
      </c>
      <c r="Z471" s="77" t="str">
        <f t="shared" ca="1" si="26"/>
        <v>Delayed</v>
      </c>
      <c r="AB471" s="96"/>
    </row>
    <row r="472" spans="1:28" x14ac:dyDescent="0.35">
      <c r="A472" s="1">
        <v>472</v>
      </c>
      <c r="B472" s="81">
        <v>45895.590312499997</v>
      </c>
      <c r="C472" s="81">
        <v>45895.591145833299</v>
      </c>
      <c r="D472" s="84" t="s">
        <v>38</v>
      </c>
      <c r="E472" s="84"/>
      <c r="F472" s="92">
        <v>45895</v>
      </c>
      <c r="G472" s="84" t="s">
        <v>248</v>
      </c>
      <c r="H472" s="84" t="s">
        <v>39</v>
      </c>
      <c r="I472" s="1" t="s">
        <v>40</v>
      </c>
      <c r="K472" s="84" t="s">
        <v>41</v>
      </c>
      <c r="L472" s="84" t="s">
        <v>42</v>
      </c>
      <c r="M472" s="84" t="s">
        <v>157</v>
      </c>
      <c r="N472" s="85" t="s">
        <v>1210</v>
      </c>
      <c r="O472" s="85" t="s">
        <v>1211</v>
      </c>
      <c r="P472" s="84" t="s">
        <v>57</v>
      </c>
      <c r="Q472" s="92">
        <v>45912</v>
      </c>
      <c r="R472" s="84" t="s">
        <v>58</v>
      </c>
      <c r="S472" s="84" t="s">
        <v>59</v>
      </c>
      <c r="T472" s="96" t="s">
        <v>553</v>
      </c>
      <c r="U472" s="96" t="s">
        <v>50</v>
      </c>
      <c r="V472" s="78">
        <v>45912</v>
      </c>
      <c r="W472" s="78"/>
      <c r="X472" s="77" t="str">
        <f t="shared" si="24"/>
        <v>N/A</v>
      </c>
      <c r="Y472" s="77">
        <f t="shared" ca="1" si="25"/>
        <v>-14</v>
      </c>
      <c r="Z472" s="77" t="str">
        <f t="shared" ca="1" si="26"/>
        <v>Delayed</v>
      </c>
      <c r="AB472" s="96"/>
    </row>
    <row r="473" spans="1:28" ht="29" x14ac:dyDescent="0.35">
      <c r="A473" s="1">
        <v>473</v>
      </c>
      <c r="B473" s="81">
        <v>45895.957083333298</v>
      </c>
      <c r="C473" s="81">
        <v>45895.960879629602</v>
      </c>
      <c r="D473" s="84" t="s">
        <v>38</v>
      </c>
      <c r="E473" s="84"/>
      <c r="F473" s="92">
        <v>45895</v>
      </c>
      <c r="G473" s="84" t="s">
        <v>1212</v>
      </c>
      <c r="H473" s="84" t="s">
        <v>39</v>
      </c>
      <c r="I473" s="1" t="s">
        <v>40</v>
      </c>
      <c r="K473" s="84" t="s">
        <v>53</v>
      </c>
      <c r="L473" s="84" t="s">
        <v>86</v>
      </c>
      <c r="M473" s="84" t="s">
        <v>235</v>
      </c>
      <c r="N473" s="85" t="s">
        <v>1213</v>
      </c>
      <c r="O473" s="85" t="s">
        <v>1214</v>
      </c>
      <c r="P473" s="84" t="s">
        <v>284</v>
      </c>
      <c r="Q473" s="92">
        <v>45896</v>
      </c>
      <c r="R473" s="84" t="s">
        <v>47</v>
      </c>
      <c r="S473" s="84" t="s">
        <v>59</v>
      </c>
      <c r="T473" s="96" t="s">
        <v>49</v>
      </c>
      <c r="U473" s="96" t="s">
        <v>50</v>
      </c>
      <c r="V473" s="78">
        <v>45896</v>
      </c>
      <c r="W473" s="78">
        <v>45896</v>
      </c>
      <c r="X473" s="77" t="str">
        <f t="shared" si="24"/>
        <v>YES</v>
      </c>
      <c r="Y473" s="77" t="str">
        <f t="shared" si="25"/>
        <v>N/A</v>
      </c>
      <c r="Z473" s="77" t="str">
        <f t="shared" si="26"/>
        <v>N/A</v>
      </c>
      <c r="AB473" s="96"/>
    </row>
    <row r="474" spans="1:28" ht="29" x14ac:dyDescent="0.35">
      <c r="A474" s="1">
        <v>474</v>
      </c>
      <c r="B474" s="81">
        <v>45896.157395833303</v>
      </c>
      <c r="C474" s="81">
        <v>45896.159085648098</v>
      </c>
      <c r="D474" s="84" t="s">
        <v>38</v>
      </c>
      <c r="E474" s="84"/>
      <c r="F474" s="92">
        <v>45896</v>
      </c>
      <c r="G474" s="84" t="s">
        <v>1178</v>
      </c>
      <c r="H474" s="84" t="s">
        <v>39</v>
      </c>
      <c r="I474" s="1" t="s">
        <v>40</v>
      </c>
      <c r="K474" s="84" t="s">
        <v>93</v>
      </c>
      <c r="L474" s="84" t="s">
        <v>42</v>
      </c>
      <c r="M474" s="84" t="s">
        <v>66</v>
      </c>
      <c r="N474" s="85" t="s">
        <v>1215</v>
      </c>
      <c r="O474" s="85" t="s">
        <v>1216</v>
      </c>
      <c r="P474" s="84" t="s">
        <v>284</v>
      </c>
      <c r="Q474" s="92">
        <v>45930</v>
      </c>
      <c r="R474" s="84" t="s">
        <v>58</v>
      </c>
      <c r="S474" s="84" t="s">
        <v>59</v>
      </c>
      <c r="T474" s="96" t="s">
        <v>553</v>
      </c>
      <c r="U474" s="96" t="s">
        <v>50</v>
      </c>
      <c r="V474" s="78">
        <v>45930</v>
      </c>
      <c r="W474" s="78"/>
      <c r="X474" s="77" t="str">
        <f t="shared" si="24"/>
        <v>N/A</v>
      </c>
      <c r="Y474" s="77">
        <f t="shared" ca="1" si="25"/>
        <v>4</v>
      </c>
      <c r="Z474" s="77" t="str">
        <f t="shared" ca="1" si="26"/>
        <v>On Time</v>
      </c>
      <c r="AB474" s="96"/>
    </row>
    <row r="475" spans="1:28" x14ac:dyDescent="0.35">
      <c r="A475" s="1">
        <v>475</v>
      </c>
      <c r="B475" s="81">
        <v>45896.277974536999</v>
      </c>
      <c r="C475" s="81">
        <v>45896.278888888897</v>
      </c>
      <c r="D475" s="84" t="s">
        <v>38</v>
      </c>
      <c r="E475" s="84"/>
      <c r="F475" s="92">
        <v>45896</v>
      </c>
      <c r="G475" s="84" t="s">
        <v>718</v>
      </c>
      <c r="H475" s="84" t="s">
        <v>39</v>
      </c>
      <c r="I475" s="1" t="s">
        <v>40</v>
      </c>
      <c r="K475" s="84" t="s">
        <v>53</v>
      </c>
      <c r="L475" s="84" t="s">
        <v>42</v>
      </c>
      <c r="M475" s="84" t="s">
        <v>66</v>
      </c>
      <c r="N475" s="85" t="s">
        <v>1217</v>
      </c>
      <c r="O475" s="85" t="s">
        <v>1218</v>
      </c>
      <c r="P475" s="84" t="s">
        <v>57</v>
      </c>
      <c r="Q475" s="92">
        <v>45904</v>
      </c>
      <c r="R475" s="84" t="s">
        <v>58</v>
      </c>
      <c r="S475" s="84" t="s">
        <v>59</v>
      </c>
      <c r="T475" s="96" t="s">
        <v>553</v>
      </c>
      <c r="U475" s="96" t="s">
        <v>50</v>
      </c>
      <c r="V475" s="78">
        <v>45904</v>
      </c>
      <c r="W475" s="78"/>
      <c r="X475" s="77" t="str">
        <f t="shared" si="24"/>
        <v>N/A</v>
      </c>
      <c r="Y475" s="77">
        <f t="shared" ca="1" si="25"/>
        <v>-22</v>
      </c>
      <c r="Z475" s="77" t="str">
        <f t="shared" ca="1" si="26"/>
        <v>Delayed</v>
      </c>
      <c r="AB475" s="96"/>
    </row>
    <row r="476" spans="1:28" ht="43.5" x14ac:dyDescent="0.35">
      <c r="A476" s="1">
        <v>476</v>
      </c>
      <c r="B476" s="81">
        <v>45896.280162037001</v>
      </c>
      <c r="C476" s="81">
        <v>45896.280289351896</v>
      </c>
      <c r="D476" s="84" t="s">
        <v>38</v>
      </c>
      <c r="E476" s="84"/>
      <c r="F476" s="92">
        <v>45896</v>
      </c>
      <c r="G476" s="84" t="s">
        <v>718</v>
      </c>
      <c r="H476" s="84" t="s">
        <v>39</v>
      </c>
      <c r="I476" s="1" t="s">
        <v>40</v>
      </c>
      <c r="K476" s="84" t="s">
        <v>53</v>
      </c>
      <c r="L476" s="84" t="s">
        <v>42</v>
      </c>
      <c r="M476" s="84" t="s">
        <v>66</v>
      </c>
      <c r="N476" s="85" t="s">
        <v>1219</v>
      </c>
      <c r="O476" s="85" t="s">
        <v>1220</v>
      </c>
      <c r="P476" s="84" t="s">
        <v>57</v>
      </c>
      <c r="Q476" s="92">
        <v>45904</v>
      </c>
      <c r="R476" s="84" t="s">
        <v>58</v>
      </c>
      <c r="S476" s="84" t="s">
        <v>59</v>
      </c>
      <c r="T476" s="96" t="s">
        <v>553</v>
      </c>
      <c r="U476" s="96" t="s">
        <v>50</v>
      </c>
      <c r="V476" s="78">
        <v>45904</v>
      </c>
      <c r="W476" s="78"/>
      <c r="X476" s="77" t="str">
        <f t="shared" si="24"/>
        <v>N/A</v>
      </c>
      <c r="Y476" s="77">
        <f t="shared" ca="1" si="25"/>
        <v>-22</v>
      </c>
      <c r="Z476" s="77" t="str">
        <f t="shared" ca="1" si="26"/>
        <v>Delayed</v>
      </c>
      <c r="AB476" s="96"/>
    </row>
    <row r="477" spans="1:28" x14ac:dyDescent="0.35">
      <c r="A477" s="1">
        <v>477</v>
      </c>
      <c r="B477" s="81">
        <v>45896.2803472222</v>
      </c>
      <c r="C477" s="81">
        <v>45896.281261574099</v>
      </c>
      <c r="D477" s="84" t="s">
        <v>38</v>
      </c>
      <c r="E477" s="84"/>
      <c r="F477" s="92">
        <v>45896</v>
      </c>
      <c r="G477" s="84" t="s">
        <v>718</v>
      </c>
      <c r="H477" s="84" t="s">
        <v>39</v>
      </c>
      <c r="I477" s="1" t="s">
        <v>40</v>
      </c>
      <c r="K477" s="84" t="s">
        <v>53</v>
      </c>
      <c r="L477" s="84" t="s">
        <v>42</v>
      </c>
      <c r="M477" s="84" t="s">
        <v>66</v>
      </c>
      <c r="N477" s="85" t="s">
        <v>1221</v>
      </c>
      <c r="O477" s="85" t="s">
        <v>1222</v>
      </c>
      <c r="P477" s="84" t="s">
        <v>57</v>
      </c>
      <c r="Q477" s="92">
        <v>45896</v>
      </c>
      <c r="R477" s="84" t="s">
        <v>58</v>
      </c>
      <c r="S477" s="84" t="s">
        <v>59</v>
      </c>
      <c r="T477" s="96" t="s">
        <v>553</v>
      </c>
      <c r="U477" s="96" t="s">
        <v>50</v>
      </c>
      <c r="V477" s="78">
        <v>45896</v>
      </c>
      <c r="W477" s="78"/>
      <c r="X477" s="77" t="str">
        <f t="shared" si="24"/>
        <v>N/A</v>
      </c>
      <c r="Y477" s="77">
        <f t="shared" ca="1" si="25"/>
        <v>-30</v>
      </c>
      <c r="Z477" s="77" t="str">
        <f t="shared" ca="1" si="26"/>
        <v>Delayed</v>
      </c>
      <c r="AB477" s="96"/>
    </row>
    <row r="478" spans="1:28" ht="29" x14ac:dyDescent="0.35">
      <c r="A478" s="1">
        <v>478</v>
      </c>
      <c r="B478" s="81">
        <v>45896.281307870398</v>
      </c>
      <c r="C478" s="81">
        <v>45896.282303240703</v>
      </c>
      <c r="D478" s="84" t="s">
        <v>38</v>
      </c>
      <c r="E478" s="84"/>
      <c r="F478" s="92">
        <v>45896</v>
      </c>
      <c r="G478" s="84" t="s">
        <v>718</v>
      </c>
      <c r="H478" s="84" t="s">
        <v>39</v>
      </c>
      <c r="I478" s="1" t="s">
        <v>40</v>
      </c>
      <c r="K478" s="84" t="s">
        <v>53</v>
      </c>
      <c r="L478" s="84" t="s">
        <v>42</v>
      </c>
      <c r="M478" s="84" t="s">
        <v>66</v>
      </c>
      <c r="N478" s="85" t="s">
        <v>1223</v>
      </c>
      <c r="O478" s="85" t="s">
        <v>1224</v>
      </c>
      <c r="P478" s="84" t="s">
        <v>57</v>
      </c>
      <c r="Q478" s="92">
        <v>45896</v>
      </c>
      <c r="R478" s="84" t="s">
        <v>58</v>
      </c>
      <c r="S478" s="84" t="s">
        <v>59</v>
      </c>
      <c r="T478" s="96" t="s">
        <v>553</v>
      </c>
      <c r="U478" s="96" t="s">
        <v>50</v>
      </c>
      <c r="V478" s="78">
        <v>45896</v>
      </c>
      <c r="W478" s="78"/>
      <c r="X478" s="77" t="str">
        <f t="shared" si="24"/>
        <v>N/A</v>
      </c>
      <c r="Y478" s="77">
        <f t="shared" ca="1" si="25"/>
        <v>-30</v>
      </c>
      <c r="Z478" s="77" t="str">
        <f t="shared" ca="1" si="26"/>
        <v>Delayed</v>
      </c>
      <c r="AB478" s="96"/>
    </row>
    <row r="479" spans="1:28" x14ac:dyDescent="0.35">
      <c r="A479" s="1">
        <v>479</v>
      </c>
      <c r="B479" s="81">
        <v>45896.282361111102</v>
      </c>
      <c r="C479" s="81">
        <v>45896.283206018503</v>
      </c>
      <c r="D479" s="84" t="s">
        <v>38</v>
      </c>
      <c r="E479" s="84"/>
      <c r="F479" s="92">
        <v>45896</v>
      </c>
      <c r="G479" s="84" t="s">
        <v>718</v>
      </c>
      <c r="H479" s="84" t="s">
        <v>39</v>
      </c>
      <c r="I479" s="1" t="s">
        <v>40</v>
      </c>
      <c r="K479" s="84" t="s">
        <v>53</v>
      </c>
      <c r="L479" s="84" t="s">
        <v>42</v>
      </c>
      <c r="M479" s="84" t="s">
        <v>66</v>
      </c>
      <c r="N479" s="85" t="s">
        <v>1225</v>
      </c>
      <c r="O479" s="85" t="s">
        <v>1226</v>
      </c>
      <c r="P479" s="84" t="s">
        <v>57</v>
      </c>
      <c r="Q479" s="92">
        <v>45896</v>
      </c>
      <c r="R479" s="84" t="s">
        <v>58</v>
      </c>
      <c r="S479" s="84" t="s">
        <v>59</v>
      </c>
      <c r="T479" s="96" t="s">
        <v>553</v>
      </c>
      <c r="U479" s="96" t="s">
        <v>50</v>
      </c>
      <c r="V479" s="78">
        <v>45896</v>
      </c>
      <c r="W479" s="78"/>
      <c r="X479" s="77" t="str">
        <f t="shared" si="24"/>
        <v>N/A</v>
      </c>
      <c r="Y479" s="77">
        <f t="shared" ca="1" si="25"/>
        <v>-30</v>
      </c>
      <c r="Z479" s="77" t="str">
        <f t="shared" ca="1" si="26"/>
        <v>Delayed</v>
      </c>
      <c r="AB479" s="96"/>
    </row>
    <row r="480" spans="1:28" ht="29" x14ac:dyDescent="0.35">
      <c r="A480" s="1">
        <v>480</v>
      </c>
      <c r="B480" s="81">
        <v>45896.283252314803</v>
      </c>
      <c r="C480" s="81">
        <v>45896.285682870403</v>
      </c>
      <c r="D480" s="84" t="s">
        <v>38</v>
      </c>
      <c r="E480" s="84"/>
      <c r="F480" s="92">
        <v>45896</v>
      </c>
      <c r="G480" s="84" t="s">
        <v>718</v>
      </c>
      <c r="H480" s="84" t="s">
        <v>39</v>
      </c>
      <c r="I480" s="1" t="s">
        <v>40</v>
      </c>
      <c r="K480" s="84" t="s">
        <v>53</v>
      </c>
      <c r="L480" s="84" t="s">
        <v>42</v>
      </c>
      <c r="M480" s="84" t="s">
        <v>66</v>
      </c>
      <c r="N480" s="85" t="s">
        <v>1227</v>
      </c>
      <c r="O480" s="85" t="s">
        <v>1228</v>
      </c>
      <c r="P480" s="84" t="s">
        <v>57</v>
      </c>
      <c r="Q480" s="92">
        <v>45896</v>
      </c>
      <c r="R480" s="84" t="s">
        <v>58</v>
      </c>
      <c r="S480" s="84" t="s">
        <v>59</v>
      </c>
      <c r="T480" s="96" t="s">
        <v>553</v>
      </c>
      <c r="U480" s="96" t="s">
        <v>50</v>
      </c>
      <c r="V480" s="78">
        <v>45896</v>
      </c>
      <c r="W480" s="78"/>
      <c r="X480" s="77" t="str">
        <f t="shared" si="24"/>
        <v>N/A</v>
      </c>
      <c r="Y480" s="77">
        <f t="shared" ca="1" si="25"/>
        <v>-30</v>
      </c>
      <c r="Z480" s="77" t="str">
        <f t="shared" ca="1" si="26"/>
        <v>Delayed</v>
      </c>
      <c r="AB480" s="96"/>
    </row>
    <row r="481" spans="1:28" ht="58" x14ac:dyDescent="0.35">
      <c r="A481" s="1">
        <v>481</v>
      </c>
      <c r="B481" s="81">
        <v>45896.285752314798</v>
      </c>
      <c r="C481" s="81">
        <v>45896.292037036997</v>
      </c>
      <c r="D481" s="84" t="s">
        <v>38</v>
      </c>
      <c r="E481" s="84"/>
      <c r="F481" s="92">
        <v>45896</v>
      </c>
      <c r="G481" s="84" t="s">
        <v>718</v>
      </c>
      <c r="H481" s="84" t="s">
        <v>39</v>
      </c>
      <c r="I481" s="1" t="s">
        <v>40</v>
      </c>
      <c r="K481" s="84" t="s">
        <v>53</v>
      </c>
      <c r="L481" s="84" t="s">
        <v>42</v>
      </c>
      <c r="M481" s="84" t="s">
        <v>66</v>
      </c>
      <c r="N481" s="85" t="s">
        <v>1229</v>
      </c>
      <c r="O481" s="85" t="s">
        <v>1230</v>
      </c>
      <c r="P481" s="84" t="s">
        <v>107</v>
      </c>
      <c r="Q481" s="92">
        <v>45896</v>
      </c>
      <c r="R481" s="84" t="s">
        <v>58</v>
      </c>
      <c r="S481" s="84" t="s">
        <v>59</v>
      </c>
      <c r="T481" s="96" t="s">
        <v>553</v>
      </c>
      <c r="U481" s="96" t="s">
        <v>168</v>
      </c>
      <c r="V481" s="78">
        <v>45896</v>
      </c>
      <c r="W481" s="78"/>
      <c r="X481" s="77" t="str">
        <f t="shared" si="24"/>
        <v>N/A</v>
      </c>
      <c r="Y481" s="77">
        <f t="shared" ca="1" si="25"/>
        <v>-30</v>
      </c>
      <c r="Z481" s="77" t="str">
        <f t="shared" ca="1" si="26"/>
        <v>Delayed</v>
      </c>
      <c r="AB481" s="96"/>
    </row>
    <row r="482" spans="1:28" ht="29" x14ac:dyDescent="0.35">
      <c r="A482" s="1">
        <v>482</v>
      </c>
      <c r="B482" s="81">
        <v>45896.292083333297</v>
      </c>
      <c r="C482" s="81">
        <v>45896.2955671296</v>
      </c>
      <c r="D482" s="84" t="s">
        <v>38</v>
      </c>
      <c r="E482" s="84"/>
      <c r="F482" s="92">
        <v>45896</v>
      </c>
      <c r="G482" s="84" t="s">
        <v>1231</v>
      </c>
      <c r="H482" s="84" t="s">
        <v>39</v>
      </c>
      <c r="I482" s="1" t="s">
        <v>40</v>
      </c>
      <c r="K482" s="84" t="s">
        <v>53</v>
      </c>
      <c r="L482" s="84" t="s">
        <v>42</v>
      </c>
      <c r="M482" s="84" t="s">
        <v>66</v>
      </c>
      <c r="N482" s="85" t="s">
        <v>1232</v>
      </c>
      <c r="O482" s="85" t="s">
        <v>1233</v>
      </c>
      <c r="P482" s="84" t="s">
        <v>57</v>
      </c>
      <c r="Q482" s="92">
        <v>45897</v>
      </c>
      <c r="R482" s="84" t="s">
        <v>58</v>
      </c>
      <c r="S482" s="84" t="s">
        <v>59</v>
      </c>
      <c r="T482" s="96" t="s">
        <v>553</v>
      </c>
      <c r="U482" s="96" t="s">
        <v>50</v>
      </c>
      <c r="V482" s="78">
        <v>45897</v>
      </c>
      <c r="W482" s="78"/>
      <c r="X482" s="77" t="str">
        <f t="shared" si="24"/>
        <v>N/A</v>
      </c>
      <c r="Y482" s="77">
        <f t="shared" ca="1" si="25"/>
        <v>-29</v>
      </c>
      <c r="Z482" s="77" t="str">
        <f t="shared" ca="1" si="26"/>
        <v>Delayed</v>
      </c>
      <c r="AB482" s="96"/>
    </row>
    <row r="483" spans="1:28" ht="29" x14ac:dyDescent="0.35">
      <c r="A483" s="1">
        <v>483</v>
      </c>
      <c r="B483" s="81">
        <v>45896.295636574097</v>
      </c>
      <c r="C483" s="81">
        <v>45896.298275462999</v>
      </c>
      <c r="D483" s="84" t="s">
        <v>38</v>
      </c>
      <c r="E483" s="84"/>
      <c r="F483" s="92">
        <v>45896</v>
      </c>
      <c r="G483" s="84" t="s">
        <v>1234</v>
      </c>
      <c r="H483" s="84" t="s">
        <v>39</v>
      </c>
      <c r="I483" s="1" t="s">
        <v>40</v>
      </c>
      <c r="K483" s="84" t="s">
        <v>53</v>
      </c>
      <c r="L483" s="84" t="s">
        <v>42</v>
      </c>
      <c r="M483" s="84" t="s">
        <v>66</v>
      </c>
      <c r="N483" s="85" t="s">
        <v>1235</v>
      </c>
      <c r="O483" s="85" t="s">
        <v>1236</v>
      </c>
      <c r="P483" s="84" t="s">
        <v>57</v>
      </c>
      <c r="Q483" s="92">
        <v>45897</v>
      </c>
      <c r="R483" s="84" t="s">
        <v>58</v>
      </c>
      <c r="S483" s="84" t="s">
        <v>59</v>
      </c>
      <c r="T483" s="96" t="s">
        <v>553</v>
      </c>
      <c r="U483" s="96" t="s">
        <v>50</v>
      </c>
      <c r="V483" s="78">
        <v>45897</v>
      </c>
      <c r="W483" s="78"/>
      <c r="X483" s="77" t="str">
        <f t="shared" si="24"/>
        <v>N/A</v>
      </c>
      <c r="Y483" s="77">
        <f t="shared" ca="1" si="25"/>
        <v>-29</v>
      </c>
      <c r="Z483" s="77" t="str">
        <f t="shared" ca="1" si="26"/>
        <v>Delayed</v>
      </c>
      <c r="AB483" s="96"/>
    </row>
    <row r="484" spans="1:28" ht="29" x14ac:dyDescent="0.35">
      <c r="A484" s="1">
        <v>484</v>
      </c>
      <c r="B484" s="81">
        <v>45896.298333333303</v>
      </c>
      <c r="C484" s="81">
        <v>45896.299814814804</v>
      </c>
      <c r="D484" s="84" t="s">
        <v>38</v>
      </c>
      <c r="E484" s="84"/>
      <c r="F484" s="92">
        <v>45896</v>
      </c>
      <c r="G484" s="84" t="s">
        <v>1234</v>
      </c>
      <c r="H484" s="84" t="s">
        <v>39</v>
      </c>
      <c r="I484" s="1" t="s">
        <v>40</v>
      </c>
      <c r="K484" s="84" t="s">
        <v>53</v>
      </c>
      <c r="L484" s="84" t="s">
        <v>42</v>
      </c>
      <c r="M484" s="84" t="s">
        <v>66</v>
      </c>
      <c r="N484" s="85" t="s">
        <v>1237</v>
      </c>
      <c r="O484" s="85" t="s">
        <v>1238</v>
      </c>
      <c r="P484" s="84" t="s">
        <v>57</v>
      </c>
      <c r="Q484" s="92">
        <v>45897</v>
      </c>
      <c r="R484" s="84" t="s">
        <v>58</v>
      </c>
      <c r="S484" s="84" t="s">
        <v>59</v>
      </c>
      <c r="T484" s="96" t="s">
        <v>553</v>
      </c>
      <c r="U484" s="96" t="s">
        <v>50</v>
      </c>
      <c r="V484" s="78">
        <v>45897</v>
      </c>
      <c r="W484" s="78"/>
      <c r="X484" s="77" t="str">
        <f t="shared" si="24"/>
        <v>N/A</v>
      </c>
      <c r="Y484" s="77">
        <f t="shared" ca="1" si="25"/>
        <v>-29</v>
      </c>
      <c r="Z484" s="77" t="str">
        <f t="shared" ca="1" si="26"/>
        <v>Delayed</v>
      </c>
      <c r="AB484" s="96"/>
    </row>
    <row r="485" spans="1:28" ht="29" x14ac:dyDescent="0.35">
      <c r="A485" s="1">
        <v>485</v>
      </c>
      <c r="B485" s="81">
        <v>45896.300706018497</v>
      </c>
      <c r="C485" s="81">
        <v>45896.304675925901</v>
      </c>
      <c r="D485" s="84" t="s">
        <v>38</v>
      </c>
      <c r="E485" s="84"/>
      <c r="F485" s="92">
        <v>45896</v>
      </c>
      <c r="G485" s="84" t="s">
        <v>1231</v>
      </c>
      <c r="H485" s="84" t="s">
        <v>39</v>
      </c>
      <c r="I485" s="1" t="s">
        <v>40</v>
      </c>
      <c r="K485" s="84" t="s">
        <v>53</v>
      </c>
      <c r="L485" s="84" t="s">
        <v>42</v>
      </c>
      <c r="M485" s="84" t="s">
        <v>66</v>
      </c>
      <c r="N485" s="85" t="s">
        <v>1239</v>
      </c>
      <c r="O485" s="85" t="s">
        <v>1240</v>
      </c>
      <c r="P485" s="84" t="s">
        <v>57</v>
      </c>
      <c r="Q485" s="92">
        <v>45897</v>
      </c>
      <c r="R485" s="84" t="s">
        <v>58</v>
      </c>
      <c r="S485" s="84" t="s">
        <v>59</v>
      </c>
      <c r="T485" s="96" t="s">
        <v>553</v>
      </c>
      <c r="U485" s="96" t="s">
        <v>50</v>
      </c>
      <c r="V485" s="78">
        <v>45897</v>
      </c>
      <c r="W485" s="78"/>
      <c r="X485" s="77" t="str">
        <f t="shared" si="24"/>
        <v>N/A</v>
      </c>
      <c r="Y485" s="77">
        <f t="shared" ca="1" si="25"/>
        <v>-29</v>
      </c>
      <c r="Z485" s="77" t="str">
        <f t="shared" ca="1" si="26"/>
        <v>Delayed</v>
      </c>
      <c r="AB485" s="96"/>
    </row>
    <row r="486" spans="1:28" x14ac:dyDescent="0.35">
      <c r="A486" s="1">
        <v>486</v>
      </c>
      <c r="B486" s="81">
        <v>45896.337256944404</v>
      </c>
      <c r="C486" s="81">
        <v>45896.338206018503</v>
      </c>
      <c r="D486" s="84" t="s">
        <v>38</v>
      </c>
      <c r="E486" s="84"/>
      <c r="F486" s="92">
        <v>45895</v>
      </c>
      <c r="G486" s="84" t="s">
        <v>109</v>
      </c>
      <c r="H486" s="84" t="s">
        <v>39</v>
      </c>
      <c r="I486" s="1" t="s">
        <v>40</v>
      </c>
      <c r="K486" s="84" t="s">
        <v>41</v>
      </c>
      <c r="L486" s="84" t="s">
        <v>86</v>
      </c>
      <c r="M486" s="84" t="s">
        <v>87</v>
      </c>
      <c r="N486" s="85" t="s">
        <v>1241</v>
      </c>
      <c r="O486" s="85" t="s">
        <v>1242</v>
      </c>
      <c r="P486" s="84" t="s">
        <v>46</v>
      </c>
      <c r="Q486" s="92">
        <v>45896</v>
      </c>
      <c r="R486" s="84" t="s">
        <v>108</v>
      </c>
      <c r="S486" s="84" t="s">
        <v>59</v>
      </c>
      <c r="T486" s="96" t="s">
        <v>49</v>
      </c>
      <c r="U486" s="96" t="s">
        <v>50</v>
      </c>
      <c r="V486" s="78">
        <v>45896</v>
      </c>
      <c r="W486" s="78">
        <v>45896</v>
      </c>
      <c r="X486" s="77" t="str">
        <f t="shared" si="24"/>
        <v>YES</v>
      </c>
      <c r="Y486" s="77" t="str">
        <f t="shared" si="25"/>
        <v>N/A</v>
      </c>
      <c r="Z486" s="77" t="str">
        <f t="shared" si="26"/>
        <v>N/A</v>
      </c>
      <c r="AB486" s="96"/>
    </row>
    <row r="487" spans="1:28" x14ac:dyDescent="0.35">
      <c r="A487" s="1">
        <v>487</v>
      </c>
      <c r="B487" s="81">
        <v>45896.338761574101</v>
      </c>
      <c r="C487" s="81">
        <v>45896.340092592603</v>
      </c>
      <c r="D487" s="84" t="s">
        <v>38</v>
      </c>
      <c r="E487" s="84"/>
      <c r="F487" s="92">
        <v>45895</v>
      </c>
      <c r="G487" s="84" t="s">
        <v>109</v>
      </c>
      <c r="H487" s="84" t="s">
        <v>39</v>
      </c>
      <c r="I487" s="1" t="s">
        <v>40</v>
      </c>
      <c r="K487" s="84" t="s">
        <v>53</v>
      </c>
      <c r="L487" s="84" t="s">
        <v>86</v>
      </c>
      <c r="M487" s="84" t="s">
        <v>94</v>
      </c>
      <c r="N487" s="85" t="s">
        <v>1243</v>
      </c>
      <c r="O487" s="85" t="s">
        <v>1244</v>
      </c>
      <c r="P487" s="84" t="s">
        <v>46</v>
      </c>
      <c r="Q487" s="92">
        <v>45896</v>
      </c>
      <c r="R487" s="84" t="s">
        <v>108</v>
      </c>
      <c r="S487" s="84" t="s">
        <v>48</v>
      </c>
      <c r="T487" s="96" t="s">
        <v>49</v>
      </c>
      <c r="U487" s="96" t="s">
        <v>50</v>
      </c>
      <c r="V487" s="78">
        <v>45896</v>
      </c>
      <c r="W487" s="78">
        <v>45896</v>
      </c>
      <c r="X487" s="77" t="str">
        <f t="shared" si="24"/>
        <v>YES</v>
      </c>
      <c r="Y487" s="77" t="str">
        <f t="shared" si="25"/>
        <v>N/A</v>
      </c>
      <c r="Z487" s="77" t="str">
        <f t="shared" si="26"/>
        <v>N/A</v>
      </c>
      <c r="AB487" s="96"/>
    </row>
    <row r="488" spans="1:28" ht="43.5" x14ac:dyDescent="0.35">
      <c r="A488" s="1">
        <v>488</v>
      </c>
      <c r="B488" s="81">
        <v>45896.383321759298</v>
      </c>
      <c r="C488" s="81">
        <v>45896.398831018501</v>
      </c>
      <c r="D488" s="84" t="s">
        <v>38</v>
      </c>
      <c r="E488" s="84"/>
      <c r="F488" s="92">
        <v>45896</v>
      </c>
      <c r="G488" s="84" t="s">
        <v>1245</v>
      </c>
      <c r="H488" s="84" t="s">
        <v>39</v>
      </c>
      <c r="I488" s="1" t="s">
        <v>40</v>
      </c>
      <c r="K488" s="84" t="s">
        <v>53</v>
      </c>
      <c r="L488" s="84" t="s">
        <v>134</v>
      </c>
      <c r="M488" s="84" t="s">
        <v>134</v>
      </c>
      <c r="N488" s="85" t="s">
        <v>1246</v>
      </c>
      <c r="O488" s="85" t="s">
        <v>1247</v>
      </c>
      <c r="P488" s="84" t="s">
        <v>57</v>
      </c>
      <c r="Q488" s="92">
        <v>45897</v>
      </c>
      <c r="R488" s="84" t="s">
        <v>58</v>
      </c>
      <c r="S488" s="84" t="s">
        <v>48</v>
      </c>
      <c r="T488" s="96" t="s">
        <v>72</v>
      </c>
      <c r="U488" s="96" t="s">
        <v>225</v>
      </c>
      <c r="V488" s="78">
        <v>45897</v>
      </c>
      <c r="W488" s="78"/>
      <c r="X488" s="77" t="str">
        <f t="shared" si="24"/>
        <v>N/A</v>
      </c>
      <c r="Y488" s="77" t="str">
        <f t="shared" si="25"/>
        <v>N/A</v>
      </c>
      <c r="Z488" s="77" t="str">
        <f t="shared" si="26"/>
        <v>N/A</v>
      </c>
      <c r="AB488" s="96"/>
    </row>
    <row r="489" spans="1:28" x14ac:dyDescent="0.35">
      <c r="A489" s="1">
        <v>489</v>
      </c>
      <c r="B489" s="81">
        <v>45896.4213310185</v>
      </c>
      <c r="C489" s="81">
        <v>45896.422314814801</v>
      </c>
      <c r="D489" s="84" t="s">
        <v>38</v>
      </c>
      <c r="E489" s="84"/>
      <c r="F489" s="92">
        <v>45896</v>
      </c>
      <c r="G489" s="84" t="s">
        <v>109</v>
      </c>
      <c r="H489" s="84" t="s">
        <v>39</v>
      </c>
      <c r="I489" s="1" t="s">
        <v>40</v>
      </c>
      <c r="K489" s="84" t="s">
        <v>53</v>
      </c>
      <c r="L489" s="84" t="s">
        <v>134</v>
      </c>
      <c r="M489" s="84" t="s">
        <v>134</v>
      </c>
      <c r="N489" s="85" t="s">
        <v>1248</v>
      </c>
      <c r="O489" s="85" t="s">
        <v>1249</v>
      </c>
      <c r="P489" s="84" t="s">
        <v>57</v>
      </c>
      <c r="Q489" s="92">
        <v>45898</v>
      </c>
      <c r="R489" s="84" t="s">
        <v>47</v>
      </c>
      <c r="S489" s="84" t="s">
        <v>48</v>
      </c>
      <c r="T489" s="96" t="s">
        <v>137</v>
      </c>
      <c r="U489" s="96" t="s">
        <v>225</v>
      </c>
      <c r="V489" s="78">
        <v>45898</v>
      </c>
      <c r="W489" s="78"/>
      <c r="X489" s="77" t="str">
        <f t="shared" si="24"/>
        <v>N/A</v>
      </c>
      <c r="Y489" s="77">
        <f t="shared" ca="1" si="25"/>
        <v>-28</v>
      </c>
      <c r="Z489" s="77" t="str">
        <f t="shared" ca="1" si="26"/>
        <v>Delayed</v>
      </c>
      <c r="AB489" s="96"/>
    </row>
    <row r="490" spans="1:28" ht="72.5" x14ac:dyDescent="0.35">
      <c r="A490" s="1">
        <v>490</v>
      </c>
      <c r="B490" s="81">
        <v>45896.424479166701</v>
      </c>
      <c r="C490" s="81">
        <v>45896.427453703698</v>
      </c>
      <c r="D490" s="84" t="s">
        <v>38</v>
      </c>
      <c r="E490" s="84"/>
      <c r="F490" s="92">
        <v>45895</v>
      </c>
      <c r="G490" s="84" t="s">
        <v>8</v>
      </c>
      <c r="H490" s="84" t="s">
        <v>39</v>
      </c>
      <c r="I490" s="1" t="s">
        <v>1037</v>
      </c>
      <c r="K490" s="84" t="s">
        <v>53</v>
      </c>
      <c r="L490" s="84" t="s">
        <v>42</v>
      </c>
      <c r="M490" s="84" t="s">
        <v>66</v>
      </c>
      <c r="N490" s="85" t="s">
        <v>1250</v>
      </c>
      <c r="O490" s="85" t="s">
        <v>1251</v>
      </c>
      <c r="P490" s="84" t="s">
        <v>57</v>
      </c>
      <c r="Q490" s="92">
        <v>45905</v>
      </c>
      <c r="R490" s="84" t="s">
        <v>58</v>
      </c>
      <c r="S490" s="84" t="s">
        <v>48</v>
      </c>
      <c r="T490" s="96" t="s">
        <v>553</v>
      </c>
      <c r="U490" s="96" t="s">
        <v>168</v>
      </c>
      <c r="V490" s="78">
        <v>45905</v>
      </c>
      <c r="W490" s="78"/>
      <c r="X490" s="77" t="str">
        <f t="shared" si="24"/>
        <v>N/A</v>
      </c>
      <c r="Y490" s="77">
        <f t="shared" ca="1" si="25"/>
        <v>-21</v>
      </c>
      <c r="Z490" s="77" t="str">
        <f t="shared" ca="1" si="26"/>
        <v>Delayed</v>
      </c>
      <c r="AB490" s="96"/>
    </row>
    <row r="491" spans="1:28" ht="43.5" x14ac:dyDescent="0.35">
      <c r="A491" s="1">
        <v>491</v>
      </c>
      <c r="B491" s="81">
        <v>45896.427476851903</v>
      </c>
      <c r="C491" s="81">
        <v>45896.429386574098</v>
      </c>
      <c r="D491" s="84" t="s">
        <v>38</v>
      </c>
      <c r="E491" s="84"/>
      <c r="F491" s="92">
        <v>45895</v>
      </c>
      <c r="G491" s="84" t="s">
        <v>8</v>
      </c>
      <c r="H491" s="84" t="s">
        <v>39</v>
      </c>
      <c r="I491" s="1" t="s">
        <v>1037</v>
      </c>
      <c r="K491" s="84" t="s">
        <v>53</v>
      </c>
      <c r="L491" s="84" t="s">
        <v>42</v>
      </c>
      <c r="M491" s="84" t="s">
        <v>118</v>
      </c>
      <c r="N491" s="85" t="s">
        <v>1252</v>
      </c>
      <c r="O491" s="85" t="s">
        <v>1253</v>
      </c>
      <c r="P491" s="84" t="s">
        <v>107</v>
      </c>
      <c r="Q491" s="92">
        <v>45902</v>
      </c>
      <c r="R491" s="84" t="s">
        <v>58</v>
      </c>
      <c r="S491" s="84" t="s">
        <v>48</v>
      </c>
      <c r="T491" s="96" t="s">
        <v>553</v>
      </c>
      <c r="U491" s="96" t="s">
        <v>64</v>
      </c>
      <c r="V491" s="78">
        <v>45902</v>
      </c>
      <c r="W491" s="78"/>
      <c r="X491" s="77" t="str">
        <f t="shared" si="24"/>
        <v>N/A</v>
      </c>
      <c r="Y491" s="77">
        <f t="shared" ca="1" si="25"/>
        <v>-24</v>
      </c>
      <c r="Z491" s="77" t="str">
        <f t="shared" ca="1" si="26"/>
        <v>Delayed</v>
      </c>
      <c r="AB491" s="96"/>
    </row>
    <row r="492" spans="1:28" ht="43.5" x14ac:dyDescent="0.35">
      <c r="A492" s="1">
        <v>492</v>
      </c>
      <c r="B492" s="81">
        <v>45896.4294212963</v>
      </c>
      <c r="C492" s="81">
        <v>45896.431342592601</v>
      </c>
      <c r="D492" s="84" t="s">
        <v>38</v>
      </c>
      <c r="E492" s="84"/>
      <c r="F492" s="92">
        <v>45895</v>
      </c>
      <c r="G492" s="84" t="s">
        <v>8</v>
      </c>
      <c r="H492" s="84" t="s">
        <v>39</v>
      </c>
      <c r="I492" s="1" t="s">
        <v>1037</v>
      </c>
      <c r="K492" s="84" t="s">
        <v>41</v>
      </c>
      <c r="L492" s="84" t="s">
        <v>86</v>
      </c>
      <c r="M492" s="84" t="s">
        <v>87</v>
      </c>
      <c r="N492" s="85" t="s">
        <v>1254</v>
      </c>
      <c r="O492" s="85" t="s">
        <v>1255</v>
      </c>
      <c r="P492" s="84" t="s">
        <v>97</v>
      </c>
      <c r="Q492" s="92">
        <v>45902</v>
      </c>
      <c r="R492" s="84" t="s">
        <v>47</v>
      </c>
      <c r="S492" s="84" t="s">
        <v>48</v>
      </c>
      <c r="T492" s="96" t="s">
        <v>137</v>
      </c>
      <c r="U492" s="96" t="s">
        <v>50</v>
      </c>
      <c r="V492" s="78">
        <v>45902</v>
      </c>
      <c r="W492" s="78"/>
      <c r="X492" s="77" t="str">
        <f t="shared" si="24"/>
        <v>N/A</v>
      </c>
      <c r="Y492" s="77">
        <f t="shared" ca="1" si="25"/>
        <v>-24</v>
      </c>
      <c r="Z492" s="77" t="str">
        <f t="shared" ca="1" si="26"/>
        <v>Delayed</v>
      </c>
      <c r="AB492" s="96"/>
    </row>
    <row r="493" spans="1:28" ht="29" x14ac:dyDescent="0.35">
      <c r="A493" s="1">
        <v>493</v>
      </c>
      <c r="B493" s="81">
        <v>45896.516863425903</v>
      </c>
      <c r="C493" s="81">
        <v>45896.518715277802</v>
      </c>
      <c r="D493" s="84" t="s">
        <v>38</v>
      </c>
      <c r="E493" s="84"/>
      <c r="F493" s="92">
        <v>45896</v>
      </c>
      <c r="G493" s="84" t="s">
        <v>473</v>
      </c>
      <c r="H493" s="84" t="s">
        <v>39</v>
      </c>
      <c r="I493" s="1" t="s">
        <v>40</v>
      </c>
      <c r="K493" s="84" t="s">
        <v>53</v>
      </c>
      <c r="L493" s="84" t="s">
        <v>42</v>
      </c>
      <c r="M493" s="84" t="s">
        <v>118</v>
      </c>
      <c r="N493" s="85" t="s">
        <v>1256</v>
      </c>
      <c r="O493" s="85" t="s">
        <v>1257</v>
      </c>
      <c r="P493" s="84" t="s">
        <v>57</v>
      </c>
      <c r="Q493" s="92">
        <v>45913</v>
      </c>
      <c r="R493" s="84" t="s">
        <v>58</v>
      </c>
      <c r="S493" s="84" t="s">
        <v>59</v>
      </c>
      <c r="T493" s="96" t="s">
        <v>553</v>
      </c>
      <c r="U493" s="96" t="s">
        <v>50</v>
      </c>
      <c r="V493" s="78">
        <v>45913</v>
      </c>
      <c r="W493" s="78"/>
      <c r="X493" s="77" t="str">
        <f t="shared" si="24"/>
        <v>N/A</v>
      </c>
      <c r="Y493" s="77">
        <f t="shared" ca="1" si="25"/>
        <v>-13</v>
      </c>
      <c r="Z493" s="77" t="str">
        <f t="shared" ca="1" si="26"/>
        <v>Delayed</v>
      </c>
      <c r="AB493" s="96"/>
    </row>
    <row r="494" spans="1:28" ht="29" x14ac:dyDescent="0.35">
      <c r="A494" s="1">
        <v>494</v>
      </c>
      <c r="B494" s="81">
        <v>45896.518993055601</v>
      </c>
      <c r="C494" s="81">
        <v>45896.520891203698</v>
      </c>
      <c r="D494" s="84" t="s">
        <v>38</v>
      </c>
      <c r="E494" s="84"/>
      <c r="F494" s="92">
        <v>45896</v>
      </c>
      <c r="G494" s="84" t="s">
        <v>473</v>
      </c>
      <c r="H494" s="84" t="s">
        <v>39</v>
      </c>
      <c r="I494" s="1" t="s">
        <v>40</v>
      </c>
      <c r="K494" s="84" t="s">
        <v>53</v>
      </c>
      <c r="L494" s="84" t="s">
        <v>42</v>
      </c>
      <c r="M494" s="84" t="s">
        <v>118</v>
      </c>
      <c r="N494" s="85" t="s">
        <v>1258</v>
      </c>
      <c r="O494" s="85" t="s">
        <v>1259</v>
      </c>
      <c r="P494" s="84" t="s">
        <v>57</v>
      </c>
      <c r="Q494" s="92">
        <v>45905</v>
      </c>
      <c r="R494" s="84" t="s">
        <v>47</v>
      </c>
      <c r="S494" s="84" t="s">
        <v>59</v>
      </c>
      <c r="T494" s="96" t="s">
        <v>49</v>
      </c>
      <c r="U494" s="96" t="s">
        <v>50</v>
      </c>
      <c r="V494" s="78">
        <v>45905</v>
      </c>
      <c r="W494" s="78">
        <v>45903</v>
      </c>
      <c r="X494" s="77" t="str">
        <f t="shared" si="24"/>
        <v>YES</v>
      </c>
      <c r="Y494" s="77" t="str">
        <f t="shared" si="25"/>
        <v>N/A</v>
      </c>
      <c r="Z494" s="77" t="str">
        <f t="shared" si="26"/>
        <v>N/A</v>
      </c>
      <c r="AB494" s="96"/>
    </row>
    <row r="495" spans="1:28" x14ac:dyDescent="0.35">
      <c r="A495" s="1">
        <v>495</v>
      </c>
      <c r="B495" s="81">
        <v>45896.636493055601</v>
      </c>
      <c r="C495" s="81">
        <v>45896.638564814799</v>
      </c>
      <c r="D495" s="84" t="s">
        <v>38</v>
      </c>
      <c r="E495" s="84"/>
      <c r="F495" s="92">
        <v>45896</v>
      </c>
      <c r="G495" s="84" t="s">
        <v>1064</v>
      </c>
      <c r="H495" s="84" t="s">
        <v>39</v>
      </c>
      <c r="I495" s="1" t="s">
        <v>1037</v>
      </c>
      <c r="K495" s="84" t="s">
        <v>41</v>
      </c>
      <c r="L495" s="84" t="s">
        <v>86</v>
      </c>
      <c r="M495" s="84" t="s">
        <v>87</v>
      </c>
      <c r="N495" s="85" t="s">
        <v>1260</v>
      </c>
      <c r="O495" s="85" t="s">
        <v>1261</v>
      </c>
      <c r="P495" s="84" t="s">
        <v>57</v>
      </c>
      <c r="Q495" s="92">
        <v>45930</v>
      </c>
      <c r="R495" s="84" t="s">
        <v>58</v>
      </c>
      <c r="S495" s="84" t="s">
        <v>48</v>
      </c>
      <c r="T495" s="96" t="s">
        <v>137</v>
      </c>
      <c r="U495" s="96" t="s">
        <v>50</v>
      </c>
      <c r="V495" s="78">
        <v>45930</v>
      </c>
      <c r="W495" s="78"/>
      <c r="X495" s="77" t="str">
        <f t="shared" si="24"/>
        <v>N/A</v>
      </c>
      <c r="Y495" s="77">
        <f t="shared" ca="1" si="25"/>
        <v>4</v>
      </c>
      <c r="Z495" s="77" t="str">
        <f t="shared" ca="1" si="26"/>
        <v>On Time</v>
      </c>
      <c r="AB495" s="96"/>
    </row>
    <row r="496" spans="1:28" x14ac:dyDescent="0.35">
      <c r="A496" s="1">
        <v>496</v>
      </c>
      <c r="B496" s="81">
        <v>45896.767581018503</v>
      </c>
      <c r="C496" s="81">
        <v>45896.779293981497</v>
      </c>
      <c r="D496" s="84" t="s">
        <v>38</v>
      </c>
      <c r="E496" s="84"/>
      <c r="F496" s="92">
        <v>45896</v>
      </c>
      <c r="G496" s="84" t="s">
        <v>1262</v>
      </c>
      <c r="H496" s="84" t="s">
        <v>39</v>
      </c>
      <c r="I496" s="1" t="s">
        <v>40</v>
      </c>
      <c r="K496" s="84" t="s">
        <v>41</v>
      </c>
      <c r="L496" s="84" t="s">
        <v>42</v>
      </c>
      <c r="M496" s="84" t="s">
        <v>66</v>
      </c>
      <c r="N496" s="85" t="s">
        <v>1263</v>
      </c>
      <c r="O496" s="85" t="s">
        <v>1264</v>
      </c>
      <c r="P496" s="84" t="s">
        <v>57</v>
      </c>
      <c r="Q496" s="92">
        <v>45896</v>
      </c>
      <c r="R496" s="84" t="s">
        <v>58</v>
      </c>
      <c r="S496" s="84" t="s">
        <v>59</v>
      </c>
      <c r="T496" s="96" t="s">
        <v>553</v>
      </c>
      <c r="U496" s="96" t="s">
        <v>64</v>
      </c>
      <c r="V496" s="78">
        <v>45896</v>
      </c>
      <c r="W496" s="78"/>
      <c r="X496" s="77" t="str">
        <f t="shared" si="24"/>
        <v>N/A</v>
      </c>
      <c r="Y496" s="77">
        <f t="shared" ca="1" si="25"/>
        <v>-30</v>
      </c>
      <c r="Z496" s="77" t="str">
        <f t="shared" ca="1" si="26"/>
        <v>Delayed</v>
      </c>
      <c r="AB496" s="96"/>
    </row>
    <row r="497" spans="1:30" x14ac:dyDescent="0.35">
      <c r="A497" s="1">
        <v>497</v>
      </c>
      <c r="B497" s="81">
        <v>45896.806840277801</v>
      </c>
      <c r="C497" s="81">
        <v>45896.810335648101</v>
      </c>
      <c r="D497" s="84" t="s">
        <v>38</v>
      </c>
      <c r="E497" s="84"/>
      <c r="F497" s="92">
        <v>45896</v>
      </c>
      <c r="G497" s="84" t="s">
        <v>346</v>
      </c>
      <c r="H497" s="84" t="s">
        <v>39</v>
      </c>
      <c r="I497" s="1" t="s">
        <v>40</v>
      </c>
      <c r="K497" s="84" t="s">
        <v>41</v>
      </c>
      <c r="L497" s="84" t="s">
        <v>42</v>
      </c>
      <c r="M497" s="84" t="s">
        <v>118</v>
      </c>
      <c r="N497" s="85" t="s">
        <v>1265</v>
      </c>
      <c r="O497" s="85" t="s">
        <v>1266</v>
      </c>
      <c r="P497" s="84" t="s">
        <v>107</v>
      </c>
      <c r="Q497" s="92">
        <v>45896</v>
      </c>
      <c r="R497" s="84" t="s">
        <v>58</v>
      </c>
      <c r="S497" s="84" t="s">
        <v>59</v>
      </c>
      <c r="T497" s="96" t="s">
        <v>49</v>
      </c>
      <c r="U497" s="96" t="s">
        <v>64</v>
      </c>
      <c r="V497" s="78">
        <v>45896</v>
      </c>
      <c r="W497" s="78">
        <v>45897</v>
      </c>
      <c r="X497" s="77" t="str">
        <f t="shared" si="24"/>
        <v>NO</v>
      </c>
      <c r="Y497" s="77" t="str">
        <f t="shared" si="25"/>
        <v>N/A</v>
      </c>
      <c r="Z497" s="77" t="str">
        <f t="shared" si="26"/>
        <v>N/A</v>
      </c>
      <c r="AB497" s="96"/>
    </row>
    <row r="498" spans="1:30" x14ac:dyDescent="0.35">
      <c r="A498" s="1">
        <v>498</v>
      </c>
      <c r="B498" s="81">
        <v>45896.852893518502</v>
      </c>
      <c r="C498" s="81">
        <v>45896.857453703698</v>
      </c>
      <c r="D498" s="84" t="s">
        <v>38</v>
      </c>
      <c r="E498" s="84"/>
      <c r="F498" s="92">
        <v>45896</v>
      </c>
      <c r="G498" s="84" t="s">
        <v>1267</v>
      </c>
      <c r="H498" s="84" t="s">
        <v>39</v>
      </c>
      <c r="I498" s="1" t="s">
        <v>40</v>
      </c>
      <c r="K498" s="84" t="s">
        <v>41</v>
      </c>
      <c r="L498" s="84" t="s">
        <v>42</v>
      </c>
      <c r="M498" s="84" t="s">
        <v>157</v>
      </c>
      <c r="N498" s="85" t="s">
        <v>1268</v>
      </c>
      <c r="O498" s="85" t="s">
        <v>1269</v>
      </c>
      <c r="P498" s="84" t="s">
        <v>46</v>
      </c>
      <c r="Q498" s="92">
        <v>45897</v>
      </c>
      <c r="R498" s="84" t="s">
        <v>108</v>
      </c>
      <c r="S498" s="84" t="s">
        <v>59</v>
      </c>
      <c r="T498" s="96" t="s">
        <v>49</v>
      </c>
      <c r="U498" s="96" t="s">
        <v>64</v>
      </c>
      <c r="V498" s="78">
        <v>45897</v>
      </c>
      <c r="W498" s="78">
        <v>45897</v>
      </c>
      <c r="X498" s="77" t="str">
        <f t="shared" si="24"/>
        <v>YES</v>
      </c>
      <c r="Y498" s="77" t="str">
        <f t="shared" si="25"/>
        <v>N/A</v>
      </c>
      <c r="Z498" s="77" t="str">
        <f t="shared" si="26"/>
        <v>N/A</v>
      </c>
      <c r="AB498" s="96"/>
    </row>
    <row r="499" spans="1:30" x14ac:dyDescent="0.35">
      <c r="A499" s="1">
        <v>499</v>
      </c>
      <c r="B499" s="81">
        <v>45896.919398148202</v>
      </c>
      <c r="C499" s="81">
        <v>45896.922395833302</v>
      </c>
      <c r="D499" s="84" t="s">
        <v>38</v>
      </c>
      <c r="E499" s="84"/>
      <c r="F499" s="92">
        <v>45896</v>
      </c>
      <c r="G499" s="84" t="s">
        <v>202</v>
      </c>
      <c r="H499" s="84" t="s">
        <v>39</v>
      </c>
      <c r="I499" s="1" t="s">
        <v>40</v>
      </c>
      <c r="K499" s="84" t="s">
        <v>41</v>
      </c>
      <c r="L499" s="84" t="s">
        <v>54</v>
      </c>
      <c r="M499" s="84" t="s">
        <v>1270</v>
      </c>
      <c r="N499" s="85" t="s">
        <v>1271</v>
      </c>
      <c r="O499" s="85" t="s">
        <v>1272</v>
      </c>
      <c r="P499" s="84" t="s">
        <v>57</v>
      </c>
      <c r="Q499" s="92">
        <v>45897</v>
      </c>
      <c r="R499" s="84" t="s">
        <v>58</v>
      </c>
      <c r="S499" s="84" t="s">
        <v>59</v>
      </c>
      <c r="T499" s="96" t="s">
        <v>553</v>
      </c>
      <c r="U499" s="96" t="s">
        <v>64</v>
      </c>
      <c r="V499" s="78">
        <v>45897</v>
      </c>
      <c r="W499" s="78"/>
      <c r="X499" s="77" t="str">
        <f t="shared" si="24"/>
        <v>N/A</v>
      </c>
      <c r="Y499" s="77">
        <f t="shared" ca="1" si="25"/>
        <v>-29</v>
      </c>
      <c r="Z499" s="77" t="str">
        <f t="shared" ca="1" si="26"/>
        <v>Delayed</v>
      </c>
      <c r="AB499" s="96"/>
    </row>
    <row r="500" spans="1:30" x14ac:dyDescent="0.35">
      <c r="A500" s="1">
        <v>501</v>
      </c>
      <c r="B500" s="81">
        <v>45897.418518518498</v>
      </c>
      <c r="C500" s="81">
        <v>45897.421979166698</v>
      </c>
      <c r="D500" s="84" t="s">
        <v>38</v>
      </c>
      <c r="E500" s="84"/>
      <c r="F500" s="92">
        <v>45897</v>
      </c>
      <c r="G500" s="84" t="s">
        <v>941</v>
      </c>
      <c r="H500" s="84" t="s">
        <v>39</v>
      </c>
      <c r="I500" s="1" t="s">
        <v>40</v>
      </c>
      <c r="K500" s="84" t="s">
        <v>53</v>
      </c>
      <c r="L500" s="84" t="s">
        <v>42</v>
      </c>
      <c r="M500" s="84" t="s">
        <v>66</v>
      </c>
      <c r="N500" s="85" t="s">
        <v>1273</v>
      </c>
      <c r="O500" s="85" t="s">
        <v>1274</v>
      </c>
      <c r="P500" s="84" t="s">
        <v>57</v>
      </c>
      <c r="Q500" s="92">
        <v>45902</v>
      </c>
      <c r="R500" s="84" t="s">
        <v>58</v>
      </c>
      <c r="S500" s="84" t="s">
        <v>59</v>
      </c>
      <c r="T500" s="96" t="s">
        <v>553</v>
      </c>
      <c r="U500" s="96" t="s">
        <v>64</v>
      </c>
      <c r="V500" s="78">
        <v>45902</v>
      </c>
      <c r="W500" s="78"/>
      <c r="X500" s="77" t="str">
        <f t="shared" si="24"/>
        <v>N/A</v>
      </c>
      <c r="Y500" s="77">
        <f t="shared" ca="1" si="25"/>
        <v>-24</v>
      </c>
      <c r="Z500" s="77" t="str">
        <f t="shared" ca="1" si="26"/>
        <v>Delayed</v>
      </c>
      <c r="AB500" s="96"/>
    </row>
    <row r="501" spans="1:30" ht="29" x14ac:dyDescent="0.35">
      <c r="A501" s="1">
        <v>502</v>
      </c>
      <c r="B501" s="81">
        <v>45897.502673611103</v>
      </c>
      <c r="C501" s="81">
        <v>45897.505231481497</v>
      </c>
      <c r="D501" s="84" t="s">
        <v>38</v>
      </c>
      <c r="E501" s="84"/>
      <c r="F501" s="92">
        <v>45897</v>
      </c>
      <c r="G501" s="84" t="s">
        <v>972</v>
      </c>
      <c r="H501" s="84" t="s">
        <v>39</v>
      </c>
      <c r="I501" s="1" t="s">
        <v>40</v>
      </c>
      <c r="K501" s="84" t="s">
        <v>53</v>
      </c>
      <c r="L501" s="84" t="s">
        <v>42</v>
      </c>
      <c r="M501" s="84" t="s">
        <v>66</v>
      </c>
      <c r="N501" s="85" t="s">
        <v>1275</v>
      </c>
      <c r="O501" s="85" t="s">
        <v>1276</v>
      </c>
      <c r="P501" s="84" t="s">
        <v>57</v>
      </c>
      <c r="Q501" s="92">
        <v>45899</v>
      </c>
      <c r="R501" s="84" t="s">
        <v>58</v>
      </c>
      <c r="S501" s="84" t="s">
        <v>59</v>
      </c>
      <c r="T501" s="96" t="s">
        <v>553</v>
      </c>
      <c r="U501" s="96" t="s">
        <v>50</v>
      </c>
      <c r="V501" s="78">
        <v>45899</v>
      </c>
      <c r="W501" s="78"/>
      <c r="X501" s="77" t="str">
        <f t="shared" si="24"/>
        <v>N/A</v>
      </c>
      <c r="Y501" s="77">
        <f t="shared" ca="1" si="25"/>
        <v>-27</v>
      </c>
      <c r="Z501" s="77" t="str">
        <f t="shared" ca="1" si="26"/>
        <v>Delayed</v>
      </c>
      <c r="AB501" s="96"/>
    </row>
    <row r="502" spans="1:30" ht="29" x14ac:dyDescent="0.35">
      <c r="A502" s="1">
        <v>503</v>
      </c>
      <c r="B502" s="81">
        <v>45897.573113425897</v>
      </c>
      <c r="C502" s="81">
        <v>45897.574942129599</v>
      </c>
      <c r="D502" s="84" t="s">
        <v>38</v>
      </c>
      <c r="E502" s="84"/>
      <c r="F502" s="92">
        <v>45897</v>
      </c>
      <c r="G502" s="84" t="s">
        <v>1202</v>
      </c>
      <c r="H502" s="84" t="s">
        <v>39</v>
      </c>
      <c r="I502" s="1" t="s">
        <v>40</v>
      </c>
      <c r="K502" s="84" t="s">
        <v>53</v>
      </c>
      <c r="L502" s="84" t="s">
        <v>42</v>
      </c>
      <c r="M502" s="84" t="s">
        <v>66</v>
      </c>
      <c r="N502" s="85" t="s">
        <v>1277</v>
      </c>
      <c r="O502" s="85" t="s">
        <v>1278</v>
      </c>
      <c r="P502" s="84" t="s">
        <v>57</v>
      </c>
      <c r="Q502" s="92">
        <v>45904</v>
      </c>
      <c r="R502" s="84" t="s">
        <v>58</v>
      </c>
      <c r="S502" s="84" t="s">
        <v>59</v>
      </c>
      <c r="T502" s="96" t="s">
        <v>553</v>
      </c>
      <c r="U502" s="96" t="s">
        <v>50</v>
      </c>
      <c r="V502" s="78">
        <v>45904</v>
      </c>
      <c r="W502" s="78"/>
      <c r="X502" s="77" t="str">
        <f t="shared" si="24"/>
        <v>N/A</v>
      </c>
      <c r="Y502" s="77">
        <f t="shared" ca="1" si="25"/>
        <v>-22</v>
      </c>
      <c r="Z502" s="77" t="str">
        <f t="shared" ca="1" si="26"/>
        <v>Delayed</v>
      </c>
      <c r="AB502" s="96"/>
    </row>
    <row r="503" spans="1:30" x14ac:dyDescent="0.35">
      <c r="A503" s="1">
        <v>504</v>
      </c>
      <c r="B503" s="81">
        <v>45897.397280092599</v>
      </c>
      <c r="C503" s="81">
        <v>45897.592777777798</v>
      </c>
      <c r="D503" s="84" t="s">
        <v>38</v>
      </c>
      <c r="E503" s="84"/>
      <c r="F503" s="92">
        <v>45897</v>
      </c>
      <c r="G503" s="84" t="s">
        <v>1064</v>
      </c>
      <c r="H503" s="84" t="s">
        <v>39</v>
      </c>
      <c r="I503" s="1" t="s">
        <v>40</v>
      </c>
      <c r="K503" s="84" t="s">
        <v>41</v>
      </c>
      <c r="L503" s="84" t="s">
        <v>42</v>
      </c>
      <c r="M503" s="84" t="s">
        <v>157</v>
      </c>
      <c r="N503" s="85" t="s">
        <v>1279</v>
      </c>
      <c r="O503" s="85" t="s">
        <v>1280</v>
      </c>
      <c r="P503" s="84" t="s">
        <v>57</v>
      </c>
      <c r="Q503" s="92">
        <v>45898</v>
      </c>
      <c r="R503" s="84" t="s">
        <v>58</v>
      </c>
      <c r="S503" s="84" t="s">
        <v>48</v>
      </c>
      <c r="T503" s="96" t="s">
        <v>553</v>
      </c>
      <c r="U503" s="96" t="s">
        <v>50</v>
      </c>
      <c r="V503" s="78">
        <v>45898</v>
      </c>
      <c r="W503" s="78"/>
      <c r="X503" s="77" t="str">
        <f t="shared" si="24"/>
        <v>N/A</v>
      </c>
      <c r="Y503" s="77">
        <f t="shared" ca="1" si="25"/>
        <v>-28</v>
      </c>
      <c r="Z503" s="77" t="str">
        <f t="shared" ca="1" si="26"/>
        <v>Delayed</v>
      </c>
      <c r="AB503" s="96"/>
    </row>
    <row r="504" spans="1:30" ht="29" x14ac:dyDescent="0.35">
      <c r="A504" s="1">
        <v>505</v>
      </c>
      <c r="B504" s="81">
        <v>45897.688738425903</v>
      </c>
      <c r="C504" s="81">
        <v>45897.693622685198</v>
      </c>
      <c r="D504" s="84" t="s">
        <v>38</v>
      </c>
      <c r="E504" s="84"/>
      <c r="F504" s="92">
        <v>45897</v>
      </c>
      <c r="G504" s="84" t="s">
        <v>728</v>
      </c>
      <c r="H504" s="84" t="s">
        <v>39</v>
      </c>
      <c r="I504" s="1" t="s">
        <v>40</v>
      </c>
      <c r="K504" s="84" t="s">
        <v>41</v>
      </c>
      <c r="L504" s="84" t="s">
        <v>42</v>
      </c>
      <c r="M504" s="84" t="s">
        <v>66</v>
      </c>
      <c r="N504" s="85" t="s">
        <v>1281</v>
      </c>
      <c r="O504" s="85" t="s">
        <v>1282</v>
      </c>
      <c r="P504" s="84" t="s">
        <v>107</v>
      </c>
      <c r="Q504" s="92">
        <v>45898</v>
      </c>
      <c r="R504" s="84" t="s">
        <v>58</v>
      </c>
      <c r="S504" s="84" t="s">
        <v>59</v>
      </c>
      <c r="T504" s="96" t="s">
        <v>553</v>
      </c>
      <c r="U504" s="96" t="s">
        <v>50</v>
      </c>
      <c r="V504" s="78">
        <v>45898</v>
      </c>
      <c r="W504" s="78"/>
      <c r="X504" s="77" t="str">
        <f t="shared" si="24"/>
        <v>N/A</v>
      </c>
      <c r="Y504" s="77">
        <f t="shared" ca="1" si="25"/>
        <v>-28</v>
      </c>
      <c r="Z504" s="77" t="str">
        <f t="shared" ca="1" si="26"/>
        <v>Delayed</v>
      </c>
      <c r="AB504" s="96"/>
      <c r="AC504" s="77" t="s">
        <v>1283</v>
      </c>
      <c r="AD504" s="1" t="s">
        <v>99</v>
      </c>
    </row>
    <row r="505" spans="1:30" x14ac:dyDescent="0.35">
      <c r="A505" s="1">
        <v>506</v>
      </c>
      <c r="B505" s="81">
        <v>45897.713136574101</v>
      </c>
      <c r="C505" s="81">
        <v>45897.714513888903</v>
      </c>
      <c r="D505" s="84" t="s">
        <v>38</v>
      </c>
      <c r="E505" s="84"/>
      <c r="F505" s="92">
        <v>45897</v>
      </c>
      <c r="G505" s="84" t="s">
        <v>1064</v>
      </c>
      <c r="H505" s="84" t="s">
        <v>39</v>
      </c>
      <c r="I505" s="1" t="s">
        <v>1037</v>
      </c>
      <c r="K505" s="84" t="s">
        <v>41</v>
      </c>
      <c r="L505" s="84" t="s">
        <v>42</v>
      </c>
      <c r="M505" s="84" t="s">
        <v>101</v>
      </c>
      <c r="N505" s="85" t="s">
        <v>1284</v>
      </c>
      <c r="O505" s="85" t="s">
        <v>1285</v>
      </c>
      <c r="P505" s="84" t="s">
        <v>57</v>
      </c>
      <c r="Q505" s="92">
        <v>45930</v>
      </c>
      <c r="R505" s="84" t="s">
        <v>58</v>
      </c>
      <c r="S505" s="84" t="s">
        <v>48</v>
      </c>
      <c r="T505" s="96" t="s">
        <v>553</v>
      </c>
      <c r="U505" s="96" t="s">
        <v>168</v>
      </c>
      <c r="V505" s="78">
        <v>45930</v>
      </c>
      <c r="W505" s="78"/>
      <c r="X505" s="77" t="str">
        <f t="shared" si="24"/>
        <v>N/A</v>
      </c>
      <c r="Y505" s="77">
        <f t="shared" ca="1" si="25"/>
        <v>4</v>
      </c>
      <c r="Z505" s="77" t="str">
        <f t="shared" ca="1" si="26"/>
        <v>On Time</v>
      </c>
      <c r="AB505" s="96"/>
    </row>
    <row r="506" spans="1:30" x14ac:dyDescent="0.35">
      <c r="A506" s="1">
        <v>507</v>
      </c>
      <c r="B506" s="81">
        <v>45897.714606481502</v>
      </c>
      <c r="C506" s="81">
        <v>45897.7156944444</v>
      </c>
      <c r="D506" s="84" t="s">
        <v>38</v>
      </c>
      <c r="E506" s="84"/>
      <c r="F506" s="92">
        <v>45897</v>
      </c>
      <c r="G506" s="84" t="s">
        <v>1064</v>
      </c>
      <c r="H506" s="84" t="s">
        <v>39</v>
      </c>
      <c r="I506" s="1" t="s">
        <v>1037</v>
      </c>
      <c r="K506" s="84" t="s">
        <v>41</v>
      </c>
      <c r="L506" s="84" t="s">
        <v>86</v>
      </c>
      <c r="M506" s="84" t="s">
        <v>235</v>
      </c>
      <c r="N506" s="85" t="s">
        <v>1286</v>
      </c>
      <c r="O506" s="85" t="s">
        <v>1287</v>
      </c>
      <c r="P506" s="84" t="s">
        <v>317</v>
      </c>
      <c r="Q506" s="92">
        <v>45930</v>
      </c>
      <c r="R506" s="84" t="s">
        <v>58</v>
      </c>
      <c r="S506" s="84" t="s">
        <v>48</v>
      </c>
      <c r="T506" s="96" t="s">
        <v>137</v>
      </c>
      <c r="U506" s="96" t="s">
        <v>50</v>
      </c>
      <c r="V506" s="78">
        <v>45930</v>
      </c>
      <c r="W506" s="78"/>
      <c r="X506" s="77" t="str">
        <f t="shared" si="24"/>
        <v>N/A</v>
      </c>
      <c r="Y506" s="77">
        <f t="shared" ca="1" si="25"/>
        <v>4</v>
      </c>
      <c r="Z506" s="77" t="str">
        <f t="shared" ca="1" si="26"/>
        <v>On Time</v>
      </c>
      <c r="AB506" s="96"/>
    </row>
    <row r="507" spans="1:30" x14ac:dyDescent="0.35">
      <c r="A507" s="1">
        <v>508</v>
      </c>
      <c r="B507" s="81">
        <v>45897.740532407399</v>
      </c>
      <c r="C507" s="81">
        <v>45897.7488310185</v>
      </c>
      <c r="D507" s="84" t="s">
        <v>38</v>
      </c>
      <c r="E507" s="84"/>
      <c r="F507" s="92">
        <v>45897</v>
      </c>
      <c r="G507" s="84" t="s">
        <v>1288</v>
      </c>
      <c r="H507" s="84" t="s">
        <v>39</v>
      </c>
      <c r="I507" s="1" t="s">
        <v>40</v>
      </c>
      <c r="K507" s="84" t="s">
        <v>41</v>
      </c>
      <c r="L507" s="84" t="s">
        <v>42</v>
      </c>
      <c r="M507" s="84" t="s">
        <v>61</v>
      </c>
      <c r="N507" s="85" t="s">
        <v>1289</v>
      </c>
      <c r="O507" s="85" t="s">
        <v>1290</v>
      </c>
      <c r="P507" s="84" t="s">
        <v>57</v>
      </c>
      <c r="Q507" s="92">
        <v>45898</v>
      </c>
      <c r="R507" s="84" t="s">
        <v>58</v>
      </c>
      <c r="S507" s="84" t="s">
        <v>59</v>
      </c>
      <c r="T507" s="96" t="s">
        <v>553</v>
      </c>
      <c r="U507" s="96" t="s">
        <v>50</v>
      </c>
      <c r="V507" s="78">
        <v>45898</v>
      </c>
      <c r="W507" s="78"/>
      <c r="X507" s="77" t="str">
        <f t="shared" si="24"/>
        <v>N/A</v>
      </c>
      <c r="Y507" s="77">
        <f t="shared" ca="1" si="25"/>
        <v>-28</v>
      </c>
      <c r="Z507" s="77" t="str">
        <f t="shared" ca="1" si="26"/>
        <v>Delayed</v>
      </c>
      <c r="AB507" s="96"/>
    </row>
    <row r="508" spans="1:30" x14ac:dyDescent="0.35">
      <c r="A508" s="1">
        <v>509</v>
      </c>
      <c r="B508" s="81">
        <v>45898.185474537</v>
      </c>
      <c r="C508" s="81">
        <v>45898.192280092597</v>
      </c>
      <c r="D508" s="84" t="s">
        <v>38</v>
      </c>
      <c r="E508" s="84"/>
      <c r="F508" s="92">
        <v>45898</v>
      </c>
      <c r="G508" s="84" t="s">
        <v>949</v>
      </c>
      <c r="H508" s="84" t="s">
        <v>39</v>
      </c>
      <c r="I508" s="1" t="s">
        <v>40</v>
      </c>
      <c r="K508" s="84" t="s">
        <v>93</v>
      </c>
      <c r="L508" s="84" t="s">
        <v>42</v>
      </c>
      <c r="M508" s="84" t="s">
        <v>66</v>
      </c>
      <c r="N508" s="85" t="s">
        <v>1291</v>
      </c>
      <c r="O508" s="85" t="s">
        <v>1292</v>
      </c>
      <c r="P508" s="84" t="s">
        <v>57</v>
      </c>
      <c r="Q508" s="92">
        <v>45900</v>
      </c>
      <c r="R508" s="84" t="s">
        <v>58</v>
      </c>
      <c r="S508" s="84" t="s">
        <v>59</v>
      </c>
      <c r="T508" s="96" t="s">
        <v>553</v>
      </c>
      <c r="U508" s="96" t="s">
        <v>50</v>
      </c>
      <c r="V508" s="78">
        <v>45900</v>
      </c>
      <c r="W508" s="78"/>
      <c r="X508" s="77" t="str">
        <f t="shared" ref="X508:X571" si="27">IF(T508="Completed",IF((V508-W508)&gt;=0,"YES","NO"),"N/A")</f>
        <v>N/A</v>
      </c>
      <c r="Y508" s="77">
        <f t="shared" ca="1" si="25"/>
        <v>-26</v>
      </c>
      <c r="Z508" s="77" t="str">
        <f t="shared" ca="1" si="26"/>
        <v>Delayed</v>
      </c>
      <c r="AB508" s="96"/>
    </row>
    <row r="509" spans="1:30" x14ac:dyDescent="0.35">
      <c r="A509" s="1">
        <v>510</v>
      </c>
      <c r="B509" s="81">
        <v>45898.331331018497</v>
      </c>
      <c r="C509" s="81">
        <v>45898.332870370403</v>
      </c>
      <c r="D509" s="84" t="s">
        <v>38</v>
      </c>
      <c r="E509" s="84"/>
      <c r="F509" s="92">
        <v>45898</v>
      </c>
      <c r="G509" s="84" t="s">
        <v>275</v>
      </c>
      <c r="H509" s="84" t="s">
        <v>39</v>
      </c>
      <c r="I509" s="1" t="s">
        <v>40</v>
      </c>
      <c r="K509" s="84" t="s">
        <v>53</v>
      </c>
      <c r="L509" s="84" t="s">
        <v>42</v>
      </c>
      <c r="M509" s="84" t="s">
        <v>66</v>
      </c>
      <c r="N509" s="85" t="s">
        <v>1293</v>
      </c>
      <c r="O509" s="85" t="s">
        <v>1294</v>
      </c>
      <c r="P509" s="84" t="s">
        <v>57</v>
      </c>
      <c r="Q509" s="92">
        <v>45901</v>
      </c>
      <c r="R509" s="84" t="s">
        <v>58</v>
      </c>
      <c r="S509" s="84" t="s">
        <v>59</v>
      </c>
      <c r="T509" s="96" t="s">
        <v>553</v>
      </c>
      <c r="U509" s="96" t="s">
        <v>50</v>
      </c>
      <c r="V509" s="78">
        <v>45901</v>
      </c>
      <c r="W509" s="78"/>
      <c r="X509" s="77" t="str">
        <f t="shared" si="27"/>
        <v>N/A</v>
      </c>
      <c r="Y509" s="77">
        <f t="shared" ca="1" si="25"/>
        <v>-25</v>
      </c>
      <c r="Z509" s="77" t="str">
        <f t="shared" ca="1" si="26"/>
        <v>Delayed</v>
      </c>
      <c r="AB509" s="96"/>
    </row>
    <row r="510" spans="1:30" x14ac:dyDescent="0.35">
      <c r="A510" s="1">
        <v>511</v>
      </c>
      <c r="B510" s="81">
        <v>45898.3885532407</v>
      </c>
      <c r="C510" s="81">
        <v>45898.4038194444</v>
      </c>
      <c r="D510" s="84" t="s">
        <v>38</v>
      </c>
      <c r="E510" s="84"/>
      <c r="F510" s="92">
        <v>45898</v>
      </c>
      <c r="G510" s="84" t="s">
        <v>1064</v>
      </c>
      <c r="H510" s="84" t="s">
        <v>39</v>
      </c>
      <c r="I510" s="1" t="s">
        <v>40</v>
      </c>
      <c r="K510" s="84" t="s">
        <v>53</v>
      </c>
      <c r="L510" s="84" t="s">
        <v>134</v>
      </c>
      <c r="M510" s="84" t="s">
        <v>110</v>
      </c>
      <c r="N510" s="85" t="s">
        <v>1295</v>
      </c>
      <c r="O510" s="85" t="s">
        <v>1296</v>
      </c>
      <c r="P510" s="84" t="s">
        <v>57</v>
      </c>
      <c r="Q510" s="92">
        <v>45930</v>
      </c>
      <c r="R510" s="84" t="s">
        <v>58</v>
      </c>
      <c r="S510" s="84" t="s">
        <v>48</v>
      </c>
      <c r="T510" s="96" t="s">
        <v>553</v>
      </c>
      <c r="U510" s="96" t="s">
        <v>168</v>
      </c>
      <c r="V510" s="78">
        <v>45930</v>
      </c>
      <c r="W510" s="78"/>
      <c r="X510" s="77" t="str">
        <f t="shared" si="27"/>
        <v>N/A</v>
      </c>
      <c r="Y510" s="77">
        <f t="shared" ca="1" si="25"/>
        <v>4</v>
      </c>
      <c r="Z510" s="77" t="str">
        <f t="shared" ca="1" si="26"/>
        <v>On Time</v>
      </c>
      <c r="AB510" s="96"/>
    </row>
    <row r="511" spans="1:30" x14ac:dyDescent="0.35">
      <c r="A511" s="1">
        <v>512</v>
      </c>
      <c r="B511" s="81">
        <v>45898.4073726852</v>
      </c>
      <c r="C511" s="81">
        <v>45898.408773148098</v>
      </c>
      <c r="D511" s="84" t="s">
        <v>38</v>
      </c>
      <c r="E511" s="84"/>
      <c r="F511" s="92">
        <v>45898</v>
      </c>
      <c r="G511" s="84" t="s">
        <v>467</v>
      </c>
      <c r="H511" s="84" t="s">
        <v>39</v>
      </c>
      <c r="I511" s="1" t="s">
        <v>40</v>
      </c>
      <c r="K511" s="84" t="s">
        <v>53</v>
      </c>
      <c r="L511" s="84" t="s">
        <v>86</v>
      </c>
      <c r="M511" s="84" t="s">
        <v>101</v>
      </c>
      <c r="N511" s="85" t="s">
        <v>1297</v>
      </c>
      <c r="O511" s="85" t="s">
        <v>1298</v>
      </c>
      <c r="P511" s="84" t="s">
        <v>57</v>
      </c>
      <c r="Q511" s="92">
        <v>45903</v>
      </c>
      <c r="R511" s="84" t="s">
        <v>58</v>
      </c>
      <c r="S511" s="84" t="s">
        <v>59</v>
      </c>
      <c r="T511" s="96" t="s">
        <v>137</v>
      </c>
      <c r="U511" s="96" t="s">
        <v>50</v>
      </c>
      <c r="V511" s="78">
        <v>45903</v>
      </c>
      <c r="W511" s="78"/>
      <c r="X511" s="77" t="str">
        <f t="shared" si="27"/>
        <v>N/A</v>
      </c>
      <c r="Y511" s="77">
        <f t="shared" ca="1" si="25"/>
        <v>-23</v>
      </c>
      <c r="Z511" s="77" t="str">
        <f t="shared" ca="1" si="26"/>
        <v>Delayed</v>
      </c>
      <c r="AB511" s="96"/>
    </row>
    <row r="512" spans="1:30" x14ac:dyDescent="0.35">
      <c r="A512" s="1">
        <v>513</v>
      </c>
      <c r="B512" s="81">
        <v>45898.437824074099</v>
      </c>
      <c r="C512" s="81">
        <v>45898.440937500003</v>
      </c>
      <c r="D512" s="84" t="s">
        <v>38</v>
      </c>
      <c r="E512" s="84"/>
      <c r="F512" s="92">
        <v>45898</v>
      </c>
      <c r="G512" s="84" t="s">
        <v>1202</v>
      </c>
      <c r="H512" s="84" t="s">
        <v>139</v>
      </c>
      <c r="I512" s="1" t="s">
        <v>40</v>
      </c>
      <c r="K512" s="84" t="s">
        <v>53</v>
      </c>
      <c r="L512" s="84" t="s">
        <v>42</v>
      </c>
      <c r="M512" s="84" t="s">
        <v>66</v>
      </c>
      <c r="N512" s="85" t="s">
        <v>1299</v>
      </c>
      <c r="O512" s="85" t="s">
        <v>1300</v>
      </c>
      <c r="P512" s="84" t="s">
        <v>57</v>
      </c>
      <c r="Q512" s="92">
        <v>45905</v>
      </c>
      <c r="R512" s="84" t="s">
        <v>58</v>
      </c>
      <c r="S512" s="84" t="s">
        <v>59</v>
      </c>
      <c r="T512" s="96" t="s">
        <v>553</v>
      </c>
      <c r="U512" s="96" t="s">
        <v>50</v>
      </c>
      <c r="V512" s="78">
        <v>45905</v>
      </c>
      <c r="W512" s="78"/>
      <c r="X512" s="77" t="str">
        <f t="shared" si="27"/>
        <v>N/A</v>
      </c>
      <c r="Y512" s="77">
        <f t="shared" ca="1" si="25"/>
        <v>-21</v>
      </c>
      <c r="Z512" s="77" t="str">
        <f t="shared" ca="1" si="26"/>
        <v>Delayed</v>
      </c>
      <c r="AB512" s="96"/>
    </row>
    <row r="513" spans="1:28" x14ac:dyDescent="0.35">
      <c r="A513" s="1">
        <v>514</v>
      </c>
      <c r="B513" s="81">
        <v>45898.456435185202</v>
      </c>
      <c r="C513" s="81">
        <v>45898.4601273148</v>
      </c>
      <c r="D513" s="84" t="s">
        <v>38</v>
      </c>
      <c r="E513" s="84"/>
      <c r="F513" s="92">
        <v>45898</v>
      </c>
      <c r="G513" s="84" t="s">
        <v>1195</v>
      </c>
      <c r="H513" s="84" t="s">
        <v>39</v>
      </c>
      <c r="I513" s="1" t="s">
        <v>40</v>
      </c>
      <c r="K513" s="84" t="s">
        <v>53</v>
      </c>
      <c r="L513" s="84" t="s">
        <v>42</v>
      </c>
      <c r="M513" s="84" t="s">
        <v>66</v>
      </c>
      <c r="N513" s="85" t="s">
        <v>1301</v>
      </c>
      <c r="O513" s="85" t="s">
        <v>1302</v>
      </c>
      <c r="P513" s="84" t="s">
        <v>57</v>
      </c>
      <c r="Q513" s="92">
        <v>45905</v>
      </c>
      <c r="R513" s="84" t="s">
        <v>58</v>
      </c>
      <c r="S513" s="84" t="s">
        <v>59</v>
      </c>
      <c r="T513" s="96" t="s">
        <v>553</v>
      </c>
      <c r="U513" s="96" t="s">
        <v>64</v>
      </c>
      <c r="V513" s="78">
        <v>45905</v>
      </c>
      <c r="W513" s="78"/>
      <c r="X513" s="77" t="str">
        <f t="shared" si="27"/>
        <v>N/A</v>
      </c>
      <c r="Y513" s="77">
        <f t="shared" ca="1" si="25"/>
        <v>-21</v>
      </c>
      <c r="Z513" s="77" t="str">
        <f t="shared" ca="1" si="26"/>
        <v>Delayed</v>
      </c>
      <c r="AB513" s="96"/>
    </row>
    <row r="514" spans="1:28" ht="29" x14ac:dyDescent="0.35">
      <c r="A514" s="1">
        <v>515</v>
      </c>
      <c r="B514" s="81">
        <v>45898.484699074099</v>
      </c>
      <c r="C514" s="81">
        <v>45898.495613425897</v>
      </c>
      <c r="D514" s="84" t="s">
        <v>38</v>
      </c>
      <c r="E514" s="84"/>
      <c r="F514" s="92">
        <v>45877</v>
      </c>
      <c r="G514" s="84" t="s">
        <v>1303</v>
      </c>
      <c r="H514" s="84" t="s">
        <v>39</v>
      </c>
      <c r="I514" s="1" t="s">
        <v>1020</v>
      </c>
      <c r="J514" s="1" t="s">
        <v>1304</v>
      </c>
      <c r="K514" s="84" t="s">
        <v>53</v>
      </c>
      <c r="L514" s="84" t="s">
        <v>54</v>
      </c>
      <c r="M514" s="84" t="s">
        <v>54</v>
      </c>
      <c r="N514" s="85" t="s">
        <v>1305</v>
      </c>
      <c r="O514" s="85" t="s">
        <v>1306</v>
      </c>
      <c r="P514" s="84" t="s">
        <v>113</v>
      </c>
      <c r="Q514" s="92">
        <v>45908</v>
      </c>
      <c r="R514" s="84" t="s">
        <v>108</v>
      </c>
      <c r="S514" s="84" t="s">
        <v>59</v>
      </c>
      <c r="T514" s="96" t="s">
        <v>49</v>
      </c>
      <c r="U514" s="96" t="s">
        <v>50</v>
      </c>
      <c r="V514" s="78">
        <v>45908</v>
      </c>
      <c r="W514" s="78">
        <v>45896</v>
      </c>
      <c r="X514" s="77" t="str">
        <f t="shared" si="27"/>
        <v>YES</v>
      </c>
      <c r="Y514" s="77" t="str">
        <f t="shared" ref="Y514:Y577" si="28">IF(OR(T514="In Progress",T514="Not Started"),V514-$AD$1,"N/A")</f>
        <v>N/A</v>
      </c>
      <c r="Z514" s="77" t="str">
        <f t="shared" ref="Z514:Z577" si="29">IF(OR(T514="",T514="Completed",T514="Deffered"),"N/A",IF(AND(OR(T514="In Progress",T514="Not Started"),Y514&gt;=0),"On Time","Delayed"))</f>
        <v>N/A</v>
      </c>
      <c r="AB514" s="96"/>
    </row>
    <row r="515" spans="1:28" ht="29" x14ac:dyDescent="0.35">
      <c r="A515" s="1">
        <v>516</v>
      </c>
      <c r="B515" s="81">
        <v>45898.582002314797</v>
      </c>
      <c r="C515" s="81">
        <v>45898.583969907399</v>
      </c>
      <c r="D515" s="84" t="s">
        <v>38</v>
      </c>
      <c r="E515" s="84"/>
      <c r="F515" s="92">
        <v>45898</v>
      </c>
      <c r="G515" s="84" t="s">
        <v>1307</v>
      </c>
      <c r="H515" s="84" t="s">
        <v>139</v>
      </c>
      <c r="I515" s="1" t="s">
        <v>40</v>
      </c>
      <c r="K515" s="84" t="s">
        <v>41</v>
      </c>
      <c r="L515" s="84" t="s">
        <v>42</v>
      </c>
      <c r="M515" s="84" t="s">
        <v>1270</v>
      </c>
      <c r="N515" s="85" t="s">
        <v>1308</v>
      </c>
      <c r="O515" s="85" t="s">
        <v>1309</v>
      </c>
      <c r="P515" s="84" t="s">
        <v>57</v>
      </c>
      <c r="Q515" s="92">
        <v>45898</v>
      </c>
      <c r="R515" s="84" t="s">
        <v>58</v>
      </c>
      <c r="S515" s="84" t="s">
        <v>59</v>
      </c>
      <c r="T515" s="96" t="s">
        <v>553</v>
      </c>
      <c r="U515" s="96" t="s">
        <v>50</v>
      </c>
      <c r="V515" s="78">
        <v>45898</v>
      </c>
      <c r="W515" s="78"/>
      <c r="X515" s="77" t="str">
        <f t="shared" si="27"/>
        <v>N/A</v>
      </c>
      <c r="Y515" s="77">
        <f t="shared" ca="1" si="28"/>
        <v>-28</v>
      </c>
      <c r="Z515" s="77" t="str">
        <f t="shared" ca="1" si="29"/>
        <v>Delayed</v>
      </c>
      <c r="AB515" s="96"/>
    </row>
    <row r="516" spans="1:28" ht="29" x14ac:dyDescent="0.35">
      <c r="A516" s="1">
        <v>517</v>
      </c>
      <c r="B516" s="81">
        <v>45898.604664351798</v>
      </c>
      <c r="C516" s="81">
        <v>45898.607604166697</v>
      </c>
      <c r="D516" s="84" t="s">
        <v>38</v>
      </c>
      <c r="E516" s="84"/>
      <c r="F516" s="92">
        <v>45898</v>
      </c>
      <c r="G516" s="84" t="s">
        <v>1310</v>
      </c>
      <c r="H516" s="84" t="s">
        <v>39</v>
      </c>
      <c r="I516" s="1" t="s">
        <v>40</v>
      </c>
      <c r="K516" s="84" t="s">
        <v>41</v>
      </c>
      <c r="L516" s="84" t="s">
        <v>42</v>
      </c>
      <c r="M516" s="84" t="s">
        <v>319</v>
      </c>
      <c r="N516" s="85" t="s">
        <v>1311</v>
      </c>
      <c r="O516" s="85" t="s">
        <v>1312</v>
      </c>
      <c r="P516" s="84" t="s">
        <v>284</v>
      </c>
      <c r="Q516" s="92">
        <v>45915</v>
      </c>
      <c r="R516" s="84" t="s">
        <v>58</v>
      </c>
      <c r="S516" s="84" t="s">
        <v>59</v>
      </c>
      <c r="T516" s="96" t="s">
        <v>553</v>
      </c>
      <c r="U516" s="96" t="s">
        <v>64</v>
      </c>
      <c r="V516" s="78">
        <v>45915</v>
      </c>
      <c r="W516" s="78"/>
      <c r="X516" s="77" t="str">
        <f t="shared" si="27"/>
        <v>N/A</v>
      </c>
      <c r="Y516" s="77">
        <f t="shared" ca="1" si="28"/>
        <v>-11</v>
      </c>
      <c r="Z516" s="77" t="str">
        <f t="shared" ca="1" si="29"/>
        <v>Delayed</v>
      </c>
      <c r="AB516" s="96"/>
    </row>
    <row r="517" spans="1:28" ht="43.5" x14ac:dyDescent="0.35">
      <c r="A517" s="1">
        <v>518</v>
      </c>
      <c r="B517" s="81">
        <v>45898.779409722199</v>
      </c>
      <c r="C517" s="81">
        <v>45898.784560185202</v>
      </c>
      <c r="D517" s="84" t="s">
        <v>38</v>
      </c>
      <c r="E517" s="84"/>
      <c r="F517" s="92">
        <v>45898</v>
      </c>
      <c r="G517" s="84" t="s">
        <v>847</v>
      </c>
      <c r="H517" s="84" t="s">
        <v>139</v>
      </c>
      <c r="I517" s="1" t="s">
        <v>40</v>
      </c>
      <c r="K517" s="84" t="s">
        <v>41</v>
      </c>
      <c r="L517" s="84" t="s">
        <v>42</v>
      </c>
      <c r="M517" s="84" t="s">
        <v>362</v>
      </c>
      <c r="N517" s="85" t="s">
        <v>1313</v>
      </c>
      <c r="O517" s="85" t="s">
        <v>1314</v>
      </c>
      <c r="P517" s="84" t="s">
        <v>317</v>
      </c>
      <c r="Q517" s="92">
        <v>46022</v>
      </c>
      <c r="R517" s="84" t="s">
        <v>58</v>
      </c>
      <c r="S517" s="84" t="s">
        <v>59</v>
      </c>
      <c r="T517" s="96" t="s">
        <v>553</v>
      </c>
      <c r="U517" s="96" t="s">
        <v>168</v>
      </c>
      <c r="V517" s="78">
        <v>46022</v>
      </c>
      <c r="W517" s="78"/>
      <c r="X517" s="77" t="str">
        <f t="shared" si="27"/>
        <v>N/A</v>
      </c>
      <c r="Y517" s="77">
        <f t="shared" ca="1" si="28"/>
        <v>96</v>
      </c>
      <c r="Z517" s="77" t="str">
        <f t="shared" ca="1" si="29"/>
        <v>On Time</v>
      </c>
      <c r="AB517" s="96"/>
    </row>
    <row r="518" spans="1:28" x14ac:dyDescent="0.35">
      <c r="A518" s="1">
        <v>519</v>
      </c>
      <c r="B518" s="81">
        <v>45898.803692129601</v>
      </c>
      <c r="C518" s="81">
        <v>45898.805960648097</v>
      </c>
      <c r="D518" s="84" t="s">
        <v>38</v>
      </c>
      <c r="E518" s="84"/>
      <c r="F518" s="92">
        <v>45898</v>
      </c>
      <c r="G518" s="84" t="s">
        <v>1315</v>
      </c>
      <c r="H518" s="84" t="s">
        <v>39</v>
      </c>
      <c r="I518" s="1" t="s">
        <v>40</v>
      </c>
      <c r="K518" s="84" t="s">
        <v>41</v>
      </c>
      <c r="L518" s="84" t="s">
        <v>54</v>
      </c>
      <c r="M518" s="84" t="s">
        <v>1270</v>
      </c>
      <c r="N518" s="85" t="s">
        <v>1316</v>
      </c>
      <c r="O518" s="85" t="s">
        <v>1317</v>
      </c>
      <c r="P518" s="84" t="s">
        <v>113</v>
      </c>
      <c r="Q518" s="92">
        <v>45898</v>
      </c>
      <c r="R518" s="84" t="s">
        <v>58</v>
      </c>
      <c r="S518" s="84" t="s">
        <v>59</v>
      </c>
      <c r="T518" s="96" t="s">
        <v>553</v>
      </c>
      <c r="U518" s="96" t="s">
        <v>50</v>
      </c>
      <c r="V518" s="78">
        <v>45898</v>
      </c>
      <c r="W518" s="78"/>
      <c r="X518" s="77" t="str">
        <f t="shared" si="27"/>
        <v>N/A</v>
      </c>
      <c r="Y518" s="77">
        <f t="shared" ca="1" si="28"/>
        <v>-28</v>
      </c>
      <c r="Z518" s="77" t="str">
        <f t="shared" ca="1" si="29"/>
        <v>Delayed</v>
      </c>
      <c r="AB518" s="96"/>
    </row>
    <row r="519" spans="1:28" x14ac:dyDescent="0.35">
      <c r="A519" s="1">
        <v>520</v>
      </c>
      <c r="B519" s="81">
        <v>45899.310752314799</v>
      </c>
      <c r="C519" s="81">
        <v>45899.3125</v>
      </c>
      <c r="D519" s="84" t="s">
        <v>38</v>
      </c>
      <c r="E519" s="84"/>
      <c r="F519" s="92">
        <v>45899</v>
      </c>
      <c r="G519" s="84" t="s">
        <v>275</v>
      </c>
      <c r="H519" s="84" t="s">
        <v>139</v>
      </c>
      <c r="I519" s="1" t="s">
        <v>40</v>
      </c>
      <c r="K519" s="84" t="s">
        <v>53</v>
      </c>
      <c r="L519" s="84" t="s">
        <v>42</v>
      </c>
      <c r="M519" s="84" t="s">
        <v>66</v>
      </c>
      <c r="N519" s="85" t="s">
        <v>1318</v>
      </c>
      <c r="O519" s="85" t="s">
        <v>1319</v>
      </c>
      <c r="P519" s="84" t="s">
        <v>57</v>
      </c>
      <c r="Q519" s="92">
        <v>45902</v>
      </c>
      <c r="R519" s="84" t="s">
        <v>58</v>
      </c>
      <c r="S519" s="84" t="s">
        <v>59</v>
      </c>
      <c r="T519" s="96" t="s">
        <v>553</v>
      </c>
      <c r="U519" s="96" t="s">
        <v>50</v>
      </c>
      <c r="V519" s="78">
        <v>45902</v>
      </c>
      <c r="W519" s="78"/>
      <c r="X519" s="77" t="str">
        <f t="shared" si="27"/>
        <v>N/A</v>
      </c>
      <c r="Y519" s="77">
        <f t="shared" ca="1" si="28"/>
        <v>-24</v>
      </c>
      <c r="Z519" s="77" t="str">
        <f t="shared" ca="1" si="29"/>
        <v>Delayed</v>
      </c>
      <c r="AB519" s="96"/>
    </row>
    <row r="520" spans="1:28" x14ac:dyDescent="0.35">
      <c r="A520" s="1">
        <v>521</v>
      </c>
      <c r="B520" s="81">
        <v>45900.080590277801</v>
      </c>
      <c r="C520" s="81">
        <v>45900.085636574098</v>
      </c>
      <c r="D520" s="84" t="s">
        <v>38</v>
      </c>
      <c r="E520" s="84"/>
      <c r="F520" s="92">
        <v>45900</v>
      </c>
      <c r="G520" s="84" t="s">
        <v>570</v>
      </c>
      <c r="H520" s="84" t="s">
        <v>39</v>
      </c>
      <c r="I520" s="1" t="s">
        <v>40</v>
      </c>
      <c r="K520" s="84" t="s">
        <v>93</v>
      </c>
      <c r="L520" s="84" t="s">
        <v>42</v>
      </c>
      <c r="M520" s="84" t="s">
        <v>66</v>
      </c>
      <c r="N520" s="85" t="s">
        <v>1320</v>
      </c>
      <c r="O520" s="85" t="s">
        <v>1321</v>
      </c>
      <c r="P520" s="84" t="s">
        <v>57</v>
      </c>
      <c r="Q520" s="92">
        <v>45905</v>
      </c>
      <c r="R520" s="84" t="s">
        <v>58</v>
      </c>
      <c r="S520" s="84" t="s">
        <v>59</v>
      </c>
      <c r="T520" s="96" t="s">
        <v>553</v>
      </c>
      <c r="U520" s="96" t="s">
        <v>50</v>
      </c>
      <c r="V520" s="78">
        <v>45905</v>
      </c>
      <c r="W520" s="78"/>
      <c r="X520" s="77" t="str">
        <f t="shared" si="27"/>
        <v>N/A</v>
      </c>
      <c r="Y520" s="77">
        <f t="shared" ca="1" si="28"/>
        <v>-21</v>
      </c>
      <c r="Z520" s="77" t="str">
        <f t="shared" ca="1" si="29"/>
        <v>Delayed</v>
      </c>
      <c r="AB520" s="96"/>
    </row>
    <row r="521" spans="1:28" ht="29" x14ac:dyDescent="0.35">
      <c r="A521" s="1">
        <v>522</v>
      </c>
      <c r="B521" s="81">
        <v>45900.081956018497</v>
      </c>
      <c r="C521" s="81">
        <v>45900.0870601852</v>
      </c>
      <c r="D521" s="84" t="s">
        <v>38</v>
      </c>
      <c r="E521" s="84"/>
      <c r="F521" s="92">
        <v>45900</v>
      </c>
      <c r="G521" s="84" t="s">
        <v>949</v>
      </c>
      <c r="H521" s="84" t="s">
        <v>39</v>
      </c>
      <c r="I521" s="1" t="s">
        <v>40</v>
      </c>
      <c r="K521" s="84" t="s">
        <v>93</v>
      </c>
      <c r="L521" s="84" t="s">
        <v>42</v>
      </c>
      <c r="M521" s="84" t="s">
        <v>66</v>
      </c>
      <c r="N521" s="85" t="s">
        <v>1322</v>
      </c>
      <c r="O521" s="85" t="s">
        <v>1323</v>
      </c>
      <c r="P521" s="84" t="s">
        <v>107</v>
      </c>
      <c r="Q521" s="92">
        <v>45930</v>
      </c>
      <c r="R521" s="84" t="s">
        <v>58</v>
      </c>
      <c r="S521" s="84" t="s">
        <v>59</v>
      </c>
      <c r="T521" s="96" t="s">
        <v>553</v>
      </c>
      <c r="U521" s="96" t="s">
        <v>50</v>
      </c>
      <c r="V521" s="78">
        <v>45930</v>
      </c>
      <c r="W521" s="78"/>
      <c r="X521" s="77" t="str">
        <f t="shared" si="27"/>
        <v>N/A</v>
      </c>
      <c r="Y521" s="77">
        <f t="shared" ca="1" si="28"/>
        <v>4</v>
      </c>
      <c r="Z521" s="77" t="str">
        <f t="shared" ca="1" si="29"/>
        <v>On Time</v>
      </c>
      <c r="AB521" s="96"/>
    </row>
    <row r="522" spans="1:28" x14ac:dyDescent="0.35">
      <c r="A522" s="1">
        <v>523</v>
      </c>
      <c r="B522" s="81">
        <v>45901.277824074103</v>
      </c>
      <c r="C522" s="81">
        <v>45901.284756944398</v>
      </c>
      <c r="D522" s="84" t="s">
        <v>38</v>
      </c>
      <c r="E522" s="84"/>
      <c r="F522" s="92">
        <v>45901</v>
      </c>
      <c r="G522" s="84" t="s">
        <v>1324</v>
      </c>
      <c r="H522" s="84" t="s">
        <v>39</v>
      </c>
      <c r="I522" s="1" t="s">
        <v>40</v>
      </c>
      <c r="K522" s="84" t="s">
        <v>53</v>
      </c>
      <c r="L522" s="84" t="s">
        <v>42</v>
      </c>
      <c r="M522" s="84" t="s">
        <v>66</v>
      </c>
      <c r="N522" s="85" t="s">
        <v>1325</v>
      </c>
      <c r="O522" s="85" t="s">
        <v>1326</v>
      </c>
      <c r="P522" s="84" t="s">
        <v>57</v>
      </c>
      <c r="Q522" s="92">
        <v>45901</v>
      </c>
      <c r="R522" s="84" t="s">
        <v>58</v>
      </c>
      <c r="S522" s="84" t="s">
        <v>59</v>
      </c>
      <c r="T522" s="96" t="s">
        <v>49</v>
      </c>
      <c r="U522" s="96" t="s">
        <v>50</v>
      </c>
      <c r="V522" s="78">
        <v>45901</v>
      </c>
      <c r="W522" s="78">
        <v>45901</v>
      </c>
      <c r="X522" s="77" t="str">
        <f t="shared" si="27"/>
        <v>YES</v>
      </c>
      <c r="Y522" s="77" t="str">
        <f t="shared" si="28"/>
        <v>N/A</v>
      </c>
      <c r="Z522" s="77" t="str">
        <f t="shared" si="29"/>
        <v>N/A</v>
      </c>
      <c r="AB522" s="96"/>
    </row>
    <row r="523" spans="1:28" x14ac:dyDescent="0.35">
      <c r="A523" s="1">
        <v>524</v>
      </c>
      <c r="B523" s="81">
        <v>45901.378981481503</v>
      </c>
      <c r="C523" s="81">
        <v>45901.380451388897</v>
      </c>
      <c r="D523" s="84" t="s">
        <v>38</v>
      </c>
      <c r="E523" s="84"/>
      <c r="F523" s="92">
        <v>45901</v>
      </c>
      <c r="G523" s="84" t="s">
        <v>146</v>
      </c>
      <c r="H523" s="84" t="s">
        <v>39</v>
      </c>
      <c r="I523" s="1" t="s">
        <v>40</v>
      </c>
      <c r="K523" s="84" t="s">
        <v>53</v>
      </c>
      <c r="L523" s="84" t="s">
        <v>86</v>
      </c>
      <c r="M523" s="84" t="s">
        <v>94</v>
      </c>
      <c r="N523" s="85" t="s">
        <v>1327</v>
      </c>
      <c r="O523" s="85" t="s">
        <v>1328</v>
      </c>
      <c r="P523" s="84" t="s">
        <v>57</v>
      </c>
      <c r="Q523" s="92">
        <v>45903</v>
      </c>
      <c r="R523" s="84" t="s">
        <v>58</v>
      </c>
      <c r="S523" s="84" t="s">
        <v>59</v>
      </c>
      <c r="T523" s="96" t="s">
        <v>49</v>
      </c>
      <c r="U523" s="96" t="s">
        <v>64</v>
      </c>
      <c r="V523" s="78">
        <v>45903</v>
      </c>
      <c r="W523" s="78">
        <v>45905</v>
      </c>
      <c r="X523" s="77" t="str">
        <f t="shared" si="27"/>
        <v>NO</v>
      </c>
      <c r="Y523" s="77" t="str">
        <f t="shared" si="28"/>
        <v>N/A</v>
      </c>
      <c r="Z523" s="77" t="str">
        <f t="shared" si="29"/>
        <v>N/A</v>
      </c>
      <c r="AB523" s="96"/>
    </row>
    <row r="524" spans="1:28" ht="29" x14ac:dyDescent="0.35">
      <c r="A524" s="1">
        <v>525</v>
      </c>
      <c r="B524" s="81">
        <v>45901.708831018499</v>
      </c>
      <c r="C524" s="81">
        <v>45901.7098611111</v>
      </c>
      <c r="D524" s="84" t="s">
        <v>38</v>
      </c>
      <c r="E524" s="84"/>
      <c r="F524" s="92">
        <v>45901</v>
      </c>
      <c r="G524" s="84" t="s">
        <v>4</v>
      </c>
      <c r="H524" s="84" t="s">
        <v>39</v>
      </c>
      <c r="I524" s="1" t="s">
        <v>1037</v>
      </c>
      <c r="K524" s="84" t="s">
        <v>41</v>
      </c>
      <c r="L524" s="84" t="s">
        <v>42</v>
      </c>
      <c r="M524" s="84" t="s">
        <v>118</v>
      </c>
      <c r="N524" s="85" t="s">
        <v>1329</v>
      </c>
      <c r="O524" s="85" t="s">
        <v>1330</v>
      </c>
      <c r="P524" s="84" t="s">
        <v>57</v>
      </c>
      <c r="Q524" s="92">
        <v>45905</v>
      </c>
      <c r="R524" s="84" t="s">
        <v>58</v>
      </c>
      <c r="S524" s="84" t="s">
        <v>59</v>
      </c>
      <c r="T524" s="96" t="s">
        <v>553</v>
      </c>
      <c r="U524" s="96" t="s">
        <v>50</v>
      </c>
      <c r="V524" s="78">
        <v>45905</v>
      </c>
      <c r="W524" s="78"/>
      <c r="X524" s="77" t="str">
        <f t="shared" si="27"/>
        <v>N/A</v>
      </c>
      <c r="Y524" s="77">
        <f t="shared" ca="1" si="28"/>
        <v>-21</v>
      </c>
      <c r="Z524" s="77" t="str">
        <f t="shared" ca="1" si="29"/>
        <v>Delayed</v>
      </c>
      <c r="AB524" s="96"/>
    </row>
    <row r="525" spans="1:28" x14ac:dyDescent="0.35">
      <c r="A525" s="1">
        <v>526</v>
      </c>
      <c r="B525" s="81">
        <v>45901.709988425901</v>
      </c>
      <c r="C525" s="81">
        <v>45901.710914351803</v>
      </c>
      <c r="D525" s="84" t="s">
        <v>38</v>
      </c>
      <c r="E525" s="84"/>
      <c r="F525" s="92">
        <v>45901</v>
      </c>
      <c r="G525" s="84" t="s">
        <v>4</v>
      </c>
      <c r="H525" s="84" t="s">
        <v>39</v>
      </c>
      <c r="I525" s="1" t="s">
        <v>1037</v>
      </c>
      <c r="K525" s="84" t="s">
        <v>41</v>
      </c>
      <c r="L525" s="84" t="s">
        <v>42</v>
      </c>
      <c r="M525" s="84" t="s">
        <v>118</v>
      </c>
      <c r="N525" s="85" t="s">
        <v>1331</v>
      </c>
      <c r="O525" s="85" t="s">
        <v>1332</v>
      </c>
      <c r="P525" s="84" t="s">
        <v>57</v>
      </c>
      <c r="Q525" s="92">
        <v>45905</v>
      </c>
      <c r="R525" s="84" t="s">
        <v>58</v>
      </c>
      <c r="S525" s="84" t="s">
        <v>59</v>
      </c>
      <c r="T525" s="96" t="s">
        <v>553</v>
      </c>
      <c r="U525" s="96" t="s">
        <v>64</v>
      </c>
      <c r="V525" s="78">
        <v>45905</v>
      </c>
      <c r="W525" s="78"/>
      <c r="X525" s="77" t="str">
        <f t="shared" si="27"/>
        <v>N/A</v>
      </c>
      <c r="Y525" s="77">
        <f t="shared" ca="1" si="28"/>
        <v>-21</v>
      </c>
      <c r="Z525" s="77" t="str">
        <f t="shared" ca="1" si="29"/>
        <v>Delayed</v>
      </c>
      <c r="AB525" s="96"/>
    </row>
    <row r="526" spans="1:28" ht="29" x14ac:dyDescent="0.35">
      <c r="A526" s="1">
        <v>527</v>
      </c>
      <c r="B526" s="81">
        <v>45901.711157407401</v>
      </c>
      <c r="C526" s="81">
        <v>45901.712650463</v>
      </c>
      <c r="D526" s="84" t="s">
        <v>38</v>
      </c>
      <c r="E526" s="84"/>
      <c r="F526" s="92">
        <v>45901</v>
      </c>
      <c r="G526" s="84" t="s">
        <v>4</v>
      </c>
      <c r="H526" s="84" t="s">
        <v>39</v>
      </c>
      <c r="I526" s="1" t="s">
        <v>1037</v>
      </c>
      <c r="K526" s="84" t="s">
        <v>41</v>
      </c>
      <c r="L526" s="84" t="s">
        <v>42</v>
      </c>
      <c r="M526" s="84" t="s">
        <v>118</v>
      </c>
      <c r="N526" s="85" t="s">
        <v>1333</v>
      </c>
      <c r="O526" s="85" t="s">
        <v>1334</v>
      </c>
      <c r="P526" s="84" t="s">
        <v>57</v>
      </c>
      <c r="Q526" s="92">
        <v>45905</v>
      </c>
      <c r="R526" s="84" t="s">
        <v>58</v>
      </c>
      <c r="S526" s="84" t="s">
        <v>59</v>
      </c>
      <c r="T526" s="96" t="s">
        <v>553</v>
      </c>
      <c r="U526" s="96" t="s">
        <v>50</v>
      </c>
      <c r="V526" s="78">
        <v>45905</v>
      </c>
      <c r="W526" s="78"/>
      <c r="X526" s="77" t="str">
        <f t="shared" si="27"/>
        <v>N/A</v>
      </c>
      <c r="Y526" s="77">
        <f t="shared" ca="1" si="28"/>
        <v>-21</v>
      </c>
      <c r="Z526" s="77" t="str">
        <f t="shared" ca="1" si="29"/>
        <v>Delayed</v>
      </c>
      <c r="AB526" s="96"/>
    </row>
    <row r="527" spans="1:28" ht="29" x14ac:dyDescent="0.35">
      <c r="A527" s="1">
        <v>528</v>
      </c>
      <c r="B527" s="81">
        <v>45902.281712962998</v>
      </c>
      <c r="C527" s="81">
        <v>45902.283611111103</v>
      </c>
      <c r="D527" s="84" t="s">
        <v>38</v>
      </c>
      <c r="E527" s="84"/>
      <c r="F527" s="92">
        <v>45902</v>
      </c>
      <c r="G527" s="84" t="s">
        <v>65</v>
      </c>
      <c r="H527" s="84" t="s">
        <v>39</v>
      </c>
      <c r="I527" s="1" t="s">
        <v>40</v>
      </c>
      <c r="K527" s="84" t="s">
        <v>53</v>
      </c>
      <c r="L527" s="84" t="s">
        <v>42</v>
      </c>
      <c r="M527" s="84" t="s">
        <v>66</v>
      </c>
      <c r="N527" s="85" t="s">
        <v>1335</v>
      </c>
      <c r="O527" s="85" t="s">
        <v>1336</v>
      </c>
      <c r="P527" s="84" t="s">
        <v>57</v>
      </c>
      <c r="Q527" s="92">
        <v>45902</v>
      </c>
      <c r="R527" s="84" t="s">
        <v>58</v>
      </c>
      <c r="S527" s="84" t="s">
        <v>59</v>
      </c>
      <c r="T527" s="96" t="s">
        <v>553</v>
      </c>
      <c r="U527" s="96" t="s">
        <v>50</v>
      </c>
      <c r="V527" s="78">
        <v>45902</v>
      </c>
      <c r="W527" s="78"/>
      <c r="X527" s="77" t="str">
        <f t="shared" si="27"/>
        <v>N/A</v>
      </c>
      <c r="Y527" s="77">
        <f t="shared" ca="1" si="28"/>
        <v>-24</v>
      </c>
      <c r="Z527" s="77" t="str">
        <f t="shared" ca="1" si="29"/>
        <v>Delayed</v>
      </c>
      <c r="AB527" s="96"/>
    </row>
    <row r="528" spans="1:28" ht="29" x14ac:dyDescent="0.35">
      <c r="A528" s="1">
        <v>529</v>
      </c>
      <c r="B528" s="81">
        <v>45902.366608796299</v>
      </c>
      <c r="C528" s="81">
        <v>45902.3734722222</v>
      </c>
      <c r="D528" s="84" t="s">
        <v>38</v>
      </c>
      <c r="E528" s="84"/>
      <c r="F528" s="92">
        <v>45902</v>
      </c>
      <c r="G528" s="84" t="s">
        <v>1337</v>
      </c>
      <c r="H528" s="84" t="s">
        <v>39</v>
      </c>
      <c r="I528" s="1" t="s">
        <v>40</v>
      </c>
      <c r="K528" s="84" t="s">
        <v>53</v>
      </c>
      <c r="L528" s="84" t="s">
        <v>42</v>
      </c>
      <c r="M528" s="84" t="s">
        <v>66</v>
      </c>
      <c r="N528" s="85" t="s">
        <v>1338</v>
      </c>
      <c r="O528" s="85" t="s">
        <v>1339</v>
      </c>
      <c r="P528" s="84" t="s">
        <v>57</v>
      </c>
      <c r="Q528" s="92">
        <v>45902</v>
      </c>
      <c r="R528" s="84" t="s">
        <v>58</v>
      </c>
      <c r="S528" s="84" t="s">
        <v>59</v>
      </c>
      <c r="T528" s="96" t="s">
        <v>553</v>
      </c>
      <c r="U528" s="96" t="s">
        <v>168</v>
      </c>
      <c r="V528" s="78">
        <v>45902</v>
      </c>
      <c r="W528" s="78"/>
      <c r="X528" s="77" t="str">
        <f t="shared" si="27"/>
        <v>N/A</v>
      </c>
      <c r="Y528" s="77">
        <f t="shared" ca="1" si="28"/>
        <v>-24</v>
      </c>
      <c r="Z528" s="77" t="str">
        <f t="shared" ca="1" si="29"/>
        <v>Delayed</v>
      </c>
      <c r="AB528" s="96"/>
    </row>
    <row r="529" spans="1:28" ht="29" x14ac:dyDescent="0.35">
      <c r="A529" s="1">
        <v>530</v>
      </c>
      <c r="B529" s="81">
        <v>45902.369236111103</v>
      </c>
      <c r="C529" s="81">
        <v>45902.375277777799</v>
      </c>
      <c r="D529" s="84" t="s">
        <v>38</v>
      </c>
      <c r="E529" s="84"/>
      <c r="F529" s="92">
        <v>45902</v>
      </c>
      <c r="G529" s="84" t="s">
        <v>1262</v>
      </c>
      <c r="H529" s="84" t="s">
        <v>39</v>
      </c>
      <c r="I529" s="1" t="s">
        <v>40</v>
      </c>
      <c r="K529" s="84" t="s">
        <v>53</v>
      </c>
      <c r="L529" s="84" t="s">
        <v>42</v>
      </c>
      <c r="M529" s="84" t="s">
        <v>66</v>
      </c>
      <c r="N529" s="85" t="s">
        <v>1340</v>
      </c>
      <c r="O529" s="85" t="s">
        <v>1341</v>
      </c>
      <c r="P529" s="84" t="s">
        <v>57</v>
      </c>
      <c r="Q529" s="92">
        <v>45902</v>
      </c>
      <c r="R529" s="84" t="s">
        <v>58</v>
      </c>
      <c r="S529" s="84" t="s">
        <v>59</v>
      </c>
      <c r="T529" s="96" t="s">
        <v>553</v>
      </c>
      <c r="U529" s="96" t="s">
        <v>168</v>
      </c>
      <c r="V529" s="78">
        <v>45902</v>
      </c>
      <c r="W529" s="78"/>
      <c r="X529" s="77" t="str">
        <f t="shared" si="27"/>
        <v>N/A</v>
      </c>
      <c r="Y529" s="77">
        <f t="shared" ca="1" si="28"/>
        <v>-24</v>
      </c>
      <c r="Z529" s="77" t="str">
        <f t="shared" ca="1" si="29"/>
        <v>Delayed</v>
      </c>
      <c r="AB529" s="96"/>
    </row>
    <row r="530" spans="1:28" x14ac:dyDescent="0.35">
      <c r="A530" s="1">
        <v>531</v>
      </c>
      <c r="B530" s="81">
        <v>45902.492037037002</v>
      </c>
      <c r="C530" s="81">
        <v>45902.505358796298</v>
      </c>
      <c r="D530" s="84" t="s">
        <v>38</v>
      </c>
      <c r="E530" s="84"/>
      <c r="F530" s="92">
        <v>45902</v>
      </c>
      <c r="G530" s="84" t="s">
        <v>1067</v>
      </c>
      <c r="H530" s="84" t="s">
        <v>39</v>
      </c>
      <c r="I530" s="1" t="s">
        <v>1020</v>
      </c>
      <c r="J530" s="1" t="s">
        <v>1068</v>
      </c>
      <c r="K530" s="84" t="s">
        <v>53</v>
      </c>
      <c r="L530" s="84" t="s">
        <v>86</v>
      </c>
      <c r="M530" s="84" t="s">
        <v>356</v>
      </c>
      <c r="N530" s="85" t="s">
        <v>1342</v>
      </c>
      <c r="O530" s="85" t="s">
        <v>1343</v>
      </c>
      <c r="P530" s="84" t="s">
        <v>57</v>
      </c>
      <c r="Q530" s="92">
        <v>45930</v>
      </c>
      <c r="R530" s="84" t="s">
        <v>47</v>
      </c>
      <c r="S530" s="84" t="s">
        <v>48</v>
      </c>
      <c r="T530" s="96" t="s">
        <v>137</v>
      </c>
      <c r="U530" s="96" t="s">
        <v>168</v>
      </c>
      <c r="V530" s="78">
        <v>45930</v>
      </c>
      <c r="W530" s="78"/>
      <c r="X530" s="77" t="str">
        <f t="shared" si="27"/>
        <v>N/A</v>
      </c>
      <c r="Y530" s="77">
        <f t="shared" ca="1" si="28"/>
        <v>4</v>
      </c>
      <c r="Z530" s="77" t="str">
        <f t="shared" ca="1" si="29"/>
        <v>On Time</v>
      </c>
      <c r="AB530" s="96"/>
    </row>
    <row r="531" spans="1:28" x14ac:dyDescent="0.35">
      <c r="A531" s="1">
        <v>532</v>
      </c>
      <c r="B531" s="81">
        <v>45902.512083333299</v>
      </c>
      <c r="C531" s="81">
        <v>45902.5152199074</v>
      </c>
      <c r="D531" s="84" t="s">
        <v>38</v>
      </c>
      <c r="E531" s="84"/>
      <c r="F531" s="92">
        <v>45902</v>
      </c>
      <c r="G531" s="84" t="s">
        <v>1067</v>
      </c>
      <c r="H531" s="84" t="s">
        <v>39</v>
      </c>
      <c r="I531" s="1" t="s">
        <v>1020</v>
      </c>
      <c r="J531" s="1" t="s">
        <v>1068</v>
      </c>
      <c r="K531" s="84" t="s">
        <v>53</v>
      </c>
      <c r="L531" s="84" t="s">
        <v>54</v>
      </c>
      <c r="M531" s="84" t="s">
        <v>54</v>
      </c>
      <c r="N531" s="85" t="s">
        <v>1342</v>
      </c>
      <c r="O531" s="85" t="s">
        <v>1344</v>
      </c>
      <c r="P531" s="84" t="s">
        <v>113</v>
      </c>
      <c r="Q531" s="92">
        <v>45945</v>
      </c>
      <c r="R531" s="84" t="s">
        <v>47</v>
      </c>
      <c r="S531" s="84" t="s">
        <v>59</v>
      </c>
      <c r="T531" s="96" t="s">
        <v>137</v>
      </c>
      <c r="U531" s="96" t="s">
        <v>168</v>
      </c>
      <c r="V531" s="78">
        <v>45945</v>
      </c>
      <c r="W531" s="78"/>
      <c r="X531" s="77" t="str">
        <f t="shared" si="27"/>
        <v>N/A</v>
      </c>
      <c r="Y531" s="77">
        <f t="shared" ca="1" si="28"/>
        <v>19</v>
      </c>
      <c r="Z531" s="77" t="str">
        <f t="shared" ca="1" si="29"/>
        <v>On Time</v>
      </c>
      <c r="AB531" s="96"/>
    </row>
    <row r="532" spans="1:28" ht="29" x14ac:dyDescent="0.35">
      <c r="A532" s="1">
        <v>533</v>
      </c>
      <c r="B532" s="81">
        <v>45902.5153587963</v>
      </c>
      <c r="C532" s="81">
        <v>45902.518067129597</v>
      </c>
      <c r="D532" s="84" t="s">
        <v>38</v>
      </c>
      <c r="E532" s="84"/>
      <c r="F532" s="92">
        <v>45902</v>
      </c>
      <c r="G532" s="84" t="s">
        <v>1067</v>
      </c>
      <c r="H532" s="84" t="s">
        <v>39</v>
      </c>
      <c r="I532" s="1" t="s">
        <v>1020</v>
      </c>
      <c r="J532" s="1" t="s">
        <v>1068</v>
      </c>
      <c r="K532" s="84" t="s">
        <v>53</v>
      </c>
      <c r="L532" s="84" t="s">
        <v>54</v>
      </c>
      <c r="M532" s="84" t="s">
        <v>54</v>
      </c>
      <c r="N532" s="85" t="s">
        <v>1342</v>
      </c>
      <c r="O532" s="85" t="s">
        <v>1345</v>
      </c>
      <c r="P532" s="84" t="s">
        <v>57</v>
      </c>
      <c r="Q532" s="92">
        <v>45945</v>
      </c>
      <c r="R532" s="84" t="s">
        <v>47</v>
      </c>
      <c r="S532" s="84" t="s">
        <v>59</v>
      </c>
      <c r="T532" s="96" t="s">
        <v>137</v>
      </c>
      <c r="U532" s="96" t="s">
        <v>168</v>
      </c>
      <c r="V532" s="78">
        <v>45945</v>
      </c>
      <c r="W532" s="78"/>
      <c r="X532" s="77" t="str">
        <f t="shared" si="27"/>
        <v>N/A</v>
      </c>
      <c r="Y532" s="77">
        <f t="shared" ca="1" si="28"/>
        <v>19</v>
      </c>
      <c r="Z532" s="77" t="str">
        <f t="shared" ca="1" si="29"/>
        <v>On Time</v>
      </c>
      <c r="AB532" s="96"/>
    </row>
    <row r="533" spans="1:28" ht="29" x14ac:dyDescent="0.35">
      <c r="A533" s="1">
        <v>534</v>
      </c>
      <c r="B533" s="81">
        <v>45902.521539351903</v>
      </c>
      <c r="C533" s="81">
        <v>45902.525856481501</v>
      </c>
      <c r="D533" s="84" t="s">
        <v>38</v>
      </c>
      <c r="E533" s="84"/>
      <c r="F533" s="92">
        <v>45902</v>
      </c>
      <c r="G533" s="84" t="s">
        <v>1067</v>
      </c>
      <c r="H533" s="84" t="s">
        <v>39</v>
      </c>
      <c r="I533" s="1" t="s">
        <v>1020</v>
      </c>
      <c r="J533" s="1" t="s">
        <v>1068</v>
      </c>
      <c r="K533" s="84" t="s">
        <v>53</v>
      </c>
      <c r="L533" s="84" t="s">
        <v>54</v>
      </c>
      <c r="M533" s="84" t="s">
        <v>54</v>
      </c>
      <c r="N533" s="85" t="s">
        <v>1342</v>
      </c>
      <c r="O533" s="85" t="s">
        <v>1346</v>
      </c>
      <c r="P533" s="84" t="s">
        <v>57</v>
      </c>
      <c r="Q533" s="92">
        <v>45930</v>
      </c>
      <c r="R533" s="84" t="s">
        <v>47</v>
      </c>
      <c r="S533" s="84" t="s">
        <v>59</v>
      </c>
      <c r="T533" s="96" t="s">
        <v>137</v>
      </c>
      <c r="U533" s="96" t="s">
        <v>168</v>
      </c>
      <c r="V533" s="78">
        <v>45930</v>
      </c>
      <c r="W533" s="78"/>
      <c r="X533" s="77" t="str">
        <f t="shared" si="27"/>
        <v>N/A</v>
      </c>
      <c r="Y533" s="77">
        <f t="shared" ca="1" si="28"/>
        <v>4</v>
      </c>
      <c r="Z533" s="77" t="str">
        <f t="shared" ca="1" si="29"/>
        <v>On Time</v>
      </c>
      <c r="AB533" s="96"/>
    </row>
    <row r="534" spans="1:28" x14ac:dyDescent="0.35">
      <c r="A534" s="1">
        <v>535</v>
      </c>
      <c r="B534" s="81">
        <v>45902.622511574104</v>
      </c>
      <c r="C534" s="81">
        <v>45902.625335648103</v>
      </c>
      <c r="D534" s="84" t="s">
        <v>38</v>
      </c>
      <c r="E534" s="84"/>
      <c r="F534" s="92">
        <v>45902</v>
      </c>
      <c r="G534" s="84" t="s">
        <v>1347</v>
      </c>
      <c r="H534" s="84" t="s">
        <v>39</v>
      </c>
      <c r="I534" s="1" t="s">
        <v>40</v>
      </c>
      <c r="K534" s="84" t="s">
        <v>53</v>
      </c>
      <c r="L534" s="84" t="s">
        <v>42</v>
      </c>
      <c r="M534" s="84" t="s">
        <v>319</v>
      </c>
      <c r="N534" s="85" t="s">
        <v>1348</v>
      </c>
      <c r="O534" s="85" t="s">
        <v>1349</v>
      </c>
      <c r="P534" s="84" t="s">
        <v>57</v>
      </c>
      <c r="Q534" s="92">
        <v>45915</v>
      </c>
      <c r="R534" s="84" t="s">
        <v>58</v>
      </c>
      <c r="S534" s="84" t="s">
        <v>48</v>
      </c>
      <c r="T534" s="96" t="s">
        <v>553</v>
      </c>
      <c r="U534" s="96" t="s">
        <v>50</v>
      </c>
      <c r="V534" s="78">
        <v>45915</v>
      </c>
      <c r="W534" s="78"/>
      <c r="X534" s="77" t="str">
        <f t="shared" si="27"/>
        <v>N/A</v>
      </c>
      <c r="Y534" s="77">
        <f t="shared" ca="1" si="28"/>
        <v>-11</v>
      </c>
      <c r="Z534" s="77" t="str">
        <f t="shared" ca="1" si="29"/>
        <v>Delayed</v>
      </c>
      <c r="AB534" s="96"/>
    </row>
    <row r="535" spans="1:28" ht="29" x14ac:dyDescent="0.35">
      <c r="A535" s="1">
        <v>536</v>
      </c>
      <c r="B535" s="81">
        <v>45902.761747685203</v>
      </c>
      <c r="C535" s="81">
        <v>45902.7629282407</v>
      </c>
      <c r="D535" s="84" t="s">
        <v>38</v>
      </c>
      <c r="E535" s="84"/>
      <c r="F535" s="92">
        <v>45902</v>
      </c>
      <c r="G535" s="84" t="s">
        <v>8</v>
      </c>
      <c r="H535" s="84" t="s">
        <v>39</v>
      </c>
      <c r="I535" s="1" t="s">
        <v>1037</v>
      </c>
      <c r="K535" s="84" t="s">
        <v>41</v>
      </c>
      <c r="L535" s="84" t="s">
        <v>42</v>
      </c>
      <c r="M535" s="84" t="s">
        <v>118</v>
      </c>
      <c r="N535" s="85" t="s">
        <v>1350</v>
      </c>
      <c r="O535" s="85" t="s">
        <v>1351</v>
      </c>
      <c r="P535" s="84" t="s">
        <v>107</v>
      </c>
      <c r="Q535" s="92">
        <v>45905</v>
      </c>
      <c r="R535" s="84" t="s">
        <v>58</v>
      </c>
      <c r="S535" s="84" t="s">
        <v>48</v>
      </c>
      <c r="T535" s="96" t="s">
        <v>49</v>
      </c>
      <c r="U535" s="96" t="s">
        <v>64</v>
      </c>
      <c r="V535" s="78">
        <v>45905</v>
      </c>
      <c r="W535" s="78">
        <v>45905</v>
      </c>
      <c r="X535" s="77" t="str">
        <f t="shared" si="27"/>
        <v>YES</v>
      </c>
      <c r="Y535" s="77" t="str">
        <f t="shared" si="28"/>
        <v>N/A</v>
      </c>
      <c r="Z535" s="77" t="str">
        <f t="shared" si="29"/>
        <v>N/A</v>
      </c>
      <c r="AB535" s="96"/>
    </row>
    <row r="536" spans="1:28" ht="29" x14ac:dyDescent="0.35">
      <c r="A536" s="1">
        <v>537</v>
      </c>
      <c r="B536" s="81">
        <v>45902.762951388897</v>
      </c>
      <c r="C536" s="81">
        <v>45902.764166666697</v>
      </c>
      <c r="D536" s="84" t="s">
        <v>38</v>
      </c>
      <c r="E536" s="84"/>
      <c r="F536" s="92">
        <v>45902</v>
      </c>
      <c r="G536" s="84" t="s">
        <v>8</v>
      </c>
      <c r="H536" s="84" t="s">
        <v>39</v>
      </c>
      <c r="I536" s="1" t="s">
        <v>1037</v>
      </c>
      <c r="K536" s="84" t="s">
        <v>41</v>
      </c>
      <c r="L536" s="84" t="s">
        <v>42</v>
      </c>
      <c r="M536" s="84" t="s">
        <v>118</v>
      </c>
      <c r="N536" s="85" t="s">
        <v>1352</v>
      </c>
      <c r="O536" s="85" t="s">
        <v>1353</v>
      </c>
      <c r="P536" s="84" t="s">
        <v>317</v>
      </c>
      <c r="Q536" s="92">
        <v>45905</v>
      </c>
      <c r="R536" s="84" t="s">
        <v>58</v>
      </c>
      <c r="S536" s="84" t="s">
        <v>48</v>
      </c>
      <c r="T536" s="96" t="s">
        <v>137</v>
      </c>
      <c r="U536" s="96" t="s">
        <v>50</v>
      </c>
      <c r="V536" s="78">
        <v>45905</v>
      </c>
      <c r="W536" s="78"/>
      <c r="X536" s="77" t="str">
        <f t="shared" si="27"/>
        <v>N/A</v>
      </c>
      <c r="Y536" s="77">
        <f t="shared" ca="1" si="28"/>
        <v>-21</v>
      </c>
      <c r="Z536" s="77" t="str">
        <f t="shared" ca="1" si="29"/>
        <v>Delayed</v>
      </c>
      <c r="AB536" s="96"/>
    </row>
    <row r="537" spans="1:28" ht="29" x14ac:dyDescent="0.35">
      <c r="A537" s="1">
        <v>538</v>
      </c>
      <c r="B537" s="81">
        <v>45903.138715277797</v>
      </c>
      <c r="C537" s="81">
        <v>45903.140011574098</v>
      </c>
      <c r="D537" s="84" t="s">
        <v>38</v>
      </c>
      <c r="E537" s="84"/>
      <c r="F537" s="92">
        <v>45902</v>
      </c>
      <c r="G537" s="84" t="s">
        <v>473</v>
      </c>
      <c r="H537" s="84" t="s">
        <v>39</v>
      </c>
      <c r="I537" s="1" t="s">
        <v>40</v>
      </c>
      <c r="K537" s="84" t="s">
        <v>93</v>
      </c>
      <c r="L537" s="84" t="s">
        <v>42</v>
      </c>
      <c r="M537" s="84" t="s">
        <v>118</v>
      </c>
      <c r="N537" s="85" t="s">
        <v>1354</v>
      </c>
      <c r="O537" s="85" t="s">
        <v>1355</v>
      </c>
      <c r="P537" s="84" t="s">
        <v>317</v>
      </c>
      <c r="Q537" s="92">
        <v>45913</v>
      </c>
      <c r="R537" s="84" t="s">
        <v>58</v>
      </c>
      <c r="S537" s="84" t="s">
        <v>48</v>
      </c>
      <c r="T537" s="96" t="s">
        <v>49</v>
      </c>
      <c r="U537" s="96" t="s">
        <v>50</v>
      </c>
      <c r="V537" s="78">
        <v>45913</v>
      </c>
      <c r="W537" s="78">
        <v>45911</v>
      </c>
      <c r="X537" s="77" t="str">
        <f t="shared" si="27"/>
        <v>YES</v>
      </c>
      <c r="Y537" s="77" t="str">
        <f t="shared" si="28"/>
        <v>N/A</v>
      </c>
      <c r="Z537" s="77" t="str">
        <f t="shared" si="29"/>
        <v>N/A</v>
      </c>
      <c r="AB537" s="96"/>
    </row>
    <row r="538" spans="1:28" x14ac:dyDescent="0.35">
      <c r="A538" s="1">
        <v>539</v>
      </c>
      <c r="B538" s="81">
        <v>45903.401539351798</v>
      </c>
      <c r="C538" s="81">
        <v>45903.402743055602</v>
      </c>
      <c r="D538" s="84" t="s">
        <v>38</v>
      </c>
      <c r="E538" s="84"/>
      <c r="F538" s="92">
        <v>45903</v>
      </c>
      <c r="G538" s="84" t="s">
        <v>1144</v>
      </c>
      <c r="H538" s="84" t="s">
        <v>39</v>
      </c>
      <c r="I538" s="1" t="s">
        <v>40</v>
      </c>
      <c r="K538" s="84" t="s">
        <v>53</v>
      </c>
      <c r="L538" s="84" t="s">
        <v>86</v>
      </c>
      <c r="M538" s="84" t="s">
        <v>87</v>
      </c>
      <c r="N538" s="85" t="s">
        <v>1356</v>
      </c>
      <c r="O538" s="85" t="s">
        <v>1357</v>
      </c>
      <c r="P538" s="84" t="s">
        <v>57</v>
      </c>
      <c r="Q538" s="92">
        <v>45903</v>
      </c>
      <c r="R538" s="84" t="s">
        <v>108</v>
      </c>
      <c r="S538" s="84" t="s">
        <v>48</v>
      </c>
      <c r="T538" s="96" t="s">
        <v>49</v>
      </c>
      <c r="U538" s="96" t="s">
        <v>64</v>
      </c>
      <c r="V538" s="78">
        <v>45903</v>
      </c>
      <c r="W538" s="78">
        <v>45903</v>
      </c>
      <c r="X538" s="77" t="str">
        <f t="shared" si="27"/>
        <v>YES</v>
      </c>
      <c r="Y538" s="77" t="str">
        <f t="shared" si="28"/>
        <v>N/A</v>
      </c>
      <c r="Z538" s="77" t="str">
        <f t="shared" si="29"/>
        <v>N/A</v>
      </c>
      <c r="AB538" s="96"/>
    </row>
    <row r="539" spans="1:28" ht="29" x14ac:dyDescent="0.35">
      <c r="A539" s="1">
        <v>540</v>
      </c>
      <c r="B539" s="81">
        <v>45903.4289699074</v>
      </c>
      <c r="C539" s="81">
        <v>45903.434212963002</v>
      </c>
      <c r="D539" s="84" t="s">
        <v>38</v>
      </c>
      <c r="E539" s="84"/>
      <c r="F539" s="92">
        <v>45903</v>
      </c>
      <c r="G539" s="84" t="s">
        <v>1262</v>
      </c>
      <c r="H539" s="84" t="s">
        <v>39</v>
      </c>
      <c r="I539" s="1" t="s">
        <v>40</v>
      </c>
      <c r="K539" s="84" t="s">
        <v>53</v>
      </c>
      <c r="L539" s="84" t="s">
        <v>42</v>
      </c>
      <c r="M539" s="84" t="s">
        <v>66</v>
      </c>
      <c r="N539" s="85" t="s">
        <v>1358</v>
      </c>
      <c r="O539" s="85" t="s">
        <v>1359</v>
      </c>
      <c r="P539" s="84" t="s">
        <v>57</v>
      </c>
      <c r="Q539" s="92">
        <v>45903</v>
      </c>
      <c r="R539" s="84" t="s">
        <v>58</v>
      </c>
      <c r="S539" s="84" t="s">
        <v>59</v>
      </c>
      <c r="T539" s="96" t="s">
        <v>553</v>
      </c>
      <c r="U539" s="96" t="s">
        <v>50</v>
      </c>
      <c r="V539" s="78">
        <v>45903</v>
      </c>
      <c r="W539" s="78"/>
      <c r="X539" s="77" t="str">
        <f t="shared" si="27"/>
        <v>N/A</v>
      </c>
      <c r="Y539" s="77">
        <f t="shared" ca="1" si="28"/>
        <v>-23</v>
      </c>
      <c r="Z539" s="77" t="str">
        <f t="shared" ca="1" si="29"/>
        <v>Delayed</v>
      </c>
      <c r="AB539" s="96"/>
    </row>
    <row r="540" spans="1:28" ht="29" x14ac:dyDescent="0.35">
      <c r="A540" s="1">
        <v>541</v>
      </c>
      <c r="B540" s="81">
        <v>45903.435358796298</v>
      </c>
      <c r="C540" s="81">
        <v>45903.438437500001</v>
      </c>
      <c r="D540" s="84" t="s">
        <v>38</v>
      </c>
      <c r="E540" s="84"/>
      <c r="F540" s="92">
        <v>45903</v>
      </c>
      <c r="G540" s="84" t="s">
        <v>1360</v>
      </c>
      <c r="H540" s="84" t="s">
        <v>39</v>
      </c>
      <c r="I540" s="1" t="s">
        <v>40</v>
      </c>
      <c r="K540" s="84" t="s">
        <v>53</v>
      </c>
      <c r="L540" s="84" t="s">
        <v>42</v>
      </c>
      <c r="M540" s="84" t="s">
        <v>66</v>
      </c>
      <c r="N540" s="85" t="s">
        <v>1361</v>
      </c>
      <c r="O540" s="85" t="s">
        <v>1362</v>
      </c>
      <c r="P540" s="84" t="s">
        <v>57</v>
      </c>
      <c r="Q540" s="92">
        <v>45903</v>
      </c>
      <c r="R540" s="84" t="s">
        <v>58</v>
      </c>
      <c r="S540" s="84" t="s">
        <v>59</v>
      </c>
      <c r="T540" s="96" t="s">
        <v>553</v>
      </c>
      <c r="U540" s="96" t="s">
        <v>50</v>
      </c>
      <c r="V540" s="78">
        <v>45903</v>
      </c>
      <c r="W540" s="78"/>
      <c r="X540" s="77" t="str">
        <f t="shared" si="27"/>
        <v>N/A</v>
      </c>
      <c r="Y540" s="77">
        <f t="shared" ca="1" si="28"/>
        <v>-23</v>
      </c>
      <c r="Z540" s="77" t="str">
        <f t="shared" ca="1" si="29"/>
        <v>Delayed</v>
      </c>
      <c r="AB540" s="96"/>
    </row>
    <row r="541" spans="1:28" x14ac:dyDescent="0.35">
      <c r="A541" s="1">
        <v>542</v>
      </c>
      <c r="B541" s="81">
        <v>45903.509768518503</v>
      </c>
      <c r="C541" s="81">
        <v>45903.5136458333</v>
      </c>
      <c r="D541" s="84" t="s">
        <v>38</v>
      </c>
      <c r="E541" s="84"/>
      <c r="F541" s="92">
        <v>45903</v>
      </c>
      <c r="G541" s="84" t="s">
        <v>202</v>
      </c>
      <c r="H541" s="84" t="s">
        <v>39</v>
      </c>
      <c r="I541" s="1" t="s">
        <v>40</v>
      </c>
      <c r="K541" s="84" t="s">
        <v>53</v>
      </c>
      <c r="L541" s="84" t="s">
        <v>42</v>
      </c>
      <c r="M541" s="84" t="s">
        <v>66</v>
      </c>
      <c r="N541" s="85" t="s">
        <v>1363</v>
      </c>
      <c r="O541" s="85" t="s">
        <v>1364</v>
      </c>
      <c r="P541" s="84" t="s">
        <v>57</v>
      </c>
      <c r="Q541" s="92">
        <v>45905</v>
      </c>
      <c r="R541" s="84" t="s">
        <v>58</v>
      </c>
      <c r="S541" s="84" t="s">
        <v>59</v>
      </c>
      <c r="T541" s="96" t="s">
        <v>553</v>
      </c>
      <c r="U541" s="96" t="s">
        <v>50</v>
      </c>
      <c r="V541" s="78">
        <v>45905</v>
      </c>
      <c r="W541" s="78"/>
      <c r="X541" s="77" t="str">
        <f t="shared" si="27"/>
        <v>N/A</v>
      </c>
      <c r="Y541" s="77">
        <f t="shared" ca="1" si="28"/>
        <v>-21</v>
      </c>
      <c r="Z541" s="77" t="str">
        <f t="shared" ca="1" si="29"/>
        <v>Delayed</v>
      </c>
      <c r="AB541" s="96"/>
    </row>
    <row r="542" spans="1:28" x14ac:dyDescent="0.35">
      <c r="A542" s="1">
        <v>543</v>
      </c>
      <c r="B542" s="81">
        <v>45903.604467592602</v>
      </c>
      <c r="C542" s="81">
        <v>45903.617974537003</v>
      </c>
      <c r="D542" s="84" t="s">
        <v>38</v>
      </c>
      <c r="E542" s="84"/>
      <c r="F542" s="92">
        <v>45877</v>
      </c>
      <c r="G542" s="84" t="s">
        <v>1303</v>
      </c>
      <c r="H542" s="84" t="s">
        <v>39</v>
      </c>
      <c r="I542" s="1" t="s">
        <v>1020</v>
      </c>
      <c r="J542" s="1" t="s">
        <v>1304</v>
      </c>
      <c r="K542" s="84" t="s">
        <v>53</v>
      </c>
      <c r="L542" s="84" t="s">
        <v>54</v>
      </c>
      <c r="M542" s="84" t="s">
        <v>54</v>
      </c>
      <c r="N542" s="85" t="s">
        <v>1365</v>
      </c>
      <c r="O542" s="85" t="s">
        <v>1365</v>
      </c>
      <c r="P542" s="84" t="s">
        <v>57</v>
      </c>
      <c r="Q542" s="92">
        <v>45915</v>
      </c>
      <c r="R542" s="84" t="s">
        <v>47</v>
      </c>
      <c r="S542" s="84" t="s">
        <v>59</v>
      </c>
      <c r="T542" s="96" t="s">
        <v>137</v>
      </c>
      <c r="U542" s="96" t="s">
        <v>168</v>
      </c>
      <c r="V542" s="78">
        <v>45915</v>
      </c>
      <c r="W542" s="78"/>
      <c r="X542" s="77" t="str">
        <f t="shared" si="27"/>
        <v>N/A</v>
      </c>
      <c r="Y542" s="77">
        <f t="shared" ca="1" si="28"/>
        <v>-11</v>
      </c>
      <c r="Z542" s="77" t="str">
        <f t="shared" ca="1" si="29"/>
        <v>Delayed</v>
      </c>
      <c r="AA542" s="77" t="s">
        <v>1366</v>
      </c>
      <c r="AB542" s="96"/>
    </row>
    <row r="543" spans="1:28" x14ac:dyDescent="0.35">
      <c r="A543" s="1">
        <v>544</v>
      </c>
      <c r="B543" s="81">
        <v>45903.618067129602</v>
      </c>
      <c r="C543" s="81">
        <v>45903.619143518503</v>
      </c>
      <c r="D543" s="84" t="s">
        <v>38</v>
      </c>
      <c r="E543" s="84"/>
      <c r="F543" s="92">
        <v>45877</v>
      </c>
      <c r="G543" s="84" t="s">
        <v>1303</v>
      </c>
      <c r="H543" s="84" t="s">
        <v>39</v>
      </c>
      <c r="I543" s="1" t="s">
        <v>1020</v>
      </c>
      <c r="J543" s="1" t="s">
        <v>1304</v>
      </c>
      <c r="K543" s="84" t="s">
        <v>53</v>
      </c>
      <c r="L543" s="84" t="s">
        <v>54</v>
      </c>
      <c r="M543" s="84" t="s">
        <v>54</v>
      </c>
      <c r="N543" s="85" t="s">
        <v>1367</v>
      </c>
      <c r="O543" s="85" t="s">
        <v>1367</v>
      </c>
      <c r="P543" s="84" t="s">
        <v>57</v>
      </c>
      <c r="Q543" s="92">
        <v>45915</v>
      </c>
      <c r="R543" s="84" t="s">
        <v>47</v>
      </c>
      <c r="S543" s="84" t="s">
        <v>59</v>
      </c>
      <c r="T543" s="96" t="s">
        <v>137</v>
      </c>
      <c r="U543" s="96" t="s">
        <v>168</v>
      </c>
      <c r="V543" s="78">
        <v>45915</v>
      </c>
      <c r="W543" s="78"/>
      <c r="X543" s="77" t="str">
        <f t="shared" si="27"/>
        <v>N/A</v>
      </c>
      <c r="Y543" s="77">
        <f t="shared" ca="1" si="28"/>
        <v>-11</v>
      </c>
      <c r="Z543" s="77" t="str">
        <f t="shared" ca="1" si="29"/>
        <v>Delayed</v>
      </c>
      <c r="AA543" s="77" t="s">
        <v>1366</v>
      </c>
      <c r="AB543" s="96"/>
    </row>
    <row r="544" spans="1:28" x14ac:dyDescent="0.35">
      <c r="A544" s="1">
        <v>545</v>
      </c>
      <c r="B544" s="81">
        <v>45903.633692129602</v>
      </c>
      <c r="C544" s="81">
        <v>45903.636365740698</v>
      </c>
      <c r="D544" s="84" t="s">
        <v>38</v>
      </c>
      <c r="E544" s="84"/>
      <c r="F544" s="92">
        <v>45903</v>
      </c>
      <c r="G544" s="84" t="s">
        <v>372</v>
      </c>
      <c r="H544" s="84" t="s">
        <v>39</v>
      </c>
      <c r="I544" s="1" t="s">
        <v>40</v>
      </c>
      <c r="K544" s="84" t="s">
        <v>41</v>
      </c>
      <c r="L544" s="84" t="s">
        <v>42</v>
      </c>
      <c r="M544" s="84" t="s">
        <v>66</v>
      </c>
      <c r="N544" s="85" t="s">
        <v>1368</v>
      </c>
      <c r="O544" s="85" t="s">
        <v>1369</v>
      </c>
      <c r="P544" s="84" t="s">
        <v>57</v>
      </c>
      <c r="Q544" s="92">
        <v>45903</v>
      </c>
      <c r="R544" s="84" t="s">
        <v>47</v>
      </c>
      <c r="S544" s="84" t="s">
        <v>59</v>
      </c>
      <c r="T544" s="96" t="s">
        <v>137</v>
      </c>
      <c r="U544" s="96" t="s">
        <v>168</v>
      </c>
      <c r="V544" s="78">
        <v>45903</v>
      </c>
      <c r="W544" s="78"/>
      <c r="X544" s="77" t="str">
        <f t="shared" si="27"/>
        <v>N/A</v>
      </c>
      <c r="Y544" s="77">
        <f t="shared" ca="1" si="28"/>
        <v>-23</v>
      </c>
      <c r="Z544" s="77" t="str">
        <f t="shared" ca="1" si="29"/>
        <v>Delayed</v>
      </c>
      <c r="AB544" s="96"/>
    </row>
    <row r="545" spans="1:28" x14ac:dyDescent="0.35">
      <c r="A545" s="1">
        <v>546</v>
      </c>
      <c r="B545" s="81">
        <v>45903.643807870401</v>
      </c>
      <c r="C545" s="81">
        <v>45903.644861111097</v>
      </c>
      <c r="D545" s="84" t="s">
        <v>38</v>
      </c>
      <c r="E545" s="84"/>
      <c r="F545" s="92">
        <v>45877</v>
      </c>
      <c r="G545" s="84" t="s">
        <v>1303</v>
      </c>
      <c r="H545" s="84" t="s">
        <v>39</v>
      </c>
      <c r="I545" s="1" t="s">
        <v>1020</v>
      </c>
      <c r="J545" s="1" t="s">
        <v>1304</v>
      </c>
      <c r="K545" s="84" t="s">
        <v>53</v>
      </c>
      <c r="L545" s="84" t="s">
        <v>54</v>
      </c>
      <c r="M545" s="84" t="s">
        <v>54</v>
      </c>
      <c r="N545" s="85" t="s">
        <v>1370</v>
      </c>
      <c r="O545" s="85" t="s">
        <v>1370</v>
      </c>
      <c r="P545" s="84" t="s">
        <v>57</v>
      </c>
      <c r="Q545" s="92">
        <v>45943</v>
      </c>
      <c r="R545" s="84" t="s">
        <v>47</v>
      </c>
      <c r="S545" s="84" t="s">
        <v>59</v>
      </c>
      <c r="T545" s="96" t="s">
        <v>137</v>
      </c>
      <c r="U545" s="96" t="s">
        <v>168</v>
      </c>
      <c r="V545" s="78">
        <v>45943</v>
      </c>
      <c r="W545" s="78"/>
      <c r="X545" s="77" t="str">
        <f t="shared" si="27"/>
        <v>N/A</v>
      </c>
      <c r="Y545" s="77">
        <f t="shared" ca="1" si="28"/>
        <v>17</v>
      </c>
      <c r="Z545" s="77" t="str">
        <f t="shared" ca="1" si="29"/>
        <v>On Time</v>
      </c>
      <c r="AB545" s="96"/>
    </row>
    <row r="546" spans="1:28" ht="29" x14ac:dyDescent="0.35">
      <c r="A546" s="1">
        <v>547</v>
      </c>
      <c r="B546" s="81">
        <v>45903.646574074097</v>
      </c>
      <c r="C546" s="81">
        <v>45903.649074074099</v>
      </c>
      <c r="D546" s="84" t="s">
        <v>38</v>
      </c>
      <c r="E546" s="84"/>
      <c r="F546" s="92">
        <v>45877</v>
      </c>
      <c r="G546" s="84" t="s">
        <v>1303</v>
      </c>
      <c r="H546" s="84" t="s">
        <v>39</v>
      </c>
      <c r="I546" s="1" t="s">
        <v>1020</v>
      </c>
      <c r="J546" s="1" t="s">
        <v>1304</v>
      </c>
      <c r="K546" s="84" t="s">
        <v>53</v>
      </c>
      <c r="L546" s="84" t="s">
        <v>54</v>
      </c>
      <c r="M546" s="84" t="s">
        <v>54</v>
      </c>
      <c r="N546" s="85" t="s">
        <v>1371</v>
      </c>
      <c r="O546" s="85" t="s">
        <v>1372</v>
      </c>
      <c r="P546" s="84" t="s">
        <v>57</v>
      </c>
      <c r="Q546" s="92">
        <v>45929</v>
      </c>
      <c r="R546" s="84" t="s">
        <v>47</v>
      </c>
      <c r="S546" s="84" t="s">
        <v>59</v>
      </c>
      <c r="T546" s="96" t="s">
        <v>137</v>
      </c>
      <c r="U546" s="96" t="s">
        <v>168</v>
      </c>
      <c r="V546" s="78">
        <v>45929</v>
      </c>
      <c r="W546" s="78"/>
      <c r="X546" s="77" t="str">
        <f t="shared" si="27"/>
        <v>N/A</v>
      </c>
      <c r="Y546" s="77">
        <f t="shared" ca="1" si="28"/>
        <v>3</v>
      </c>
      <c r="Z546" s="77" t="str">
        <f t="shared" ca="1" si="29"/>
        <v>On Time</v>
      </c>
      <c r="AB546" s="96"/>
    </row>
    <row r="547" spans="1:28" ht="29" x14ac:dyDescent="0.35">
      <c r="A547" s="1">
        <v>548</v>
      </c>
      <c r="B547" s="81">
        <v>45903.652303240699</v>
      </c>
      <c r="C547" s="81">
        <v>45903.654548611099</v>
      </c>
      <c r="D547" s="84" t="s">
        <v>38</v>
      </c>
      <c r="E547" s="84"/>
      <c r="F547" s="92">
        <v>45877</v>
      </c>
      <c r="G547" s="84" t="s">
        <v>1303</v>
      </c>
      <c r="H547" s="84" t="s">
        <v>39</v>
      </c>
      <c r="I547" s="1" t="s">
        <v>1020</v>
      </c>
      <c r="J547" s="1" t="s">
        <v>1304</v>
      </c>
      <c r="K547" s="84" t="s">
        <v>53</v>
      </c>
      <c r="L547" s="84" t="s">
        <v>54</v>
      </c>
      <c r="M547" s="84" t="s">
        <v>54</v>
      </c>
      <c r="N547" s="85" t="s">
        <v>1373</v>
      </c>
      <c r="O547" s="85" t="s">
        <v>1374</v>
      </c>
      <c r="P547" s="84" t="s">
        <v>57</v>
      </c>
      <c r="Q547" s="92">
        <v>45929</v>
      </c>
      <c r="R547" s="84" t="s">
        <v>47</v>
      </c>
      <c r="S547" s="84" t="s">
        <v>59</v>
      </c>
      <c r="T547" s="96" t="s">
        <v>137</v>
      </c>
      <c r="U547" s="96" t="s">
        <v>168</v>
      </c>
      <c r="V547" s="78">
        <v>45929</v>
      </c>
      <c r="W547" s="78"/>
      <c r="X547" s="77" t="str">
        <f t="shared" si="27"/>
        <v>N/A</v>
      </c>
      <c r="Y547" s="77">
        <f t="shared" ca="1" si="28"/>
        <v>3</v>
      </c>
      <c r="Z547" s="77" t="str">
        <f t="shared" ca="1" si="29"/>
        <v>On Time</v>
      </c>
      <c r="AB547" s="96"/>
    </row>
    <row r="548" spans="1:28" ht="43.5" x14ac:dyDescent="0.35">
      <c r="A548" s="1">
        <v>549</v>
      </c>
      <c r="B548" s="81">
        <v>45903.6545833333</v>
      </c>
      <c r="C548" s="81">
        <v>45903.6557060185</v>
      </c>
      <c r="D548" s="84" t="s">
        <v>38</v>
      </c>
      <c r="E548" s="84"/>
      <c r="F548" s="92">
        <v>45877</v>
      </c>
      <c r="G548" s="84" t="s">
        <v>1303</v>
      </c>
      <c r="H548" s="84" t="s">
        <v>39</v>
      </c>
      <c r="I548" s="1" t="s">
        <v>1020</v>
      </c>
      <c r="J548" s="1" t="s">
        <v>1304</v>
      </c>
      <c r="K548" s="84" t="s">
        <v>53</v>
      </c>
      <c r="L548" s="84" t="s">
        <v>54</v>
      </c>
      <c r="M548" s="84" t="s">
        <v>54</v>
      </c>
      <c r="N548" s="85" t="s">
        <v>1375</v>
      </c>
      <c r="O548" s="85" t="s">
        <v>1376</v>
      </c>
      <c r="P548" s="84" t="s">
        <v>57</v>
      </c>
      <c r="Q548" s="92">
        <v>45943</v>
      </c>
      <c r="R548" s="84" t="s">
        <v>47</v>
      </c>
      <c r="S548" s="84" t="s">
        <v>59</v>
      </c>
      <c r="T548" s="96" t="s">
        <v>137</v>
      </c>
      <c r="U548" s="96" t="s">
        <v>168</v>
      </c>
      <c r="V548" s="78">
        <v>45943</v>
      </c>
      <c r="W548" s="78"/>
      <c r="X548" s="77" t="str">
        <f t="shared" si="27"/>
        <v>N/A</v>
      </c>
      <c r="Y548" s="77">
        <f t="shared" ca="1" si="28"/>
        <v>17</v>
      </c>
      <c r="Z548" s="77" t="str">
        <f t="shared" ca="1" si="29"/>
        <v>On Time</v>
      </c>
      <c r="AB548" s="96"/>
    </row>
    <row r="549" spans="1:28" ht="43.5" x14ac:dyDescent="0.35">
      <c r="A549" s="1">
        <v>550</v>
      </c>
      <c r="B549" s="81">
        <v>45903.655740740702</v>
      </c>
      <c r="C549" s="81">
        <v>45903.656712962998</v>
      </c>
      <c r="D549" s="84" t="s">
        <v>38</v>
      </c>
      <c r="E549" s="84"/>
      <c r="F549" s="92">
        <v>45877</v>
      </c>
      <c r="G549" s="84" t="s">
        <v>1303</v>
      </c>
      <c r="H549" s="84" t="s">
        <v>39</v>
      </c>
      <c r="I549" s="1" t="s">
        <v>1020</v>
      </c>
      <c r="J549" s="1" t="s">
        <v>1304</v>
      </c>
      <c r="K549" s="84" t="s">
        <v>53</v>
      </c>
      <c r="L549" s="84" t="s">
        <v>54</v>
      </c>
      <c r="M549" s="84" t="s">
        <v>54</v>
      </c>
      <c r="N549" s="85" t="s">
        <v>1377</v>
      </c>
      <c r="O549" s="85" t="s">
        <v>1378</v>
      </c>
      <c r="P549" s="84" t="s">
        <v>57</v>
      </c>
      <c r="Q549" s="92">
        <v>45967</v>
      </c>
      <c r="R549" s="84" t="s">
        <v>47</v>
      </c>
      <c r="S549" s="84" t="s">
        <v>59</v>
      </c>
      <c r="T549" s="96" t="s">
        <v>137</v>
      </c>
      <c r="U549" s="96" t="s">
        <v>168</v>
      </c>
      <c r="V549" s="78">
        <v>45967</v>
      </c>
      <c r="W549" s="78"/>
      <c r="X549" s="77" t="str">
        <f t="shared" si="27"/>
        <v>N/A</v>
      </c>
      <c r="Y549" s="77">
        <f t="shared" ca="1" si="28"/>
        <v>41</v>
      </c>
      <c r="Z549" s="77" t="str">
        <f t="shared" ca="1" si="29"/>
        <v>On Time</v>
      </c>
      <c r="AB549" s="96"/>
    </row>
    <row r="550" spans="1:28" ht="43.5" x14ac:dyDescent="0.35">
      <c r="A550" s="1">
        <v>551</v>
      </c>
      <c r="B550" s="81">
        <v>45903.656759259298</v>
      </c>
      <c r="C550" s="81">
        <v>45903.657939814802</v>
      </c>
      <c r="D550" s="84" t="s">
        <v>38</v>
      </c>
      <c r="E550" s="84"/>
      <c r="F550" s="92">
        <v>45877</v>
      </c>
      <c r="G550" s="84" t="s">
        <v>1303</v>
      </c>
      <c r="H550" s="84" t="s">
        <v>39</v>
      </c>
      <c r="I550" s="1" t="s">
        <v>1020</v>
      </c>
      <c r="J550" s="1" t="s">
        <v>1304</v>
      </c>
      <c r="K550" s="84" t="s">
        <v>53</v>
      </c>
      <c r="L550" s="84" t="s">
        <v>54</v>
      </c>
      <c r="M550" s="84" t="s">
        <v>54</v>
      </c>
      <c r="N550" s="85" t="s">
        <v>1379</v>
      </c>
      <c r="O550" s="85" t="s">
        <v>1380</v>
      </c>
      <c r="P550" s="84" t="s">
        <v>57</v>
      </c>
      <c r="Q550" s="92">
        <v>46022</v>
      </c>
      <c r="R550" s="84" t="s">
        <v>47</v>
      </c>
      <c r="S550" s="84" t="s">
        <v>59</v>
      </c>
      <c r="T550" s="96" t="s">
        <v>137</v>
      </c>
      <c r="U550" s="96" t="s">
        <v>168</v>
      </c>
      <c r="V550" s="78">
        <v>46022</v>
      </c>
      <c r="W550" s="78"/>
      <c r="X550" s="77" t="str">
        <f t="shared" si="27"/>
        <v>N/A</v>
      </c>
      <c r="Y550" s="77">
        <f t="shared" ca="1" si="28"/>
        <v>96</v>
      </c>
      <c r="Z550" s="77" t="str">
        <f t="shared" ca="1" si="29"/>
        <v>On Time</v>
      </c>
      <c r="AA550" s="77" t="s">
        <v>1381</v>
      </c>
      <c r="AB550" s="96"/>
    </row>
    <row r="551" spans="1:28" ht="43.5" x14ac:dyDescent="0.35">
      <c r="A551" s="1">
        <v>552</v>
      </c>
      <c r="B551" s="81">
        <v>45903.658090277801</v>
      </c>
      <c r="C551" s="81">
        <v>45903.659525463001</v>
      </c>
      <c r="D551" s="84" t="s">
        <v>38</v>
      </c>
      <c r="E551" s="84"/>
      <c r="F551" s="92">
        <v>45877</v>
      </c>
      <c r="G551" s="84" t="s">
        <v>1303</v>
      </c>
      <c r="H551" s="84" t="s">
        <v>39</v>
      </c>
      <c r="I551" s="1" t="s">
        <v>1020</v>
      </c>
      <c r="J551" s="1" t="s">
        <v>1304</v>
      </c>
      <c r="K551" s="84" t="s">
        <v>53</v>
      </c>
      <c r="L551" s="84" t="s">
        <v>54</v>
      </c>
      <c r="M551" s="84" t="s">
        <v>54</v>
      </c>
      <c r="N551" s="85" t="s">
        <v>1382</v>
      </c>
      <c r="O551" s="85" t="s">
        <v>1383</v>
      </c>
      <c r="P551" s="84" t="s">
        <v>57</v>
      </c>
      <c r="Q551" s="92">
        <v>45943</v>
      </c>
      <c r="R551" s="84" t="s">
        <v>58</v>
      </c>
      <c r="S551" s="84" t="s">
        <v>59</v>
      </c>
      <c r="T551" s="96" t="s">
        <v>553</v>
      </c>
      <c r="U551" s="96" t="s">
        <v>168</v>
      </c>
      <c r="V551" s="78">
        <v>45943</v>
      </c>
      <c r="W551" s="78"/>
      <c r="X551" s="77" t="str">
        <f t="shared" si="27"/>
        <v>N/A</v>
      </c>
      <c r="Y551" s="77">
        <f t="shared" ca="1" si="28"/>
        <v>17</v>
      </c>
      <c r="Z551" s="77" t="str">
        <f t="shared" ca="1" si="29"/>
        <v>On Time</v>
      </c>
      <c r="AB551" s="96"/>
    </row>
    <row r="552" spans="1:28" ht="43.5" x14ac:dyDescent="0.35">
      <c r="A552" s="1">
        <v>553</v>
      </c>
      <c r="B552" s="81">
        <v>45903.659594907404</v>
      </c>
      <c r="C552" s="81">
        <v>45903.662858796299</v>
      </c>
      <c r="D552" s="84" t="s">
        <v>38</v>
      </c>
      <c r="E552" s="84"/>
      <c r="F552" s="92">
        <v>45877</v>
      </c>
      <c r="G552" s="84" t="s">
        <v>1303</v>
      </c>
      <c r="H552" s="84" t="s">
        <v>39</v>
      </c>
      <c r="I552" s="1" t="s">
        <v>1020</v>
      </c>
      <c r="J552" s="1" t="s">
        <v>1304</v>
      </c>
      <c r="K552" s="84" t="s">
        <v>53</v>
      </c>
      <c r="L552" s="84" t="s">
        <v>54</v>
      </c>
      <c r="M552" s="84" t="s">
        <v>54</v>
      </c>
      <c r="N552" s="85" t="s">
        <v>1384</v>
      </c>
      <c r="O552" s="85" t="s">
        <v>1385</v>
      </c>
      <c r="P552" s="84" t="s">
        <v>57</v>
      </c>
      <c r="Q552" s="92">
        <v>45957</v>
      </c>
      <c r="R552" s="84" t="s">
        <v>47</v>
      </c>
      <c r="S552" s="84" t="s">
        <v>59</v>
      </c>
      <c r="T552" s="96" t="s">
        <v>137</v>
      </c>
      <c r="U552" s="96" t="s">
        <v>168</v>
      </c>
      <c r="V552" s="78">
        <v>45957</v>
      </c>
      <c r="W552" s="78"/>
      <c r="X552" s="77" t="str">
        <f t="shared" si="27"/>
        <v>N/A</v>
      </c>
      <c r="Y552" s="77">
        <f t="shared" ca="1" si="28"/>
        <v>31</v>
      </c>
      <c r="Z552" s="77" t="str">
        <f t="shared" ca="1" si="29"/>
        <v>On Time</v>
      </c>
      <c r="AB552" s="96"/>
    </row>
    <row r="553" spans="1:28" ht="43.5" x14ac:dyDescent="0.35">
      <c r="A553" s="1">
        <v>554</v>
      </c>
      <c r="B553" s="81">
        <v>45903.663113425901</v>
      </c>
      <c r="C553" s="81">
        <v>45903.664050925901</v>
      </c>
      <c r="D553" s="84" t="s">
        <v>38</v>
      </c>
      <c r="E553" s="84"/>
      <c r="F553" s="92">
        <v>45877</v>
      </c>
      <c r="G553" s="84" t="s">
        <v>1303</v>
      </c>
      <c r="H553" s="84" t="s">
        <v>39</v>
      </c>
      <c r="I553" s="1" t="s">
        <v>1020</v>
      </c>
      <c r="J553" s="1" t="s">
        <v>1304</v>
      </c>
      <c r="K553" s="84" t="s">
        <v>53</v>
      </c>
      <c r="L553" s="84" t="s">
        <v>54</v>
      </c>
      <c r="M553" s="84" t="s">
        <v>54</v>
      </c>
      <c r="N553" s="85" t="s">
        <v>1386</v>
      </c>
      <c r="O553" s="85" t="s">
        <v>1387</v>
      </c>
      <c r="P553" s="84" t="s">
        <v>57</v>
      </c>
      <c r="Q553" s="92">
        <v>45957</v>
      </c>
      <c r="R553" s="84" t="s">
        <v>58</v>
      </c>
      <c r="S553" s="84" t="s">
        <v>59</v>
      </c>
      <c r="T553" s="96" t="s">
        <v>553</v>
      </c>
      <c r="U553" s="96" t="s">
        <v>168</v>
      </c>
      <c r="V553" s="78">
        <v>45957</v>
      </c>
      <c r="W553" s="78"/>
      <c r="X553" s="77" t="str">
        <f t="shared" si="27"/>
        <v>N/A</v>
      </c>
      <c r="Y553" s="77">
        <f t="shared" ca="1" si="28"/>
        <v>31</v>
      </c>
      <c r="Z553" s="77" t="str">
        <f t="shared" ca="1" si="29"/>
        <v>On Time</v>
      </c>
      <c r="AB553" s="96"/>
    </row>
    <row r="554" spans="1:28" ht="43.5" x14ac:dyDescent="0.35">
      <c r="A554" s="1">
        <v>555</v>
      </c>
      <c r="B554" s="81">
        <v>45903.664236111101</v>
      </c>
      <c r="C554" s="81">
        <v>45903.664988425902</v>
      </c>
      <c r="D554" s="84" t="s">
        <v>38</v>
      </c>
      <c r="E554" s="84"/>
      <c r="F554" s="92">
        <v>45877</v>
      </c>
      <c r="G554" s="84" t="s">
        <v>1303</v>
      </c>
      <c r="H554" s="84" t="s">
        <v>39</v>
      </c>
      <c r="I554" s="1" t="s">
        <v>1020</v>
      </c>
      <c r="J554" s="1" t="s">
        <v>1304</v>
      </c>
      <c r="K554" s="84" t="s">
        <v>53</v>
      </c>
      <c r="L554" s="84" t="s">
        <v>54</v>
      </c>
      <c r="M554" s="84" t="s">
        <v>54</v>
      </c>
      <c r="N554" s="85" t="s">
        <v>1388</v>
      </c>
      <c r="O554" s="85" t="s">
        <v>1389</v>
      </c>
      <c r="P554" s="84" t="s">
        <v>57</v>
      </c>
      <c r="Q554" s="92">
        <v>45943</v>
      </c>
      <c r="R554" s="84" t="s">
        <v>58</v>
      </c>
      <c r="S554" s="84" t="s">
        <v>59</v>
      </c>
      <c r="T554" s="96" t="s">
        <v>553</v>
      </c>
      <c r="U554" s="96" t="s">
        <v>168</v>
      </c>
      <c r="V554" s="78">
        <v>45943</v>
      </c>
      <c r="W554" s="78"/>
      <c r="X554" s="77" t="str">
        <f t="shared" si="27"/>
        <v>N/A</v>
      </c>
      <c r="Y554" s="77">
        <f t="shared" ca="1" si="28"/>
        <v>17</v>
      </c>
      <c r="Z554" s="77" t="str">
        <f t="shared" ca="1" si="29"/>
        <v>On Time</v>
      </c>
      <c r="AB554" s="96"/>
    </row>
    <row r="555" spans="1:28" ht="29" x14ac:dyDescent="0.35">
      <c r="A555" s="1">
        <v>556</v>
      </c>
      <c r="B555" s="81">
        <v>45903.665023148104</v>
      </c>
      <c r="C555" s="81">
        <v>45903.665902777801</v>
      </c>
      <c r="D555" s="84" t="s">
        <v>38</v>
      </c>
      <c r="E555" s="84"/>
      <c r="F555" s="92">
        <v>45877</v>
      </c>
      <c r="G555" s="84" t="s">
        <v>1303</v>
      </c>
      <c r="H555" s="84" t="s">
        <v>39</v>
      </c>
      <c r="I555" s="1" t="s">
        <v>1020</v>
      </c>
      <c r="J555" s="1" t="s">
        <v>1304</v>
      </c>
      <c r="K555" s="84" t="s">
        <v>53</v>
      </c>
      <c r="L555" s="84" t="s">
        <v>54</v>
      </c>
      <c r="M555" s="84" t="s">
        <v>54</v>
      </c>
      <c r="N555" s="85" t="s">
        <v>1390</v>
      </c>
      <c r="O555" s="85" t="s">
        <v>1391</v>
      </c>
      <c r="P555" s="84" t="s">
        <v>57</v>
      </c>
      <c r="Q555" s="92">
        <v>45957</v>
      </c>
      <c r="R555" s="84" t="s">
        <v>58</v>
      </c>
      <c r="S555" s="84" t="s">
        <v>59</v>
      </c>
      <c r="T555" s="96" t="s">
        <v>553</v>
      </c>
      <c r="U555" s="96" t="s">
        <v>168</v>
      </c>
      <c r="V555" s="78">
        <v>45957</v>
      </c>
      <c r="W555" s="78"/>
      <c r="X555" s="77" t="str">
        <f t="shared" si="27"/>
        <v>N/A</v>
      </c>
      <c r="Y555" s="77">
        <f t="shared" ca="1" si="28"/>
        <v>31</v>
      </c>
      <c r="Z555" s="77" t="str">
        <f t="shared" ca="1" si="29"/>
        <v>On Time</v>
      </c>
      <c r="AB555" s="96"/>
    </row>
    <row r="556" spans="1:28" ht="43.5" x14ac:dyDescent="0.35">
      <c r="A556" s="1">
        <v>557</v>
      </c>
      <c r="B556" s="81">
        <v>45903.683657407397</v>
      </c>
      <c r="C556" s="81">
        <v>45903.684884259303</v>
      </c>
      <c r="D556" s="84" t="s">
        <v>38</v>
      </c>
      <c r="E556" s="84"/>
      <c r="F556" s="92">
        <v>45877</v>
      </c>
      <c r="G556" s="84" t="s">
        <v>1303</v>
      </c>
      <c r="H556" s="84" t="s">
        <v>39</v>
      </c>
      <c r="I556" s="1" t="s">
        <v>1020</v>
      </c>
      <c r="J556" s="1" t="s">
        <v>1304</v>
      </c>
      <c r="K556" s="84" t="s">
        <v>53</v>
      </c>
      <c r="L556" s="84" t="s">
        <v>54</v>
      </c>
      <c r="M556" s="84" t="s">
        <v>54</v>
      </c>
      <c r="N556" s="85" t="s">
        <v>1392</v>
      </c>
      <c r="O556" s="85" t="s">
        <v>1393</v>
      </c>
      <c r="P556" s="84" t="s">
        <v>57</v>
      </c>
      <c r="Q556" s="92">
        <v>45877</v>
      </c>
      <c r="R556" s="84" t="s">
        <v>58</v>
      </c>
      <c r="S556" s="84" t="s">
        <v>59</v>
      </c>
      <c r="T556" s="96" t="s">
        <v>137</v>
      </c>
      <c r="U556" s="96" t="s">
        <v>168</v>
      </c>
      <c r="V556" s="78">
        <v>45877</v>
      </c>
      <c r="W556" s="78"/>
      <c r="X556" s="77" t="str">
        <f t="shared" si="27"/>
        <v>N/A</v>
      </c>
      <c r="Y556" s="77">
        <f t="shared" ca="1" si="28"/>
        <v>-49</v>
      </c>
      <c r="Z556" s="77" t="str">
        <f t="shared" ca="1" si="29"/>
        <v>Delayed</v>
      </c>
      <c r="AB556" s="96"/>
    </row>
    <row r="557" spans="1:28" ht="43.5" x14ac:dyDescent="0.35">
      <c r="A557" s="1">
        <v>558</v>
      </c>
      <c r="B557" s="81">
        <v>45903.685752314799</v>
      </c>
      <c r="C557" s="81">
        <v>45903.686655092599</v>
      </c>
      <c r="D557" s="84" t="s">
        <v>38</v>
      </c>
      <c r="E557" s="84"/>
      <c r="F557" s="92">
        <v>45877</v>
      </c>
      <c r="G557" s="84" t="s">
        <v>1303</v>
      </c>
      <c r="H557" s="84" t="s">
        <v>39</v>
      </c>
      <c r="I557" s="1" t="s">
        <v>1020</v>
      </c>
      <c r="J557" s="1" t="s">
        <v>1304</v>
      </c>
      <c r="K557" s="84" t="s">
        <v>53</v>
      </c>
      <c r="L557" s="84" t="s">
        <v>54</v>
      </c>
      <c r="M557" s="84" t="s">
        <v>54</v>
      </c>
      <c r="N557" s="85" t="s">
        <v>1394</v>
      </c>
      <c r="O557" s="85" t="s">
        <v>1395</v>
      </c>
      <c r="P557" s="84" t="s">
        <v>57</v>
      </c>
      <c r="Q557" s="92">
        <v>45957</v>
      </c>
      <c r="R557" s="84" t="s">
        <v>58</v>
      </c>
      <c r="S557" s="84" t="s">
        <v>59</v>
      </c>
      <c r="T557" s="96" t="s">
        <v>553</v>
      </c>
      <c r="U557" s="96" t="s">
        <v>168</v>
      </c>
      <c r="V557" s="78">
        <v>45957</v>
      </c>
      <c r="W557" s="78"/>
      <c r="X557" s="77" t="str">
        <f t="shared" si="27"/>
        <v>N/A</v>
      </c>
      <c r="Y557" s="77">
        <f t="shared" ca="1" si="28"/>
        <v>31</v>
      </c>
      <c r="Z557" s="77" t="str">
        <f t="shared" ca="1" si="29"/>
        <v>On Time</v>
      </c>
      <c r="AB557" s="96"/>
    </row>
    <row r="558" spans="1:28" ht="43.5" x14ac:dyDescent="0.35">
      <c r="A558" s="1">
        <v>559</v>
      </c>
      <c r="B558" s="81">
        <v>45903.687754629602</v>
      </c>
      <c r="C558" s="81">
        <v>45903.688530092601</v>
      </c>
      <c r="D558" s="84" t="s">
        <v>38</v>
      </c>
      <c r="E558" s="84"/>
      <c r="F558" s="92">
        <v>45877</v>
      </c>
      <c r="G558" s="84" t="s">
        <v>1303</v>
      </c>
      <c r="H558" s="84" t="s">
        <v>39</v>
      </c>
      <c r="I558" s="1" t="s">
        <v>1020</v>
      </c>
      <c r="J558" s="1" t="s">
        <v>1304</v>
      </c>
      <c r="K558" s="84" t="s">
        <v>53</v>
      </c>
      <c r="L558" s="84" t="s">
        <v>54</v>
      </c>
      <c r="M558" s="84" t="s">
        <v>54</v>
      </c>
      <c r="N558" s="85" t="s">
        <v>1396</v>
      </c>
      <c r="O558" s="85" t="s">
        <v>1397</v>
      </c>
      <c r="P558" s="84" t="s">
        <v>57</v>
      </c>
      <c r="Q558" s="92">
        <v>45957</v>
      </c>
      <c r="R558" s="84" t="s">
        <v>47</v>
      </c>
      <c r="S558" s="84" t="s">
        <v>59</v>
      </c>
      <c r="T558" s="96" t="s">
        <v>137</v>
      </c>
      <c r="U558" s="96" t="s">
        <v>168</v>
      </c>
      <c r="V558" s="78">
        <v>45957</v>
      </c>
      <c r="W558" s="78"/>
      <c r="X558" s="77" t="str">
        <f t="shared" si="27"/>
        <v>N/A</v>
      </c>
      <c r="Y558" s="77">
        <f t="shared" ca="1" si="28"/>
        <v>31</v>
      </c>
      <c r="Z558" s="77" t="str">
        <f t="shared" ca="1" si="29"/>
        <v>On Time</v>
      </c>
      <c r="AB558" s="96"/>
    </row>
    <row r="559" spans="1:28" x14ac:dyDescent="0.35">
      <c r="A559" s="1">
        <v>560</v>
      </c>
      <c r="B559" s="81">
        <v>45903.688680555599</v>
      </c>
      <c r="C559" s="81">
        <v>45903.698831018497</v>
      </c>
      <c r="D559" s="84" t="s">
        <v>38</v>
      </c>
      <c r="E559" s="84"/>
      <c r="F559" s="92">
        <v>45877</v>
      </c>
      <c r="G559" s="84" t="s">
        <v>1303</v>
      </c>
      <c r="H559" s="84" t="s">
        <v>39</v>
      </c>
      <c r="I559" s="1" t="s">
        <v>1020</v>
      </c>
      <c r="J559" s="1" t="s">
        <v>1304</v>
      </c>
      <c r="K559" s="84" t="s">
        <v>53</v>
      </c>
      <c r="L559" s="84" t="s">
        <v>54</v>
      </c>
      <c r="M559" s="84" t="s">
        <v>54</v>
      </c>
      <c r="N559" s="85" t="s">
        <v>1398</v>
      </c>
      <c r="O559" s="85" t="s">
        <v>1399</v>
      </c>
      <c r="P559" s="84" t="s">
        <v>57</v>
      </c>
      <c r="Q559" s="92">
        <v>45930</v>
      </c>
      <c r="R559" s="84" t="s">
        <v>58</v>
      </c>
      <c r="S559" s="84" t="s">
        <v>59</v>
      </c>
      <c r="T559" s="96" t="s">
        <v>553</v>
      </c>
      <c r="U559" s="96" t="s">
        <v>168</v>
      </c>
      <c r="V559" s="78">
        <v>45930</v>
      </c>
      <c r="W559" s="78"/>
      <c r="X559" s="77" t="str">
        <f t="shared" si="27"/>
        <v>N/A</v>
      </c>
      <c r="Y559" s="77">
        <f t="shared" ca="1" si="28"/>
        <v>4</v>
      </c>
      <c r="Z559" s="77" t="str">
        <f t="shared" ca="1" si="29"/>
        <v>On Time</v>
      </c>
      <c r="AB559" s="96"/>
    </row>
    <row r="560" spans="1:28" ht="29" x14ac:dyDescent="0.35">
      <c r="A560" s="1">
        <v>561</v>
      </c>
      <c r="B560" s="81">
        <v>45903.698958333298</v>
      </c>
      <c r="C560" s="81">
        <v>45903.700104166703</v>
      </c>
      <c r="D560" s="84" t="s">
        <v>38</v>
      </c>
      <c r="E560" s="84"/>
      <c r="F560" s="92">
        <v>45877</v>
      </c>
      <c r="G560" s="84" t="s">
        <v>1303</v>
      </c>
      <c r="H560" s="84" t="s">
        <v>39</v>
      </c>
      <c r="I560" s="1" t="s">
        <v>1020</v>
      </c>
      <c r="J560" s="1" t="s">
        <v>1304</v>
      </c>
      <c r="K560" s="84" t="s">
        <v>53</v>
      </c>
      <c r="L560" s="84" t="s">
        <v>54</v>
      </c>
      <c r="M560" s="84" t="s">
        <v>54</v>
      </c>
      <c r="N560" s="85" t="s">
        <v>1400</v>
      </c>
      <c r="O560" s="85" t="s">
        <v>1401</v>
      </c>
      <c r="P560" s="84" t="s">
        <v>57</v>
      </c>
      <c r="Q560" s="92">
        <v>45930</v>
      </c>
      <c r="R560" s="84" t="s">
        <v>58</v>
      </c>
      <c r="S560" s="84" t="s">
        <v>59</v>
      </c>
      <c r="T560" s="96" t="s">
        <v>553</v>
      </c>
      <c r="U560" s="96" t="s">
        <v>168</v>
      </c>
      <c r="V560" s="78">
        <v>45930</v>
      </c>
      <c r="W560" s="78"/>
      <c r="X560" s="77" t="str">
        <f t="shared" si="27"/>
        <v>N/A</v>
      </c>
      <c r="Y560" s="77">
        <f t="shared" ca="1" si="28"/>
        <v>4</v>
      </c>
      <c r="Z560" s="77" t="str">
        <f t="shared" ca="1" si="29"/>
        <v>On Time</v>
      </c>
      <c r="AB560" s="96"/>
    </row>
    <row r="561" spans="1:28" x14ac:dyDescent="0.35">
      <c r="A561" s="1">
        <v>562</v>
      </c>
      <c r="B561" s="81">
        <v>45903.700127314798</v>
      </c>
      <c r="C561" s="81">
        <v>45903.701284722199</v>
      </c>
      <c r="D561" s="84" t="s">
        <v>38</v>
      </c>
      <c r="E561" s="84"/>
      <c r="F561" s="92">
        <v>45877</v>
      </c>
      <c r="G561" s="84" t="s">
        <v>1303</v>
      </c>
      <c r="H561" s="84" t="s">
        <v>39</v>
      </c>
      <c r="I561" s="1" t="s">
        <v>1020</v>
      </c>
      <c r="J561" s="1" t="s">
        <v>1304</v>
      </c>
      <c r="K561" s="84" t="s">
        <v>53</v>
      </c>
      <c r="L561" s="84" t="s">
        <v>42</v>
      </c>
      <c r="M561" s="84" t="s">
        <v>54</v>
      </c>
      <c r="N561" s="85" t="s">
        <v>1402</v>
      </c>
      <c r="O561" s="85" t="s">
        <v>1403</v>
      </c>
      <c r="P561" s="84" t="s">
        <v>57</v>
      </c>
      <c r="Q561" s="92">
        <v>45930</v>
      </c>
      <c r="R561" s="84" t="s">
        <v>58</v>
      </c>
      <c r="S561" s="84" t="s">
        <v>59</v>
      </c>
      <c r="T561" s="96" t="s">
        <v>553</v>
      </c>
      <c r="U561" s="96" t="s">
        <v>168</v>
      </c>
      <c r="V561" s="78">
        <v>45930</v>
      </c>
      <c r="W561" s="78"/>
      <c r="X561" s="77" t="str">
        <f t="shared" si="27"/>
        <v>N/A</v>
      </c>
      <c r="Y561" s="77">
        <f t="shared" ca="1" si="28"/>
        <v>4</v>
      </c>
      <c r="Z561" s="77" t="str">
        <f t="shared" ca="1" si="29"/>
        <v>On Time</v>
      </c>
      <c r="AB561" s="96"/>
    </row>
    <row r="562" spans="1:28" x14ac:dyDescent="0.35">
      <c r="A562" s="1">
        <v>563</v>
      </c>
      <c r="B562" s="81">
        <v>45903.701412037</v>
      </c>
      <c r="C562" s="81">
        <v>45903.702083333301</v>
      </c>
      <c r="D562" s="84" t="s">
        <v>38</v>
      </c>
      <c r="E562" s="84"/>
      <c r="F562" s="92">
        <v>45877</v>
      </c>
      <c r="G562" s="84" t="s">
        <v>1303</v>
      </c>
      <c r="H562" s="84" t="s">
        <v>39</v>
      </c>
      <c r="I562" s="1" t="s">
        <v>1020</v>
      </c>
      <c r="J562" s="1" t="s">
        <v>1304</v>
      </c>
      <c r="K562" s="84" t="s">
        <v>53</v>
      </c>
      <c r="L562" s="84" t="s">
        <v>54</v>
      </c>
      <c r="M562" s="84" t="s">
        <v>54</v>
      </c>
      <c r="N562" s="85" t="s">
        <v>1404</v>
      </c>
      <c r="O562" s="85" t="s">
        <v>1399</v>
      </c>
      <c r="P562" s="84" t="s">
        <v>113</v>
      </c>
      <c r="Q562" s="92">
        <v>45930</v>
      </c>
      <c r="R562" s="84" t="s">
        <v>58</v>
      </c>
      <c r="S562" s="84" t="s">
        <v>59</v>
      </c>
      <c r="T562" s="96" t="s">
        <v>553</v>
      </c>
      <c r="U562" s="96" t="s">
        <v>168</v>
      </c>
      <c r="V562" s="78">
        <v>45930</v>
      </c>
      <c r="W562" s="78"/>
      <c r="X562" s="77" t="str">
        <f t="shared" si="27"/>
        <v>N/A</v>
      </c>
      <c r="Y562" s="77">
        <f t="shared" ca="1" si="28"/>
        <v>4</v>
      </c>
      <c r="Z562" s="77" t="str">
        <f t="shared" ca="1" si="29"/>
        <v>On Time</v>
      </c>
      <c r="AB562" s="96"/>
    </row>
    <row r="563" spans="1:28" x14ac:dyDescent="0.35">
      <c r="A563" s="1">
        <v>564</v>
      </c>
      <c r="B563" s="81">
        <v>45903.7022222222</v>
      </c>
      <c r="C563" s="81">
        <v>45903.702800925901</v>
      </c>
      <c r="D563" s="84" t="s">
        <v>38</v>
      </c>
      <c r="E563" s="84"/>
      <c r="F563" s="92">
        <v>45877</v>
      </c>
      <c r="G563" s="84" t="s">
        <v>1303</v>
      </c>
      <c r="H563" s="84" t="s">
        <v>39</v>
      </c>
      <c r="I563" s="1" t="s">
        <v>1020</v>
      </c>
      <c r="J563" s="1" t="s">
        <v>1304</v>
      </c>
      <c r="K563" s="84" t="s">
        <v>53</v>
      </c>
      <c r="L563" s="84" t="s">
        <v>54</v>
      </c>
      <c r="M563" s="84" t="s">
        <v>54</v>
      </c>
      <c r="N563" s="85" t="s">
        <v>1405</v>
      </c>
      <c r="O563" s="85" t="s">
        <v>1406</v>
      </c>
      <c r="P563" s="84" t="s">
        <v>113</v>
      </c>
      <c r="Q563" s="92">
        <v>45875</v>
      </c>
      <c r="R563" s="84" t="s">
        <v>58</v>
      </c>
      <c r="S563" s="84" t="s">
        <v>59</v>
      </c>
      <c r="T563" s="96" t="s">
        <v>553</v>
      </c>
      <c r="U563" s="96" t="s">
        <v>168</v>
      </c>
      <c r="V563" s="78">
        <v>45875</v>
      </c>
      <c r="W563" s="78"/>
      <c r="X563" s="77" t="str">
        <f t="shared" si="27"/>
        <v>N/A</v>
      </c>
      <c r="Y563" s="77">
        <f t="shared" ca="1" si="28"/>
        <v>-51</v>
      </c>
      <c r="Z563" s="77" t="str">
        <f t="shared" ca="1" si="29"/>
        <v>Delayed</v>
      </c>
      <c r="AB563" s="96"/>
    </row>
    <row r="564" spans="1:28" ht="29" x14ac:dyDescent="0.35">
      <c r="A564" s="1">
        <v>565</v>
      </c>
      <c r="B564" s="81">
        <v>45904.392349537004</v>
      </c>
      <c r="C564" s="81">
        <v>45904.394085648099</v>
      </c>
      <c r="D564" s="84" t="s">
        <v>38</v>
      </c>
      <c r="E564" s="84"/>
      <c r="F564" s="92">
        <v>45904</v>
      </c>
      <c r="G564" s="84" t="s">
        <v>6</v>
      </c>
      <c r="H564" s="84" t="s">
        <v>39</v>
      </c>
      <c r="I564" s="1" t="s">
        <v>1037</v>
      </c>
      <c r="K564" s="84" t="s">
        <v>53</v>
      </c>
      <c r="L564" s="84" t="s">
        <v>86</v>
      </c>
      <c r="M564" s="84" t="s">
        <v>94</v>
      </c>
      <c r="N564" s="85" t="s">
        <v>1407</v>
      </c>
      <c r="O564" s="85" t="s">
        <v>1408</v>
      </c>
      <c r="P564" s="84" t="s">
        <v>57</v>
      </c>
      <c r="Q564" s="92">
        <v>45908</v>
      </c>
      <c r="R564" s="84" t="s">
        <v>58</v>
      </c>
      <c r="S564" s="84" t="s">
        <v>59</v>
      </c>
      <c r="T564" s="96" t="s">
        <v>137</v>
      </c>
      <c r="U564" s="96" t="s">
        <v>64</v>
      </c>
      <c r="V564" s="78">
        <v>45915</v>
      </c>
      <c r="W564" s="78"/>
      <c r="X564" s="77" t="str">
        <f t="shared" si="27"/>
        <v>N/A</v>
      </c>
      <c r="Y564" s="77">
        <f t="shared" ca="1" si="28"/>
        <v>-11</v>
      </c>
      <c r="Z564" s="77" t="str">
        <f t="shared" ca="1" si="29"/>
        <v>Delayed</v>
      </c>
      <c r="AB564" s="96"/>
    </row>
    <row r="565" spans="1:28" x14ac:dyDescent="0.35">
      <c r="A565" s="1">
        <v>566</v>
      </c>
      <c r="B565" s="81">
        <v>45904.396030092597</v>
      </c>
      <c r="C565" s="81">
        <v>45904.397118055596</v>
      </c>
      <c r="D565" s="84" t="s">
        <v>38</v>
      </c>
      <c r="E565" s="84"/>
      <c r="F565" s="92">
        <v>45904</v>
      </c>
      <c r="G565" s="84" t="s">
        <v>60</v>
      </c>
      <c r="H565" s="84" t="s">
        <v>39</v>
      </c>
      <c r="I565" s="1" t="s">
        <v>1037</v>
      </c>
      <c r="K565" s="84" t="s">
        <v>53</v>
      </c>
      <c r="L565" s="84" t="s">
        <v>42</v>
      </c>
      <c r="M565" s="84" t="s">
        <v>61</v>
      </c>
      <c r="N565" s="85" t="s">
        <v>1409</v>
      </c>
      <c r="O565" s="85" t="s">
        <v>1410</v>
      </c>
      <c r="P565" s="84" t="s">
        <v>107</v>
      </c>
      <c r="Q565" s="92">
        <v>45905</v>
      </c>
      <c r="R565" s="84" t="s">
        <v>47</v>
      </c>
      <c r="S565" s="84" t="s">
        <v>59</v>
      </c>
      <c r="T565" s="96" t="s">
        <v>49</v>
      </c>
      <c r="U565" s="96" t="s">
        <v>168</v>
      </c>
      <c r="V565" s="78">
        <v>45905</v>
      </c>
      <c r="W565" s="78">
        <v>45905</v>
      </c>
      <c r="X565" s="77" t="str">
        <f t="shared" si="27"/>
        <v>YES</v>
      </c>
      <c r="Y565" s="77" t="str">
        <f t="shared" si="28"/>
        <v>N/A</v>
      </c>
      <c r="Z565" s="77" t="str">
        <f t="shared" si="29"/>
        <v>N/A</v>
      </c>
      <c r="AB565" s="96"/>
    </row>
    <row r="566" spans="1:28" ht="29" x14ac:dyDescent="0.35">
      <c r="A566" s="1">
        <v>567</v>
      </c>
      <c r="B566" s="81">
        <v>45904.621273148201</v>
      </c>
      <c r="C566" s="81">
        <v>45904.625775462999</v>
      </c>
      <c r="D566" s="84" t="s">
        <v>38</v>
      </c>
      <c r="E566" s="84"/>
      <c r="F566" s="92">
        <v>45904</v>
      </c>
      <c r="G566" s="84" t="s">
        <v>786</v>
      </c>
      <c r="H566" s="84" t="s">
        <v>39</v>
      </c>
      <c r="I566" s="1" t="s">
        <v>40</v>
      </c>
      <c r="K566" s="84" t="s">
        <v>41</v>
      </c>
      <c r="L566" s="84" t="s">
        <v>42</v>
      </c>
      <c r="M566" s="84" t="s">
        <v>54</v>
      </c>
      <c r="N566" s="85" t="s">
        <v>1411</v>
      </c>
      <c r="O566" s="85" t="s">
        <v>1412</v>
      </c>
      <c r="P566" s="84" t="s">
        <v>317</v>
      </c>
      <c r="Q566" s="92">
        <v>45926</v>
      </c>
      <c r="R566" s="84" t="s">
        <v>58</v>
      </c>
      <c r="S566" s="84" t="s">
        <v>48</v>
      </c>
      <c r="T566" s="96" t="s">
        <v>553</v>
      </c>
      <c r="U566" s="96" t="s">
        <v>64</v>
      </c>
      <c r="V566" s="78">
        <v>45926</v>
      </c>
      <c r="W566" s="78"/>
      <c r="X566" s="77" t="str">
        <f t="shared" si="27"/>
        <v>N/A</v>
      </c>
      <c r="Y566" s="77">
        <f t="shared" ca="1" si="28"/>
        <v>0</v>
      </c>
      <c r="Z566" s="77" t="str">
        <f t="shared" ca="1" si="29"/>
        <v>On Time</v>
      </c>
      <c r="AB566" s="96"/>
    </row>
    <row r="567" spans="1:28" ht="43.5" x14ac:dyDescent="0.35">
      <c r="A567" s="1">
        <v>568</v>
      </c>
      <c r="B567" s="81">
        <v>45904.630995370397</v>
      </c>
      <c r="C567" s="81">
        <v>45904.634305555599</v>
      </c>
      <c r="D567" s="84" t="s">
        <v>38</v>
      </c>
      <c r="E567" s="84"/>
      <c r="F567" s="92">
        <v>45904</v>
      </c>
      <c r="G567" s="84" t="s">
        <v>786</v>
      </c>
      <c r="H567" s="84" t="s">
        <v>39</v>
      </c>
      <c r="I567" s="1" t="s">
        <v>40</v>
      </c>
      <c r="K567" s="84" t="s">
        <v>41</v>
      </c>
      <c r="L567" s="84" t="s">
        <v>42</v>
      </c>
      <c r="M567" s="84" t="s">
        <v>54</v>
      </c>
      <c r="N567" s="85" t="s">
        <v>1413</v>
      </c>
      <c r="O567" s="85" t="s">
        <v>1414</v>
      </c>
      <c r="P567" s="84" t="s">
        <v>107</v>
      </c>
      <c r="Q567" s="92">
        <v>45920</v>
      </c>
      <c r="R567" s="84" t="s">
        <v>58</v>
      </c>
      <c r="S567" s="84" t="s">
        <v>48</v>
      </c>
      <c r="T567" s="96" t="s">
        <v>553</v>
      </c>
      <c r="U567" s="96" t="s">
        <v>50</v>
      </c>
      <c r="V567" s="78">
        <v>45920</v>
      </c>
      <c r="W567" s="78"/>
      <c r="X567" s="77" t="str">
        <f t="shared" si="27"/>
        <v>N/A</v>
      </c>
      <c r="Y567" s="77">
        <f t="shared" ca="1" si="28"/>
        <v>-6</v>
      </c>
      <c r="Z567" s="77" t="str">
        <f t="shared" ca="1" si="29"/>
        <v>Delayed</v>
      </c>
      <c r="AB567" s="96"/>
    </row>
    <row r="568" spans="1:28" x14ac:dyDescent="0.35">
      <c r="A568" s="1">
        <v>569</v>
      </c>
      <c r="B568" s="81">
        <v>45904.643067129597</v>
      </c>
      <c r="C568" s="81">
        <v>45904.645972222199</v>
      </c>
      <c r="D568" s="84" t="s">
        <v>38</v>
      </c>
      <c r="E568" s="84"/>
      <c r="F568" s="92">
        <v>45904</v>
      </c>
      <c r="G568" s="84" t="s">
        <v>467</v>
      </c>
      <c r="H568" s="84" t="s">
        <v>139</v>
      </c>
      <c r="I568" s="1" t="s">
        <v>40</v>
      </c>
      <c r="K568" s="84" t="s">
        <v>53</v>
      </c>
      <c r="L568" s="84" t="s">
        <v>86</v>
      </c>
      <c r="M568" s="84" t="s">
        <v>101</v>
      </c>
      <c r="N568" s="85" t="s">
        <v>1415</v>
      </c>
      <c r="O568" s="85" t="s">
        <v>722</v>
      </c>
      <c r="P568" s="84" t="s">
        <v>57</v>
      </c>
      <c r="Q568" s="92">
        <v>45907</v>
      </c>
      <c r="R568" s="84" t="s">
        <v>58</v>
      </c>
      <c r="S568" s="84" t="s">
        <v>59</v>
      </c>
      <c r="T568" s="96" t="s">
        <v>553</v>
      </c>
      <c r="U568" s="96" t="s">
        <v>50</v>
      </c>
      <c r="V568" s="78">
        <v>45907</v>
      </c>
      <c r="W568" s="78"/>
      <c r="X568" s="77" t="str">
        <f t="shared" si="27"/>
        <v>N/A</v>
      </c>
      <c r="Y568" s="77">
        <f t="shared" ca="1" si="28"/>
        <v>-19</v>
      </c>
      <c r="Z568" s="77" t="str">
        <f t="shared" ca="1" si="29"/>
        <v>Delayed</v>
      </c>
      <c r="AB568" s="96"/>
    </row>
    <row r="569" spans="1:28" x14ac:dyDescent="0.35">
      <c r="A569" s="1">
        <v>570</v>
      </c>
      <c r="B569" s="81">
        <v>45904.689212963</v>
      </c>
      <c r="C569" s="81">
        <v>45904.690381944398</v>
      </c>
      <c r="D569" s="84" t="s">
        <v>38</v>
      </c>
      <c r="E569" s="84"/>
      <c r="F569" s="92">
        <v>45904</v>
      </c>
      <c r="G569" s="84" t="s">
        <v>8</v>
      </c>
      <c r="H569" s="84" t="s">
        <v>39</v>
      </c>
      <c r="I569" s="1" t="s">
        <v>1037</v>
      </c>
      <c r="K569" s="84" t="s">
        <v>41</v>
      </c>
      <c r="L569" s="84" t="s">
        <v>42</v>
      </c>
      <c r="M569" s="84" t="s">
        <v>118</v>
      </c>
      <c r="N569" s="85" t="s">
        <v>1416</v>
      </c>
      <c r="O569" s="85" t="s">
        <v>1417</v>
      </c>
      <c r="P569" s="84" t="s">
        <v>107</v>
      </c>
      <c r="Q569" s="92">
        <v>45932</v>
      </c>
      <c r="R569" s="84" t="s">
        <v>58</v>
      </c>
      <c r="S569" s="84" t="s">
        <v>48</v>
      </c>
      <c r="T569" s="96" t="s">
        <v>49</v>
      </c>
      <c r="U569" s="96" t="s">
        <v>50</v>
      </c>
      <c r="V569" s="78">
        <v>45932</v>
      </c>
      <c r="W569" s="78">
        <v>45910</v>
      </c>
      <c r="X569" s="77" t="str">
        <f t="shared" si="27"/>
        <v>YES</v>
      </c>
      <c r="Y569" s="77" t="str">
        <f t="shared" si="28"/>
        <v>N/A</v>
      </c>
      <c r="Z569" s="77" t="str">
        <f t="shared" si="29"/>
        <v>N/A</v>
      </c>
      <c r="AB569" s="96"/>
    </row>
    <row r="570" spans="1:28" ht="58" x14ac:dyDescent="0.35">
      <c r="A570" s="1">
        <v>571</v>
      </c>
      <c r="B570" s="81">
        <v>45904.690439814804</v>
      </c>
      <c r="C570" s="81">
        <v>45904.692164351902</v>
      </c>
      <c r="D570" s="84" t="s">
        <v>38</v>
      </c>
      <c r="E570" s="84"/>
      <c r="F570" s="92">
        <v>45904</v>
      </c>
      <c r="G570" s="84" t="s">
        <v>8</v>
      </c>
      <c r="H570" s="84" t="s">
        <v>39</v>
      </c>
      <c r="I570" s="1" t="s">
        <v>1037</v>
      </c>
      <c r="K570" s="84" t="s">
        <v>41</v>
      </c>
      <c r="L570" s="84" t="s">
        <v>42</v>
      </c>
      <c r="M570" s="84" t="s">
        <v>118</v>
      </c>
      <c r="N570" s="85" t="s">
        <v>1418</v>
      </c>
      <c r="O570" s="85" t="s">
        <v>1419</v>
      </c>
      <c r="P570" s="84" t="s">
        <v>57</v>
      </c>
      <c r="Q570" s="92">
        <v>45911</v>
      </c>
      <c r="R570" s="84" t="s">
        <v>58</v>
      </c>
      <c r="S570" s="84" t="s">
        <v>48</v>
      </c>
      <c r="T570" s="96" t="s">
        <v>553</v>
      </c>
      <c r="U570" s="96" t="s">
        <v>50</v>
      </c>
      <c r="V570" s="78">
        <v>45911</v>
      </c>
      <c r="W570" s="78"/>
      <c r="X570" s="77" t="str">
        <f t="shared" si="27"/>
        <v>N/A</v>
      </c>
      <c r="Y570" s="77">
        <f t="shared" ca="1" si="28"/>
        <v>-15</v>
      </c>
      <c r="Z570" s="77" t="str">
        <f t="shared" ca="1" si="29"/>
        <v>Delayed</v>
      </c>
      <c r="AB570" s="96"/>
    </row>
    <row r="571" spans="1:28" ht="29" x14ac:dyDescent="0.35">
      <c r="A571" s="1">
        <v>572</v>
      </c>
      <c r="B571" s="81">
        <v>45904.6953125</v>
      </c>
      <c r="C571" s="81">
        <v>45904.696898148097</v>
      </c>
      <c r="D571" s="84" t="s">
        <v>38</v>
      </c>
      <c r="E571" s="84"/>
      <c r="F571" s="92">
        <v>45904</v>
      </c>
      <c r="G571" s="84" t="s">
        <v>1420</v>
      </c>
      <c r="H571" s="84" t="s">
        <v>39</v>
      </c>
      <c r="I571" s="1" t="s">
        <v>40</v>
      </c>
      <c r="K571" s="84" t="s">
        <v>53</v>
      </c>
      <c r="L571" s="84" t="s">
        <v>42</v>
      </c>
      <c r="M571" s="84" t="s">
        <v>61</v>
      </c>
      <c r="N571" s="85" t="s">
        <v>1421</v>
      </c>
      <c r="O571" s="85" t="s">
        <v>1422</v>
      </c>
      <c r="P571" s="84" t="s">
        <v>57</v>
      </c>
      <c r="Q571" s="92">
        <v>45908</v>
      </c>
      <c r="R571" s="84" t="s">
        <v>58</v>
      </c>
      <c r="S571" s="84" t="s">
        <v>59</v>
      </c>
      <c r="T571" s="96" t="s">
        <v>553</v>
      </c>
      <c r="U571" s="96" t="s">
        <v>50</v>
      </c>
      <c r="V571" s="78">
        <v>45908</v>
      </c>
      <c r="W571" s="78"/>
      <c r="X571" s="77" t="str">
        <f t="shared" si="27"/>
        <v>N/A</v>
      </c>
      <c r="Y571" s="77">
        <f t="shared" ca="1" si="28"/>
        <v>-18</v>
      </c>
      <c r="Z571" s="77" t="str">
        <f t="shared" ca="1" si="29"/>
        <v>Delayed</v>
      </c>
      <c r="AB571" s="96"/>
    </row>
    <row r="572" spans="1:28" x14ac:dyDescent="0.35">
      <c r="A572" s="1">
        <v>573</v>
      </c>
      <c r="B572" s="81">
        <v>45905.3493171296</v>
      </c>
      <c r="C572" s="81">
        <v>45905.3511111111</v>
      </c>
      <c r="D572" s="84" t="s">
        <v>38</v>
      </c>
      <c r="E572" s="84"/>
      <c r="F572" s="92">
        <v>45905</v>
      </c>
      <c r="G572" s="84" t="s">
        <v>6</v>
      </c>
      <c r="H572" s="84" t="s">
        <v>39</v>
      </c>
      <c r="I572" s="1" t="s">
        <v>40</v>
      </c>
      <c r="K572" s="84" t="s">
        <v>53</v>
      </c>
      <c r="L572" s="84" t="s">
        <v>86</v>
      </c>
      <c r="M572" s="84" t="s">
        <v>43</v>
      </c>
      <c r="N572" s="85" t="s">
        <v>1423</v>
      </c>
      <c r="O572" s="85" t="s">
        <v>1424</v>
      </c>
      <c r="P572" s="84" t="s">
        <v>113</v>
      </c>
      <c r="Q572" s="92">
        <v>45919</v>
      </c>
      <c r="R572" s="84" t="s">
        <v>58</v>
      </c>
      <c r="S572" s="84" t="s">
        <v>59</v>
      </c>
      <c r="T572" s="96" t="s">
        <v>49</v>
      </c>
      <c r="U572" s="96" t="s">
        <v>50</v>
      </c>
      <c r="V572" s="78">
        <v>45919</v>
      </c>
      <c r="W572" s="78"/>
      <c r="X572" s="77" t="str">
        <f t="shared" ref="X572:X635" si="30">IF(T572="Completed",IF((V572-W572)&gt;=0,"YES","NO"),"N/A")</f>
        <v>YES</v>
      </c>
      <c r="Y572" s="77" t="str">
        <f t="shared" si="28"/>
        <v>N/A</v>
      </c>
      <c r="Z572" s="77" t="str">
        <f t="shared" si="29"/>
        <v>N/A</v>
      </c>
      <c r="AB572" s="96"/>
    </row>
    <row r="573" spans="1:28" x14ac:dyDescent="0.35">
      <c r="A573" s="1">
        <v>574</v>
      </c>
      <c r="B573" s="81">
        <v>45905.381203703699</v>
      </c>
      <c r="C573" s="81">
        <v>45905.3819097222</v>
      </c>
      <c r="D573" s="84" t="s">
        <v>38</v>
      </c>
      <c r="E573" s="84"/>
      <c r="F573" s="92">
        <v>45905</v>
      </c>
      <c r="G573" s="84" t="s">
        <v>248</v>
      </c>
      <c r="H573" s="84" t="s">
        <v>139</v>
      </c>
      <c r="I573" s="1" t="s">
        <v>40</v>
      </c>
      <c r="K573" s="84" t="s">
        <v>53</v>
      </c>
      <c r="L573" s="84" t="s">
        <v>42</v>
      </c>
      <c r="M573" s="84" t="s">
        <v>118</v>
      </c>
      <c r="N573" s="85" t="s">
        <v>1425</v>
      </c>
      <c r="O573" s="85" t="s">
        <v>1426</v>
      </c>
      <c r="P573" s="84" t="s">
        <v>57</v>
      </c>
      <c r="Q573" s="92">
        <v>45908</v>
      </c>
      <c r="R573" s="84" t="s">
        <v>47</v>
      </c>
      <c r="S573" s="84" t="s">
        <v>59</v>
      </c>
      <c r="T573" s="96" t="s">
        <v>49</v>
      </c>
      <c r="U573" s="96" t="s">
        <v>50</v>
      </c>
      <c r="V573" s="78">
        <v>45908</v>
      </c>
      <c r="W573" s="78">
        <v>45911</v>
      </c>
      <c r="X573" s="77" t="str">
        <f t="shared" si="30"/>
        <v>NO</v>
      </c>
      <c r="Y573" s="77" t="str">
        <f t="shared" si="28"/>
        <v>N/A</v>
      </c>
      <c r="Z573" s="77" t="str">
        <f t="shared" si="29"/>
        <v>N/A</v>
      </c>
      <c r="AB573" s="96"/>
    </row>
    <row r="574" spans="1:28" ht="43.5" x14ac:dyDescent="0.35">
      <c r="A574" s="1">
        <v>575</v>
      </c>
      <c r="B574" s="81">
        <v>45905.3846990741</v>
      </c>
      <c r="C574" s="81">
        <v>45905.387719907398</v>
      </c>
      <c r="D574" s="84" t="s">
        <v>38</v>
      </c>
      <c r="E574" s="84"/>
      <c r="F574" s="92">
        <v>45905</v>
      </c>
      <c r="G574" s="84" t="s">
        <v>1427</v>
      </c>
      <c r="H574" s="84" t="s">
        <v>39</v>
      </c>
      <c r="I574" s="1" t="s">
        <v>40</v>
      </c>
      <c r="K574" s="84" t="s">
        <v>53</v>
      </c>
      <c r="L574" s="84" t="s">
        <v>42</v>
      </c>
      <c r="M574" s="84" t="s">
        <v>157</v>
      </c>
      <c r="N574" s="85" t="s">
        <v>1428</v>
      </c>
      <c r="O574" s="85" t="s">
        <v>1429</v>
      </c>
      <c r="P574" s="84" t="s">
        <v>57</v>
      </c>
      <c r="Q574" s="92">
        <v>45930</v>
      </c>
      <c r="R574" s="84" t="s">
        <v>58</v>
      </c>
      <c r="S574" s="84" t="s">
        <v>59</v>
      </c>
      <c r="T574" s="96" t="s">
        <v>553</v>
      </c>
      <c r="U574" s="96" t="s">
        <v>50</v>
      </c>
      <c r="V574" s="78">
        <v>45930</v>
      </c>
      <c r="W574" s="78"/>
      <c r="X574" s="77" t="str">
        <f t="shared" si="30"/>
        <v>N/A</v>
      </c>
      <c r="Y574" s="77">
        <f t="shared" ca="1" si="28"/>
        <v>4</v>
      </c>
      <c r="Z574" s="77" t="str">
        <f t="shared" ca="1" si="29"/>
        <v>On Time</v>
      </c>
      <c r="AB574" s="96"/>
    </row>
    <row r="575" spans="1:28" ht="29" x14ac:dyDescent="0.35">
      <c r="A575" s="1">
        <v>576</v>
      </c>
      <c r="B575" s="81">
        <v>45905.4820833333</v>
      </c>
      <c r="C575" s="81">
        <v>45905.484571759298</v>
      </c>
      <c r="D575" s="84" t="s">
        <v>38</v>
      </c>
      <c r="E575" s="84"/>
      <c r="F575" s="92">
        <v>45905</v>
      </c>
      <c r="G575" s="84" t="s">
        <v>1430</v>
      </c>
      <c r="H575" s="84" t="s">
        <v>139</v>
      </c>
      <c r="I575" s="1" t="s">
        <v>40</v>
      </c>
      <c r="K575" s="84" t="s">
        <v>53</v>
      </c>
      <c r="L575" s="84" t="s">
        <v>86</v>
      </c>
      <c r="M575" s="84" t="s">
        <v>110</v>
      </c>
      <c r="N575" s="85" t="s">
        <v>1431</v>
      </c>
      <c r="O575" s="85" t="s">
        <v>1432</v>
      </c>
      <c r="P575" s="84" t="s">
        <v>113</v>
      </c>
      <c r="Q575" s="92">
        <v>45930</v>
      </c>
      <c r="R575" s="84" t="s">
        <v>58</v>
      </c>
      <c r="S575" s="84" t="s">
        <v>59</v>
      </c>
      <c r="T575" s="96" t="s">
        <v>553</v>
      </c>
      <c r="U575" s="96" t="s">
        <v>50</v>
      </c>
      <c r="V575" s="78">
        <v>45930</v>
      </c>
      <c r="W575" s="78"/>
      <c r="X575" s="77" t="str">
        <f t="shared" si="30"/>
        <v>N/A</v>
      </c>
      <c r="Y575" s="77">
        <f t="shared" ca="1" si="28"/>
        <v>4</v>
      </c>
      <c r="Z575" s="77" t="str">
        <f t="shared" ca="1" si="29"/>
        <v>On Time</v>
      </c>
      <c r="AB575" s="96"/>
    </row>
    <row r="576" spans="1:28" ht="43.5" x14ac:dyDescent="0.35">
      <c r="A576" s="1">
        <v>577</v>
      </c>
      <c r="B576" s="81">
        <v>45905.463043981501</v>
      </c>
      <c r="C576" s="81">
        <v>45905.519236111097</v>
      </c>
      <c r="D576" s="84" t="s">
        <v>38</v>
      </c>
      <c r="E576" s="84"/>
      <c r="F576" s="92">
        <v>45905</v>
      </c>
      <c r="G576" s="84" t="s">
        <v>1433</v>
      </c>
      <c r="H576" s="84" t="s">
        <v>139</v>
      </c>
      <c r="I576" s="1" t="s">
        <v>40</v>
      </c>
      <c r="K576" s="84" t="s">
        <v>53</v>
      </c>
      <c r="L576" s="84" t="s">
        <v>86</v>
      </c>
      <c r="M576" s="84" t="s">
        <v>94</v>
      </c>
      <c r="N576" s="85" t="s">
        <v>1434</v>
      </c>
      <c r="O576" s="85" t="s">
        <v>1435</v>
      </c>
      <c r="P576" s="84" t="s">
        <v>506</v>
      </c>
      <c r="Q576" s="92">
        <v>45919</v>
      </c>
      <c r="R576" s="84" t="s">
        <v>58</v>
      </c>
      <c r="S576" s="84" t="s">
        <v>59</v>
      </c>
      <c r="T576" s="96" t="s">
        <v>137</v>
      </c>
      <c r="U576" s="96" t="s">
        <v>64</v>
      </c>
      <c r="V576" s="78">
        <v>45919</v>
      </c>
      <c r="W576" s="78"/>
      <c r="X576" s="77" t="str">
        <f t="shared" si="30"/>
        <v>N/A</v>
      </c>
      <c r="Y576" s="77">
        <f t="shared" ca="1" si="28"/>
        <v>-7</v>
      </c>
      <c r="Z576" s="77" t="str">
        <f t="shared" ca="1" si="29"/>
        <v>Delayed</v>
      </c>
      <c r="AB576" s="96"/>
    </row>
    <row r="577" spans="1:28" ht="29" x14ac:dyDescent="0.35">
      <c r="A577" s="1">
        <v>578</v>
      </c>
      <c r="B577" s="81">
        <v>45905.554537037002</v>
      </c>
      <c r="C577" s="81">
        <v>45905.556550925903</v>
      </c>
      <c r="D577" s="84" t="s">
        <v>38</v>
      </c>
      <c r="E577" s="84"/>
      <c r="F577" s="92">
        <v>45905</v>
      </c>
      <c r="G577" s="84" t="s">
        <v>673</v>
      </c>
      <c r="H577" s="84" t="s">
        <v>39</v>
      </c>
      <c r="I577" s="1" t="s">
        <v>1037</v>
      </c>
      <c r="K577" s="84" t="s">
        <v>53</v>
      </c>
      <c r="L577" s="84" t="s">
        <v>54</v>
      </c>
      <c r="M577" s="84" t="s">
        <v>54</v>
      </c>
      <c r="N577" s="85" t="s">
        <v>1436</v>
      </c>
      <c r="O577" s="85" t="s">
        <v>1437</v>
      </c>
      <c r="P577" s="84" t="s">
        <v>113</v>
      </c>
      <c r="Q577" s="92">
        <v>45905</v>
      </c>
      <c r="R577" s="84" t="s">
        <v>58</v>
      </c>
      <c r="S577" s="84" t="s">
        <v>59</v>
      </c>
      <c r="T577" s="96" t="s">
        <v>553</v>
      </c>
      <c r="U577" s="96" t="s">
        <v>50</v>
      </c>
      <c r="V577" s="78">
        <v>45905</v>
      </c>
      <c r="W577" s="78"/>
      <c r="X577" s="77" t="str">
        <f t="shared" si="30"/>
        <v>N/A</v>
      </c>
      <c r="Y577" s="77">
        <f t="shared" ca="1" si="28"/>
        <v>-21</v>
      </c>
      <c r="Z577" s="77" t="str">
        <f t="shared" ca="1" si="29"/>
        <v>Delayed</v>
      </c>
      <c r="AB577" s="96"/>
    </row>
    <row r="578" spans="1:28" ht="29" x14ac:dyDescent="0.35">
      <c r="A578" s="1">
        <v>579</v>
      </c>
      <c r="B578" s="81">
        <v>45905.746539351901</v>
      </c>
      <c r="C578" s="81">
        <v>45905.747905092598</v>
      </c>
      <c r="D578" s="84" t="s">
        <v>38</v>
      </c>
      <c r="E578" s="84"/>
      <c r="F578" s="92">
        <v>45905</v>
      </c>
      <c r="G578" s="84" t="s">
        <v>786</v>
      </c>
      <c r="H578" s="84" t="s">
        <v>39</v>
      </c>
      <c r="I578" s="1" t="s">
        <v>40</v>
      </c>
      <c r="K578" s="84" t="s">
        <v>41</v>
      </c>
      <c r="L578" s="84" t="s">
        <v>54</v>
      </c>
      <c r="M578" s="84" t="s">
        <v>110</v>
      </c>
      <c r="N578" s="85" t="s">
        <v>1438</v>
      </c>
      <c r="O578" s="85" t="s">
        <v>1439</v>
      </c>
      <c r="P578" s="84" t="s">
        <v>174</v>
      </c>
      <c r="Q578" s="92">
        <v>45909</v>
      </c>
      <c r="R578" s="84" t="s">
        <v>58</v>
      </c>
      <c r="S578" s="84" t="s">
        <v>48</v>
      </c>
      <c r="T578" s="96" t="s">
        <v>553</v>
      </c>
      <c r="U578" s="96" t="s">
        <v>50</v>
      </c>
      <c r="V578" s="78">
        <v>45909</v>
      </c>
      <c r="W578" s="78"/>
      <c r="X578" s="77" t="str">
        <f t="shared" si="30"/>
        <v>N/A</v>
      </c>
      <c r="Y578" s="77">
        <f t="shared" ref="Y578:Y641" ca="1" si="31">IF(OR(T578="In Progress",T578="Not Started"),V578-$AD$1,"N/A")</f>
        <v>-17</v>
      </c>
      <c r="Z578" s="77" t="str">
        <f t="shared" ref="Z578:Z641" ca="1" si="32">IF(OR(T578="",T578="Completed",T578="Deffered"),"N/A",IF(AND(OR(T578="In Progress",T578="Not Started"),Y578&gt;=0),"On Time","Delayed"))</f>
        <v>Delayed</v>
      </c>
      <c r="AB578" s="96"/>
    </row>
    <row r="579" spans="1:28" x14ac:dyDescent="0.35">
      <c r="A579" s="1">
        <v>580</v>
      </c>
      <c r="B579" s="81">
        <v>45906.088252314803</v>
      </c>
      <c r="C579" s="81">
        <v>45906.091585648101</v>
      </c>
      <c r="D579" s="84" t="s">
        <v>38</v>
      </c>
      <c r="E579" s="84"/>
      <c r="F579" s="92">
        <v>45905</v>
      </c>
      <c r="G579" s="84" t="s">
        <v>1440</v>
      </c>
      <c r="H579" s="84" t="s">
        <v>39</v>
      </c>
      <c r="I579" s="1" t="s">
        <v>40</v>
      </c>
      <c r="K579" s="84" t="s">
        <v>93</v>
      </c>
      <c r="L579" s="84" t="s">
        <v>42</v>
      </c>
      <c r="M579" s="84" t="s">
        <v>61</v>
      </c>
      <c r="N579" s="85" t="s">
        <v>1441</v>
      </c>
      <c r="O579" s="85" t="s">
        <v>1442</v>
      </c>
      <c r="P579" s="84" t="s">
        <v>506</v>
      </c>
      <c r="Q579" s="92">
        <v>45912</v>
      </c>
      <c r="R579" s="84" t="s">
        <v>58</v>
      </c>
      <c r="S579" s="84" t="s">
        <v>59</v>
      </c>
      <c r="T579" s="96" t="s">
        <v>553</v>
      </c>
      <c r="U579" s="96" t="s">
        <v>50</v>
      </c>
      <c r="V579" s="78">
        <v>45912</v>
      </c>
      <c r="W579" s="78"/>
      <c r="X579" s="77" t="str">
        <f t="shared" si="30"/>
        <v>N/A</v>
      </c>
      <c r="Y579" s="77">
        <f t="shared" ca="1" si="31"/>
        <v>-14</v>
      </c>
      <c r="Z579" s="77" t="str">
        <f t="shared" ca="1" si="32"/>
        <v>Delayed</v>
      </c>
      <c r="AB579" s="96"/>
    </row>
    <row r="580" spans="1:28" x14ac:dyDescent="0.35">
      <c r="A580" s="1">
        <v>581</v>
      </c>
      <c r="B580" s="81">
        <v>45906.368437500001</v>
      </c>
      <c r="C580" s="81">
        <v>45906.371724536999</v>
      </c>
      <c r="D580" s="84" t="s">
        <v>38</v>
      </c>
      <c r="E580" s="84"/>
      <c r="F580" s="92">
        <v>45906</v>
      </c>
      <c r="G580" s="84" t="s">
        <v>554</v>
      </c>
      <c r="H580" s="84" t="s">
        <v>39</v>
      </c>
      <c r="I580" s="1" t="s">
        <v>40</v>
      </c>
      <c r="K580" s="84" t="s">
        <v>53</v>
      </c>
      <c r="L580" s="84" t="s">
        <v>42</v>
      </c>
      <c r="M580" s="84" t="s">
        <v>61</v>
      </c>
      <c r="N580" s="85" t="s">
        <v>1443</v>
      </c>
      <c r="O580" s="85" t="s">
        <v>1444</v>
      </c>
      <c r="P580" s="84" t="s">
        <v>317</v>
      </c>
      <c r="Q580" s="92">
        <v>45906</v>
      </c>
      <c r="R580" s="84" t="s">
        <v>47</v>
      </c>
      <c r="S580" s="84" t="s">
        <v>59</v>
      </c>
      <c r="T580" s="96" t="s">
        <v>49</v>
      </c>
      <c r="U580" s="96" t="s">
        <v>64</v>
      </c>
      <c r="V580" s="78">
        <v>45906</v>
      </c>
      <c r="W580" s="78">
        <v>45908</v>
      </c>
      <c r="X580" s="77" t="str">
        <f t="shared" si="30"/>
        <v>NO</v>
      </c>
      <c r="Y580" s="77" t="str">
        <f t="shared" si="31"/>
        <v>N/A</v>
      </c>
      <c r="Z580" s="77" t="str">
        <f t="shared" si="32"/>
        <v>N/A</v>
      </c>
      <c r="AB580" s="96"/>
    </row>
    <row r="581" spans="1:28" x14ac:dyDescent="0.35">
      <c r="A581" s="1">
        <v>582</v>
      </c>
      <c r="B581" s="81">
        <v>45906.775150463</v>
      </c>
      <c r="C581" s="81">
        <v>45906.777372685203</v>
      </c>
      <c r="D581" s="84" t="s">
        <v>38</v>
      </c>
      <c r="E581" s="84"/>
      <c r="F581" s="92">
        <v>45906</v>
      </c>
      <c r="G581" s="84" t="s">
        <v>285</v>
      </c>
      <c r="H581" s="84" t="s">
        <v>39</v>
      </c>
      <c r="I581" s="1" t="s">
        <v>40</v>
      </c>
      <c r="K581" s="84" t="s">
        <v>41</v>
      </c>
      <c r="L581" s="84" t="s">
        <v>42</v>
      </c>
      <c r="M581" s="84" t="s">
        <v>61</v>
      </c>
      <c r="N581" s="85" t="s">
        <v>1445</v>
      </c>
      <c r="O581" s="85" t="s">
        <v>1446</v>
      </c>
      <c r="P581" s="84" t="s">
        <v>107</v>
      </c>
      <c r="Q581" s="92">
        <v>45906</v>
      </c>
      <c r="R581" s="84" t="s">
        <v>58</v>
      </c>
      <c r="S581" s="84" t="s">
        <v>59</v>
      </c>
      <c r="T581" s="96" t="s">
        <v>49</v>
      </c>
      <c r="U581" s="96" t="s">
        <v>64</v>
      </c>
      <c r="V581" s="78">
        <v>45906</v>
      </c>
      <c r="W581" s="78">
        <v>45909</v>
      </c>
      <c r="X581" s="77" t="str">
        <f t="shared" si="30"/>
        <v>NO</v>
      </c>
      <c r="Y581" s="77" t="str">
        <f t="shared" si="31"/>
        <v>N/A</v>
      </c>
      <c r="Z581" s="77" t="str">
        <f t="shared" si="32"/>
        <v>N/A</v>
      </c>
      <c r="AB581" s="96"/>
    </row>
    <row r="582" spans="1:28" x14ac:dyDescent="0.35">
      <c r="A582" s="1">
        <v>583</v>
      </c>
      <c r="B582" s="81">
        <v>45907.307233796302</v>
      </c>
      <c r="C582" s="81">
        <v>45907.308356481502</v>
      </c>
      <c r="D582" s="84" t="s">
        <v>38</v>
      </c>
      <c r="E582" s="84"/>
      <c r="F582" s="92">
        <v>45907</v>
      </c>
      <c r="G582" s="84" t="s">
        <v>554</v>
      </c>
      <c r="H582" s="84" t="s">
        <v>39</v>
      </c>
      <c r="I582" s="1" t="s">
        <v>40</v>
      </c>
      <c r="K582" s="84" t="s">
        <v>53</v>
      </c>
      <c r="L582" s="84" t="s">
        <v>42</v>
      </c>
      <c r="M582" s="84" t="s">
        <v>61</v>
      </c>
      <c r="N582" s="85" t="s">
        <v>1443</v>
      </c>
      <c r="O582" s="85" t="s">
        <v>1447</v>
      </c>
      <c r="P582" s="84" t="s">
        <v>57</v>
      </c>
      <c r="Q582" s="92">
        <v>45907</v>
      </c>
      <c r="R582" s="84" t="s">
        <v>58</v>
      </c>
      <c r="S582" s="84" t="s">
        <v>59</v>
      </c>
      <c r="T582" s="96" t="s">
        <v>72</v>
      </c>
      <c r="U582" s="96" t="s">
        <v>64</v>
      </c>
      <c r="V582" s="78">
        <v>45907</v>
      </c>
      <c r="W582" s="78"/>
      <c r="X582" s="77" t="str">
        <f t="shared" si="30"/>
        <v>N/A</v>
      </c>
      <c r="Y582" s="77" t="str">
        <f t="shared" si="31"/>
        <v>N/A</v>
      </c>
      <c r="Z582" s="77" t="str">
        <f t="shared" si="32"/>
        <v>N/A</v>
      </c>
      <c r="AB582" s="96"/>
    </row>
    <row r="583" spans="1:28" x14ac:dyDescent="0.35">
      <c r="A583" s="1">
        <v>584</v>
      </c>
      <c r="B583" s="81">
        <v>45907.384606481501</v>
      </c>
      <c r="C583" s="81">
        <v>45907.386319444398</v>
      </c>
      <c r="D583" s="84" t="s">
        <v>38</v>
      </c>
      <c r="E583" s="84"/>
      <c r="F583" s="92">
        <v>45907</v>
      </c>
      <c r="G583" s="84" t="s">
        <v>554</v>
      </c>
      <c r="H583" s="84" t="s">
        <v>39</v>
      </c>
      <c r="I583" s="1" t="s">
        <v>40</v>
      </c>
      <c r="K583" s="84" t="s">
        <v>53</v>
      </c>
      <c r="L583" s="84" t="s">
        <v>42</v>
      </c>
      <c r="M583" s="84" t="s">
        <v>61</v>
      </c>
      <c r="N583" s="85" t="s">
        <v>1448</v>
      </c>
      <c r="O583" s="85" t="s">
        <v>1449</v>
      </c>
      <c r="P583" s="84" t="s">
        <v>57</v>
      </c>
      <c r="Q583" s="92">
        <v>45907</v>
      </c>
      <c r="R583" s="84" t="s">
        <v>58</v>
      </c>
      <c r="S583" s="84" t="s">
        <v>59</v>
      </c>
      <c r="T583" s="96" t="s">
        <v>49</v>
      </c>
      <c r="U583" s="96" t="s">
        <v>64</v>
      </c>
      <c r="V583" s="78">
        <v>45907</v>
      </c>
      <c r="W583" s="78">
        <v>45908</v>
      </c>
      <c r="X583" s="77" t="str">
        <f t="shared" si="30"/>
        <v>NO</v>
      </c>
      <c r="Y583" s="77" t="str">
        <f t="shared" si="31"/>
        <v>N/A</v>
      </c>
      <c r="Z583" s="77" t="str">
        <f t="shared" si="32"/>
        <v>N/A</v>
      </c>
      <c r="AB583" s="96"/>
    </row>
    <row r="584" spans="1:28" x14ac:dyDescent="0.35">
      <c r="A584" s="1">
        <v>585</v>
      </c>
      <c r="B584" s="81">
        <v>45908.363981481503</v>
      </c>
      <c r="C584" s="81">
        <v>45908.365902777798</v>
      </c>
      <c r="D584" s="84" t="s">
        <v>38</v>
      </c>
      <c r="E584" s="84"/>
      <c r="F584" s="92">
        <v>45908</v>
      </c>
      <c r="G584" s="84" t="s">
        <v>1450</v>
      </c>
      <c r="H584" s="84" t="s">
        <v>39</v>
      </c>
      <c r="I584" s="1" t="s">
        <v>40</v>
      </c>
      <c r="K584" s="84" t="s">
        <v>53</v>
      </c>
      <c r="L584" s="84" t="s">
        <v>86</v>
      </c>
      <c r="M584" s="84" t="s">
        <v>87</v>
      </c>
      <c r="N584" s="85" t="s">
        <v>1451</v>
      </c>
      <c r="O584" s="85" t="s">
        <v>1452</v>
      </c>
      <c r="P584" s="84" t="s">
        <v>97</v>
      </c>
      <c r="Q584" s="92">
        <v>45908</v>
      </c>
      <c r="R584" s="84" t="s">
        <v>58</v>
      </c>
      <c r="S584" s="84" t="s">
        <v>59</v>
      </c>
      <c r="T584" s="96" t="s">
        <v>137</v>
      </c>
      <c r="U584" s="96" t="s">
        <v>64</v>
      </c>
      <c r="V584" s="78">
        <v>45915</v>
      </c>
      <c r="W584" s="78"/>
      <c r="X584" s="77" t="str">
        <f t="shared" si="30"/>
        <v>N/A</v>
      </c>
      <c r="Y584" s="77">
        <f t="shared" ca="1" si="31"/>
        <v>-11</v>
      </c>
      <c r="Z584" s="77" t="str">
        <f t="shared" ca="1" si="32"/>
        <v>Delayed</v>
      </c>
      <c r="AB584" s="96"/>
    </row>
    <row r="585" spans="1:28" x14ac:dyDescent="0.35">
      <c r="A585" s="1">
        <v>586</v>
      </c>
      <c r="B585" s="81">
        <v>45908.366087962997</v>
      </c>
      <c r="C585" s="81">
        <v>45908.367708333302</v>
      </c>
      <c r="D585" s="84" t="s">
        <v>38</v>
      </c>
      <c r="E585" s="84"/>
      <c r="F585" s="92">
        <v>45908</v>
      </c>
      <c r="G585" s="84" t="s">
        <v>1450</v>
      </c>
      <c r="H585" s="84" t="s">
        <v>39</v>
      </c>
      <c r="I585" s="1" t="s">
        <v>40</v>
      </c>
      <c r="K585" s="84" t="s">
        <v>53</v>
      </c>
      <c r="L585" s="84" t="s">
        <v>86</v>
      </c>
      <c r="M585" s="84" t="s">
        <v>87</v>
      </c>
      <c r="N585" s="85" t="s">
        <v>1453</v>
      </c>
      <c r="O585" s="85" t="s">
        <v>1454</v>
      </c>
      <c r="P585" s="84" t="s">
        <v>97</v>
      </c>
      <c r="Q585" s="92">
        <v>45908</v>
      </c>
      <c r="R585" s="84" t="s">
        <v>58</v>
      </c>
      <c r="S585" s="84" t="s">
        <v>59</v>
      </c>
      <c r="T585" s="96" t="s">
        <v>137</v>
      </c>
      <c r="U585" s="96" t="s">
        <v>64</v>
      </c>
      <c r="V585" s="78">
        <v>45930</v>
      </c>
      <c r="W585" s="78"/>
      <c r="X585" s="77" t="str">
        <f t="shared" si="30"/>
        <v>N/A</v>
      </c>
      <c r="Y585" s="77">
        <f t="shared" ca="1" si="31"/>
        <v>4</v>
      </c>
      <c r="Z585" s="77" t="str">
        <f t="shared" ca="1" si="32"/>
        <v>On Time</v>
      </c>
      <c r="AB585" s="96"/>
    </row>
    <row r="586" spans="1:28" ht="29" x14ac:dyDescent="0.35">
      <c r="A586" s="1">
        <v>588</v>
      </c>
      <c r="B586" s="81">
        <v>45908.729780092603</v>
      </c>
      <c r="C586" s="81">
        <v>45908.730787036999</v>
      </c>
      <c r="D586" s="84" t="s">
        <v>38</v>
      </c>
      <c r="E586" s="84"/>
      <c r="F586" s="92">
        <v>45908</v>
      </c>
      <c r="G586" s="84" t="s">
        <v>4</v>
      </c>
      <c r="H586" s="84" t="s">
        <v>39</v>
      </c>
      <c r="I586" s="1" t="s">
        <v>1037</v>
      </c>
      <c r="K586" s="84" t="s">
        <v>41</v>
      </c>
      <c r="L586" s="84" t="s">
        <v>42</v>
      </c>
      <c r="M586" s="84" t="s">
        <v>319</v>
      </c>
      <c r="N586" s="85" t="s">
        <v>1455</v>
      </c>
      <c r="O586" s="85" t="s">
        <v>1456</v>
      </c>
      <c r="P586" s="84" t="s">
        <v>284</v>
      </c>
      <c r="Q586" s="92">
        <v>45912</v>
      </c>
      <c r="R586" s="84" t="s">
        <v>58</v>
      </c>
      <c r="S586" s="84" t="s">
        <v>59</v>
      </c>
      <c r="T586" s="96" t="s">
        <v>553</v>
      </c>
      <c r="U586" s="96" t="s">
        <v>225</v>
      </c>
      <c r="V586" s="78">
        <v>45912</v>
      </c>
      <c r="W586" s="78"/>
      <c r="X586" s="77" t="str">
        <f t="shared" si="30"/>
        <v>N/A</v>
      </c>
      <c r="Y586" s="77">
        <f t="shared" ca="1" si="31"/>
        <v>-14</v>
      </c>
      <c r="Z586" s="77" t="str">
        <f t="shared" ca="1" si="32"/>
        <v>Delayed</v>
      </c>
      <c r="AB586" s="96"/>
    </row>
    <row r="587" spans="1:28" x14ac:dyDescent="0.35">
      <c r="A587" s="1">
        <v>589</v>
      </c>
      <c r="B587" s="81">
        <v>45908.730844907397</v>
      </c>
      <c r="C587" s="81">
        <v>45908.731921296298</v>
      </c>
      <c r="D587" s="84" t="s">
        <v>38</v>
      </c>
      <c r="E587" s="84"/>
      <c r="F587" s="92">
        <v>45908</v>
      </c>
      <c r="G587" s="84" t="s">
        <v>4</v>
      </c>
      <c r="H587" s="84" t="s">
        <v>39</v>
      </c>
      <c r="I587" s="1" t="s">
        <v>1037</v>
      </c>
      <c r="K587" s="84" t="s">
        <v>41</v>
      </c>
      <c r="L587" s="84" t="s">
        <v>42</v>
      </c>
      <c r="M587" s="84" t="s">
        <v>319</v>
      </c>
      <c r="N587" s="85" t="s">
        <v>1457</v>
      </c>
      <c r="O587" s="85" t="s">
        <v>1458</v>
      </c>
      <c r="P587" s="84" t="s">
        <v>57</v>
      </c>
      <c r="Q587" s="92">
        <v>45912</v>
      </c>
      <c r="R587" s="84" t="s">
        <v>58</v>
      </c>
      <c r="S587" s="84" t="s">
        <v>59</v>
      </c>
      <c r="T587" s="96" t="s">
        <v>553</v>
      </c>
      <c r="U587" s="96" t="s">
        <v>64</v>
      </c>
      <c r="V587" s="78">
        <v>45912</v>
      </c>
      <c r="W587" s="78"/>
      <c r="X587" s="77" t="str">
        <f t="shared" si="30"/>
        <v>N/A</v>
      </c>
      <c r="Y587" s="77">
        <f t="shared" ca="1" si="31"/>
        <v>-14</v>
      </c>
      <c r="Z587" s="77" t="str">
        <f t="shared" ca="1" si="32"/>
        <v>Delayed</v>
      </c>
      <c r="AB587" s="96"/>
    </row>
    <row r="588" spans="1:28" ht="29" x14ac:dyDescent="0.35">
      <c r="A588" s="1">
        <v>590</v>
      </c>
      <c r="B588" s="81">
        <v>45908.731956018499</v>
      </c>
      <c r="C588" s="81">
        <v>45908.733796296299</v>
      </c>
      <c r="D588" s="84" t="s">
        <v>38</v>
      </c>
      <c r="E588" s="84"/>
      <c r="F588" s="92">
        <v>45908</v>
      </c>
      <c r="G588" s="84" t="s">
        <v>4</v>
      </c>
      <c r="H588" s="84" t="s">
        <v>39</v>
      </c>
      <c r="I588" s="1" t="s">
        <v>1037</v>
      </c>
      <c r="K588" s="84" t="s">
        <v>41</v>
      </c>
      <c r="L588" s="84" t="s">
        <v>42</v>
      </c>
      <c r="M588" s="84" t="s">
        <v>319</v>
      </c>
      <c r="N588" s="85" t="s">
        <v>1459</v>
      </c>
      <c r="O588" s="85" t="s">
        <v>1460</v>
      </c>
      <c r="P588" s="84" t="s">
        <v>317</v>
      </c>
      <c r="Q588" s="92">
        <v>45909</v>
      </c>
      <c r="R588" s="84" t="s">
        <v>47</v>
      </c>
      <c r="S588" s="84" t="s">
        <v>59</v>
      </c>
      <c r="T588" s="96" t="s">
        <v>137</v>
      </c>
      <c r="U588" s="96" t="s">
        <v>50</v>
      </c>
      <c r="V588" s="78">
        <v>45909</v>
      </c>
      <c r="W588" s="78"/>
      <c r="X588" s="77" t="str">
        <f t="shared" si="30"/>
        <v>N/A</v>
      </c>
      <c r="Y588" s="77">
        <f t="shared" ca="1" si="31"/>
        <v>-17</v>
      </c>
      <c r="Z588" s="77" t="str">
        <f t="shared" ca="1" si="32"/>
        <v>Delayed</v>
      </c>
      <c r="AB588" s="96"/>
    </row>
    <row r="589" spans="1:28" x14ac:dyDescent="0.35">
      <c r="A589" s="1">
        <v>591</v>
      </c>
      <c r="B589" s="81">
        <v>45908.733854166698</v>
      </c>
      <c r="C589" s="81">
        <v>45908.734629629602</v>
      </c>
      <c r="D589" s="84" t="s">
        <v>38</v>
      </c>
      <c r="E589" s="84"/>
      <c r="F589" s="92">
        <v>45908</v>
      </c>
      <c r="G589" s="84" t="s">
        <v>4</v>
      </c>
      <c r="H589" s="84" t="s">
        <v>39</v>
      </c>
      <c r="I589" s="1" t="s">
        <v>1037</v>
      </c>
      <c r="K589" s="84" t="s">
        <v>41</v>
      </c>
      <c r="L589" s="84" t="s">
        <v>42</v>
      </c>
      <c r="M589" s="84" t="s">
        <v>319</v>
      </c>
      <c r="N589" s="85" t="s">
        <v>1461</v>
      </c>
      <c r="O589" s="85" t="s">
        <v>1462</v>
      </c>
      <c r="P589" s="84" t="s">
        <v>57</v>
      </c>
      <c r="Q589" s="92">
        <v>45909</v>
      </c>
      <c r="R589" s="84" t="s">
        <v>58</v>
      </c>
      <c r="S589" s="84" t="s">
        <v>59</v>
      </c>
      <c r="T589" s="96" t="s">
        <v>553</v>
      </c>
      <c r="U589" s="96" t="s">
        <v>64</v>
      </c>
      <c r="V589" s="78">
        <v>45909</v>
      </c>
      <c r="W589" s="78"/>
      <c r="X589" s="77" t="str">
        <f t="shared" si="30"/>
        <v>N/A</v>
      </c>
      <c r="Y589" s="77">
        <f t="shared" ca="1" si="31"/>
        <v>-17</v>
      </c>
      <c r="Z589" s="77" t="str">
        <f t="shared" ca="1" si="32"/>
        <v>Delayed</v>
      </c>
      <c r="AB589" s="96"/>
    </row>
    <row r="590" spans="1:28" ht="43.5" x14ac:dyDescent="0.35">
      <c r="A590" s="1">
        <v>592</v>
      </c>
      <c r="B590" s="81">
        <v>45908.734699074099</v>
      </c>
      <c r="C590" s="81">
        <v>45908.736562500002</v>
      </c>
      <c r="D590" s="84" t="s">
        <v>38</v>
      </c>
      <c r="E590" s="84"/>
      <c r="F590" s="92">
        <v>45908</v>
      </c>
      <c r="G590" s="84" t="s">
        <v>4</v>
      </c>
      <c r="H590" s="84" t="s">
        <v>39</v>
      </c>
      <c r="I590" s="1" t="s">
        <v>1037</v>
      </c>
      <c r="K590" s="84" t="s">
        <v>41</v>
      </c>
      <c r="L590" s="84" t="s">
        <v>42</v>
      </c>
      <c r="M590" s="84" t="s">
        <v>319</v>
      </c>
      <c r="N590" s="85" t="s">
        <v>1463</v>
      </c>
      <c r="O590" s="85" t="s">
        <v>1464</v>
      </c>
      <c r="P590" s="84" t="s">
        <v>284</v>
      </c>
      <c r="Q590" s="92">
        <v>45912</v>
      </c>
      <c r="R590" s="84" t="s">
        <v>58</v>
      </c>
      <c r="S590" s="84" t="s">
        <v>59</v>
      </c>
      <c r="T590" s="96" t="s">
        <v>553</v>
      </c>
      <c r="U590" s="96" t="s">
        <v>50</v>
      </c>
      <c r="V590" s="78">
        <v>45912</v>
      </c>
      <c r="W590" s="78"/>
      <c r="X590" s="77" t="str">
        <f t="shared" si="30"/>
        <v>N/A</v>
      </c>
      <c r="Y590" s="77">
        <f t="shared" ca="1" si="31"/>
        <v>-14</v>
      </c>
      <c r="Z590" s="77" t="str">
        <f t="shared" ca="1" si="32"/>
        <v>Delayed</v>
      </c>
      <c r="AB590" s="96"/>
    </row>
    <row r="591" spans="1:28" x14ac:dyDescent="0.35">
      <c r="A591" s="1">
        <v>593</v>
      </c>
      <c r="B591" s="81">
        <v>45908.782708333303</v>
      </c>
      <c r="C591" s="81">
        <v>45908.785532407397</v>
      </c>
      <c r="D591" s="84" t="s">
        <v>38</v>
      </c>
      <c r="E591" s="84"/>
      <c r="F591" s="92">
        <v>45908</v>
      </c>
      <c r="G591" s="84" t="s">
        <v>1465</v>
      </c>
      <c r="H591" s="84" t="s">
        <v>39</v>
      </c>
      <c r="I591" s="1" t="s">
        <v>40</v>
      </c>
      <c r="K591" s="84" t="s">
        <v>93</v>
      </c>
      <c r="L591" s="84" t="s">
        <v>42</v>
      </c>
      <c r="M591" s="84" t="s">
        <v>118</v>
      </c>
      <c r="N591" s="85" t="s">
        <v>1466</v>
      </c>
      <c r="O591" s="85" t="s">
        <v>1467</v>
      </c>
      <c r="P591" s="84" t="s">
        <v>57</v>
      </c>
      <c r="Q591" s="92">
        <v>45911</v>
      </c>
      <c r="R591" s="84" t="s">
        <v>58</v>
      </c>
      <c r="S591" s="84" t="s">
        <v>48</v>
      </c>
      <c r="T591" s="96" t="s">
        <v>553</v>
      </c>
      <c r="U591" s="96" t="s">
        <v>64</v>
      </c>
      <c r="V591" s="78">
        <v>45911</v>
      </c>
      <c r="W591" s="78"/>
      <c r="X591" s="77" t="str">
        <f t="shared" si="30"/>
        <v>N/A</v>
      </c>
      <c r="Y591" s="77">
        <f t="shared" ca="1" si="31"/>
        <v>-15</v>
      </c>
      <c r="Z591" s="77" t="str">
        <f t="shared" ca="1" si="32"/>
        <v>Delayed</v>
      </c>
      <c r="AB591" s="96"/>
    </row>
    <row r="592" spans="1:28" ht="29" x14ac:dyDescent="0.35">
      <c r="A592" s="1">
        <v>594</v>
      </c>
      <c r="B592" s="81">
        <v>45908.838287036997</v>
      </c>
      <c r="C592" s="81">
        <v>45908.840381944399</v>
      </c>
      <c r="D592" s="84" t="s">
        <v>38</v>
      </c>
      <c r="E592" s="84"/>
      <c r="F592" s="92">
        <v>45908</v>
      </c>
      <c r="G592" s="84" t="s">
        <v>949</v>
      </c>
      <c r="H592" s="84" t="s">
        <v>39</v>
      </c>
      <c r="I592" s="1" t="s">
        <v>40</v>
      </c>
      <c r="K592" s="84" t="s">
        <v>41</v>
      </c>
      <c r="L592" s="84" t="s">
        <v>42</v>
      </c>
      <c r="M592" s="84" t="s">
        <v>66</v>
      </c>
      <c r="N592" s="85" t="s">
        <v>1468</v>
      </c>
      <c r="O592" s="85" t="s">
        <v>1469</v>
      </c>
      <c r="P592" s="84" t="s">
        <v>57</v>
      </c>
      <c r="Q592" s="92">
        <v>45914</v>
      </c>
      <c r="R592" s="84" t="s">
        <v>58</v>
      </c>
      <c r="S592" s="84" t="s">
        <v>59</v>
      </c>
      <c r="T592" s="96" t="s">
        <v>553</v>
      </c>
      <c r="U592" s="96" t="s">
        <v>50</v>
      </c>
      <c r="V592" s="78">
        <v>45914</v>
      </c>
      <c r="W592" s="78"/>
      <c r="X592" s="77" t="str">
        <f t="shared" si="30"/>
        <v>N/A</v>
      </c>
      <c r="Y592" s="77">
        <f t="shared" ca="1" si="31"/>
        <v>-12</v>
      </c>
      <c r="Z592" s="77" t="str">
        <f t="shared" ca="1" si="32"/>
        <v>Delayed</v>
      </c>
      <c r="AB592" s="96"/>
    </row>
    <row r="593" spans="1:28" ht="29" x14ac:dyDescent="0.35">
      <c r="A593" s="1">
        <v>595</v>
      </c>
      <c r="B593" s="81">
        <v>45908.840370370403</v>
      </c>
      <c r="C593" s="81">
        <v>45908.842199074097</v>
      </c>
      <c r="D593" s="84" t="s">
        <v>38</v>
      </c>
      <c r="E593" s="84"/>
      <c r="F593" s="92">
        <v>45908</v>
      </c>
      <c r="G593" s="84" t="s">
        <v>275</v>
      </c>
      <c r="H593" s="84" t="s">
        <v>39</v>
      </c>
      <c r="I593" s="1" t="s">
        <v>40</v>
      </c>
      <c r="K593" s="84" t="s">
        <v>41</v>
      </c>
      <c r="L593" s="84" t="s">
        <v>42</v>
      </c>
      <c r="M593" s="84" t="s">
        <v>66</v>
      </c>
      <c r="N593" s="85" t="s">
        <v>1470</v>
      </c>
      <c r="O593" s="85" t="s">
        <v>1471</v>
      </c>
      <c r="P593" s="84" t="s">
        <v>57</v>
      </c>
      <c r="Q593" s="92">
        <v>45910</v>
      </c>
      <c r="R593" s="84" t="s">
        <v>58</v>
      </c>
      <c r="S593" s="84" t="s">
        <v>59</v>
      </c>
      <c r="T593" s="96" t="s">
        <v>553</v>
      </c>
      <c r="U593" s="96" t="s">
        <v>50</v>
      </c>
      <c r="V593" s="78">
        <v>45910</v>
      </c>
      <c r="W593" s="78"/>
      <c r="X593" s="77" t="str">
        <f t="shared" si="30"/>
        <v>N/A</v>
      </c>
      <c r="Y593" s="77">
        <f t="shared" ca="1" si="31"/>
        <v>-16</v>
      </c>
      <c r="Z593" s="77" t="str">
        <f t="shared" ca="1" si="32"/>
        <v>Delayed</v>
      </c>
      <c r="AB593" s="96"/>
    </row>
    <row r="594" spans="1:28" ht="29" x14ac:dyDescent="0.35">
      <c r="A594" s="1">
        <v>596</v>
      </c>
      <c r="B594" s="81">
        <v>45908.871122685203</v>
      </c>
      <c r="C594" s="81">
        <v>45908.872800925899</v>
      </c>
      <c r="D594" s="84" t="s">
        <v>38</v>
      </c>
      <c r="E594" s="84"/>
      <c r="F594" s="92">
        <v>45908</v>
      </c>
      <c r="G594" s="84" t="s">
        <v>473</v>
      </c>
      <c r="H594" s="84" t="s">
        <v>39</v>
      </c>
      <c r="I594" s="1" t="s">
        <v>40</v>
      </c>
      <c r="K594" s="84" t="s">
        <v>41</v>
      </c>
      <c r="L594" s="84" t="s">
        <v>42</v>
      </c>
      <c r="M594" s="84" t="s">
        <v>118</v>
      </c>
      <c r="N594" s="85" t="s">
        <v>1472</v>
      </c>
      <c r="O594" s="85" t="s">
        <v>1473</v>
      </c>
      <c r="P594" s="84" t="s">
        <v>174</v>
      </c>
      <c r="Q594" s="92">
        <v>45913</v>
      </c>
      <c r="R594" s="84" t="s">
        <v>58</v>
      </c>
      <c r="S594" s="84" t="s">
        <v>48</v>
      </c>
      <c r="T594" s="96" t="s">
        <v>553</v>
      </c>
      <c r="U594" s="96" t="s">
        <v>50</v>
      </c>
      <c r="V594" s="78">
        <v>45913</v>
      </c>
      <c r="W594" s="78"/>
      <c r="X594" s="77" t="str">
        <f t="shared" si="30"/>
        <v>N/A</v>
      </c>
      <c r="Y594" s="77">
        <f t="shared" ca="1" si="31"/>
        <v>-13</v>
      </c>
      <c r="Z594" s="77" t="str">
        <f t="shared" ca="1" si="32"/>
        <v>Delayed</v>
      </c>
      <c r="AB594" s="96"/>
    </row>
    <row r="595" spans="1:28" x14ac:dyDescent="0.35">
      <c r="A595" s="1">
        <v>597</v>
      </c>
      <c r="B595" s="81">
        <v>45909.364768518499</v>
      </c>
      <c r="C595" s="81">
        <v>45909.366215277798</v>
      </c>
      <c r="D595" s="84" t="s">
        <v>38</v>
      </c>
      <c r="E595" s="84"/>
      <c r="F595" s="92">
        <v>45909</v>
      </c>
      <c r="G595" s="84" t="s">
        <v>372</v>
      </c>
      <c r="H595" s="84" t="s">
        <v>39</v>
      </c>
      <c r="I595" s="1" t="s">
        <v>40</v>
      </c>
      <c r="K595" s="84" t="s">
        <v>53</v>
      </c>
      <c r="L595" s="84" t="s">
        <v>42</v>
      </c>
      <c r="M595" s="84" t="s">
        <v>66</v>
      </c>
      <c r="N595" s="85" t="s">
        <v>1474</v>
      </c>
      <c r="O595" s="85" t="s">
        <v>1475</v>
      </c>
      <c r="P595" s="84" t="s">
        <v>57</v>
      </c>
      <c r="Q595" s="92">
        <v>45909</v>
      </c>
      <c r="R595" s="84" t="s">
        <v>47</v>
      </c>
      <c r="S595" s="84" t="s">
        <v>59</v>
      </c>
      <c r="T595" s="96" t="s">
        <v>137</v>
      </c>
      <c r="U595" s="96" t="s">
        <v>50</v>
      </c>
      <c r="V595" s="78">
        <v>45909</v>
      </c>
      <c r="W595" s="96"/>
      <c r="X595" s="77" t="str">
        <f t="shared" si="30"/>
        <v>N/A</v>
      </c>
      <c r="Y595" s="77">
        <f t="shared" ca="1" si="31"/>
        <v>-17</v>
      </c>
      <c r="Z595" s="77" t="str">
        <f t="shared" ca="1" si="32"/>
        <v>Delayed</v>
      </c>
      <c r="AB595" s="96"/>
    </row>
    <row r="596" spans="1:28" ht="29" x14ac:dyDescent="0.35">
      <c r="A596" s="1">
        <v>598</v>
      </c>
      <c r="B596" s="81">
        <v>45909.393287036997</v>
      </c>
      <c r="C596" s="81">
        <v>45909.3969097222</v>
      </c>
      <c r="D596" s="84" t="s">
        <v>38</v>
      </c>
      <c r="E596" s="84"/>
      <c r="F596" s="92">
        <v>45876</v>
      </c>
      <c r="G596" s="84" t="s">
        <v>1476</v>
      </c>
      <c r="H596" s="84" t="s">
        <v>39</v>
      </c>
      <c r="I596" s="1" t="s">
        <v>1020</v>
      </c>
      <c r="J596" s="1" t="s">
        <v>1477</v>
      </c>
      <c r="K596" s="84" t="s">
        <v>53</v>
      </c>
      <c r="L596" s="84" t="s">
        <v>54</v>
      </c>
      <c r="M596" s="84" t="s">
        <v>54</v>
      </c>
      <c r="N596" s="85" t="s">
        <v>1478</v>
      </c>
      <c r="O596" s="85" t="s">
        <v>1479</v>
      </c>
      <c r="P596" s="84" t="s">
        <v>57</v>
      </c>
      <c r="Q596" s="92">
        <v>45933</v>
      </c>
      <c r="R596" s="84" t="s">
        <v>47</v>
      </c>
      <c r="S596" s="84" t="s">
        <v>59</v>
      </c>
      <c r="T596" s="96" t="s">
        <v>137</v>
      </c>
      <c r="U596" s="96" t="s">
        <v>168</v>
      </c>
      <c r="V596" s="78">
        <v>45933</v>
      </c>
      <c r="W596" s="96"/>
      <c r="X596" s="77" t="str">
        <f t="shared" si="30"/>
        <v>N/A</v>
      </c>
      <c r="Y596" s="77">
        <f t="shared" ca="1" si="31"/>
        <v>7</v>
      </c>
      <c r="Z596" s="77" t="str">
        <f t="shared" ca="1" si="32"/>
        <v>On Time</v>
      </c>
      <c r="AA596" s="77" t="s">
        <v>1480</v>
      </c>
      <c r="AB596" s="96"/>
    </row>
    <row r="597" spans="1:28" x14ac:dyDescent="0.35">
      <c r="A597" s="1">
        <v>599</v>
      </c>
      <c r="B597" s="81">
        <v>45909.461724537003</v>
      </c>
      <c r="C597" s="81">
        <v>45909.462962963</v>
      </c>
      <c r="D597" s="84" t="s">
        <v>38</v>
      </c>
      <c r="E597" s="84"/>
      <c r="F597" s="92">
        <v>45909</v>
      </c>
      <c r="G597" s="84" t="s">
        <v>6</v>
      </c>
      <c r="H597" s="84" t="s">
        <v>39</v>
      </c>
      <c r="I597" s="1" t="s">
        <v>40</v>
      </c>
      <c r="K597" s="84" t="s">
        <v>53</v>
      </c>
      <c r="L597" s="84" t="s">
        <v>86</v>
      </c>
      <c r="M597" s="84" t="s">
        <v>94</v>
      </c>
      <c r="N597" s="85" t="s">
        <v>1481</v>
      </c>
      <c r="O597" s="85" t="s">
        <v>1482</v>
      </c>
      <c r="P597" s="84" t="s">
        <v>97</v>
      </c>
      <c r="Q597" s="92">
        <v>45909</v>
      </c>
      <c r="R597" s="84" t="s">
        <v>47</v>
      </c>
      <c r="S597" s="84" t="s">
        <v>59</v>
      </c>
      <c r="T597" s="96" t="s">
        <v>137</v>
      </c>
      <c r="U597" s="96" t="s">
        <v>64</v>
      </c>
      <c r="V597" s="78">
        <v>45909</v>
      </c>
      <c r="W597" s="96"/>
      <c r="X597" s="77" t="str">
        <f t="shared" si="30"/>
        <v>N/A</v>
      </c>
      <c r="Y597" s="77">
        <f t="shared" ca="1" si="31"/>
        <v>-17</v>
      </c>
      <c r="Z597" s="77" t="str">
        <f t="shared" ca="1" si="32"/>
        <v>Delayed</v>
      </c>
      <c r="AB597" s="96"/>
    </row>
    <row r="598" spans="1:28" x14ac:dyDescent="0.35">
      <c r="A598" s="1">
        <v>600</v>
      </c>
      <c r="B598" s="81">
        <v>45909.466701388897</v>
      </c>
      <c r="C598" s="81">
        <v>45909.471099536997</v>
      </c>
      <c r="D598" s="84" t="s">
        <v>38</v>
      </c>
      <c r="E598" s="84"/>
      <c r="F598" s="92">
        <v>45909</v>
      </c>
      <c r="G598" s="84" t="s">
        <v>165</v>
      </c>
      <c r="H598" s="84" t="s">
        <v>139</v>
      </c>
      <c r="I598" s="1" t="s">
        <v>40</v>
      </c>
      <c r="K598" s="84" t="s">
        <v>53</v>
      </c>
      <c r="L598" s="84" t="s">
        <v>42</v>
      </c>
      <c r="M598" s="84" t="s">
        <v>66</v>
      </c>
      <c r="N598" s="85" t="s">
        <v>1483</v>
      </c>
      <c r="O598" s="85" t="s">
        <v>1484</v>
      </c>
      <c r="P598" s="84" t="s">
        <v>57</v>
      </c>
      <c r="Q598" s="92">
        <v>45909</v>
      </c>
      <c r="R598" s="84" t="s">
        <v>47</v>
      </c>
      <c r="S598" s="84" t="s">
        <v>59</v>
      </c>
      <c r="T598" s="96" t="s">
        <v>137</v>
      </c>
      <c r="U598" s="96" t="s">
        <v>64</v>
      </c>
      <c r="V598" s="78">
        <v>45909</v>
      </c>
      <c r="W598" s="96"/>
      <c r="X598" s="77" t="str">
        <f t="shared" si="30"/>
        <v>N/A</v>
      </c>
      <c r="Y598" s="77">
        <f t="shared" ca="1" si="31"/>
        <v>-17</v>
      </c>
      <c r="Z598" s="77" t="str">
        <f t="shared" ca="1" si="32"/>
        <v>Delayed</v>
      </c>
      <c r="AB598" s="96"/>
    </row>
    <row r="599" spans="1:28" ht="43.5" x14ac:dyDescent="0.35">
      <c r="A599" s="1">
        <v>601</v>
      </c>
      <c r="B599" s="81">
        <v>45909.510219907403</v>
      </c>
      <c r="C599" s="81">
        <v>45909.513634259303</v>
      </c>
      <c r="D599" s="84" t="s">
        <v>38</v>
      </c>
      <c r="E599" s="84"/>
      <c r="F599" s="92">
        <v>45846</v>
      </c>
      <c r="G599" s="84" t="s">
        <v>1476</v>
      </c>
      <c r="H599" s="84" t="s">
        <v>39</v>
      </c>
      <c r="I599" s="1" t="s">
        <v>1020</v>
      </c>
      <c r="J599" s="1" t="s">
        <v>1477</v>
      </c>
      <c r="K599" s="84" t="s">
        <v>53</v>
      </c>
      <c r="L599" s="84" t="s">
        <v>54</v>
      </c>
      <c r="M599" s="84" t="s">
        <v>54</v>
      </c>
      <c r="N599" s="85" t="s">
        <v>1485</v>
      </c>
      <c r="O599" s="85" t="s">
        <v>1486</v>
      </c>
      <c r="P599" s="84" t="s">
        <v>57</v>
      </c>
      <c r="Q599" s="92">
        <v>46142</v>
      </c>
      <c r="R599" s="84" t="s">
        <v>47</v>
      </c>
      <c r="S599" s="84" t="s">
        <v>59</v>
      </c>
      <c r="T599" s="96" t="s">
        <v>137</v>
      </c>
      <c r="U599" s="96" t="s">
        <v>168</v>
      </c>
      <c r="V599" s="78">
        <v>46142</v>
      </c>
      <c r="W599" s="96"/>
      <c r="X599" s="77" t="str">
        <f t="shared" si="30"/>
        <v>N/A</v>
      </c>
      <c r="Y599" s="77">
        <f t="shared" ca="1" si="31"/>
        <v>216</v>
      </c>
      <c r="Z599" s="77" t="str">
        <f t="shared" ca="1" si="32"/>
        <v>On Time</v>
      </c>
      <c r="AA599" s="77" t="s">
        <v>1487</v>
      </c>
      <c r="AB599" s="96"/>
    </row>
    <row r="600" spans="1:28" ht="29" x14ac:dyDescent="0.35">
      <c r="A600" s="1">
        <v>602</v>
      </c>
      <c r="B600" s="81">
        <v>45909.513680555603</v>
      </c>
      <c r="C600" s="81">
        <v>45909.517210648097</v>
      </c>
      <c r="D600" s="84" t="s">
        <v>38</v>
      </c>
      <c r="E600" s="84"/>
      <c r="F600" s="92">
        <v>45846</v>
      </c>
      <c r="G600" s="84" t="s">
        <v>1476</v>
      </c>
      <c r="H600" s="84" t="s">
        <v>39</v>
      </c>
      <c r="I600" s="1" t="s">
        <v>1020</v>
      </c>
      <c r="J600" s="1" t="s">
        <v>1477</v>
      </c>
      <c r="K600" s="84" t="s">
        <v>53</v>
      </c>
      <c r="L600" s="84" t="s">
        <v>54</v>
      </c>
      <c r="M600" s="84" t="s">
        <v>54</v>
      </c>
      <c r="N600" s="85" t="s">
        <v>1488</v>
      </c>
      <c r="O600" s="85" t="s">
        <v>1489</v>
      </c>
      <c r="P600" s="84" t="s">
        <v>57</v>
      </c>
      <c r="Q600" s="92">
        <v>45961</v>
      </c>
      <c r="R600" s="84" t="s">
        <v>47</v>
      </c>
      <c r="S600" s="84" t="s">
        <v>59</v>
      </c>
      <c r="T600" s="96" t="s">
        <v>137</v>
      </c>
      <c r="U600" s="96" t="s">
        <v>168</v>
      </c>
      <c r="V600" s="78">
        <v>45961</v>
      </c>
      <c r="W600" s="96"/>
      <c r="X600" s="77" t="str">
        <f t="shared" si="30"/>
        <v>N/A</v>
      </c>
      <c r="Y600" s="77">
        <f t="shared" ca="1" si="31"/>
        <v>35</v>
      </c>
      <c r="Z600" s="77" t="str">
        <f t="shared" ca="1" si="32"/>
        <v>On Time</v>
      </c>
      <c r="AA600" s="77" t="s">
        <v>1490</v>
      </c>
      <c r="AB600" s="96"/>
    </row>
    <row r="601" spans="1:28" ht="29" x14ac:dyDescent="0.35">
      <c r="A601" s="1">
        <v>603</v>
      </c>
      <c r="B601" s="81">
        <v>45909.516423611101</v>
      </c>
      <c r="C601" s="81">
        <v>45909.517962963</v>
      </c>
      <c r="D601" s="84" t="s">
        <v>38</v>
      </c>
      <c r="E601" s="84"/>
      <c r="F601" s="92">
        <v>45909</v>
      </c>
      <c r="G601" s="84" t="s">
        <v>1178</v>
      </c>
      <c r="H601" s="84" t="s">
        <v>139</v>
      </c>
      <c r="I601" s="1" t="s">
        <v>40</v>
      </c>
      <c r="K601" s="84" t="s">
        <v>53</v>
      </c>
      <c r="L601" s="84" t="s">
        <v>42</v>
      </c>
      <c r="M601" s="84" t="s">
        <v>66</v>
      </c>
      <c r="N601" s="85" t="s">
        <v>1491</v>
      </c>
      <c r="O601" s="85" t="s">
        <v>1492</v>
      </c>
      <c r="P601" s="84" t="s">
        <v>317</v>
      </c>
      <c r="Q601" s="92">
        <v>45960</v>
      </c>
      <c r="R601" s="84" t="s">
        <v>58</v>
      </c>
      <c r="S601" s="84" t="s">
        <v>59</v>
      </c>
      <c r="T601" s="96" t="s">
        <v>553</v>
      </c>
      <c r="U601" s="96" t="s">
        <v>50</v>
      </c>
      <c r="V601" s="78">
        <v>45960</v>
      </c>
      <c r="W601" s="96"/>
      <c r="X601" s="77" t="str">
        <f t="shared" si="30"/>
        <v>N/A</v>
      </c>
      <c r="Y601" s="77">
        <f t="shared" ca="1" si="31"/>
        <v>34</v>
      </c>
      <c r="Z601" s="77" t="str">
        <f t="shared" ca="1" si="32"/>
        <v>On Time</v>
      </c>
      <c r="AB601" s="96"/>
    </row>
    <row r="602" spans="1:28" ht="29" x14ac:dyDescent="0.35">
      <c r="A602" s="1">
        <v>604</v>
      </c>
      <c r="B602" s="81">
        <v>45909.517233796301</v>
      </c>
      <c r="C602" s="81">
        <v>45909.519664351901</v>
      </c>
      <c r="D602" s="84" t="s">
        <v>38</v>
      </c>
      <c r="E602" s="84"/>
      <c r="F602" s="92">
        <v>45817</v>
      </c>
      <c r="G602" s="84" t="s">
        <v>1476</v>
      </c>
      <c r="H602" s="84" t="s">
        <v>39</v>
      </c>
      <c r="I602" s="1" t="s">
        <v>1020</v>
      </c>
      <c r="J602" s="1" t="s">
        <v>1477</v>
      </c>
      <c r="K602" s="84" t="s">
        <v>53</v>
      </c>
      <c r="L602" s="84" t="s">
        <v>54</v>
      </c>
      <c r="M602" s="84" t="s">
        <v>54</v>
      </c>
      <c r="N602" s="85" t="s">
        <v>1493</v>
      </c>
      <c r="O602" s="85" t="s">
        <v>1494</v>
      </c>
      <c r="P602" s="84" t="s">
        <v>57</v>
      </c>
      <c r="Q602" s="92">
        <v>45930</v>
      </c>
      <c r="R602" s="84" t="s">
        <v>47</v>
      </c>
      <c r="S602" s="84" t="s">
        <v>59</v>
      </c>
      <c r="T602" s="96" t="s">
        <v>137</v>
      </c>
      <c r="U602" s="96" t="s">
        <v>168</v>
      </c>
      <c r="V602" s="78">
        <v>45930</v>
      </c>
      <c r="W602" s="96"/>
      <c r="X602" s="77" t="str">
        <f t="shared" si="30"/>
        <v>N/A</v>
      </c>
      <c r="Y602" s="77">
        <f t="shared" ca="1" si="31"/>
        <v>4</v>
      </c>
      <c r="Z602" s="77" t="str">
        <f t="shared" ca="1" si="32"/>
        <v>On Time</v>
      </c>
      <c r="AA602" s="77" t="s">
        <v>1495</v>
      </c>
      <c r="AB602" s="96"/>
    </row>
    <row r="603" spans="1:28" x14ac:dyDescent="0.35">
      <c r="A603" s="1">
        <v>605</v>
      </c>
      <c r="B603" s="81">
        <v>45909.519710648201</v>
      </c>
      <c r="C603" s="81">
        <v>45909.530659722201</v>
      </c>
      <c r="D603" s="84" t="s">
        <v>38</v>
      </c>
      <c r="E603" s="84"/>
      <c r="F603" s="92">
        <v>45817</v>
      </c>
      <c r="G603" s="84" t="s">
        <v>1476</v>
      </c>
      <c r="H603" s="84" t="s">
        <v>39</v>
      </c>
      <c r="I603" s="1" t="s">
        <v>1020</v>
      </c>
      <c r="J603" s="1" t="s">
        <v>1477</v>
      </c>
      <c r="K603" s="84" t="s">
        <v>53</v>
      </c>
      <c r="L603" s="84" t="s">
        <v>54</v>
      </c>
      <c r="M603" s="84" t="s">
        <v>54</v>
      </c>
      <c r="N603" s="85" t="s">
        <v>1496</v>
      </c>
      <c r="O603" s="85" t="s">
        <v>1497</v>
      </c>
      <c r="P603" s="84" t="s">
        <v>57</v>
      </c>
      <c r="Q603" s="92">
        <v>45930</v>
      </c>
      <c r="R603" s="84" t="s">
        <v>47</v>
      </c>
      <c r="S603" s="84" t="s">
        <v>59</v>
      </c>
      <c r="T603" s="96" t="s">
        <v>137</v>
      </c>
      <c r="U603" s="96" t="s">
        <v>168</v>
      </c>
      <c r="V603" s="78">
        <v>45930</v>
      </c>
      <c r="W603" s="96"/>
      <c r="X603" s="77" t="str">
        <f t="shared" si="30"/>
        <v>N/A</v>
      </c>
      <c r="Y603" s="77">
        <f t="shared" ca="1" si="31"/>
        <v>4</v>
      </c>
      <c r="Z603" s="77" t="str">
        <f t="shared" ca="1" si="32"/>
        <v>On Time</v>
      </c>
      <c r="AB603" s="96"/>
    </row>
    <row r="604" spans="1:28" ht="29" x14ac:dyDescent="0.35">
      <c r="A604" s="1">
        <v>606</v>
      </c>
      <c r="B604" s="81">
        <v>45909.5307060185</v>
      </c>
      <c r="C604" s="81">
        <v>45909.5323263889</v>
      </c>
      <c r="D604" s="84" t="s">
        <v>38</v>
      </c>
      <c r="E604" s="84"/>
      <c r="F604" s="92">
        <v>45846</v>
      </c>
      <c r="G604" s="84" t="s">
        <v>1476</v>
      </c>
      <c r="H604" s="84" t="s">
        <v>39</v>
      </c>
      <c r="I604" s="1" t="s">
        <v>1020</v>
      </c>
      <c r="J604" s="1" t="s">
        <v>1477</v>
      </c>
      <c r="K604" s="84" t="s">
        <v>53</v>
      </c>
      <c r="L604" s="84" t="s">
        <v>54</v>
      </c>
      <c r="M604" s="84" t="s">
        <v>54</v>
      </c>
      <c r="N604" s="85" t="s">
        <v>1498</v>
      </c>
      <c r="O604" s="85" t="s">
        <v>1499</v>
      </c>
      <c r="P604" s="84" t="s">
        <v>57</v>
      </c>
      <c r="Q604" s="92">
        <v>45915</v>
      </c>
      <c r="R604" s="84" t="s">
        <v>47</v>
      </c>
      <c r="S604" s="84" t="s">
        <v>59</v>
      </c>
      <c r="T604" s="96" t="s">
        <v>137</v>
      </c>
      <c r="U604" s="96" t="s">
        <v>168</v>
      </c>
      <c r="V604" s="78">
        <v>45915</v>
      </c>
      <c r="W604" s="96"/>
      <c r="X604" s="77" t="str">
        <f t="shared" si="30"/>
        <v>N/A</v>
      </c>
      <c r="Y604" s="77">
        <f t="shared" ca="1" si="31"/>
        <v>-11</v>
      </c>
      <c r="Z604" s="77" t="str">
        <f t="shared" ca="1" si="32"/>
        <v>Delayed</v>
      </c>
      <c r="AA604" s="77" t="s">
        <v>1500</v>
      </c>
      <c r="AB604" s="96"/>
    </row>
    <row r="605" spans="1:28" ht="29" x14ac:dyDescent="0.35">
      <c r="A605" s="1">
        <v>607</v>
      </c>
      <c r="B605" s="81">
        <v>45909.532453703701</v>
      </c>
      <c r="C605" s="81">
        <v>45909.535451388903</v>
      </c>
      <c r="D605" s="84" t="s">
        <v>38</v>
      </c>
      <c r="E605" s="84"/>
      <c r="F605" s="92">
        <v>45846</v>
      </c>
      <c r="G605" s="84" t="s">
        <v>1476</v>
      </c>
      <c r="H605" s="84" t="s">
        <v>39</v>
      </c>
      <c r="I605" s="1" t="s">
        <v>1020</v>
      </c>
      <c r="J605" s="1" t="s">
        <v>1477</v>
      </c>
      <c r="K605" s="84" t="s">
        <v>53</v>
      </c>
      <c r="L605" s="84" t="s">
        <v>54</v>
      </c>
      <c r="M605" s="84" t="s">
        <v>54</v>
      </c>
      <c r="N605" s="85" t="s">
        <v>1501</v>
      </c>
      <c r="O605" s="85" t="s">
        <v>1502</v>
      </c>
      <c r="P605" s="84" t="s">
        <v>57</v>
      </c>
      <c r="Q605" s="92">
        <v>46023</v>
      </c>
      <c r="R605" s="84" t="s">
        <v>47</v>
      </c>
      <c r="S605" s="84" t="s">
        <v>59</v>
      </c>
      <c r="T605" s="96" t="s">
        <v>553</v>
      </c>
      <c r="U605" s="96" t="s">
        <v>168</v>
      </c>
      <c r="V605" s="78">
        <v>46023</v>
      </c>
      <c r="W605" s="96"/>
      <c r="X605" s="77" t="str">
        <f t="shared" si="30"/>
        <v>N/A</v>
      </c>
      <c r="Y605" s="77">
        <f t="shared" ca="1" si="31"/>
        <v>97</v>
      </c>
      <c r="Z605" s="77" t="str">
        <f t="shared" ca="1" si="32"/>
        <v>On Time</v>
      </c>
      <c r="AB605" s="96"/>
    </row>
    <row r="606" spans="1:28" x14ac:dyDescent="0.35">
      <c r="A606" s="1">
        <v>608</v>
      </c>
      <c r="B606" s="81">
        <v>45909.535509259302</v>
      </c>
      <c r="C606" s="81">
        <v>45909.539629629602</v>
      </c>
      <c r="D606" s="84" t="s">
        <v>38</v>
      </c>
      <c r="E606" s="84"/>
      <c r="F606" s="92">
        <v>45846</v>
      </c>
      <c r="G606" s="84" t="s">
        <v>1476</v>
      </c>
      <c r="H606" s="84" t="s">
        <v>39</v>
      </c>
      <c r="I606" s="1" t="s">
        <v>1020</v>
      </c>
      <c r="J606" s="1" t="s">
        <v>1477</v>
      </c>
      <c r="K606" s="84" t="s">
        <v>53</v>
      </c>
      <c r="L606" s="84" t="s">
        <v>54</v>
      </c>
      <c r="M606" s="84" t="s">
        <v>54</v>
      </c>
      <c r="N606" s="85" t="s">
        <v>1503</v>
      </c>
      <c r="O606" s="85" t="s">
        <v>1504</v>
      </c>
      <c r="P606" s="84" t="s">
        <v>57</v>
      </c>
      <c r="Q606" s="92">
        <v>45915</v>
      </c>
      <c r="R606" s="84" t="s">
        <v>47</v>
      </c>
      <c r="S606" s="84" t="s">
        <v>59</v>
      </c>
      <c r="T606" s="96" t="s">
        <v>137</v>
      </c>
      <c r="U606" s="96" t="s">
        <v>168</v>
      </c>
      <c r="V606" s="78">
        <v>45915</v>
      </c>
      <c r="W606" s="96"/>
      <c r="X606" s="77" t="str">
        <f t="shared" si="30"/>
        <v>N/A</v>
      </c>
      <c r="Y606" s="77">
        <f t="shared" ca="1" si="31"/>
        <v>-11</v>
      </c>
      <c r="Z606" s="77" t="str">
        <f t="shared" ca="1" si="32"/>
        <v>Delayed</v>
      </c>
      <c r="AA606" s="77" t="s">
        <v>1505</v>
      </c>
      <c r="AB606" s="96"/>
    </row>
    <row r="607" spans="1:28" ht="29" x14ac:dyDescent="0.35">
      <c r="A607" s="1">
        <v>609</v>
      </c>
      <c r="B607" s="81">
        <v>45909.539675925902</v>
      </c>
      <c r="C607" s="81">
        <v>45909.540902777801</v>
      </c>
      <c r="D607" s="84" t="s">
        <v>38</v>
      </c>
      <c r="E607" s="84"/>
      <c r="F607" s="92">
        <v>45846</v>
      </c>
      <c r="G607" s="84" t="s">
        <v>1476</v>
      </c>
      <c r="H607" s="84" t="s">
        <v>39</v>
      </c>
      <c r="I607" s="1" t="s">
        <v>1020</v>
      </c>
      <c r="J607" s="1" t="s">
        <v>1477</v>
      </c>
      <c r="K607" s="84" t="s">
        <v>53</v>
      </c>
      <c r="L607" s="84" t="s">
        <v>54</v>
      </c>
      <c r="M607" s="84" t="s">
        <v>54</v>
      </c>
      <c r="N607" s="85" t="s">
        <v>1506</v>
      </c>
      <c r="O607" s="85" t="s">
        <v>1507</v>
      </c>
      <c r="P607" s="84" t="s">
        <v>57</v>
      </c>
      <c r="Q607" s="92">
        <v>45915</v>
      </c>
      <c r="R607" s="84" t="s">
        <v>47</v>
      </c>
      <c r="S607" s="84" t="s">
        <v>59</v>
      </c>
      <c r="T607" s="96" t="s">
        <v>137</v>
      </c>
      <c r="U607" s="96" t="s">
        <v>168</v>
      </c>
      <c r="V607" s="78">
        <v>45915</v>
      </c>
      <c r="W607" s="96"/>
      <c r="X607" s="77" t="str">
        <f t="shared" si="30"/>
        <v>N/A</v>
      </c>
      <c r="Y607" s="77">
        <f t="shared" ca="1" si="31"/>
        <v>-11</v>
      </c>
      <c r="Z607" s="77" t="str">
        <f t="shared" ca="1" si="32"/>
        <v>Delayed</v>
      </c>
      <c r="AA607" s="77" t="s">
        <v>1508</v>
      </c>
      <c r="AB607" s="96"/>
    </row>
    <row r="608" spans="1:28" ht="29" x14ac:dyDescent="0.35">
      <c r="A608" s="1">
        <v>610</v>
      </c>
      <c r="B608" s="81">
        <v>45909.542187500003</v>
      </c>
      <c r="C608" s="81">
        <v>45909.542430555601</v>
      </c>
      <c r="D608" s="84" t="s">
        <v>38</v>
      </c>
      <c r="E608" s="84"/>
      <c r="F608" s="92">
        <v>45846</v>
      </c>
      <c r="G608" s="84" t="s">
        <v>1476</v>
      </c>
      <c r="H608" s="84" t="s">
        <v>39</v>
      </c>
      <c r="I608" s="1" t="s">
        <v>1020</v>
      </c>
      <c r="J608" s="1" t="s">
        <v>1477</v>
      </c>
      <c r="K608" s="84" t="s">
        <v>53</v>
      </c>
      <c r="L608" s="84" t="s">
        <v>54</v>
      </c>
      <c r="M608" s="84" t="s">
        <v>54</v>
      </c>
      <c r="N608" s="85" t="s">
        <v>1509</v>
      </c>
      <c r="O608" s="85" t="s">
        <v>1510</v>
      </c>
      <c r="P608" s="84" t="s">
        <v>57</v>
      </c>
      <c r="Q608" s="92">
        <v>45915</v>
      </c>
      <c r="R608" s="84" t="s">
        <v>58</v>
      </c>
      <c r="S608" s="84" t="s">
        <v>59</v>
      </c>
      <c r="T608" s="96" t="s">
        <v>553</v>
      </c>
      <c r="U608" s="96" t="s">
        <v>168</v>
      </c>
      <c r="V608" s="78">
        <v>45915</v>
      </c>
      <c r="W608" s="96"/>
      <c r="X608" s="77" t="str">
        <f t="shared" si="30"/>
        <v>N/A</v>
      </c>
      <c r="Y608" s="77">
        <f t="shared" ca="1" si="31"/>
        <v>-11</v>
      </c>
      <c r="Z608" s="77" t="str">
        <f t="shared" ca="1" si="32"/>
        <v>Delayed</v>
      </c>
      <c r="AA608" s="77" t="s">
        <v>1500</v>
      </c>
      <c r="AB608" s="96"/>
    </row>
    <row r="609" spans="1:28" ht="29" x14ac:dyDescent="0.35">
      <c r="A609" s="1">
        <v>611</v>
      </c>
      <c r="B609" s="81">
        <v>45909.542453703703</v>
      </c>
      <c r="C609" s="81">
        <v>45909.543356481503</v>
      </c>
      <c r="D609" s="84" t="s">
        <v>38</v>
      </c>
      <c r="E609" s="84"/>
      <c r="F609" s="92">
        <v>45846</v>
      </c>
      <c r="G609" s="84" t="s">
        <v>1476</v>
      </c>
      <c r="H609" s="84" t="s">
        <v>39</v>
      </c>
      <c r="I609" s="1" t="s">
        <v>1020</v>
      </c>
      <c r="J609" s="1" t="s">
        <v>1477</v>
      </c>
      <c r="K609" s="84" t="s">
        <v>53</v>
      </c>
      <c r="L609" s="84" t="s">
        <v>54</v>
      </c>
      <c r="M609" s="84" t="s">
        <v>54</v>
      </c>
      <c r="N609" s="85" t="s">
        <v>1511</v>
      </c>
      <c r="O609" s="85" t="s">
        <v>1512</v>
      </c>
      <c r="P609" s="84" t="s">
        <v>57</v>
      </c>
      <c r="Q609" s="92">
        <v>45931</v>
      </c>
      <c r="R609" s="84" t="s">
        <v>47</v>
      </c>
      <c r="S609" s="84" t="s">
        <v>59</v>
      </c>
      <c r="T609" s="96" t="s">
        <v>137</v>
      </c>
      <c r="U609" s="96" t="s">
        <v>168</v>
      </c>
      <c r="V609" s="78">
        <v>45931</v>
      </c>
      <c r="W609" s="96"/>
      <c r="X609" s="77" t="str">
        <f t="shared" si="30"/>
        <v>N/A</v>
      </c>
      <c r="Y609" s="77">
        <f t="shared" ca="1" si="31"/>
        <v>5</v>
      </c>
      <c r="Z609" s="77" t="str">
        <f t="shared" ca="1" si="32"/>
        <v>On Time</v>
      </c>
      <c r="AA609" s="77" t="s">
        <v>1513</v>
      </c>
      <c r="AB609" s="96"/>
    </row>
    <row r="610" spans="1:28" x14ac:dyDescent="0.35">
      <c r="A610" s="1">
        <v>612</v>
      </c>
      <c r="B610" s="81">
        <v>45909.644282407397</v>
      </c>
      <c r="C610" s="81">
        <v>45909.646423611099</v>
      </c>
      <c r="D610" s="84" t="s">
        <v>38</v>
      </c>
      <c r="E610" s="84"/>
      <c r="F610" s="92">
        <v>45909</v>
      </c>
      <c r="G610" s="84" t="s">
        <v>467</v>
      </c>
      <c r="H610" s="84" t="s">
        <v>39</v>
      </c>
      <c r="I610" s="1" t="s">
        <v>40</v>
      </c>
      <c r="K610" s="84" t="s">
        <v>53</v>
      </c>
      <c r="L610" s="84" t="s">
        <v>86</v>
      </c>
      <c r="M610" s="84" t="s">
        <v>87</v>
      </c>
      <c r="N610" s="85" t="s">
        <v>1514</v>
      </c>
      <c r="O610" s="85" t="s">
        <v>1515</v>
      </c>
      <c r="P610" s="84" t="s">
        <v>57</v>
      </c>
      <c r="Q610" s="92">
        <v>45910</v>
      </c>
      <c r="R610" s="84" t="s">
        <v>58</v>
      </c>
      <c r="S610" s="84" t="s">
        <v>59</v>
      </c>
      <c r="T610" s="96" t="s">
        <v>553</v>
      </c>
      <c r="U610" s="96" t="s">
        <v>50</v>
      </c>
      <c r="V610" s="78">
        <v>45910</v>
      </c>
      <c r="W610" s="96"/>
      <c r="X610" s="77" t="str">
        <f t="shared" si="30"/>
        <v>N/A</v>
      </c>
      <c r="Y610" s="77">
        <f t="shared" ca="1" si="31"/>
        <v>-16</v>
      </c>
      <c r="Z610" s="77" t="str">
        <f t="shared" ca="1" si="32"/>
        <v>Delayed</v>
      </c>
      <c r="AB610" s="96"/>
    </row>
    <row r="611" spans="1:28" x14ac:dyDescent="0.35">
      <c r="A611" s="1">
        <v>613</v>
      </c>
      <c r="B611" s="81">
        <v>45909.648472222201</v>
      </c>
      <c r="C611" s="81">
        <v>45909.650347222203</v>
      </c>
      <c r="D611" s="84" t="s">
        <v>38</v>
      </c>
      <c r="E611" s="84"/>
      <c r="F611" s="92">
        <v>45909</v>
      </c>
      <c r="G611" s="84" t="s">
        <v>1144</v>
      </c>
      <c r="H611" s="84" t="s">
        <v>39</v>
      </c>
      <c r="I611" s="1" t="s">
        <v>1037</v>
      </c>
      <c r="K611" s="84" t="s">
        <v>41</v>
      </c>
      <c r="L611" s="84" t="s">
        <v>86</v>
      </c>
      <c r="M611" s="84" t="s">
        <v>87</v>
      </c>
      <c r="N611" s="85" t="s">
        <v>1516</v>
      </c>
      <c r="O611" s="85" t="s">
        <v>1517</v>
      </c>
      <c r="P611" s="84" t="s">
        <v>57</v>
      </c>
      <c r="Q611" s="92">
        <v>45912</v>
      </c>
      <c r="R611" s="84" t="s">
        <v>58</v>
      </c>
      <c r="S611" s="84" t="s">
        <v>59</v>
      </c>
      <c r="T611" s="96" t="s">
        <v>553</v>
      </c>
      <c r="U611" s="96" t="s">
        <v>64</v>
      </c>
      <c r="V611" s="78">
        <v>45912</v>
      </c>
      <c r="W611" s="96"/>
      <c r="X611" s="77" t="str">
        <f t="shared" si="30"/>
        <v>N/A</v>
      </c>
      <c r="Y611" s="77">
        <f t="shared" ca="1" si="31"/>
        <v>-14</v>
      </c>
      <c r="Z611" s="77" t="str">
        <f t="shared" ca="1" si="32"/>
        <v>Delayed</v>
      </c>
      <c r="AB611" s="96"/>
    </row>
    <row r="612" spans="1:28" ht="58" x14ac:dyDescent="0.35">
      <c r="A612" s="1">
        <v>614</v>
      </c>
      <c r="B612" s="81">
        <v>45909.687731481499</v>
      </c>
      <c r="C612" s="81">
        <v>45909.689907407403</v>
      </c>
      <c r="D612" s="84" t="s">
        <v>38</v>
      </c>
      <c r="E612" s="84"/>
      <c r="F612" s="92">
        <v>45909</v>
      </c>
      <c r="G612" s="84" t="s">
        <v>944</v>
      </c>
      <c r="H612" s="84" t="s">
        <v>39</v>
      </c>
      <c r="I612" s="1" t="s">
        <v>1037</v>
      </c>
      <c r="K612" s="84" t="s">
        <v>41</v>
      </c>
      <c r="L612" s="84" t="s">
        <v>86</v>
      </c>
      <c r="M612" s="84" t="s">
        <v>1518</v>
      </c>
      <c r="N612" s="85" t="s">
        <v>1519</v>
      </c>
      <c r="O612" s="85" t="s">
        <v>1520</v>
      </c>
      <c r="P612" s="84" t="s">
        <v>57</v>
      </c>
      <c r="Q612" s="92">
        <v>45916</v>
      </c>
      <c r="R612" s="84" t="s">
        <v>58</v>
      </c>
      <c r="S612" s="84" t="s">
        <v>59</v>
      </c>
      <c r="T612" s="96" t="s">
        <v>553</v>
      </c>
      <c r="U612" s="96" t="s">
        <v>50</v>
      </c>
      <c r="V612" s="78">
        <v>45919</v>
      </c>
      <c r="W612" s="96"/>
      <c r="X612" s="77" t="str">
        <f t="shared" si="30"/>
        <v>N/A</v>
      </c>
      <c r="Y612" s="77">
        <f t="shared" ca="1" si="31"/>
        <v>-7</v>
      </c>
      <c r="Z612" s="77" t="str">
        <f t="shared" ca="1" si="32"/>
        <v>Delayed</v>
      </c>
      <c r="AB612" s="96"/>
    </row>
    <row r="613" spans="1:28" ht="43.5" x14ac:dyDescent="0.35">
      <c r="A613" s="1">
        <v>615</v>
      </c>
      <c r="B613" s="81">
        <v>45909.690150463</v>
      </c>
      <c r="C613" s="81">
        <v>45909.692025463002</v>
      </c>
      <c r="D613" s="84" t="s">
        <v>38</v>
      </c>
      <c r="E613" s="84"/>
      <c r="F613" s="92">
        <v>45909</v>
      </c>
      <c r="G613" s="84" t="s">
        <v>944</v>
      </c>
      <c r="H613" s="84" t="s">
        <v>39</v>
      </c>
      <c r="I613" s="1" t="s">
        <v>1037</v>
      </c>
      <c r="K613" s="84" t="s">
        <v>41</v>
      </c>
      <c r="L613" s="84" t="s">
        <v>86</v>
      </c>
      <c r="M613" s="84" t="s">
        <v>54</v>
      </c>
      <c r="N613" s="85" t="s">
        <v>1521</v>
      </c>
      <c r="O613" s="85" t="s">
        <v>1522</v>
      </c>
      <c r="P613" s="84" t="s">
        <v>317</v>
      </c>
      <c r="Q613" s="92">
        <v>45916</v>
      </c>
      <c r="R613" s="84" t="s">
        <v>58</v>
      </c>
      <c r="S613" s="84" t="s">
        <v>59</v>
      </c>
      <c r="T613" s="96" t="s">
        <v>553</v>
      </c>
      <c r="U613" s="96" t="s">
        <v>50</v>
      </c>
      <c r="V613" s="78">
        <v>45919</v>
      </c>
      <c r="W613" s="96"/>
      <c r="X613" s="77" t="str">
        <f t="shared" si="30"/>
        <v>N/A</v>
      </c>
      <c r="Y613" s="77">
        <f t="shared" ca="1" si="31"/>
        <v>-7</v>
      </c>
      <c r="Z613" s="77" t="str">
        <f t="shared" ca="1" si="32"/>
        <v>Delayed</v>
      </c>
      <c r="AB613" s="96"/>
    </row>
    <row r="614" spans="1:28" ht="29" x14ac:dyDescent="0.35">
      <c r="A614" s="1">
        <v>616</v>
      </c>
      <c r="B614" s="81">
        <v>45908.380300925899</v>
      </c>
      <c r="C614" s="81">
        <v>45909.701631944401</v>
      </c>
      <c r="D614" s="84" t="s">
        <v>38</v>
      </c>
      <c r="E614" s="84"/>
      <c r="F614" s="92">
        <v>45909</v>
      </c>
      <c r="G614" s="84" t="s">
        <v>1523</v>
      </c>
      <c r="H614" s="84" t="s">
        <v>39</v>
      </c>
      <c r="I614" s="1" t="s">
        <v>40</v>
      </c>
      <c r="K614" s="84" t="s">
        <v>41</v>
      </c>
      <c r="L614" s="84" t="s">
        <v>86</v>
      </c>
      <c r="M614" s="84" t="s">
        <v>235</v>
      </c>
      <c r="N614" s="85" t="s">
        <v>1524</v>
      </c>
      <c r="O614" s="85" t="s">
        <v>1525</v>
      </c>
      <c r="P614" s="84" t="s">
        <v>317</v>
      </c>
      <c r="Q614" s="92">
        <v>45933</v>
      </c>
      <c r="R614" s="84" t="s">
        <v>47</v>
      </c>
      <c r="S614" s="84" t="s">
        <v>59</v>
      </c>
      <c r="T614" s="96" t="s">
        <v>137</v>
      </c>
      <c r="U614" s="96" t="s">
        <v>64</v>
      </c>
      <c r="V614" s="78">
        <v>45933</v>
      </c>
      <c r="W614" s="96"/>
      <c r="X614" s="77" t="str">
        <f t="shared" si="30"/>
        <v>N/A</v>
      </c>
      <c r="Y614" s="77">
        <f t="shared" ca="1" si="31"/>
        <v>7</v>
      </c>
      <c r="Z614" s="77" t="str">
        <f t="shared" ca="1" si="32"/>
        <v>On Time</v>
      </c>
      <c r="AB614" s="96"/>
    </row>
    <row r="615" spans="1:28" x14ac:dyDescent="0.35">
      <c r="A615" s="1">
        <v>617</v>
      </c>
      <c r="B615" s="81">
        <v>45909.946469907401</v>
      </c>
      <c r="C615" s="81">
        <v>45909.948344907403</v>
      </c>
      <c r="D615" s="84" t="s">
        <v>38</v>
      </c>
      <c r="E615" s="84"/>
      <c r="F615" s="92">
        <v>45909</v>
      </c>
      <c r="G615" s="84" t="s">
        <v>728</v>
      </c>
      <c r="H615" s="84" t="s">
        <v>39</v>
      </c>
      <c r="I615" s="1" t="s">
        <v>40</v>
      </c>
      <c r="K615" s="84" t="s">
        <v>93</v>
      </c>
      <c r="L615" s="84" t="s">
        <v>42</v>
      </c>
      <c r="M615" s="84" t="s">
        <v>66</v>
      </c>
      <c r="N615" s="85" t="s">
        <v>1526</v>
      </c>
      <c r="O615" s="85" t="s">
        <v>1527</v>
      </c>
      <c r="P615" s="84" t="s">
        <v>57</v>
      </c>
      <c r="Q615" s="92">
        <v>45910</v>
      </c>
      <c r="R615" s="84" t="s">
        <v>58</v>
      </c>
      <c r="S615" s="84" t="s">
        <v>59</v>
      </c>
      <c r="T615" s="96" t="s">
        <v>553</v>
      </c>
      <c r="U615" s="96" t="s">
        <v>50</v>
      </c>
      <c r="V615" s="78">
        <v>45910</v>
      </c>
      <c r="W615" s="96"/>
      <c r="X615" s="77" t="str">
        <f t="shared" si="30"/>
        <v>N/A</v>
      </c>
      <c r="Y615" s="77">
        <f t="shared" ca="1" si="31"/>
        <v>-16</v>
      </c>
      <c r="Z615" s="77" t="str">
        <f t="shared" ca="1" si="32"/>
        <v>Delayed</v>
      </c>
      <c r="AB615" s="96"/>
    </row>
    <row r="616" spans="1:28" x14ac:dyDescent="0.35">
      <c r="A616" s="1">
        <v>618</v>
      </c>
      <c r="B616" s="81">
        <v>45910.337997685201</v>
      </c>
      <c r="C616" s="81">
        <v>45910.339849536998</v>
      </c>
      <c r="D616" s="84" t="s">
        <v>38</v>
      </c>
      <c r="E616" s="84"/>
      <c r="F616" s="92">
        <v>45910</v>
      </c>
      <c r="G616" s="84" t="s">
        <v>372</v>
      </c>
      <c r="H616" s="84" t="s">
        <v>39</v>
      </c>
      <c r="I616" s="1" t="s">
        <v>40</v>
      </c>
      <c r="K616" s="84" t="s">
        <v>53</v>
      </c>
      <c r="L616" s="84" t="s">
        <v>42</v>
      </c>
      <c r="M616" s="84" t="s">
        <v>66</v>
      </c>
      <c r="N616" s="85" t="s">
        <v>1528</v>
      </c>
      <c r="O616" s="85" t="s">
        <v>1529</v>
      </c>
      <c r="P616" s="84" t="s">
        <v>57</v>
      </c>
      <c r="Q616" s="92">
        <v>45910</v>
      </c>
      <c r="R616" s="84" t="s">
        <v>47</v>
      </c>
      <c r="S616" s="84" t="s">
        <v>59</v>
      </c>
      <c r="T616" s="96" t="s">
        <v>137</v>
      </c>
      <c r="U616" s="96" t="s">
        <v>50</v>
      </c>
      <c r="V616" s="78">
        <v>45910</v>
      </c>
      <c r="W616" s="96"/>
      <c r="X616" s="77" t="str">
        <f t="shared" si="30"/>
        <v>N/A</v>
      </c>
      <c r="Y616" s="77">
        <f t="shared" ca="1" si="31"/>
        <v>-16</v>
      </c>
      <c r="Z616" s="77" t="str">
        <f t="shared" ca="1" si="32"/>
        <v>Delayed</v>
      </c>
      <c r="AB616" s="96"/>
    </row>
    <row r="617" spans="1:28" ht="29" x14ac:dyDescent="0.35">
      <c r="A617" s="1">
        <v>619</v>
      </c>
      <c r="B617" s="81">
        <v>45910.342199074097</v>
      </c>
      <c r="C617" s="81">
        <v>45910.357627314799</v>
      </c>
      <c r="D617" s="84" t="s">
        <v>38</v>
      </c>
      <c r="E617" s="84"/>
      <c r="F617" s="92">
        <v>45910</v>
      </c>
      <c r="G617" s="84" t="s">
        <v>312</v>
      </c>
      <c r="H617" s="84" t="s">
        <v>139</v>
      </c>
      <c r="I617" s="1" t="s">
        <v>40</v>
      </c>
      <c r="K617" s="84" t="s">
        <v>53</v>
      </c>
      <c r="L617" s="84" t="s">
        <v>42</v>
      </c>
      <c r="M617" s="84" t="s">
        <v>66</v>
      </c>
      <c r="N617" s="85" t="s">
        <v>1530</v>
      </c>
      <c r="O617" s="85" t="s">
        <v>1531</v>
      </c>
      <c r="P617" s="84" t="s">
        <v>57</v>
      </c>
      <c r="Q617" s="92">
        <v>45910</v>
      </c>
      <c r="R617" s="84" t="s">
        <v>58</v>
      </c>
      <c r="S617" s="84" t="s">
        <v>59</v>
      </c>
      <c r="T617" s="96" t="s">
        <v>553</v>
      </c>
      <c r="U617" s="96" t="s">
        <v>50</v>
      </c>
      <c r="V617" s="78">
        <v>45910</v>
      </c>
      <c r="W617" s="96"/>
      <c r="X617" s="77" t="str">
        <f t="shared" si="30"/>
        <v>N/A</v>
      </c>
      <c r="Y617" s="77">
        <f t="shared" ca="1" si="31"/>
        <v>-16</v>
      </c>
      <c r="Z617" s="77" t="str">
        <f t="shared" ca="1" si="32"/>
        <v>Delayed</v>
      </c>
      <c r="AB617" s="96"/>
    </row>
    <row r="618" spans="1:28" ht="29" x14ac:dyDescent="0.35">
      <c r="A618" s="1">
        <v>620</v>
      </c>
      <c r="B618" s="81">
        <v>45910.371886574103</v>
      </c>
      <c r="C618" s="81">
        <v>45910.375428240703</v>
      </c>
      <c r="D618" s="84" t="s">
        <v>38</v>
      </c>
      <c r="E618" s="84"/>
      <c r="F618" s="92">
        <v>45910</v>
      </c>
      <c r="G618" s="84" t="s">
        <v>1532</v>
      </c>
      <c r="H618" s="84" t="s">
        <v>39</v>
      </c>
      <c r="I618" s="1" t="s">
        <v>40</v>
      </c>
      <c r="K618" s="84" t="s">
        <v>53</v>
      </c>
      <c r="L618" s="84" t="s">
        <v>42</v>
      </c>
      <c r="M618" s="84" t="s">
        <v>118</v>
      </c>
      <c r="N618" s="85" t="s">
        <v>1533</v>
      </c>
      <c r="O618" s="85" t="s">
        <v>1534</v>
      </c>
      <c r="P618" s="84" t="s">
        <v>57</v>
      </c>
      <c r="Q618" s="92">
        <v>45925</v>
      </c>
      <c r="R618" s="84" t="s">
        <v>58</v>
      </c>
      <c r="S618" s="84" t="s">
        <v>59</v>
      </c>
      <c r="T618" s="96" t="s">
        <v>553</v>
      </c>
      <c r="U618" s="96" t="s">
        <v>50</v>
      </c>
      <c r="V618" s="78">
        <v>45925</v>
      </c>
      <c r="W618" s="96"/>
      <c r="X618" s="77" t="str">
        <f t="shared" si="30"/>
        <v>N/A</v>
      </c>
      <c r="Y618" s="77">
        <f t="shared" ca="1" si="31"/>
        <v>-1</v>
      </c>
      <c r="Z618" s="77" t="str">
        <f t="shared" ca="1" si="32"/>
        <v>Delayed</v>
      </c>
      <c r="AB618" s="96"/>
    </row>
    <row r="619" spans="1:28" ht="29" x14ac:dyDescent="0.35">
      <c r="A619" s="1">
        <v>621</v>
      </c>
      <c r="B619" s="81">
        <v>45910.418530092596</v>
      </c>
      <c r="C619" s="81">
        <v>45910.4198032407</v>
      </c>
      <c r="D619" s="84" t="s">
        <v>38</v>
      </c>
      <c r="E619" s="84"/>
      <c r="F619" s="92">
        <v>45910</v>
      </c>
      <c r="G619" s="84" t="s">
        <v>146</v>
      </c>
      <c r="H619" s="84" t="s">
        <v>39</v>
      </c>
      <c r="I619" s="1" t="s">
        <v>40</v>
      </c>
      <c r="K619" s="84" t="s">
        <v>53</v>
      </c>
      <c r="L619" s="84" t="s">
        <v>42</v>
      </c>
      <c r="M619" s="84" t="s">
        <v>362</v>
      </c>
      <c r="N619" s="85" t="s">
        <v>1535</v>
      </c>
      <c r="O619" s="85" t="s">
        <v>1536</v>
      </c>
      <c r="P619" s="84" t="s">
        <v>57</v>
      </c>
      <c r="Q619" s="92">
        <v>45910</v>
      </c>
      <c r="R619" s="84" t="s">
        <v>58</v>
      </c>
      <c r="S619" s="84" t="s">
        <v>59</v>
      </c>
      <c r="T619" s="96" t="s">
        <v>553</v>
      </c>
      <c r="U619" s="96" t="s">
        <v>50</v>
      </c>
      <c r="V619" s="78">
        <v>45910</v>
      </c>
      <c r="W619" s="96"/>
      <c r="X619" s="77" t="str">
        <f t="shared" si="30"/>
        <v>N/A</v>
      </c>
      <c r="Y619" s="77">
        <f t="shared" ca="1" si="31"/>
        <v>-16</v>
      </c>
      <c r="Z619" s="77" t="str">
        <f t="shared" ca="1" si="32"/>
        <v>Delayed</v>
      </c>
      <c r="AB619" s="96"/>
    </row>
    <row r="620" spans="1:28" x14ac:dyDescent="0.35">
      <c r="A620" s="1">
        <v>622</v>
      </c>
      <c r="B620" s="81">
        <v>45910.42</v>
      </c>
      <c r="C620" s="81">
        <v>45910.420740740701</v>
      </c>
      <c r="D620" s="84" t="s">
        <v>38</v>
      </c>
      <c r="E620" s="84"/>
      <c r="F620" s="92">
        <v>45910</v>
      </c>
      <c r="G620" s="84" t="s">
        <v>1537</v>
      </c>
      <c r="H620" s="84" t="s">
        <v>39</v>
      </c>
      <c r="I620" s="1" t="s">
        <v>40</v>
      </c>
      <c r="K620" s="84" t="s">
        <v>53</v>
      </c>
      <c r="L620" s="84" t="s">
        <v>42</v>
      </c>
      <c r="M620" s="84" t="s">
        <v>362</v>
      </c>
      <c r="N620" s="85" t="s">
        <v>1538</v>
      </c>
      <c r="O620" s="85" t="s">
        <v>1539</v>
      </c>
      <c r="P620" s="84" t="s">
        <v>107</v>
      </c>
      <c r="Q620" s="92">
        <v>45910</v>
      </c>
      <c r="R620" s="84" t="s">
        <v>108</v>
      </c>
      <c r="S620" s="84" t="s">
        <v>59</v>
      </c>
      <c r="T620" s="96" t="s">
        <v>49</v>
      </c>
      <c r="U620" s="96" t="s">
        <v>64</v>
      </c>
      <c r="V620" s="78">
        <v>45910</v>
      </c>
      <c r="W620" s="78">
        <v>45910</v>
      </c>
      <c r="X620" s="77" t="str">
        <f t="shared" si="30"/>
        <v>YES</v>
      </c>
      <c r="Y620" s="77" t="str">
        <f t="shared" si="31"/>
        <v>N/A</v>
      </c>
      <c r="Z620" s="77" t="str">
        <f t="shared" si="32"/>
        <v>N/A</v>
      </c>
      <c r="AB620" s="96"/>
    </row>
    <row r="621" spans="1:28" x14ac:dyDescent="0.35">
      <c r="A621" s="1">
        <v>623</v>
      </c>
      <c r="B621" s="81">
        <v>45910.4206134259</v>
      </c>
      <c r="C621" s="81">
        <v>45910.422118055598</v>
      </c>
      <c r="D621" s="84" t="s">
        <v>38</v>
      </c>
      <c r="E621" s="84"/>
      <c r="F621" s="92">
        <v>45910</v>
      </c>
      <c r="G621" s="84" t="s">
        <v>6</v>
      </c>
      <c r="H621" s="84" t="s">
        <v>39</v>
      </c>
      <c r="I621" s="1" t="s">
        <v>40</v>
      </c>
      <c r="K621" s="84" t="s">
        <v>53</v>
      </c>
      <c r="L621" s="84" t="s">
        <v>86</v>
      </c>
      <c r="M621" s="84" t="s">
        <v>87</v>
      </c>
      <c r="N621" s="85" t="s">
        <v>1540</v>
      </c>
      <c r="O621" s="85" t="s">
        <v>1541</v>
      </c>
      <c r="P621" s="84" t="s">
        <v>113</v>
      </c>
      <c r="Q621" s="92">
        <v>45912</v>
      </c>
      <c r="R621" s="84" t="s">
        <v>58</v>
      </c>
      <c r="S621" s="84" t="s">
        <v>59</v>
      </c>
      <c r="T621" s="96" t="s">
        <v>137</v>
      </c>
      <c r="U621" s="96" t="s">
        <v>50</v>
      </c>
      <c r="V621" s="78">
        <v>45912</v>
      </c>
      <c r="W621" s="78"/>
      <c r="X621" s="77" t="str">
        <f t="shared" si="30"/>
        <v>N/A</v>
      </c>
      <c r="Y621" s="77">
        <f t="shared" ca="1" si="31"/>
        <v>-14</v>
      </c>
      <c r="Z621" s="77" t="str">
        <f t="shared" ca="1" si="32"/>
        <v>Delayed</v>
      </c>
      <c r="AB621" s="96"/>
    </row>
    <row r="622" spans="1:28" ht="29" x14ac:dyDescent="0.35">
      <c r="A622" s="1">
        <v>624</v>
      </c>
      <c r="B622" s="81">
        <v>45910.424282407403</v>
      </c>
      <c r="C622" s="81">
        <v>45910.425937499997</v>
      </c>
      <c r="D622" s="84" t="s">
        <v>38</v>
      </c>
      <c r="E622" s="84"/>
      <c r="F622" s="92">
        <v>45910</v>
      </c>
      <c r="G622" s="84" t="s">
        <v>146</v>
      </c>
      <c r="H622" s="84" t="s">
        <v>39</v>
      </c>
      <c r="I622" s="1" t="s">
        <v>40</v>
      </c>
      <c r="K622" s="84" t="s">
        <v>53</v>
      </c>
      <c r="L622" s="84" t="s">
        <v>42</v>
      </c>
      <c r="M622" s="84" t="s">
        <v>54</v>
      </c>
      <c r="N622" s="85" t="s">
        <v>1542</v>
      </c>
      <c r="O622" s="85" t="s">
        <v>1543</v>
      </c>
      <c r="P622" s="84" t="s">
        <v>57</v>
      </c>
      <c r="Q622" s="92">
        <v>45911</v>
      </c>
      <c r="R622" s="84" t="s">
        <v>58</v>
      </c>
      <c r="S622" s="84" t="s">
        <v>59</v>
      </c>
      <c r="T622" s="96" t="s">
        <v>553</v>
      </c>
      <c r="U622" s="96" t="s">
        <v>64</v>
      </c>
      <c r="V622" s="78">
        <v>45911</v>
      </c>
      <c r="W622" s="78"/>
      <c r="X622" s="77" t="str">
        <f t="shared" si="30"/>
        <v>N/A</v>
      </c>
      <c r="Y622" s="77">
        <f t="shared" ca="1" si="31"/>
        <v>-15</v>
      </c>
      <c r="Z622" s="77" t="str">
        <f t="shared" ca="1" si="32"/>
        <v>Delayed</v>
      </c>
      <c r="AB622" s="96"/>
    </row>
    <row r="623" spans="1:28" ht="29" x14ac:dyDescent="0.35">
      <c r="A623" s="1">
        <v>625</v>
      </c>
      <c r="B623" s="81">
        <v>45910.424224536997</v>
      </c>
      <c r="C623" s="81">
        <v>45910.426446759302</v>
      </c>
      <c r="D623" s="84" t="s">
        <v>38</v>
      </c>
      <c r="E623" s="84"/>
      <c r="F623" s="92">
        <v>45910</v>
      </c>
      <c r="G623" s="84" t="s">
        <v>6</v>
      </c>
      <c r="H623" s="84" t="s">
        <v>39</v>
      </c>
      <c r="I623" s="1" t="s">
        <v>40</v>
      </c>
      <c r="K623" s="84" t="s">
        <v>53</v>
      </c>
      <c r="L623" s="84" t="s">
        <v>86</v>
      </c>
      <c r="M623" s="84" t="s">
        <v>356</v>
      </c>
      <c r="N623" s="85" t="s">
        <v>1544</v>
      </c>
      <c r="O623" s="85" t="s">
        <v>1545</v>
      </c>
      <c r="P623" s="84" t="s">
        <v>113</v>
      </c>
      <c r="Q623" s="92">
        <v>45912</v>
      </c>
      <c r="R623" s="84" t="s">
        <v>58</v>
      </c>
      <c r="S623" s="84" t="s">
        <v>59</v>
      </c>
      <c r="T623" s="96" t="s">
        <v>72</v>
      </c>
      <c r="U623" s="96" t="s">
        <v>50</v>
      </c>
      <c r="V623" s="78">
        <v>45912</v>
      </c>
      <c r="W623" s="78"/>
      <c r="X623" s="77" t="str">
        <f t="shared" si="30"/>
        <v>N/A</v>
      </c>
      <c r="Y623" s="77" t="str">
        <f t="shared" si="31"/>
        <v>N/A</v>
      </c>
      <c r="Z623" s="77" t="str">
        <f t="shared" si="32"/>
        <v>N/A</v>
      </c>
      <c r="AB623" s="96"/>
    </row>
    <row r="624" spans="1:28" ht="43.5" x14ac:dyDescent="0.35">
      <c r="A624" s="1">
        <v>626</v>
      </c>
      <c r="B624" s="81">
        <v>45910.5622337963</v>
      </c>
      <c r="C624" s="81">
        <v>45910.564641203702</v>
      </c>
      <c r="D624" s="84" t="s">
        <v>38</v>
      </c>
      <c r="E624" s="84"/>
      <c r="F624" s="92">
        <v>45910</v>
      </c>
      <c r="G624" s="84" t="s">
        <v>1546</v>
      </c>
      <c r="H624" s="84" t="s">
        <v>39</v>
      </c>
      <c r="I624" s="1" t="s">
        <v>40</v>
      </c>
      <c r="K624" s="84" t="s">
        <v>53</v>
      </c>
      <c r="L624" s="84" t="s">
        <v>42</v>
      </c>
      <c r="M624" s="84" t="s">
        <v>61</v>
      </c>
      <c r="N624" s="85" t="s">
        <v>1547</v>
      </c>
      <c r="O624" s="85" t="s">
        <v>1548</v>
      </c>
      <c r="P624" s="84" t="s">
        <v>107</v>
      </c>
      <c r="Q624" s="92">
        <v>45910</v>
      </c>
      <c r="R624" s="84" t="s">
        <v>58</v>
      </c>
      <c r="S624" s="84" t="s">
        <v>48</v>
      </c>
      <c r="T624" s="96" t="s">
        <v>49</v>
      </c>
      <c r="U624" s="96" t="s">
        <v>50</v>
      </c>
      <c r="V624" s="78">
        <v>45910</v>
      </c>
      <c r="W624" s="78">
        <v>45916</v>
      </c>
      <c r="X624" s="77" t="str">
        <f t="shared" si="30"/>
        <v>NO</v>
      </c>
      <c r="Y624" s="77" t="str">
        <f t="shared" si="31"/>
        <v>N/A</v>
      </c>
      <c r="Z624" s="77" t="str">
        <f t="shared" si="32"/>
        <v>N/A</v>
      </c>
      <c r="AB624" s="96"/>
    </row>
    <row r="625" spans="1:28" ht="29" x14ac:dyDescent="0.35">
      <c r="A625" s="1">
        <v>627</v>
      </c>
      <c r="B625" s="81">
        <v>45910.630509259303</v>
      </c>
      <c r="C625" s="81">
        <v>45910.631817129601</v>
      </c>
      <c r="D625" s="84" t="s">
        <v>38</v>
      </c>
      <c r="E625" s="84"/>
      <c r="F625" s="92">
        <v>45910</v>
      </c>
      <c r="G625" s="84" t="s">
        <v>327</v>
      </c>
      <c r="H625" s="84" t="s">
        <v>139</v>
      </c>
      <c r="I625" s="1" t="s">
        <v>40</v>
      </c>
      <c r="K625" s="84" t="s">
        <v>53</v>
      </c>
      <c r="L625" s="84" t="s">
        <v>42</v>
      </c>
      <c r="M625" s="84" t="s">
        <v>43</v>
      </c>
      <c r="N625" s="85" t="s">
        <v>1549</v>
      </c>
      <c r="O625" s="85" t="s">
        <v>1550</v>
      </c>
      <c r="P625" s="84" t="s">
        <v>46</v>
      </c>
      <c r="Q625" s="92">
        <v>45911</v>
      </c>
      <c r="R625" s="84" t="s">
        <v>58</v>
      </c>
      <c r="S625" s="84" t="s">
        <v>59</v>
      </c>
      <c r="T625" s="96" t="s">
        <v>49</v>
      </c>
      <c r="U625" s="96" t="s">
        <v>50</v>
      </c>
      <c r="V625" s="78">
        <v>45911</v>
      </c>
      <c r="W625" s="78">
        <v>45911</v>
      </c>
      <c r="X625" s="77" t="str">
        <f t="shared" si="30"/>
        <v>YES</v>
      </c>
      <c r="Y625" s="77" t="str">
        <f t="shared" si="31"/>
        <v>N/A</v>
      </c>
      <c r="Z625" s="77" t="str">
        <f t="shared" si="32"/>
        <v>N/A</v>
      </c>
      <c r="AB625" s="96"/>
    </row>
    <row r="626" spans="1:28" x14ac:dyDescent="0.35">
      <c r="A626" s="1">
        <v>628</v>
      </c>
      <c r="B626" s="81">
        <v>45910.631701388898</v>
      </c>
      <c r="C626" s="81">
        <v>45910.633321759298</v>
      </c>
      <c r="D626" s="84" t="s">
        <v>38</v>
      </c>
      <c r="E626" s="84"/>
      <c r="F626" s="92">
        <v>45910</v>
      </c>
      <c r="G626" s="84" t="s">
        <v>1064</v>
      </c>
      <c r="H626" s="84" t="s">
        <v>39</v>
      </c>
      <c r="I626" s="1" t="s">
        <v>1037</v>
      </c>
      <c r="K626" s="84" t="s">
        <v>53</v>
      </c>
      <c r="L626" s="84" t="s">
        <v>86</v>
      </c>
      <c r="M626" s="84" t="s">
        <v>87</v>
      </c>
      <c r="N626" s="85" t="s">
        <v>1551</v>
      </c>
      <c r="O626" s="85" t="s">
        <v>1552</v>
      </c>
      <c r="P626" s="84" t="s">
        <v>97</v>
      </c>
      <c r="Q626" s="92">
        <v>45910</v>
      </c>
      <c r="R626" s="84" t="s">
        <v>108</v>
      </c>
      <c r="S626" s="84" t="s">
        <v>48</v>
      </c>
      <c r="T626" s="96" t="s">
        <v>49</v>
      </c>
      <c r="U626" s="96" t="s">
        <v>50</v>
      </c>
      <c r="V626" s="78">
        <v>45910</v>
      </c>
      <c r="W626" s="78">
        <v>45910</v>
      </c>
      <c r="X626" s="77" t="str">
        <f t="shared" si="30"/>
        <v>YES</v>
      </c>
      <c r="Y626" s="77" t="str">
        <f t="shared" si="31"/>
        <v>N/A</v>
      </c>
      <c r="Z626" s="77" t="str">
        <f t="shared" si="32"/>
        <v>N/A</v>
      </c>
      <c r="AB626" s="96"/>
    </row>
    <row r="627" spans="1:28" x14ac:dyDescent="0.35">
      <c r="A627" s="1">
        <v>629</v>
      </c>
      <c r="B627" s="81">
        <v>45910.633773148104</v>
      </c>
      <c r="C627" s="81">
        <v>45910.635532407403</v>
      </c>
      <c r="D627" s="84" t="s">
        <v>38</v>
      </c>
      <c r="E627" s="84"/>
      <c r="F627" s="92">
        <v>45910</v>
      </c>
      <c r="G627" s="84" t="s">
        <v>1064</v>
      </c>
      <c r="H627" s="84" t="s">
        <v>39</v>
      </c>
      <c r="I627" s="1" t="s">
        <v>40</v>
      </c>
      <c r="K627" s="84" t="s">
        <v>53</v>
      </c>
      <c r="L627" s="84" t="s">
        <v>86</v>
      </c>
      <c r="M627" s="84" t="s">
        <v>94</v>
      </c>
      <c r="N627" s="85" t="s">
        <v>1553</v>
      </c>
      <c r="O627" s="85" t="s">
        <v>1554</v>
      </c>
      <c r="P627" s="84" t="s">
        <v>97</v>
      </c>
      <c r="Q627" s="92">
        <v>45910</v>
      </c>
      <c r="R627" s="84" t="s">
        <v>47</v>
      </c>
      <c r="S627" s="84" t="s">
        <v>48</v>
      </c>
      <c r="T627" s="96" t="s">
        <v>49</v>
      </c>
      <c r="U627" s="96" t="s">
        <v>50</v>
      </c>
      <c r="V627" s="78">
        <v>45910</v>
      </c>
      <c r="W627" s="78">
        <v>45910</v>
      </c>
      <c r="X627" s="77" t="str">
        <f t="shared" si="30"/>
        <v>YES</v>
      </c>
      <c r="Y627" s="77" t="str">
        <f t="shared" si="31"/>
        <v>N/A</v>
      </c>
      <c r="Z627" s="77" t="str">
        <f t="shared" si="32"/>
        <v>N/A</v>
      </c>
      <c r="AB627" s="96"/>
    </row>
    <row r="628" spans="1:28" x14ac:dyDescent="0.35">
      <c r="A628" s="1">
        <v>630</v>
      </c>
      <c r="B628" s="81">
        <v>45910.6387384259</v>
      </c>
      <c r="C628" s="81">
        <v>45910.6397222222</v>
      </c>
      <c r="D628" s="84" t="s">
        <v>38</v>
      </c>
      <c r="E628" s="84"/>
      <c r="F628" s="92">
        <v>45910</v>
      </c>
      <c r="G628" s="84" t="s">
        <v>1555</v>
      </c>
      <c r="H628" s="84" t="s">
        <v>39</v>
      </c>
      <c r="I628" s="1" t="s">
        <v>40</v>
      </c>
      <c r="K628" s="84" t="s">
        <v>53</v>
      </c>
      <c r="L628" s="84" t="s">
        <v>42</v>
      </c>
      <c r="M628" s="84" t="s">
        <v>66</v>
      </c>
      <c r="N628" s="85" t="s">
        <v>1556</v>
      </c>
      <c r="O628" s="85" t="s">
        <v>1557</v>
      </c>
      <c r="P628" s="84" t="s">
        <v>107</v>
      </c>
      <c r="Q628" s="92">
        <v>45910</v>
      </c>
      <c r="R628" s="84" t="s">
        <v>108</v>
      </c>
      <c r="S628" s="84" t="s">
        <v>59</v>
      </c>
      <c r="T628" s="96" t="s">
        <v>49</v>
      </c>
      <c r="U628" s="96" t="s">
        <v>50</v>
      </c>
      <c r="V628" s="78">
        <v>45910</v>
      </c>
      <c r="W628" s="78">
        <v>45910</v>
      </c>
      <c r="X628" s="77" t="str">
        <f t="shared" si="30"/>
        <v>YES</v>
      </c>
      <c r="Y628" s="77" t="str">
        <f t="shared" si="31"/>
        <v>N/A</v>
      </c>
      <c r="Z628" s="77" t="str">
        <f t="shared" si="32"/>
        <v>N/A</v>
      </c>
      <c r="AB628" s="96"/>
    </row>
    <row r="629" spans="1:28" x14ac:dyDescent="0.35">
      <c r="A629" s="1">
        <v>631</v>
      </c>
      <c r="B629" s="81">
        <v>45910.705081018503</v>
      </c>
      <c r="C629" s="81">
        <v>45910.7059143519</v>
      </c>
      <c r="D629" s="84" t="s">
        <v>38</v>
      </c>
      <c r="E629" s="84"/>
      <c r="F629" s="92">
        <v>45910</v>
      </c>
      <c r="G629" s="84" t="s">
        <v>4</v>
      </c>
      <c r="H629" s="84" t="s">
        <v>39</v>
      </c>
      <c r="I629" s="1" t="s">
        <v>1037</v>
      </c>
      <c r="K629" s="84" t="s">
        <v>53</v>
      </c>
      <c r="L629" s="84" t="s">
        <v>86</v>
      </c>
      <c r="M629" s="84" t="s">
        <v>87</v>
      </c>
      <c r="N629" s="85" t="s">
        <v>1558</v>
      </c>
      <c r="O629" s="85" t="s">
        <v>1559</v>
      </c>
      <c r="P629" s="84" t="s">
        <v>97</v>
      </c>
      <c r="Q629" s="92">
        <v>45912</v>
      </c>
      <c r="R629" s="84" t="s">
        <v>58</v>
      </c>
      <c r="S629" s="84" t="s">
        <v>59</v>
      </c>
      <c r="T629" s="96" t="s">
        <v>553</v>
      </c>
      <c r="U629" s="96" t="s">
        <v>64</v>
      </c>
      <c r="V629" s="78">
        <v>45912</v>
      </c>
      <c r="W629" s="96"/>
      <c r="X629" s="77" t="str">
        <f t="shared" si="30"/>
        <v>N/A</v>
      </c>
      <c r="Y629" s="77">
        <f t="shared" ca="1" si="31"/>
        <v>-14</v>
      </c>
      <c r="Z629" s="77" t="str">
        <f t="shared" ca="1" si="32"/>
        <v>Delayed</v>
      </c>
      <c r="AA629" s="96"/>
      <c r="AB629" s="96"/>
    </row>
    <row r="630" spans="1:28" x14ac:dyDescent="0.35">
      <c r="A630" s="1">
        <v>632</v>
      </c>
      <c r="B630" s="81">
        <v>45911.172511574099</v>
      </c>
      <c r="C630" s="81">
        <v>45911.176574074103</v>
      </c>
      <c r="D630" s="84" t="s">
        <v>38</v>
      </c>
      <c r="E630" s="84"/>
      <c r="F630" s="92">
        <v>45910</v>
      </c>
      <c r="G630" s="84" t="s">
        <v>1560</v>
      </c>
      <c r="H630" s="84" t="s">
        <v>39</v>
      </c>
      <c r="I630" s="1" t="s">
        <v>40</v>
      </c>
      <c r="K630" s="84" t="s">
        <v>93</v>
      </c>
      <c r="L630" s="84" t="s">
        <v>86</v>
      </c>
      <c r="M630" s="84" t="s">
        <v>87</v>
      </c>
      <c r="N630" s="85" t="s">
        <v>1561</v>
      </c>
      <c r="O630" s="85" t="s">
        <v>1562</v>
      </c>
      <c r="P630" s="84" t="s">
        <v>57</v>
      </c>
      <c r="Q630" s="92">
        <v>45912</v>
      </c>
      <c r="R630" s="84" t="s">
        <v>58</v>
      </c>
      <c r="S630" s="84" t="s">
        <v>59</v>
      </c>
      <c r="T630" s="96" t="s">
        <v>137</v>
      </c>
      <c r="U630" s="96" t="s">
        <v>168</v>
      </c>
      <c r="V630" s="78">
        <v>45912</v>
      </c>
      <c r="W630" s="96"/>
      <c r="X630" s="77" t="str">
        <f t="shared" si="30"/>
        <v>N/A</v>
      </c>
      <c r="Y630" s="77">
        <f t="shared" ca="1" si="31"/>
        <v>-14</v>
      </c>
      <c r="Z630" s="77" t="str">
        <f t="shared" ca="1" si="32"/>
        <v>Delayed</v>
      </c>
      <c r="AA630" s="96"/>
      <c r="AB630" s="96"/>
    </row>
    <row r="631" spans="1:28" x14ac:dyDescent="0.35">
      <c r="A631" s="1">
        <v>633</v>
      </c>
      <c r="B631" s="81">
        <v>45911.584351851903</v>
      </c>
      <c r="C631" s="81">
        <v>45911.588564814803</v>
      </c>
      <c r="D631" s="84" t="s">
        <v>38</v>
      </c>
      <c r="E631" s="84"/>
      <c r="F631" s="92">
        <v>45911</v>
      </c>
      <c r="G631" s="84" t="s">
        <v>1147</v>
      </c>
      <c r="H631" s="84" t="s">
        <v>139</v>
      </c>
      <c r="I631" s="1" t="s">
        <v>40</v>
      </c>
      <c r="K631" s="84" t="s">
        <v>53</v>
      </c>
      <c r="L631" s="84" t="s">
        <v>42</v>
      </c>
      <c r="M631" s="84" t="s">
        <v>54</v>
      </c>
      <c r="N631" s="85" t="s">
        <v>1563</v>
      </c>
      <c r="O631" s="85" t="s">
        <v>1564</v>
      </c>
      <c r="P631" s="84" t="s">
        <v>113</v>
      </c>
      <c r="Q631" s="92">
        <v>45935</v>
      </c>
      <c r="R631" s="84" t="s">
        <v>58</v>
      </c>
      <c r="S631" s="84" t="s">
        <v>59</v>
      </c>
      <c r="T631" s="96" t="s">
        <v>553</v>
      </c>
      <c r="U631" s="96" t="s">
        <v>64</v>
      </c>
      <c r="V631" s="78">
        <v>45935</v>
      </c>
      <c r="W631" s="96"/>
      <c r="X631" s="77" t="str">
        <f t="shared" si="30"/>
        <v>N/A</v>
      </c>
      <c r="Y631" s="77">
        <f t="shared" ca="1" si="31"/>
        <v>9</v>
      </c>
      <c r="Z631" s="77" t="str">
        <f t="shared" ca="1" si="32"/>
        <v>On Time</v>
      </c>
      <c r="AA631" s="96"/>
      <c r="AB631" s="96"/>
    </row>
    <row r="632" spans="1:28" ht="43.5" x14ac:dyDescent="0.35">
      <c r="A632" s="1">
        <v>634</v>
      </c>
      <c r="B632" s="81">
        <v>45911.616562499999</v>
      </c>
      <c r="C632" s="81">
        <v>45911.6194328704</v>
      </c>
      <c r="D632" s="84" t="s">
        <v>38</v>
      </c>
      <c r="E632" s="84"/>
      <c r="F632" s="92">
        <v>45911</v>
      </c>
      <c r="G632" s="84" t="s">
        <v>655</v>
      </c>
      <c r="H632" s="84" t="s">
        <v>39</v>
      </c>
      <c r="I632" s="1" t="s">
        <v>40</v>
      </c>
      <c r="K632" s="84" t="s">
        <v>41</v>
      </c>
      <c r="L632" s="84" t="s">
        <v>42</v>
      </c>
      <c r="M632" s="84" t="s">
        <v>118</v>
      </c>
      <c r="N632" s="85" t="s">
        <v>1565</v>
      </c>
      <c r="O632" s="85" t="s">
        <v>1566</v>
      </c>
      <c r="P632" s="84" t="s">
        <v>113</v>
      </c>
      <c r="Q632" s="92">
        <v>45918</v>
      </c>
      <c r="R632" s="84" t="s">
        <v>58</v>
      </c>
      <c r="S632" s="84" t="s">
        <v>59</v>
      </c>
      <c r="T632" s="96" t="s">
        <v>553</v>
      </c>
      <c r="U632" s="96" t="s">
        <v>50</v>
      </c>
      <c r="V632" s="78">
        <v>45918</v>
      </c>
      <c r="W632" s="96"/>
      <c r="X632" s="77" t="str">
        <f t="shared" si="30"/>
        <v>N/A</v>
      </c>
      <c r="Y632" s="77">
        <f t="shared" ca="1" si="31"/>
        <v>-8</v>
      </c>
      <c r="Z632" s="77" t="str">
        <f t="shared" ca="1" si="32"/>
        <v>Delayed</v>
      </c>
      <c r="AA632" s="96"/>
      <c r="AB632" s="96"/>
    </row>
    <row r="633" spans="1:28" x14ac:dyDescent="0.35">
      <c r="A633" s="1">
        <v>635</v>
      </c>
      <c r="B633" s="81">
        <v>45911.648819444403</v>
      </c>
      <c r="C633" s="81">
        <v>45911.650578703702</v>
      </c>
      <c r="D633" s="84" t="s">
        <v>38</v>
      </c>
      <c r="E633" s="84"/>
      <c r="F633" s="92">
        <v>45911</v>
      </c>
      <c r="G633" s="84" t="s">
        <v>1175</v>
      </c>
      <c r="H633" s="84" t="s">
        <v>39</v>
      </c>
      <c r="I633" s="1" t="s">
        <v>40</v>
      </c>
      <c r="K633" s="84" t="s">
        <v>53</v>
      </c>
      <c r="L633" s="84" t="s">
        <v>54</v>
      </c>
      <c r="M633" s="84" t="s">
        <v>54</v>
      </c>
      <c r="N633" s="85" t="s">
        <v>1567</v>
      </c>
      <c r="O633" s="85" t="s">
        <v>1568</v>
      </c>
      <c r="P633" s="84" t="s">
        <v>174</v>
      </c>
      <c r="Q633" s="92">
        <v>45913</v>
      </c>
      <c r="R633" s="84" t="s">
        <v>58</v>
      </c>
      <c r="S633" s="84" t="s">
        <v>48</v>
      </c>
      <c r="T633" s="96" t="s">
        <v>553</v>
      </c>
      <c r="U633" s="96" t="s">
        <v>50</v>
      </c>
      <c r="V633" s="78">
        <v>45913</v>
      </c>
      <c r="W633" s="96"/>
      <c r="X633" s="77" t="str">
        <f t="shared" si="30"/>
        <v>N/A</v>
      </c>
      <c r="Y633" s="77">
        <f t="shared" ca="1" si="31"/>
        <v>-13</v>
      </c>
      <c r="Z633" s="77" t="str">
        <f t="shared" ca="1" si="32"/>
        <v>Delayed</v>
      </c>
      <c r="AA633" s="96"/>
      <c r="AB633" s="96"/>
    </row>
    <row r="634" spans="1:28" x14ac:dyDescent="0.35">
      <c r="A634" s="1">
        <v>636</v>
      </c>
      <c r="B634" s="81">
        <v>45911.652280092603</v>
      </c>
      <c r="C634" s="81">
        <v>45911.655289351896</v>
      </c>
      <c r="D634" s="84" t="s">
        <v>38</v>
      </c>
      <c r="E634" s="84"/>
      <c r="F634" s="92">
        <v>45911</v>
      </c>
      <c r="G634" s="84" t="s">
        <v>6</v>
      </c>
      <c r="H634" s="84" t="s">
        <v>39</v>
      </c>
      <c r="I634" s="1" t="s">
        <v>40</v>
      </c>
      <c r="K634" s="84" t="s">
        <v>53</v>
      </c>
      <c r="L634" s="84" t="s">
        <v>86</v>
      </c>
      <c r="M634" s="84" t="s">
        <v>87</v>
      </c>
      <c r="N634" s="85" t="s">
        <v>1569</v>
      </c>
      <c r="O634" s="85" t="s">
        <v>1570</v>
      </c>
      <c r="P634" s="84" t="s">
        <v>174</v>
      </c>
      <c r="Q634" s="92">
        <v>45918</v>
      </c>
      <c r="R634" s="84" t="s">
        <v>58</v>
      </c>
      <c r="S634" s="84" t="s">
        <v>59</v>
      </c>
      <c r="T634" s="96" t="s">
        <v>137</v>
      </c>
      <c r="U634" s="96" t="s">
        <v>64</v>
      </c>
      <c r="V634" s="78">
        <v>45918</v>
      </c>
      <c r="W634" s="96"/>
      <c r="X634" s="77" t="str">
        <f t="shared" si="30"/>
        <v>N/A</v>
      </c>
      <c r="Y634" s="77">
        <f t="shared" ca="1" si="31"/>
        <v>-8</v>
      </c>
      <c r="Z634" s="77" t="str">
        <f t="shared" ca="1" si="32"/>
        <v>Delayed</v>
      </c>
      <c r="AA634" s="96"/>
      <c r="AB634" s="96"/>
    </row>
    <row r="635" spans="1:28" ht="29" x14ac:dyDescent="0.35">
      <c r="A635" s="1">
        <v>637</v>
      </c>
      <c r="B635" s="81">
        <v>45911.684004629598</v>
      </c>
      <c r="C635" s="81">
        <v>45911.686261574097</v>
      </c>
      <c r="D635" s="84" t="s">
        <v>38</v>
      </c>
      <c r="E635" s="84"/>
      <c r="F635" s="92">
        <v>45911</v>
      </c>
      <c r="G635" s="84" t="s">
        <v>1523</v>
      </c>
      <c r="H635" s="84" t="s">
        <v>39</v>
      </c>
      <c r="I635" s="1" t="s">
        <v>40</v>
      </c>
      <c r="K635" s="84" t="s">
        <v>53</v>
      </c>
      <c r="L635" s="84" t="s">
        <v>54</v>
      </c>
      <c r="M635" s="84" t="s">
        <v>54</v>
      </c>
      <c r="N635" s="85" t="s">
        <v>1571</v>
      </c>
      <c r="O635" s="85" t="s">
        <v>1572</v>
      </c>
      <c r="P635" s="84" t="s">
        <v>506</v>
      </c>
      <c r="Q635" s="92">
        <v>45932</v>
      </c>
      <c r="R635" s="84" t="s">
        <v>58</v>
      </c>
      <c r="S635" s="84" t="s">
        <v>59</v>
      </c>
      <c r="T635" s="96" t="s">
        <v>553</v>
      </c>
      <c r="U635" s="96" t="s">
        <v>64</v>
      </c>
      <c r="V635" s="78">
        <v>45932</v>
      </c>
      <c r="W635" s="96"/>
      <c r="X635" s="77" t="str">
        <f t="shared" si="30"/>
        <v>N/A</v>
      </c>
      <c r="Y635" s="77">
        <f t="shared" ca="1" si="31"/>
        <v>6</v>
      </c>
      <c r="Z635" s="77" t="str">
        <f t="shared" ca="1" si="32"/>
        <v>On Time</v>
      </c>
      <c r="AA635" s="96"/>
      <c r="AB635" s="96"/>
    </row>
    <row r="636" spans="1:28" ht="29" x14ac:dyDescent="0.35">
      <c r="A636" s="1">
        <v>638</v>
      </c>
      <c r="B636" s="81">
        <v>45911.799386574101</v>
      </c>
      <c r="C636" s="81">
        <v>45911.800439814797</v>
      </c>
      <c r="D636" s="84" t="s">
        <v>38</v>
      </c>
      <c r="E636" s="84"/>
      <c r="F636" s="92">
        <v>45911</v>
      </c>
      <c r="G636" s="84" t="s">
        <v>8</v>
      </c>
      <c r="H636" s="84" t="s">
        <v>39</v>
      </c>
      <c r="I636" s="1" t="s">
        <v>1037</v>
      </c>
      <c r="K636" s="84" t="s">
        <v>41</v>
      </c>
      <c r="L636" s="84" t="s">
        <v>42</v>
      </c>
      <c r="M636" s="84" t="s">
        <v>118</v>
      </c>
      <c r="N636" s="85" t="s">
        <v>1573</v>
      </c>
      <c r="O636" s="85" t="s">
        <v>1574</v>
      </c>
      <c r="P636" s="84" t="s">
        <v>57</v>
      </c>
      <c r="Q636" s="92">
        <v>45918</v>
      </c>
      <c r="R636" s="84" t="s">
        <v>58</v>
      </c>
      <c r="S636" s="84" t="s">
        <v>48</v>
      </c>
      <c r="T636" s="96" t="s">
        <v>553</v>
      </c>
      <c r="U636" s="96" t="s">
        <v>50</v>
      </c>
      <c r="V636" s="78">
        <v>45918</v>
      </c>
      <c r="W636" s="96"/>
      <c r="X636" s="77" t="str">
        <f t="shared" ref="X636:X664" si="33">IF(T636="Completed",IF((V636-W636)&gt;=0,"YES","NO"),"N/A")</f>
        <v>N/A</v>
      </c>
      <c r="Y636" s="77">
        <f t="shared" ca="1" si="31"/>
        <v>-8</v>
      </c>
      <c r="Z636" s="77" t="str">
        <f t="shared" ca="1" si="32"/>
        <v>Delayed</v>
      </c>
      <c r="AA636" s="96"/>
      <c r="AB636" s="96"/>
    </row>
    <row r="637" spans="1:28" ht="29" x14ac:dyDescent="0.35">
      <c r="A637" s="1">
        <v>639</v>
      </c>
      <c r="B637" s="81">
        <v>45911.800567129598</v>
      </c>
      <c r="C637" s="81">
        <v>45911.801643518498</v>
      </c>
      <c r="D637" s="84" t="s">
        <v>38</v>
      </c>
      <c r="E637" s="84"/>
      <c r="F637" s="92">
        <v>45911</v>
      </c>
      <c r="G637" s="84" t="s">
        <v>8</v>
      </c>
      <c r="H637" s="84" t="s">
        <v>39</v>
      </c>
      <c r="I637" s="1" t="s">
        <v>1037</v>
      </c>
      <c r="K637" s="84" t="s">
        <v>41</v>
      </c>
      <c r="L637" s="84" t="s">
        <v>42</v>
      </c>
      <c r="M637" s="84" t="s">
        <v>118</v>
      </c>
      <c r="N637" s="85" t="s">
        <v>1575</v>
      </c>
      <c r="O637" s="85" t="s">
        <v>1576</v>
      </c>
      <c r="P637" s="84" t="s">
        <v>57</v>
      </c>
      <c r="Q637" s="92">
        <v>45932</v>
      </c>
      <c r="R637" s="84" t="s">
        <v>58</v>
      </c>
      <c r="S637" s="84" t="s">
        <v>48</v>
      </c>
      <c r="T637" s="96" t="s">
        <v>553</v>
      </c>
      <c r="U637" s="96" t="s">
        <v>50</v>
      </c>
      <c r="V637" s="78">
        <v>45932</v>
      </c>
      <c r="W637" s="96"/>
      <c r="X637" s="77" t="str">
        <f t="shared" si="33"/>
        <v>N/A</v>
      </c>
      <c r="Y637" s="77">
        <f t="shared" ca="1" si="31"/>
        <v>6</v>
      </c>
      <c r="Z637" s="77" t="str">
        <f t="shared" ca="1" si="32"/>
        <v>On Time</v>
      </c>
      <c r="AA637" s="96"/>
      <c r="AB637" s="96"/>
    </row>
    <row r="638" spans="1:28" x14ac:dyDescent="0.35">
      <c r="A638" s="1">
        <v>640</v>
      </c>
      <c r="B638" s="81">
        <v>45911.906469907401</v>
      </c>
      <c r="C638" s="81">
        <v>45911.908819444398</v>
      </c>
      <c r="D638" s="84" t="s">
        <v>38</v>
      </c>
      <c r="E638" s="84"/>
      <c r="F638" s="92">
        <v>45911</v>
      </c>
      <c r="G638" s="84" t="s">
        <v>202</v>
      </c>
      <c r="H638" s="84" t="s">
        <v>39</v>
      </c>
      <c r="I638" s="1" t="s">
        <v>40</v>
      </c>
      <c r="K638" s="84" t="s">
        <v>93</v>
      </c>
      <c r="L638" s="84" t="s">
        <v>42</v>
      </c>
      <c r="M638" s="84" t="s">
        <v>184</v>
      </c>
      <c r="N638" s="85" t="s">
        <v>1577</v>
      </c>
      <c r="O638" s="85" t="s">
        <v>1578</v>
      </c>
      <c r="P638" s="84" t="s">
        <v>113</v>
      </c>
      <c r="Q638" s="92">
        <v>45911</v>
      </c>
      <c r="R638" s="84" t="s">
        <v>47</v>
      </c>
      <c r="S638" s="84" t="s">
        <v>59</v>
      </c>
      <c r="T638" s="96" t="s">
        <v>137</v>
      </c>
      <c r="U638" s="96" t="s">
        <v>64</v>
      </c>
      <c r="V638" s="78">
        <v>45911</v>
      </c>
      <c r="W638" s="96"/>
      <c r="X638" s="77" t="str">
        <f t="shared" si="33"/>
        <v>N/A</v>
      </c>
      <c r="Y638" s="77">
        <f t="shared" ca="1" si="31"/>
        <v>-15</v>
      </c>
      <c r="Z638" s="77" t="str">
        <f t="shared" ca="1" si="32"/>
        <v>Delayed</v>
      </c>
      <c r="AA638" s="96"/>
      <c r="AB638" s="96"/>
    </row>
    <row r="639" spans="1:28" x14ac:dyDescent="0.35">
      <c r="A639" s="1">
        <v>641</v>
      </c>
      <c r="B639" s="81">
        <v>45912.402719907397</v>
      </c>
      <c r="C639" s="81">
        <v>45912.404027777797</v>
      </c>
      <c r="D639" s="84" t="s">
        <v>38</v>
      </c>
      <c r="E639" s="84"/>
      <c r="F639" s="92">
        <v>45912</v>
      </c>
      <c r="G639" s="84" t="s">
        <v>1144</v>
      </c>
      <c r="H639" s="84" t="s">
        <v>39</v>
      </c>
      <c r="I639" s="1" t="s">
        <v>1037</v>
      </c>
      <c r="K639" s="84" t="s">
        <v>53</v>
      </c>
      <c r="L639" s="84" t="s">
        <v>86</v>
      </c>
      <c r="M639" s="84" t="s">
        <v>94</v>
      </c>
      <c r="N639" s="85" t="s">
        <v>1579</v>
      </c>
      <c r="O639" s="85" t="s">
        <v>1580</v>
      </c>
      <c r="P639" s="84" t="s">
        <v>57</v>
      </c>
      <c r="Q639" s="92">
        <v>45912</v>
      </c>
      <c r="R639" s="84" t="s">
        <v>58</v>
      </c>
      <c r="S639" s="84" t="s">
        <v>59</v>
      </c>
      <c r="T639" s="96" t="s">
        <v>553</v>
      </c>
      <c r="U639" s="96" t="s">
        <v>50</v>
      </c>
      <c r="V639" s="78">
        <v>45912</v>
      </c>
      <c r="W639" s="96"/>
      <c r="X639" s="77" t="str">
        <f t="shared" si="33"/>
        <v>N/A</v>
      </c>
      <c r="Y639" s="77">
        <f t="shared" ca="1" si="31"/>
        <v>-14</v>
      </c>
      <c r="Z639" s="77" t="str">
        <f t="shared" ca="1" si="32"/>
        <v>Delayed</v>
      </c>
      <c r="AA639" s="96"/>
      <c r="AB639" s="96"/>
    </row>
    <row r="640" spans="1:28" ht="43.5" x14ac:dyDescent="0.35">
      <c r="A640" s="1">
        <v>642</v>
      </c>
      <c r="B640" s="81">
        <v>45912.442303240699</v>
      </c>
      <c r="C640" s="81">
        <v>45912.443726851903</v>
      </c>
      <c r="D640" s="84" t="s">
        <v>38</v>
      </c>
      <c r="E640" s="84"/>
      <c r="F640" s="92">
        <v>45912</v>
      </c>
      <c r="G640" s="84" t="s">
        <v>1581</v>
      </c>
      <c r="H640" s="84" t="s">
        <v>39</v>
      </c>
      <c r="I640" s="1" t="s">
        <v>40</v>
      </c>
      <c r="K640" s="84" t="s">
        <v>53</v>
      </c>
      <c r="L640" s="84" t="s">
        <v>86</v>
      </c>
      <c r="M640" s="84" t="s">
        <v>101</v>
      </c>
      <c r="N640" s="85" t="s">
        <v>1582</v>
      </c>
      <c r="O640" s="85" t="s">
        <v>1583</v>
      </c>
      <c r="P640" s="84" t="s">
        <v>46</v>
      </c>
      <c r="Q640" s="92">
        <v>45930</v>
      </c>
      <c r="R640" s="84" t="s">
        <v>47</v>
      </c>
      <c r="S640" s="84" t="s">
        <v>59</v>
      </c>
      <c r="T640" s="96" t="s">
        <v>137</v>
      </c>
      <c r="U640" s="96" t="s">
        <v>64</v>
      </c>
      <c r="V640" s="78">
        <v>45930</v>
      </c>
      <c r="W640" s="96"/>
      <c r="X640" s="77" t="str">
        <f t="shared" si="33"/>
        <v>N/A</v>
      </c>
      <c r="Y640" s="77">
        <f t="shared" ca="1" si="31"/>
        <v>4</v>
      </c>
      <c r="Z640" s="77" t="str">
        <f t="shared" ca="1" si="32"/>
        <v>On Time</v>
      </c>
      <c r="AA640" s="96"/>
      <c r="AB640" s="96"/>
    </row>
    <row r="641" spans="1:28" x14ac:dyDescent="0.35">
      <c r="A641" s="1">
        <v>643</v>
      </c>
      <c r="B641" s="81">
        <v>45912.4946180556</v>
      </c>
      <c r="C641" s="81">
        <v>45912.496192129598</v>
      </c>
      <c r="D641" s="84" t="s">
        <v>38</v>
      </c>
      <c r="E641" s="84"/>
      <c r="F641" s="92">
        <v>45912</v>
      </c>
      <c r="G641" s="84" t="s">
        <v>1584</v>
      </c>
      <c r="H641" s="84" t="s">
        <v>39</v>
      </c>
      <c r="I641" s="1" t="s">
        <v>40</v>
      </c>
      <c r="K641" s="84" t="s">
        <v>53</v>
      </c>
      <c r="L641" s="84" t="s">
        <v>86</v>
      </c>
      <c r="M641" s="84" t="s">
        <v>184</v>
      </c>
      <c r="N641" s="85" t="s">
        <v>1585</v>
      </c>
      <c r="O641" s="85" t="s">
        <v>1586</v>
      </c>
      <c r="P641" s="84" t="s">
        <v>57</v>
      </c>
      <c r="Q641" s="92">
        <v>45915</v>
      </c>
      <c r="R641" s="84" t="s">
        <v>58</v>
      </c>
      <c r="S641" s="84" t="s">
        <v>59</v>
      </c>
      <c r="T641" s="96" t="s">
        <v>553</v>
      </c>
      <c r="U641" s="96" t="s">
        <v>50</v>
      </c>
      <c r="V641" s="78">
        <v>45915</v>
      </c>
      <c r="W641" s="96"/>
      <c r="X641" s="77" t="str">
        <f t="shared" si="33"/>
        <v>N/A</v>
      </c>
      <c r="Y641" s="77">
        <f t="shared" ca="1" si="31"/>
        <v>-11</v>
      </c>
      <c r="Z641" s="77" t="str">
        <f t="shared" ca="1" si="32"/>
        <v>Delayed</v>
      </c>
      <c r="AA641" s="96"/>
      <c r="AB641" s="96"/>
    </row>
    <row r="642" spans="1:28" x14ac:dyDescent="0.35">
      <c r="A642" s="1">
        <v>644</v>
      </c>
      <c r="B642" s="81">
        <v>45912.694305555597</v>
      </c>
      <c r="C642" s="81">
        <v>45912.6953587963</v>
      </c>
      <c r="D642" s="84" t="s">
        <v>38</v>
      </c>
      <c r="E642" s="84"/>
      <c r="F642" s="92">
        <v>45912</v>
      </c>
      <c r="G642" s="84" t="s">
        <v>1064</v>
      </c>
      <c r="H642" s="84" t="s">
        <v>39</v>
      </c>
      <c r="I642" s="1" t="s">
        <v>1037</v>
      </c>
      <c r="K642" s="84" t="s">
        <v>41</v>
      </c>
      <c r="L642" s="84" t="s">
        <v>86</v>
      </c>
      <c r="M642" s="84" t="s">
        <v>101</v>
      </c>
      <c r="N642" s="85" t="s">
        <v>1587</v>
      </c>
      <c r="O642" s="85" t="s">
        <v>1588</v>
      </c>
      <c r="P642" s="84" t="s">
        <v>57</v>
      </c>
      <c r="Q642" s="92">
        <v>45961</v>
      </c>
      <c r="R642" s="84" t="s">
        <v>58</v>
      </c>
      <c r="S642" s="84" t="s">
        <v>48</v>
      </c>
      <c r="T642" s="96" t="s">
        <v>553</v>
      </c>
      <c r="U642" s="96" t="s">
        <v>50</v>
      </c>
      <c r="V642" s="78">
        <v>45961</v>
      </c>
      <c r="W642" s="96"/>
      <c r="X642" s="77" t="str">
        <f t="shared" si="33"/>
        <v>N/A</v>
      </c>
      <c r="Y642" s="77">
        <f t="shared" ref="Y642:Y664" ca="1" si="34">IF(OR(T642="In Progress",T642="Not Started"),V642-$AD$1,"N/A")</f>
        <v>35</v>
      </c>
      <c r="Z642" s="77" t="str">
        <f t="shared" ref="Z642:Z664" ca="1" si="35">IF(OR(T642="",T642="Completed",T642="Deffered"),"N/A",IF(AND(OR(T642="In Progress",T642="Not Started"),Y642&gt;=0),"On Time","Delayed"))</f>
        <v>On Time</v>
      </c>
      <c r="AA642" s="96"/>
      <c r="AB642" s="96"/>
    </row>
    <row r="643" spans="1:28" x14ac:dyDescent="0.35">
      <c r="A643" s="1">
        <v>645</v>
      </c>
      <c r="B643" s="81">
        <v>45913.626631944397</v>
      </c>
      <c r="C643" s="81">
        <v>45913.628611111097</v>
      </c>
      <c r="D643" s="84" t="s">
        <v>38</v>
      </c>
      <c r="E643" s="84"/>
      <c r="F643" s="92">
        <v>45913</v>
      </c>
      <c r="G643" s="84" t="s">
        <v>1589</v>
      </c>
      <c r="H643" s="84" t="s">
        <v>39</v>
      </c>
      <c r="I643" s="1" t="s">
        <v>40</v>
      </c>
      <c r="K643" s="84" t="s">
        <v>41</v>
      </c>
      <c r="L643" s="84" t="s">
        <v>42</v>
      </c>
      <c r="M643" s="84" t="s">
        <v>118</v>
      </c>
      <c r="N643" s="85" t="s">
        <v>1590</v>
      </c>
      <c r="O643" s="85" t="s">
        <v>1591</v>
      </c>
      <c r="P643" s="84" t="s">
        <v>107</v>
      </c>
      <c r="Q643" s="92">
        <v>45915</v>
      </c>
      <c r="R643" s="84" t="s">
        <v>58</v>
      </c>
      <c r="S643" s="84" t="s">
        <v>59</v>
      </c>
      <c r="T643" s="96" t="s">
        <v>553</v>
      </c>
      <c r="U643" s="96" t="s">
        <v>50</v>
      </c>
      <c r="V643" s="78">
        <v>45915</v>
      </c>
      <c r="W643" s="96"/>
      <c r="X643" s="77" t="str">
        <f t="shared" si="33"/>
        <v>N/A</v>
      </c>
      <c r="Y643" s="77">
        <f t="shared" ca="1" si="34"/>
        <v>-11</v>
      </c>
      <c r="Z643" s="77" t="str">
        <f t="shared" ca="1" si="35"/>
        <v>Delayed</v>
      </c>
      <c r="AA643" s="96"/>
      <c r="AB643" s="96"/>
    </row>
    <row r="644" spans="1:28" x14ac:dyDescent="0.35">
      <c r="A644" s="1">
        <v>646</v>
      </c>
      <c r="B644" s="81">
        <v>45913.641273148103</v>
      </c>
      <c r="C644" s="81">
        <v>45913.642812500002</v>
      </c>
      <c r="D644" s="84" t="s">
        <v>38</v>
      </c>
      <c r="E644" s="84"/>
      <c r="F644" s="92">
        <v>45913</v>
      </c>
      <c r="G644" s="84" t="s">
        <v>1592</v>
      </c>
      <c r="H644" s="84" t="s">
        <v>39</v>
      </c>
      <c r="I644" s="1" t="s">
        <v>40</v>
      </c>
      <c r="K644" s="84" t="s">
        <v>41</v>
      </c>
      <c r="L644" s="84" t="s">
        <v>42</v>
      </c>
      <c r="M644" s="84" t="s">
        <v>118</v>
      </c>
      <c r="N644" s="85" t="s">
        <v>1593</v>
      </c>
      <c r="O644" s="85" t="s">
        <v>1594</v>
      </c>
      <c r="P644" s="84" t="s">
        <v>57</v>
      </c>
      <c r="Q644" s="92">
        <v>45919</v>
      </c>
      <c r="R644" s="84" t="s">
        <v>58</v>
      </c>
      <c r="S644" s="84" t="s">
        <v>59</v>
      </c>
      <c r="T644" s="96" t="s">
        <v>553</v>
      </c>
      <c r="U644" s="96" t="s">
        <v>64</v>
      </c>
      <c r="V644" s="78">
        <v>45919</v>
      </c>
      <c r="W644" s="96"/>
      <c r="X644" s="77" t="str">
        <f t="shared" si="33"/>
        <v>N/A</v>
      </c>
      <c r="Y644" s="77">
        <f t="shared" ca="1" si="34"/>
        <v>-7</v>
      </c>
      <c r="Z644" s="77" t="str">
        <f t="shared" ca="1" si="35"/>
        <v>Delayed</v>
      </c>
      <c r="AA644" s="96"/>
      <c r="AB644" s="96"/>
    </row>
    <row r="645" spans="1:28" x14ac:dyDescent="0.35">
      <c r="A645" s="1">
        <v>647</v>
      </c>
      <c r="B645" s="81">
        <v>45913.712037037003</v>
      </c>
      <c r="C645" s="81">
        <v>45913.7340162037</v>
      </c>
      <c r="D645" s="84" t="s">
        <v>38</v>
      </c>
      <c r="E645" s="84"/>
      <c r="F645" s="92">
        <v>45913</v>
      </c>
      <c r="G645" s="84" t="s">
        <v>890</v>
      </c>
      <c r="H645" s="84" t="s">
        <v>39</v>
      </c>
      <c r="I645" s="1" t="s">
        <v>40</v>
      </c>
      <c r="K645" s="84" t="s">
        <v>41</v>
      </c>
      <c r="L645" s="84" t="s">
        <v>42</v>
      </c>
      <c r="M645" s="84" t="s">
        <v>118</v>
      </c>
      <c r="N645" s="85" t="s">
        <v>1595</v>
      </c>
      <c r="O645" s="85" t="s">
        <v>1596</v>
      </c>
      <c r="P645" s="84" t="s">
        <v>57</v>
      </c>
      <c r="Q645" s="92">
        <v>45917</v>
      </c>
      <c r="R645" s="84" t="s">
        <v>58</v>
      </c>
      <c r="S645" s="84" t="s">
        <v>59</v>
      </c>
      <c r="T645" s="96" t="s">
        <v>553</v>
      </c>
      <c r="U645" s="96" t="s">
        <v>50</v>
      </c>
      <c r="V645" s="78">
        <v>45917</v>
      </c>
      <c r="W645" s="96"/>
      <c r="X645" s="77" t="str">
        <f t="shared" si="33"/>
        <v>N/A</v>
      </c>
      <c r="Y645" s="77">
        <f t="shared" ca="1" si="34"/>
        <v>-9</v>
      </c>
      <c r="Z645" s="77" t="str">
        <f t="shared" ca="1" si="35"/>
        <v>Delayed</v>
      </c>
      <c r="AA645" s="96"/>
      <c r="AB645" s="96"/>
    </row>
    <row r="646" spans="1:28" x14ac:dyDescent="0.35">
      <c r="A646" s="1">
        <v>648</v>
      </c>
      <c r="B646" s="81">
        <v>45914.093981481499</v>
      </c>
      <c r="C646" s="81">
        <v>45914.094745370399</v>
      </c>
      <c r="D646" s="84" t="s">
        <v>38</v>
      </c>
      <c r="E646" s="84"/>
      <c r="F646" s="92">
        <v>45913</v>
      </c>
      <c r="G646" s="84" t="s">
        <v>1144</v>
      </c>
      <c r="H646" s="84" t="s">
        <v>39</v>
      </c>
      <c r="I646" s="1" t="s">
        <v>40</v>
      </c>
      <c r="K646" s="84" t="s">
        <v>93</v>
      </c>
      <c r="L646" s="84" t="s">
        <v>86</v>
      </c>
      <c r="M646" s="84" t="s">
        <v>101</v>
      </c>
      <c r="N646" s="85" t="s">
        <v>1597</v>
      </c>
      <c r="O646" s="85" t="s">
        <v>1598</v>
      </c>
      <c r="P646" s="84" t="s">
        <v>113</v>
      </c>
      <c r="Q646" s="92">
        <v>45914</v>
      </c>
      <c r="R646" s="84" t="s">
        <v>58</v>
      </c>
      <c r="S646" s="84" t="s">
        <v>59</v>
      </c>
      <c r="T646" s="96" t="s">
        <v>49</v>
      </c>
      <c r="U646" s="96" t="s">
        <v>50</v>
      </c>
      <c r="V646" s="78">
        <v>45915</v>
      </c>
      <c r="W646" s="78">
        <v>45915</v>
      </c>
      <c r="X646" s="77" t="str">
        <f t="shared" si="33"/>
        <v>YES</v>
      </c>
      <c r="Y646" s="77" t="str">
        <f t="shared" si="34"/>
        <v>N/A</v>
      </c>
      <c r="Z646" s="77" t="str">
        <f t="shared" si="35"/>
        <v>N/A</v>
      </c>
      <c r="AA646" s="96"/>
      <c r="AB646" s="96"/>
    </row>
    <row r="647" spans="1:28" x14ac:dyDescent="0.35">
      <c r="A647" s="1">
        <v>649</v>
      </c>
      <c r="B647" s="81">
        <v>45914.1026388889</v>
      </c>
      <c r="C647" s="81">
        <v>45914.1090162037</v>
      </c>
      <c r="D647" s="84" t="s">
        <v>38</v>
      </c>
      <c r="E647" s="84"/>
      <c r="F647" s="92">
        <v>45913</v>
      </c>
      <c r="G647" s="84" t="s">
        <v>1599</v>
      </c>
      <c r="H647" s="84" t="s">
        <v>39</v>
      </c>
      <c r="I647" s="1" t="s">
        <v>40</v>
      </c>
      <c r="K647" s="84" t="s">
        <v>93</v>
      </c>
      <c r="L647" s="84" t="s">
        <v>86</v>
      </c>
      <c r="M647" s="84" t="s">
        <v>94</v>
      </c>
      <c r="N647" s="85" t="s">
        <v>1600</v>
      </c>
      <c r="O647" s="85" t="s">
        <v>1601</v>
      </c>
      <c r="P647" s="84" t="s">
        <v>57</v>
      </c>
      <c r="Q647" s="92">
        <v>45913</v>
      </c>
      <c r="R647" s="84" t="s">
        <v>47</v>
      </c>
      <c r="S647" s="84" t="s">
        <v>59</v>
      </c>
      <c r="T647" s="96" t="s">
        <v>137</v>
      </c>
      <c r="U647" s="96" t="s">
        <v>64</v>
      </c>
      <c r="V647" s="78">
        <v>45913</v>
      </c>
      <c r="W647" s="96"/>
      <c r="X647" s="77" t="str">
        <f t="shared" si="33"/>
        <v>N/A</v>
      </c>
      <c r="Y647" s="77">
        <f t="shared" ca="1" si="34"/>
        <v>-13</v>
      </c>
      <c r="Z647" s="77" t="str">
        <f t="shared" ca="1" si="35"/>
        <v>Delayed</v>
      </c>
      <c r="AA647" s="96"/>
      <c r="AB647" s="96"/>
    </row>
    <row r="648" spans="1:28" ht="29" x14ac:dyDescent="0.35">
      <c r="A648" s="1">
        <v>650</v>
      </c>
      <c r="B648" s="81">
        <v>45914.8907638889</v>
      </c>
      <c r="C648" s="81">
        <v>45914.895497685196</v>
      </c>
      <c r="D648" s="84" t="s">
        <v>38</v>
      </c>
      <c r="E648" s="84"/>
      <c r="F648" s="92">
        <v>45914</v>
      </c>
      <c r="G648" s="84" t="s">
        <v>693</v>
      </c>
      <c r="H648" s="84" t="s">
        <v>39</v>
      </c>
      <c r="I648" s="1" t="s">
        <v>40</v>
      </c>
      <c r="K648" s="84" t="s">
        <v>41</v>
      </c>
      <c r="L648" s="84" t="s">
        <v>42</v>
      </c>
      <c r="M648" s="84" t="s">
        <v>118</v>
      </c>
      <c r="N648" s="85" t="s">
        <v>1602</v>
      </c>
      <c r="O648" s="85" t="s">
        <v>1603</v>
      </c>
      <c r="P648" s="84" t="s">
        <v>107</v>
      </c>
      <c r="Q648" s="92">
        <v>45914</v>
      </c>
      <c r="R648" s="84" t="s">
        <v>58</v>
      </c>
      <c r="S648" s="84" t="s">
        <v>59</v>
      </c>
      <c r="T648" s="96" t="s">
        <v>72</v>
      </c>
      <c r="U648" s="96" t="s">
        <v>50</v>
      </c>
      <c r="V648" s="78">
        <v>45914</v>
      </c>
      <c r="W648" s="96"/>
      <c r="X648" s="77" t="str">
        <f t="shared" si="33"/>
        <v>N/A</v>
      </c>
      <c r="Y648" s="77" t="str">
        <f t="shared" si="34"/>
        <v>N/A</v>
      </c>
      <c r="Z648" s="77" t="str">
        <f t="shared" si="35"/>
        <v>N/A</v>
      </c>
      <c r="AA648" s="96"/>
      <c r="AB648" s="96"/>
    </row>
    <row r="649" spans="1:28" ht="29" x14ac:dyDescent="0.35">
      <c r="A649" s="1">
        <v>653</v>
      </c>
      <c r="B649" s="81">
        <v>45915.356273148202</v>
      </c>
      <c r="C649" s="81">
        <v>45915.358796296299</v>
      </c>
      <c r="D649" s="84" t="s">
        <v>38</v>
      </c>
      <c r="E649" s="84"/>
      <c r="F649" s="92">
        <v>45915</v>
      </c>
      <c r="G649" s="84" t="s">
        <v>1604</v>
      </c>
      <c r="H649" s="84" t="s">
        <v>39</v>
      </c>
      <c r="I649" s="1" t="s">
        <v>40</v>
      </c>
      <c r="K649" s="84" t="s">
        <v>53</v>
      </c>
      <c r="L649" s="84" t="s">
        <v>42</v>
      </c>
      <c r="M649" s="84" t="s">
        <v>61</v>
      </c>
      <c r="N649" s="85" t="s">
        <v>1605</v>
      </c>
      <c r="O649" s="85" t="s">
        <v>1606</v>
      </c>
      <c r="P649" s="84" t="s">
        <v>57</v>
      </c>
      <c r="Q649" s="92">
        <v>45915</v>
      </c>
      <c r="R649" s="84" t="s">
        <v>58</v>
      </c>
      <c r="S649" s="84" t="s">
        <v>59</v>
      </c>
      <c r="T649" s="96" t="s">
        <v>553</v>
      </c>
      <c r="U649" s="96" t="s">
        <v>50</v>
      </c>
      <c r="V649" s="78">
        <v>45915</v>
      </c>
      <c r="W649" s="96"/>
      <c r="X649" s="77" t="str">
        <f t="shared" si="33"/>
        <v>N/A</v>
      </c>
      <c r="Y649" s="77">
        <f t="shared" ca="1" si="34"/>
        <v>-11</v>
      </c>
      <c r="Z649" s="77" t="str">
        <f t="shared" ca="1" si="35"/>
        <v>Delayed</v>
      </c>
      <c r="AA649" s="96"/>
      <c r="AB649" s="96"/>
    </row>
    <row r="650" spans="1:28" x14ac:dyDescent="0.35">
      <c r="A650" s="1">
        <v>654</v>
      </c>
      <c r="B650" s="81">
        <v>45915.359004629601</v>
      </c>
      <c r="C650" s="81">
        <v>45915.361412036997</v>
      </c>
      <c r="D650" s="84" t="s">
        <v>38</v>
      </c>
      <c r="E650" s="84"/>
      <c r="F650" s="92">
        <v>45915</v>
      </c>
      <c r="G650" s="84" t="s">
        <v>1604</v>
      </c>
      <c r="H650" s="84" t="s">
        <v>39</v>
      </c>
      <c r="I650" s="1" t="s">
        <v>40</v>
      </c>
      <c r="K650" s="84" t="s">
        <v>53</v>
      </c>
      <c r="L650" s="84" t="s">
        <v>42</v>
      </c>
      <c r="M650" s="84" t="s">
        <v>61</v>
      </c>
      <c r="N650" s="85" t="s">
        <v>1607</v>
      </c>
      <c r="O650" s="85" t="s">
        <v>1608</v>
      </c>
      <c r="P650" s="84" t="s">
        <v>57</v>
      </c>
      <c r="Q650" s="92">
        <v>45918</v>
      </c>
      <c r="R650" s="84" t="s">
        <v>58</v>
      </c>
      <c r="S650" s="84" t="s">
        <v>59</v>
      </c>
      <c r="T650" s="96" t="s">
        <v>553</v>
      </c>
      <c r="U650" s="96" t="s">
        <v>50</v>
      </c>
      <c r="V650" s="78">
        <v>45918</v>
      </c>
      <c r="W650" s="96"/>
      <c r="X650" s="77" t="str">
        <f t="shared" si="33"/>
        <v>N/A</v>
      </c>
      <c r="Y650" s="77">
        <f t="shared" ca="1" si="34"/>
        <v>-8</v>
      </c>
      <c r="Z650" s="77" t="str">
        <f t="shared" ca="1" si="35"/>
        <v>Delayed</v>
      </c>
      <c r="AA650" s="96"/>
      <c r="AB650" s="96"/>
    </row>
    <row r="651" spans="1:28" x14ac:dyDescent="0.35">
      <c r="A651" s="1">
        <v>655</v>
      </c>
      <c r="B651" s="81">
        <v>45915.414629629602</v>
      </c>
      <c r="C651" s="81">
        <v>45915.417199074102</v>
      </c>
      <c r="D651" s="84" t="s">
        <v>38</v>
      </c>
      <c r="E651" s="84"/>
      <c r="F651" s="92">
        <v>45915</v>
      </c>
      <c r="G651" s="84" t="s">
        <v>1609</v>
      </c>
      <c r="H651" s="84" t="s">
        <v>39</v>
      </c>
      <c r="I651" s="1" t="s">
        <v>40</v>
      </c>
      <c r="K651" s="84" t="s">
        <v>53</v>
      </c>
      <c r="L651" s="84" t="s">
        <v>134</v>
      </c>
      <c r="M651" s="84" t="s">
        <v>134</v>
      </c>
      <c r="N651" s="85" t="s">
        <v>1610</v>
      </c>
      <c r="O651" s="85" t="s">
        <v>1611</v>
      </c>
      <c r="P651" s="84" t="s">
        <v>57</v>
      </c>
      <c r="Q651" s="92">
        <v>45915</v>
      </c>
      <c r="R651" s="84" t="s">
        <v>58</v>
      </c>
      <c r="S651" s="84" t="s">
        <v>59</v>
      </c>
      <c r="T651" s="96" t="s">
        <v>553</v>
      </c>
      <c r="U651" s="96" t="s">
        <v>225</v>
      </c>
      <c r="V651" s="78">
        <v>45915</v>
      </c>
      <c r="W651" s="96"/>
      <c r="X651" s="77" t="str">
        <f t="shared" si="33"/>
        <v>N/A</v>
      </c>
      <c r="Y651" s="77">
        <f t="shared" ca="1" si="34"/>
        <v>-11</v>
      </c>
      <c r="Z651" s="77" t="str">
        <f t="shared" ca="1" si="35"/>
        <v>Delayed</v>
      </c>
      <c r="AA651" s="96"/>
      <c r="AB651" s="96"/>
    </row>
    <row r="652" spans="1:28" ht="29" x14ac:dyDescent="0.35">
      <c r="A652" s="1">
        <v>656</v>
      </c>
      <c r="B652" s="81">
        <v>45915.498599537001</v>
      </c>
      <c r="C652" s="81">
        <v>45915.5019791667</v>
      </c>
      <c r="D652" s="84" t="s">
        <v>38</v>
      </c>
      <c r="E652" s="84"/>
      <c r="F652" s="92">
        <v>45915</v>
      </c>
      <c r="G652" s="84" t="s">
        <v>327</v>
      </c>
      <c r="H652" s="84" t="s">
        <v>39</v>
      </c>
      <c r="I652" s="1" t="s">
        <v>40</v>
      </c>
      <c r="K652" s="84" t="s">
        <v>53</v>
      </c>
      <c r="L652" s="84" t="s">
        <v>42</v>
      </c>
      <c r="M652" s="84" t="s">
        <v>61</v>
      </c>
      <c r="N652" s="85" t="s">
        <v>1612</v>
      </c>
      <c r="O652" s="85" t="s">
        <v>1613</v>
      </c>
      <c r="P652" s="84" t="s">
        <v>57</v>
      </c>
      <c r="Q652" s="92">
        <v>45926</v>
      </c>
      <c r="R652" s="84" t="s">
        <v>58</v>
      </c>
      <c r="S652" s="84" t="s">
        <v>59</v>
      </c>
      <c r="T652" s="96" t="s">
        <v>553</v>
      </c>
      <c r="U652" s="96" t="s">
        <v>64</v>
      </c>
      <c r="V652" s="78">
        <v>45926</v>
      </c>
      <c r="W652" s="96"/>
      <c r="X652" s="77" t="str">
        <f t="shared" si="33"/>
        <v>N/A</v>
      </c>
      <c r="Y652" s="77">
        <f t="shared" ca="1" si="34"/>
        <v>0</v>
      </c>
      <c r="Z652" s="77" t="str">
        <f t="shared" ca="1" si="35"/>
        <v>On Time</v>
      </c>
      <c r="AA652" s="96"/>
      <c r="AB652" s="96"/>
    </row>
    <row r="653" spans="1:28" x14ac:dyDescent="0.35">
      <c r="A653" s="1">
        <v>657</v>
      </c>
      <c r="B653" s="81">
        <v>45915.650196759299</v>
      </c>
      <c r="C653" s="81">
        <v>45915.651122685202</v>
      </c>
      <c r="D653" s="84" t="s">
        <v>38</v>
      </c>
      <c r="E653" s="84"/>
      <c r="F653" s="92">
        <v>45915</v>
      </c>
      <c r="G653" s="84" t="s">
        <v>60</v>
      </c>
      <c r="H653" s="84" t="s">
        <v>39</v>
      </c>
      <c r="I653" s="1" t="s">
        <v>40</v>
      </c>
      <c r="K653" s="84" t="s">
        <v>53</v>
      </c>
      <c r="L653" s="84" t="s">
        <v>42</v>
      </c>
      <c r="M653" s="84" t="s">
        <v>61</v>
      </c>
      <c r="N653" s="85" t="s">
        <v>1614</v>
      </c>
      <c r="O653" s="85" t="s">
        <v>1615</v>
      </c>
      <c r="P653" s="84" t="s">
        <v>57</v>
      </c>
      <c r="Q653" s="92">
        <v>45919</v>
      </c>
      <c r="R653" s="84" t="s">
        <v>47</v>
      </c>
      <c r="S653" s="84" t="s">
        <v>59</v>
      </c>
      <c r="T653" s="96" t="s">
        <v>137</v>
      </c>
      <c r="U653" s="96" t="s">
        <v>50</v>
      </c>
      <c r="V653" s="78">
        <v>45919</v>
      </c>
      <c r="W653" s="96"/>
      <c r="X653" s="77" t="str">
        <f t="shared" si="33"/>
        <v>N/A</v>
      </c>
      <c r="Y653" s="77">
        <f t="shared" ca="1" si="34"/>
        <v>-7</v>
      </c>
      <c r="Z653" s="77" t="str">
        <f t="shared" ca="1" si="35"/>
        <v>Delayed</v>
      </c>
      <c r="AA653" s="96"/>
      <c r="AB653" s="96"/>
    </row>
    <row r="654" spans="1:28" ht="43.5" x14ac:dyDescent="0.35">
      <c r="A654" s="1">
        <v>658</v>
      </c>
      <c r="B654" s="81">
        <v>45915.6646064815</v>
      </c>
      <c r="C654" s="81">
        <v>45915.673206018502</v>
      </c>
      <c r="D654" s="84" t="s">
        <v>38</v>
      </c>
      <c r="E654" s="84"/>
      <c r="F654" s="92">
        <v>45915</v>
      </c>
      <c r="G654" s="84" t="s">
        <v>693</v>
      </c>
      <c r="H654" s="84" t="s">
        <v>39</v>
      </c>
      <c r="I654" s="1" t="s">
        <v>40</v>
      </c>
      <c r="K654" s="84" t="s">
        <v>41</v>
      </c>
      <c r="L654" s="84" t="s">
        <v>42</v>
      </c>
      <c r="M654" s="84" t="s">
        <v>118</v>
      </c>
      <c r="N654" s="85" t="s">
        <v>1616</v>
      </c>
      <c r="O654" s="85" t="s">
        <v>1617</v>
      </c>
      <c r="P654" s="84" t="s">
        <v>107</v>
      </c>
      <c r="Q654" s="92">
        <v>45915</v>
      </c>
      <c r="R654" s="84" t="s">
        <v>58</v>
      </c>
      <c r="S654" s="84" t="s">
        <v>59</v>
      </c>
      <c r="T654" s="96" t="s">
        <v>553</v>
      </c>
      <c r="U654" s="96" t="s">
        <v>50</v>
      </c>
      <c r="V654" s="78">
        <v>45915</v>
      </c>
      <c r="W654" s="96"/>
      <c r="X654" s="77" t="str">
        <f t="shared" si="33"/>
        <v>N/A</v>
      </c>
      <c r="Y654" s="77">
        <f t="shared" ca="1" si="34"/>
        <v>-11</v>
      </c>
      <c r="Z654" s="77" t="str">
        <f t="shared" ca="1" si="35"/>
        <v>Delayed</v>
      </c>
      <c r="AA654" s="96"/>
      <c r="AB654" s="96"/>
    </row>
    <row r="655" spans="1:28" x14ac:dyDescent="0.35">
      <c r="A655" s="1">
        <v>659</v>
      </c>
      <c r="B655" s="81">
        <v>45916.484722222202</v>
      </c>
      <c r="C655" s="81">
        <v>45916.486562500002</v>
      </c>
      <c r="D655" s="84" t="s">
        <v>38</v>
      </c>
      <c r="E655" s="84"/>
      <c r="F655" s="92">
        <v>45916</v>
      </c>
      <c r="G655" s="84" t="s">
        <v>1604</v>
      </c>
      <c r="H655" s="84" t="s">
        <v>39</v>
      </c>
      <c r="I655" s="1" t="s">
        <v>40</v>
      </c>
      <c r="K655" s="84" t="s">
        <v>53</v>
      </c>
      <c r="L655" s="84" t="s">
        <v>42</v>
      </c>
      <c r="M655" s="84" t="s">
        <v>61</v>
      </c>
      <c r="N655" s="85" t="s">
        <v>1618</v>
      </c>
      <c r="O655" s="85" t="s">
        <v>1619</v>
      </c>
      <c r="P655" s="84" t="s">
        <v>57</v>
      </c>
      <c r="Q655" s="92">
        <v>45925</v>
      </c>
      <c r="R655" s="84" t="s">
        <v>58</v>
      </c>
      <c r="S655" s="84" t="s">
        <v>59</v>
      </c>
      <c r="T655" s="96" t="s">
        <v>553</v>
      </c>
      <c r="U655" s="96" t="s">
        <v>50</v>
      </c>
      <c r="V655" s="78">
        <v>45925</v>
      </c>
      <c r="W655" s="96"/>
      <c r="X655" s="77" t="str">
        <f t="shared" si="33"/>
        <v>N/A</v>
      </c>
      <c r="Y655" s="77">
        <f t="shared" ca="1" si="34"/>
        <v>-1</v>
      </c>
      <c r="Z655" s="77" t="str">
        <f t="shared" ca="1" si="35"/>
        <v>Delayed</v>
      </c>
      <c r="AA655" s="96"/>
      <c r="AB655" s="96"/>
    </row>
    <row r="656" spans="1:28" x14ac:dyDescent="0.35">
      <c r="A656" s="1">
        <v>660</v>
      </c>
      <c r="B656" s="81">
        <v>45916.600462962997</v>
      </c>
      <c r="C656" s="81">
        <v>45916.602557870399</v>
      </c>
      <c r="D656" s="84" t="s">
        <v>38</v>
      </c>
      <c r="E656" s="84"/>
      <c r="F656" s="92">
        <v>45916</v>
      </c>
      <c r="G656" s="84" t="s">
        <v>109</v>
      </c>
      <c r="H656" s="84" t="s">
        <v>39</v>
      </c>
      <c r="I656" s="1" t="s">
        <v>40</v>
      </c>
      <c r="K656" s="84" t="s">
        <v>41</v>
      </c>
      <c r="L656" s="84" t="s">
        <v>86</v>
      </c>
      <c r="M656" s="84" t="s">
        <v>639</v>
      </c>
      <c r="N656" s="85" t="s">
        <v>1620</v>
      </c>
      <c r="O656" s="85" t="s">
        <v>1621</v>
      </c>
      <c r="P656" s="84" t="s">
        <v>284</v>
      </c>
      <c r="Q656" s="92">
        <v>45919</v>
      </c>
      <c r="R656" s="84" t="s">
        <v>47</v>
      </c>
      <c r="S656" s="84" t="s">
        <v>48</v>
      </c>
      <c r="T656" s="96" t="s">
        <v>137</v>
      </c>
      <c r="U656" s="96" t="s">
        <v>64</v>
      </c>
      <c r="V656" s="78">
        <v>45919</v>
      </c>
      <c r="W656" s="96"/>
      <c r="X656" s="77" t="str">
        <f t="shared" si="33"/>
        <v>N/A</v>
      </c>
      <c r="Y656" s="77">
        <f t="shared" ca="1" si="34"/>
        <v>-7</v>
      </c>
      <c r="Z656" s="77" t="str">
        <f t="shared" ca="1" si="35"/>
        <v>Delayed</v>
      </c>
      <c r="AA656" s="96"/>
      <c r="AB656" s="96"/>
    </row>
    <row r="657" spans="1:28" x14ac:dyDescent="0.35">
      <c r="A657" s="1">
        <v>661</v>
      </c>
      <c r="B657" s="81">
        <v>45916.600335648203</v>
      </c>
      <c r="C657" s="81">
        <v>45916.605381944399</v>
      </c>
      <c r="D657" s="84" t="s">
        <v>38</v>
      </c>
      <c r="E657" s="84"/>
      <c r="F657" s="92">
        <v>45916</v>
      </c>
      <c r="G657" s="84" t="s">
        <v>467</v>
      </c>
      <c r="H657" s="84" t="s">
        <v>39</v>
      </c>
      <c r="I657" s="1" t="s">
        <v>40</v>
      </c>
      <c r="K657" s="84" t="s">
        <v>41</v>
      </c>
      <c r="L657" s="84" t="s">
        <v>86</v>
      </c>
      <c r="M657" s="84" t="s">
        <v>54</v>
      </c>
      <c r="N657" s="85" t="s">
        <v>1622</v>
      </c>
      <c r="O657" s="85" t="s">
        <v>1623</v>
      </c>
      <c r="P657" s="84" t="s">
        <v>97</v>
      </c>
      <c r="Q657" s="92">
        <v>45916</v>
      </c>
      <c r="R657" s="84" t="s">
        <v>58</v>
      </c>
      <c r="S657" s="84" t="s">
        <v>59</v>
      </c>
      <c r="T657" s="96" t="s">
        <v>553</v>
      </c>
      <c r="U657" s="96" t="s">
        <v>64</v>
      </c>
      <c r="V657" s="78">
        <v>45916</v>
      </c>
      <c r="W657" s="96"/>
      <c r="X657" s="77" t="str">
        <f t="shared" si="33"/>
        <v>N/A</v>
      </c>
      <c r="Y657" s="77">
        <f t="shared" ca="1" si="34"/>
        <v>-10</v>
      </c>
      <c r="Z657" s="77" t="str">
        <f t="shared" ca="1" si="35"/>
        <v>Delayed</v>
      </c>
      <c r="AA657" s="96"/>
      <c r="AB657" s="96"/>
    </row>
    <row r="658" spans="1:28" ht="43.5" x14ac:dyDescent="0.35">
      <c r="A658" s="1">
        <v>662</v>
      </c>
      <c r="B658" s="81">
        <v>45916.713449074101</v>
      </c>
      <c r="C658" s="81">
        <v>45916.714849536998</v>
      </c>
      <c r="D658" s="84" t="s">
        <v>38</v>
      </c>
      <c r="E658" s="84"/>
      <c r="F658" s="92">
        <v>45916</v>
      </c>
      <c r="G658" s="84" t="s">
        <v>4</v>
      </c>
      <c r="H658" s="84" t="s">
        <v>39</v>
      </c>
      <c r="I658" s="1" t="s">
        <v>1037</v>
      </c>
      <c r="K658" s="84" t="s">
        <v>41</v>
      </c>
      <c r="L658" s="84" t="s">
        <v>54</v>
      </c>
      <c r="M658" s="84" t="s">
        <v>445</v>
      </c>
      <c r="N658" s="85" t="s">
        <v>1624</v>
      </c>
      <c r="O658" s="85" t="s">
        <v>1625</v>
      </c>
      <c r="P658" s="84" t="s">
        <v>57</v>
      </c>
      <c r="Q658" s="92">
        <v>45919</v>
      </c>
      <c r="R658" s="84" t="s">
        <v>47</v>
      </c>
      <c r="S658" s="84" t="s">
        <v>59</v>
      </c>
      <c r="T658" s="96" t="s">
        <v>137</v>
      </c>
      <c r="U658" s="96" t="s">
        <v>50</v>
      </c>
      <c r="V658" s="78">
        <v>45919</v>
      </c>
      <c r="W658" s="96"/>
      <c r="X658" s="77" t="str">
        <f t="shared" si="33"/>
        <v>N/A</v>
      </c>
      <c r="Y658" s="77">
        <f t="shared" ca="1" si="34"/>
        <v>-7</v>
      </c>
      <c r="Z658" s="77" t="str">
        <f t="shared" ca="1" si="35"/>
        <v>Delayed</v>
      </c>
      <c r="AA658" s="96"/>
      <c r="AB658" s="96"/>
    </row>
    <row r="659" spans="1:28" ht="29" x14ac:dyDescent="0.35">
      <c r="A659" s="1">
        <v>663</v>
      </c>
      <c r="B659" s="81">
        <v>45916.714895833298</v>
      </c>
      <c r="C659" s="81">
        <v>45916.716944444401</v>
      </c>
      <c r="D659" s="84" t="s">
        <v>38</v>
      </c>
      <c r="E659" s="84"/>
      <c r="F659" s="92">
        <v>45916</v>
      </c>
      <c r="G659" s="84" t="s">
        <v>4</v>
      </c>
      <c r="H659" s="84" t="s">
        <v>39</v>
      </c>
      <c r="I659" s="1" t="s">
        <v>1037</v>
      </c>
      <c r="K659" s="84" t="s">
        <v>41</v>
      </c>
      <c r="L659" s="84" t="s">
        <v>54</v>
      </c>
      <c r="M659" s="84" t="s">
        <v>445</v>
      </c>
      <c r="N659" s="85" t="s">
        <v>1626</v>
      </c>
      <c r="O659" s="85" t="s">
        <v>1627</v>
      </c>
      <c r="P659" s="84" t="s">
        <v>174</v>
      </c>
      <c r="Q659" s="92">
        <v>45930</v>
      </c>
      <c r="R659" s="84" t="s">
        <v>58</v>
      </c>
      <c r="S659" s="84" t="s">
        <v>59</v>
      </c>
      <c r="T659" s="96" t="s">
        <v>553</v>
      </c>
      <c r="U659" s="96" t="s">
        <v>50</v>
      </c>
      <c r="V659" s="78">
        <v>45930</v>
      </c>
      <c r="W659" s="96"/>
      <c r="X659" s="77" t="str">
        <f t="shared" si="33"/>
        <v>N/A</v>
      </c>
      <c r="Y659" s="77">
        <f t="shared" ca="1" si="34"/>
        <v>4</v>
      </c>
      <c r="Z659" s="77" t="str">
        <f t="shared" ca="1" si="35"/>
        <v>On Time</v>
      </c>
      <c r="AA659" s="96"/>
      <c r="AB659" s="96"/>
    </row>
    <row r="660" spans="1:28" x14ac:dyDescent="0.35">
      <c r="A660" s="1">
        <v>664</v>
      </c>
      <c r="B660" s="81">
        <v>45916.717002314799</v>
      </c>
      <c r="C660" s="81">
        <v>45916.718090277798</v>
      </c>
      <c r="D660" s="84" t="s">
        <v>38</v>
      </c>
      <c r="E660" s="84"/>
      <c r="F660" s="92">
        <v>45916</v>
      </c>
      <c r="G660" s="84" t="s">
        <v>4</v>
      </c>
      <c r="H660" s="84" t="s">
        <v>39</v>
      </c>
      <c r="I660" s="1" t="s">
        <v>1037</v>
      </c>
      <c r="K660" s="84" t="s">
        <v>41</v>
      </c>
      <c r="L660" s="84" t="s">
        <v>54</v>
      </c>
      <c r="M660" s="84" t="s">
        <v>445</v>
      </c>
      <c r="N660" s="85" t="s">
        <v>1628</v>
      </c>
      <c r="O660" s="85" t="s">
        <v>1629</v>
      </c>
      <c r="P660" s="84" t="s">
        <v>46</v>
      </c>
      <c r="Q660" s="92">
        <v>45930</v>
      </c>
      <c r="R660" s="84" t="s">
        <v>58</v>
      </c>
      <c r="S660" s="84" t="s">
        <v>59</v>
      </c>
      <c r="T660" s="96" t="s">
        <v>553</v>
      </c>
      <c r="U660" s="96" t="s">
        <v>50</v>
      </c>
      <c r="V660" s="78">
        <v>45930</v>
      </c>
      <c r="W660" s="96"/>
      <c r="X660" s="77" t="str">
        <f t="shared" si="33"/>
        <v>N/A</v>
      </c>
      <c r="Y660" s="77">
        <f t="shared" ca="1" si="34"/>
        <v>4</v>
      </c>
      <c r="Z660" s="77" t="str">
        <f t="shared" ca="1" si="35"/>
        <v>On Time</v>
      </c>
      <c r="AA660" s="96"/>
      <c r="AB660" s="96"/>
    </row>
    <row r="661" spans="1:28" x14ac:dyDescent="0.35">
      <c r="A661" s="1">
        <v>665</v>
      </c>
      <c r="B661" s="81">
        <v>45916.718506944402</v>
      </c>
      <c r="C661" s="81">
        <v>45916.721030092602</v>
      </c>
      <c r="D661" s="84" t="s">
        <v>38</v>
      </c>
      <c r="E661" s="84"/>
      <c r="F661" s="92">
        <v>45916</v>
      </c>
      <c r="G661" s="84" t="s">
        <v>4</v>
      </c>
      <c r="H661" s="84" t="s">
        <v>39</v>
      </c>
      <c r="I661" s="1" t="s">
        <v>1037</v>
      </c>
      <c r="K661" s="84" t="s">
        <v>41</v>
      </c>
      <c r="L661" s="84" t="s">
        <v>54</v>
      </c>
      <c r="M661" s="84" t="s">
        <v>445</v>
      </c>
      <c r="N661" s="85" t="s">
        <v>1630</v>
      </c>
      <c r="O661" s="85" t="s">
        <v>1631</v>
      </c>
      <c r="P661" s="84" t="s">
        <v>57</v>
      </c>
      <c r="Q661" s="92">
        <v>45930</v>
      </c>
      <c r="R661" s="84" t="s">
        <v>58</v>
      </c>
      <c r="S661" s="84" t="s">
        <v>59</v>
      </c>
      <c r="T661" s="96" t="s">
        <v>553</v>
      </c>
      <c r="U661" s="96" t="s">
        <v>64</v>
      </c>
      <c r="V661" s="78">
        <v>45930</v>
      </c>
      <c r="W661" s="96"/>
      <c r="X661" s="77" t="str">
        <f t="shared" si="33"/>
        <v>N/A</v>
      </c>
      <c r="Y661" s="77">
        <f t="shared" ca="1" si="34"/>
        <v>4</v>
      </c>
      <c r="Z661" s="77" t="str">
        <f t="shared" ca="1" si="35"/>
        <v>On Time</v>
      </c>
      <c r="AA661" s="96"/>
      <c r="AB661" s="96"/>
    </row>
    <row r="662" spans="1:28" x14ac:dyDescent="0.35">
      <c r="A662" s="1">
        <v>666</v>
      </c>
      <c r="B662" s="81">
        <v>45916.721435185202</v>
      </c>
      <c r="C662" s="81">
        <v>45916.723159722198</v>
      </c>
      <c r="D662" s="84" t="s">
        <v>38</v>
      </c>
      <c r="E662" s="84"/>
      <c r="F662" s="92">
        <v>45916</v>
      </c>
      <c r="G662" s="84" t="s">
        <v>4</v>
      </c>
      <c r="H662" s="84" t="s">
        <v>39</v>
      </c>
      <c r="I662" s="1" t="s">
        <v>40</v>
      </c>
      <c r="K662" s="84" t="s">
        <v>53</v>
      </c>
      <c r="L662" s="84" t="s">
        <v>42</v>
      </c>
      <c r="M662" s="84" t="s">
        <v>110</v>
      </c>
      <c r="N662" s="85" t="s">
        <v>1632</v>
      </c>
      <c r="O662" s="85" t="s">
        <v>1633</v>
      </c>
      <c r="P662" s="84" t="s">
        <v>46</v>
      </c>
      <c r="Q662" s="92">
        <v>45916</v>
      </c>
      <c r="R662" s="84" t="s">
        <v>108</v>
      </c>
      <c r="S662" s="84" t="s">
        <v>59</v>
      </c>
      <c r="T662" s="96" t="s">
        <v>49</v>
      </c>
      <c r="U662" s="96" t="s">
        <v>64</v>
      </c>
      <c r="V662" s="78">
        <v>45916</v>
      </c>
      <c r="W662" s="78">
        <v>45916</v>
      </c>
      <c r="X662" s="77" t="str">
        <f t="shared" si="33"/>
        <v>YES</v>
      </c>
      <c r="Y662" s="77" t="str">
        <f t="shared" si="34"/>
        <v>N/A</v>
      </c>
      <c r="Z662" s="77" t="str">
        <f t="shared" si="35"/>
        <v>N/A</v>
      </c>
      <c r="AA662" s="96"/>
      <c r="AB662" s="96"/>
    </row>
    <row r="663" spans="1:28" x14ac:dyDescent="0.35">
      <c r="A663" s="1">
        <v>667</v>
      </c>
      <c r="B663" s="81">
        <v>45916.844340277799</v>
      </c>
      <c r="C663" s="81">
        <v>45916.845208333303</v>
      </c>
      <c r="D663" s="84" t="s">
        <v>38</v>
      </c>
      <c r="E663" s="84"/>
      <c r="F663" s="92">
        <v>45916</v>
      </c>
      <c r="G663" s="84" t="s">
        <v>554</v>
      </c>
      <c r="H663" s="84" t="s">
        <v>39</v>
      </c>
      <c r="I663" s="1" t="s">
        <v>40</v>
      </c>
      <c r="K663" s="84" t="s">
        <v>41</v>
      </c>
      <c r="L663" s="84" t="s">
        <v>42</v>
      </c>
      <c r="M663" s="84" t="s">
        <v>61</v>
      </c>
      <c r="N663" s="85" t="s">
        <v>1443</v>
      </c>
      <c r="O663" s="85" t="s">
        <v>1634</v>
      </c>
      <c r="P663" s="84" t="s">
        <v>57</v>
      </c>
      <c r="Q663" s="92">
        <v>45916</v>
      </c>
      <c r="R663" s="84" t="s">
        <v>58</v>
      </c>
      <c r="S663" s="84" t="s">
        <v>59</v>
      </c>
      <c r="T663" s="96" t="s">
        <v>553</v>
      </c>
      <c r="U663" s="96" t="s">
        <v>50</v>
      </c>
      <c r="V663" s="78">
        <v>45916</v>
      </c>
      <c r="W663" s="96"/>
      <c r="X663" s="77" t="str">
        <f t="shared" si="33"/>
        <v>N/A</v>
      </c>
      <c r="Y663" s="77">
        <f t="shared" ca="1" si="34"/>
        <v>-10</v>
      </c>
      <c r="Z663" s="77" t="str">
        <f t="shared" ca="1" si="35"/>
        <v>Delayed</v>
      </c>
      <c r="AA663" s="96"/>
      <c r="AB663" s="96"/>
    </row>
    <row r="664" spans="1:28" x14ac:dyDescent="0.35">
      <c r="A664" s="1">
        <v>668</v>
      </c>
      <c r="B664" s="81">
        <v>45917.344305555598</v>
      </c>
      <c r="C664" s="81">
        <v>45917.345983796302</v>
      </c>
      <c r="D664" s="84" t="s">
        <v>38</v>
      </c>
      <c r="E664" s="84"/>
      <c r="F664" s="92">
        <v>45917</v>
      </c>
      <c r="G664" s="84" t="s">
        <v>1635</v>
      </c>
      <c r="H664" s="84" t="s">
        <v>39</v>
      </c>
      <c r="I664" s="1" t="s">
        <v>40</v>
      </c>
      <c r="K664" s="84" t="s">
        <v>53</v>
      </c>
      <c r="L664" s="84" t="s">
        <v>42</v>
      </c>
      <c r="M664" s="84" t="s">
        <v>61</v>
      </c>
      <c r="N664" s="85" t="s">
        <v>1636</v>
      </c>
      <c r="O664" s="85" t="s">
        <v>1637</v>
      </c>
      <c r="P664" s="84" t="s">
        <v>317</v>
      </c>
      <c r="Q664" s="92">
        <v>45917</v>
      </c>
      <c r="R664" s="84" t="s">
        <v>58</v>
      </c>
      <c r="S664" s="84" t="s">
        <v>59</v>
      </c>
      <c r="T664" s="96" t="s">
        <v>553</v>
      </c>
      <c r="U664" s="96" t="s">
        <v>64</v>
      </c>
      <c r="V664" s="78">
        <v>45917</v>
      </c>
      <c r="W664" s="96"/>
      <c r="X664" s="77" t="str">
        <f t="shared" si="33"/>
        <v>N/A</v>
      </c>
      <c r="Y664" s="77">
        <f t="shared" ca="1" si="34"/>
        <v>-9</v>
      </c>
      <c r="Z664" s="77" t="str">
        <f t="shared" ca="1" si="35"/>
        <v>Delayed</v>
      </c>
      <c r="AA664" s="96"/>
      <c r="AB664" s="96"/>
    </row>
    <row r="665" spans="1:28" ht="43.5" x14ac:dyDescent="0.35">
      <c r="A665" s="1">
        <v>669</v>
      </c>
      <c r="B665" s="81">
        <v>45917.400601851899</v>
      </c>
      <c r="C665" s="81">
        <v>45917.404039351903</v>
      </c>
      <c r="D665" s="84" t="s">
        <v>38</v>
      </c>
      <c r="E665" s="84"/>
      <c r="F665" s="92">
        <v>45912</v>
      </c>
      <c r="G665" s="84" t="s">
        <v>4</v>
      </c>
      <c r="H665" s="84" t="s">
        <v>39</v>
      </c>
      <c r="I665" s="1" t="s">
        <v>1638</v>
      </c>
      <c r="K665" s="84" t="s">
        <v>93</v>
      </c>
      <c r="L665" s="84" t="s">
        <v>42</v>
      </c>
      <c r="M665" s="84" t="s">
        <v>118</v>
      </c>
      <c r="N665" s="85" t="s">
        <v>1639</v>
      </c>
      <c r="O665" s="85" t="s">
        <v>1640</v>
      </c>
      <c r="P665" s="84" t="s">
        <v>57</v>
      </c>
      <c r="Q665" s="92">
        <v>45908</v>
      </c>
      <c r="R665" s="84" t="s">
        <v>108</v>
      </c>
      <c r="S665" s="84" t="s">
        <v>59</v>
      </c>
      <c r="T665" s="96" t="s">
        <v>49</v>
      </c>
      <c r="U665" s="96" t="s">
        <v>168</v>
      </c>
      <c r="V665" s="78">
        <v>45908</v>
      </c>
      <c r="W665" s="78">
        <v>45916</v>
      </c>
      <c r="X665" s="77" t="str">
        <f t="shared" ref="X665:X681" si="36">IF(T665="Completed",IF((V665-W665)&gt;=0,"YES","NO"),"N/A")</f>
        <v>NO</v>
      </c>
      <c r="Y665" s="77" t="str">
        <f t="shared" ref="Y665:Y681" si="37">IF(OR(T665="In Progress",T665="Not Started"),V665-$AD$1,"N/A")</f>
        <v>N/A</v>
      </c>
      <c r="Z665" s="77" t="str">
        <f t="shared" ref="Z665:Z681" si="38">IF(OR(T665="",T665="Completed",T665="Deffered"),"N/A",IF(AND(OR(T665="In Progress",T665="Not Started"),Y665&gt;=0),"On Time","Delayed"))</f>
        <v>N/A</v>
      </c>
      <c r="AA665" s="96"/>
      <c r="AB665" s="96"/>
    </row>
    <row r="666" spans="1:28" ht="29" x14ac:dyDescent="0.35">
      <c r="A666" s="1">
        <v>670</v>
      </c>
      <c r="B666" s="81">
        <v>45917.405717592599</v>
      </c>
      <c r="C666" s="81">
        <v>45917.406446759298</v>
      </c>
      <c r="D666" s="84" t="s">
        <v>38</v>
      </c>
      <c r="E666" s="84"/>
      <c r="F666" s="92">
        <v>45912</v>
      </c>
      <c r="G666" s="84" t="s">
        <v>4</v>
      </c>
      <c r="H666" s="84" t="s">
        <v>39</v>
      </c>
      <c r="I666" s="1" t="s">
        <v>1638</v>
      </c>
      <c r="K666" s="84" t="s">
        <v>93</v>
      </c>
      <c r="L666" s="84" t="s">
        <v>42</v>
      </c>
      <c r="M666" s="84" t="s">
        <v>118</v>
      </c>
      <c r="N666" s="85" t="s">
        <v>1639</v>
      </c>
      <c r="O666" s="85" t="s">
        <v>1641</v>
      </c>
      <c r="P666" s="84" t="s">
        <v>57</v>
      </c>
      <c r="Q666" s="92">
        <v>45912</v>
      </c>
      <c r="R666" s="84" t="s">
        <v>108</v>
      </c>
      <c r="S666" s="84" t="s">
        <v>59</v>
      </c>
      <c r="T666" s="96" t="s">
        <v>49</v>
      </c>
      <c r="U666" s="96" t="s">
        <v>168</v>
      </c>
      <c r="V666" s="78">
        <v>45912</v>
      </c>
      <c r="W666" s="78">
        <v>45916</v>
      </c>
      <c r="X666" s="77" t="str">
        <f t="shared" si="36"/>
        <v>NO</v>
      </c>
      <c r="Y666" s="77" t="str">
        <f t="shared" si="37"/>
        <v>N/A</v>
      </c>
      <c r="Z666" s="77" t="str">
        <f t="shared" si="38"/>
        <v>N/A</v>
      </c>
      <c r="AA666" s="96"/>
      <c r="AB666" s="96"/>
    </row>
    <row r="667" spans="1:28" ht="29" x14ac:dyDescent="0.35">
      <c r="A667" s="1">
        <v>671</v>
      </c>
      <c r="B667" s="81">
        <v>45917.406504629602</v>
      </c>
      <c r="C667" s="81">
        <v>45917.407083333303</v>
      </c>
      <c r="D667" s="84" t="s">
        <v>38</v>
      </c>
      <c r="E667" s="84"/>
      <c r="F667" s="92">
        <v>45912</v>
      </c>
      <c r="G667" s="84" t="s">
        <v>4</v>
      </c>
      <c r="H667" s="84" t="s">
        <v>39</v>
      </c>
      <c r="I667" s="1" t="s">
        <v>1638</v>
      </c>
      <c r="K667" s="84" t="s">
        <v>93</v>
      </c>
      <c r="L667" s="84" t="s">
        <v>42</v>
      </c>
      <c r="M667" s="84" t="s">
        <v>118</v>
      </c>
      <c r="N667" s="85" t="s">
        <v>1639</v>
      </c>
      <c r="O667" s="85" t="s">
        <v>1642</v>
      </c>
      <c r="P667" s="84" t="s">
        <v>174</v>
      </c>
      <c r="Q667" s="92">
        <v>45930</v>
      </c>
      <c r="R667" s="84" t="s">
        <v>47</v>
      </c>
      <c r="S667" s="84" t="s">
        <v>59</v>
      </c>
      <c r="T667" s="96" t="s">
        <v>137</v>
      </c>
      <c r="U667" s="96" t="s">
        <v>168</v>
      </c>
      <c r="V667" s="78">
        <v>45930</v>
      </c>
      <c r="W667" s="96"/>
      <c r="X667" s="77" t="str">
        <f t="shared" si="36"/>
        <v>N/A</v>
      </c>
      <c r="Y667" s="77">
        <f t="shared" ca="1" si="37"/>
        <v>4</v>
      </c>
      <c r="Z667" s="77" t="str">
        <f t="shared" ca="1" si="38"/>
        <v>On Time</v>
      </c>
      <c r="AA667" s="96"/>
      <c r="AB667" s="96"/>
    </row>
    <row r="668" spans="1:28" ht="29" x14ac:dyDescent="0.35">
      <c r="A668" s="1">
        <v>672</v>
      </c>
      <c r="B668" s="81">
        <v>45917.407141203701</v>
      </c>
      <c r="C668" s="81">
        <v>45917.407835648097</v>
      </c>
      <c r="D668" s="84" t="s">
        <v>38</v>
      </c>
      <c r="E668" s="84"/>
      <c r="F668" s="92">
        <v>45912</v>
      </c>
      <c r="G668" s="84" t="s">
        <v>4</v>
      </c>
      <c r="H668" s="84" t="s">
        <v>39</v>
      </c>
      <c r="I668" s="1" t="s">
        <v>1638</v>
      </c>
      <c r="K668" s="84" t="s">
        <v>93</v>
      </c>
      <c r="L668" s="84" t="s">
        <v>42</v>
      </c>
      <c r="M668" s="84" t="s">
        <v>118</v>
      </c>
      <c r="N668" s="85" t="s">
        <v>1639</v>
      </c>
      <c r="O668" s="85" t="s">
        <v>1643</v>
      </c>
      <c r="P668" s="84" t="s">
        <v>57</v>
      </c>
      <c r="Q668" s="92">
        <v>45930</v>
      </c>
      <c r="R668" s="84" t="s">
        <v>47</v>
      </c>
      <c r="S668" s="84" t="s">
        <v>59</v>
      </c>
      <c r="T668" s="96" t="s">
        <v>137</v>
      </c>
      <c r="U668" s="96" t="s">
        <v>168</v>
      </c>
      <c r="V668" s="78">
        <v>45930</v>
      </c>
      <c r="W668" s="96"/>
      <c r="X668" s="77" t="str">
        <f t="shared" si="36"/>
        <v>N/A</v>
      </c>
      <c r="Y668" s="77">
        <f t="shared" ca="1" si="37"/>
        <v>4</v>
      </c>
      <c r="Z668" s="77" t="str">
        <f t="shared" ca="1" si="38"/>
        <v>On Time</v>
      </c>
      <c r="AA668" s="96"/>
      <c r="AB668" s="96"/>
    </row>
    <row r="669" spans="1:28" ht="29" x14ac:dyDescent="0.35">
      <c r="A669" s="1">
        <v>673</v>
      </c>
      <c r="B669" s="81">
        <v>45917.407858796301</v>
      </c>
      <c r="C669" s="81">
        <v>45917.408564814803</v>
      </c>
      <c r="D669" s="84" t="s">
        <v>38</v>
      </c>
      <c r="E669" s="84"/>
      <c r="F669" s="92">
        <v>45912</v>
      </c>
      <c r="G669" s="84" t="s">
        <v>4</v>
      </c>
      <c r="H669" s="84" t="s">
        <v>39</v>
      </c>
      <c r="I669" s="1" t="s">
        <v>1638</v>
      </c>
      <c r="K669" s="84" t="s">
        <v>93</v>
      </c>
      <c r="L669" s="84" t="s">
        <v>42</v>
      </c>
      <c r="M669" s="84" t="s">
        <v>118</v>
      </c>
      <c r="N669" s="85" t="s">
        <v>1639</v>
      </c>
      <c r="O669" s="85" t="s">
        <v>1644</v>
      </c>
      <c r="P669" s="84" t="s">
        <v>57</v>
      </c>
      <c r="Q669" s="92">
        <v>45991</v>
      </c>
      <c r="R669" s="84" t="s">
        <v>47</v>
      </c>
      <c r="S669" s="84" t="s">
        <v>59</v>
      </c>
      <c r="T669" s="96" t="s">
        <v>137</v>
      </c>
      <c r="U669" s="96" t="s">
        <v>168</v>
      </c>
      <c r="V669" s="78">
        <v>45991</v>
      </c>
      <c r="W669" s="96"/>
      <c r="X669" s="77" t="str">
        <f t="shared" si="36"/>
        <v>N/A</v>
      </c>
      <c r="Y669" s="77">
        <f t="shared" ca="1" si="37"/>
        <v>65</v>
      </c>
      <c r="Z669" s="77" t="str">
        <f t="shared" ca="1" si="38"/>
        <v>On Time</v>
      </c>
      <c r="AA669" s="96"/>
      <c r="AB669" s="96"/>
    </row>
    <row r="670" spans="1:28" ht="29" x14ac:dyDescent="0.35">
      <c r="A670" s="1">
        <v>674</v>
      </c>
      <c r="B670" s="81">
        <v>45917.408587963</v>
      </c>
      <c r="C670" s="81">
        <v>45917.4093055556</v>
      </c>
      <c r="D670" s="84" t="s">
        <v>38</v>
      </c>
      <c r="E670" s="84"/>
      <c r="F670" s="92">
        <v>45912</v>
      </c>
      <c r="G670" s="84" t="s">
        <v>4</v>
      </c>
      <c r="H670" s="84" t="s">
        <v>39</v>
      </c>
      <c r="I670" s="1" t="s">
        <v>1638</v>
      </c>
      <c r="K670" s="84" t="s">
        <v>93</v>
      </c>
      <c r="L670" s="84" t="s">
        <v>42</v>
      </c>
      <c r="M670" s="84" t="s">
        <v>118</v>
      </c>
      <c r="N670" s="85" t="s">
        <v>1639</v>
      </c>
      <c r="O670" s="85" t="s">
        <v>1645</v>
      </c>
      <c r="P670" s="84" t="s">
        <v>174</v>
      </c>
      <c r="Q670" s="92">
        <v>45930</v>
      </c>
      <c r="R670" s="84" t="s">
        <v>47</v>
      </c>
      <c r="S670" s="84" t="s">
        <v>59</v>
      </c>
      <c r="T670" s="96" t="s">
        <v>137</v>
      </c>
      <c r="U670" s="96" t="s">
        <v>168</v>
      </c>
      <c r="V670" s="78">
        <v>45930</v>
      </c>
      <c r="W670" s="96"/>
      <c r="X670" s="77" t="str">
        <f t="shared" si="36"/>
        <v>N/A</v>
      </c>
      <c r="Y670" s="77">
        <f t="shared" ca="1" si="37"/>
        <v>4</v>
      </c>
      <c r="Z670" s="77" t="str">
        <f t="shared" ca="1" si="38"/>
        <v>On Time</v>
      </c>
      <c r="AA670" s="96"/>
      <c r="AB670" s="96"/>
    </row>
    <row r="671" spans="1:28" ht="29" x14ac:dyDescent="0.35">
      <c r="A671" s="1">
        <v>675</v>
      </c>
      <c r="B671" s="81">
        <v>45917.409340277802</v>
      </c>
      <c r="C671" s="81">
        <v>45917.410405092603</v>
      </c>
      <c r="D671" s="84" t="s">
        <v>38</v>
      </c>
      <c r="E671" s="84"/>
      <c r="F671" s="92">
        <v>45912</v>
      </c>
      <c r="G671" s="84" t="s">
        <v>4</v>
      </c>
      <c r="H671" s="84" t="s">
        <v>39</v>
      </c>
      <c r="I671" s="1" t="s">
        <v>1638</v>
      </c>
      <c r="K671" s="84" t="s">
        <v>93</v>
      </c>
      <c r="L671" s="84" t="s">
        <v>42</v>
      </c>
      <c r="M671" s="84" t="s">
        <v>118</v>
      </c>
      <c r="N671" s="85" t="s">
        <v>1639</v>
      </c>
      <c r="O671" s="85" t="s">
        <v>1646</v>
      </c>
      <c r="P671" s="84" t="s">
        <v>46</v>
      </c>
      <c r="Q671" s="92">
        <v>45930</v>
      </c>
      <c r="R671" s="84" t="s">
        <v>47</v>
      </c>
      <c r="S671" s="84" t="s">
        <v>59</v>
      </c>
      <c r="T671" s="96" t="s">
        <v>137</v>
      </c>
      <c r="U671" s="96" t="s">
        <v>168</v>
      </c>
      <c r="V671" s="78">
        <v>45930</v>
      </c>
      <c r="W671" s="96"/>
      <c r="X671" s="77" t="str">
        <f t="shared" si="36"/>
        <v>N/A</v>
      </c>
      <c r="Y671" s="77">
        <f t="shared" ca="1" si="37"/>
        <v>4</v>
      </c>
      <c r="Z671" s="77" t="str">
        <f t="shared" ca="1" si="38"/>
        <v>On Time</v>
      </c>
      <c r="AA671" s="96"/>
      <c r="AB671" s="96"/>
    </row>
    <row r="672" spans="1:28" ht="72.5" x14ac:dyDescent="0.35">
      <c r="A672" s="1">
        <v>676</v>
      </c>
      <c r="B672" s="81">
        <v>45917.410497685203</v>
      </c>
      <c r="C672" s="81">
        <v>45917.411238425899</v>
      </c>
      <c r="D672" s="84" t="s">
        <v>38</v>
      </c>
      <c r="E672" s="84"/>
      <c r="F672" s="92">
        <v>45912</v>
      </c>
      <c r="G672" s="84" t="s">
        <v>4</v>
      </c>
      <c r="H672" s="84" t="s">
        <v>39</v>
      </c>
      <c r="I672" s="1" t="s">
        <v>1638</v>
      </c>
      <c r="K672" s="84" t="s">
        <v>93</v>
      </c>
      <c r="L672" s="84" t="s">
        <v>42</v>
      </c>
      <c r="M672" s="84" t="s">
        <v>118</v>
      </c>
      <c r="N672" s="85" t="s">
        <v>1639</v>
      </c>
      <c r="O672" s="85" t="s">
        <v>1647</v>
      </c>
      <c r="P672" s="84" t="s">
        <v>107</v>
      </c>
      <c r="Q672" s="92">
        <v>45917</v>
      </c>
      <c r="R672" s="84" t="s">
        <v>47</v>
      </c>
      <c r="S672" s="84" t="s">
        <v>59</v>
      </c>
      <c r="T672" s="96" t="s">
        <v>137</v>
      </c>
      <c r="U672" s="96" t="s">
        <v>168</v>
      </c>
      <c r="V672" s="78">
        <v>45917</v>
      </c>
      <c r="W672" s="96"/>
      <c r="X672" s="77" t="str">
        <f t="shared" si="36"/>
        <v>N/A</v>
      </c>
      <c r="Y672" s="77">
        <f t="shared" ca="1" si="37"/>
        <v>-9</v>
      </c>
      <c r="Z672" s="77" t="str">
        <f t="shared" ca="1" si="38"/>
        <v>Delayed</v>
      </c>
      <c r="AA672" s="96"/>
      <c r="AB672" s="96"/>
    </row>
    <row r="673" spans="1:28" ht="58" x14ac:dyDescent="0.35">
      <c r="A673" s="1">
        <v>677</v>
      </c>
      <c r="B673" s="81">
        <v>45917.411458333299</v>
      </c>
      <c r="C673" s="81">
        <v>45917.412187499998</v>
      </c>
      <c r="D673" s="84" t="s">
        <v>38</v>
      </c>
      <c r="E673" s="84"/>
      <c r="F673" s="92">
        <v>45912</v>
      </c>
      <c r="G673" s="84" t="s">
        <v>4</v>
      </c>
      <c r="H673" s="84" t="s">
        <v>39</v>
      </c>
      <c r="I673" s="1" t="s">
        <v>1638</v>
      </c>
      <c r="K673" s="84" t="s">
        <v>93</v>
      </c>
      <c r="L673" s="84" t="s">
        <v>42</v>
      </c>
      <c r="M673" s="84" t="s">
        <v>118</v>
      </c>
      <c r="N673" s="85" t="s">
        <v>1639</v>
      </c>
      <c r="O673" s="85" t="s">
        <v>1648</v>
      </c>
      <c r="P673" s="84" t="s">
        <v>107</v>
      </c>
      <c r="Q673" s="92">
        <v>45930</v>
      </c>
      <c r="R673" s="84" t="s">
        <v>47</v>
      </c>
      <c r="S673" s="84" t="s">
        <v>59</v>
      </c>
      <c r="T673" s="96" t="s">
        <v>137</v>
      </c>
      <c r="U673" s="96" t="s">
        <v>168</v>
      </c>
      <c r="V673" s="78">
        <v>45930</v>
      </c>
      <c r="W673" s="96"/>
      <c r="X673" s="77" t="str">
        <f t="shared" si="36"/>
        <v>N/A</v>
      </c>
      <c r="Y673" s="77">
        <f t="shared" ca="1" si="37"/>
        <v>4</v>
      </c>
      <c r="Z673" s="77" t="str">
        <f t="shared" ca="1" si="38"/>
        <v>On Time</v>
      </c>
      <c r="AA673" s="96"/>
      <c r="AB673" s="96"/>
    </row>
    <row r="674" spans="1:28" x14ac:dyDescent="0.35">
      <c r="A674" s="1">
        <v>678</v>
      </c>
      <c r="B674" s="81">
        <v>45917.412268518499</v>
      </c>
      <c r="C674" s="81">
        <v>45917.412951388898</v>
      </c>
      <c r="D674" s="84" t="s">
        <v>38</v>
      </c>
      <c r="E674" s="84"/>
      <c r="F674" s="92">
        <v>45912</v>
      </c>
      <c r="G674" s="84" t="s">
        <v>4</v>
      </c>
      <c r="H674" s="84" t="s">
        <v>39</v>
      </c>
      <c r="I674" s="1" t="s">
        <v>1638</v>
      </c>
      <c r="K674" s="84" t="s">
        <v>93</v>
      </c>
      <c r="L674" s="84" t="s">
        <v>42</v>
      </c>
      <c r="M674" s="84" t="s">
        <v>118</v>
      </c>
      <c r="N674" s="85" t="s">
        <v>1639</v>
      </c>
      <c r="O674" s="85" t="s">
        <v>1649</v>
      </c>
      <c r="P674" s="84" t="s">
        <v>174</v>
      </c>
      <c r="Q674" s="92">
        <v>45930</v>
      </c>
      <c r="R674" s="84" t="s">
        <v>47</v>
      </c>
      <c r="S674" s="84" t="s">
        <v>59</v>
      </c>
      <c r="T674" s="96" t="s">
        <v>137</v>
      </c>
      <c r="U674" s="96" t="s">
        <v>168</v>
      </c>
      <c r="V674" s="78">
        <v>45930</v>
      </c>
      <c r="W674" s="96"/>
      <c r="X674" s="77" t="str">
        <f t="shared" si="36"/>
        <v>N/A</v>
      </c>
      <c r="Y674" s="77">
        <f t="shared" ca="1" si="37"/>
        <v>4</v>
      </c>
      <c r="Z674" s="77" t="str">
        <f t="shared" ca="1" si="38"/>
        <v>On Time</v>
      </c>
      <c r="AA674" s="96"/>
      <c r="AB674" s="96"/>
    </row>
    <row r="675" spans="1:28" ht="29" x14ac:dyDescent="0.35">
      <c r="A675" s="1">
        <v>679</v>
      </c>
      <c r="B675" s="81">
        <v>45917.413101851896</v>
      </c>
      <c r="C675" s="81">
        <v>45917.414004629602</v>
      </c>
      <c r="D675" s="84" t="s">
        <v>38</v>
      </c>
      <c r="E675" s="84"/>
      <c r="F675" s="92">
        <v>45912</v>
      </c>
      <c r="G675" s="84" t="s">
        <v>4</v>
      </c>
      <c r="H675" s="84" t="s">
        <v>39</v>
      </c>
      <c r="I675" s="1" t="s">
        <v>1638</v>
      </c>
      <c r="K675" s="84" t="s">
        <v>93</v>
      </c>
      <c r="L675" s="84" t="s">
        <v>42</v>
      </c>
      <c r="M675" s="84" t="s">
        <v>118</v>
      </c>
      <c r="N675" s="85" t="s">
        <v>1639</v>
      </c>
      <c r="O675" s="85" t="s">
        <v>1650</v>
      </c>
      <c r="P675" s="84" t="s">
        <v>46</v>
      </c>
      <c r="Q675" s="92">
        <v>45912</v>
      </c>
      <c r="R675" s="84" t="s">
        <v>47</v>
      </c>
      <c r="S675" s="84" t="s">
        <v>59</v>
      </c>
      <c r="T675" s="96" t="s">
        <v>137</v>
      </c>
      <c r="U675" s="96" t="s">
        <v>168</v>
      </c>
      <c r="V675" s="78">
        <v>45912</v>
      </c>
      <c r="W675" s="96"/>
      <c r="X675" s="77" t="str">
        <f t="shared" si="36"/>
        <v>N/A</v>
      </c>
      <c r="Y675" s="77">
        <f t="shared" ca="1" si="37"/>
        <v>-14</v>
      </c>
      <c r="Z675" s="77" t="str">
        <f t="shared" ca="1" si="38"/>
        <v>Delayed</v>
      </c>
      <c r="AA675" s="96" t="s">
        <v>1651</v>
      </c>
      <c r="AB675" s="96"/>
    </row>
    <row r="676" spans="1:28" x14ac:dyDescent="0.35">
      <c r="A676" s="1">
        <v>680</v>
      </c>
      <c r="B676" s="81">
        <v>45917.414247685199</v>
      </c>
      <c r="C676" s="81">
        <v>45917.415555555599</v>
      </c>
      <c r="D676" s="84" t="s">
        <v>38</v>
      </c>
      <c r="E676" s="84"/>
      <c r="F676" s="92">
        <v>45912</v>
      </c>
      <c r="G676" s="84" t="s">
        <v>4</v>
      </c>
      <c r="H676" s="84" t="s">
        <v>39</v>
      </c>
      <c r="I676" s="1" t="s">
        <v>1638</v>
      </c>
      <c r="K676" s="84" t="s">
        <v>93</v>
      </c>
      <c r="L676" s="84" t="s">
        <v>42</v>
      </c>
      <c r="M676" s="84" t="s">
        <v>118</v>
      </c>
      <c r="N676" s="85" t="s">
        <v>1639</v>
      </c>
      <c r="O676" s="85" t="s">
        <v>1652</v>
      </c>
      <c r="P676" s="84" t="s">
        <v>46</v>
      </c>
      <c r="Q676" s="92">
        <v>45930</v>
      </c>
      <c r="R676" s="84" t="s">
        <v>47</v>
      </c>
      <c r="S676" s="84" t="s">
        <v>59</v>
      </c>
      <c r="T676" s="96" t="s">
        <v>137</v>
      </c>
      <c r="U676" s="96" t="s">
        <v>168</v>
      </c>
      <c r="V676" s="78">
        <v>45930</v>
      </c>
      <c r="W676" s="96"/>
      <c r="X676" s="77" t="str">
        <f t="shared" si="36"/>
        <v>N/A</v>
      </c>
      <c r="Y676" s="77">
        <f t="shared" ca="1" si="37"/>
        <v>4</v>
      </c>
      <c r="Z676" s="77" t="str">
        <f t="shared" ca="1" si="38"/>
        <v>On Time</v>
      </c>
      <c r="AA676" s="96"/>
      <c r="AB676" s="96"/>
    </row>
    <row r="677" spans="1:28" ht="29" x14ac:dyDescent="0.35">
      <c r="A677" s="1">
        <v>681</v>
      </c>
      <c r="B677" s="81">
        <v>45917.415659722203</v>
      </c>
      <c r="C677" s="81">
        <v>45917.4164467593</v>
      </c>
      <c r="D677" s="84" t="s">
        <v>38</v>
      </c>
      <c r="E677" s="84"/>
      <c r="F677" s="92">
        <v>45912</v>
      </c>
      <c r="G677" s="84" t="s">
        <v>4</v>
      </c>
      <c r="H677" s="84" t="s">
        <v>39</v>
      </c>
      <c r="I677" s="1" t="s">
        <v>1638</v>
      </c>
      <c r="K677" s="84" t="s">
        <v>93</v>
      </c>
      <c r="L677" s="84" t="s">
        <v>42</v>
      </c>
      <c r="M677" s="84" t="s">
        <v>118</v>
      </c>
      <c r="N677" s="85" t="s">
        <v>1639</v>
      </c>
      <c r="O677" s="85" t="s">
        <v>1653</v>
      </c>
      <c r="P677" s="84" t="s">
        <v>46</v>
      </c>
      <c r="Q677" s="92">
        <v>45930</v>
      </c>
      <c r="R677" s="84" t="s">
        <v>47</v>
      </c>
      <c r="S677" s="84" t="s">
        <v>59</v>
      </c>
      <c r="T677" s="96" t="s">
        <v>137</v>
      </c>
      <c r="U677" s="96" t="s">
        <v>168</v>
      </c>
      <c r="V677" s="78">
        <v>45930</v>
      </c>
      <c r="W677" s="96"/>
      <c r="X677" s="77" t="str">
        <f t="shared" si="36"/>
        <v>N/A</v>
      </c>
      <c r="Y677" s="77">
        <f t="shared" ca="1" si="37"/>
        <v>4</v>
      </c>
      <c r="Z677" s="77" t="str">
        <f t="shared" ca="1" si="38"/>
        <v>On Time</v>
      </c>
      <c r="AA677" s="96"/>
      <c r="AB677" s="96"/>
    </row>
    <row r="678" spans="1:28" ht="43.5" x14ac:dyDescent="0.35">
      <c r="A678" s="1">
        <v>682</v>
      </c>
      <c r="B678" s="81">
        <v>45917.416550925896</v>
      </c>
      <c r="C678" s="81">
        <v>45917.420069444401</v>
      </c>
      <c r="D678" s="84" t="s">
        <v>38</v>
      </c>
      <c r="E678" s="84"/>
      <c r="F678" s="92">
        <v>45912</v>
      </c>
      <c r="G678" s="84" t="s">
        <v>4</v>
      </c>
      <c r="H678" s="84" t="s">
        <v>39</v>
      </c>
      <c r="I678" s="1" t="s">
        <v>1638</v>
      </c>
      <c r="K678" s="84" t="s">
        <v>93</v>
      </c>
      <c r="L678" s="84" t="s">
        <v>42</v>
      </c>
      <c r="M678" s="84" t="s">
        <v>118</v>
      </c>
      <c r="N678" s="85" t="s">
        <v>1639</v>
      </c>
      <c r="O678" s="85" t="s">
        <v>1654</v>
      </c>
      <c r="P678" s="84" t="s">
        <v>107</v>
      </c>
      <c r="Q678" s="92">
        <v>45930</v>
      </c>
      <c r="R678" s="84" t="s">
        <v>47</v>
      </c>
      <c r="S678" s="84" t="s">
        <v>59</v>
      </c>
      <c r="T678" s="96" t="s">
        <v>137</v>
      </c>
      <c r="U678" s="96" t="s">
        <v>168</v>
      </c>
      <c r="V678" s="78">
        <v>45930</v>
      </c>
      <c r="W678" s="96"/>
      <c r="X678" s="77" t="str">
        <f t="shared" si="36"/>
        <v>N/A</v>
      </c>
      <c r="Y678" s="77">
        <f t="shared" ca="1" si="37"/>
        <v>4</v>
      </c>
      <c r="Z678" s="77" t="str">
        <f t="shared" ca="1" si="38"/>
        <v>On Time</v>
      </c>
      <c r="AA678" s="96"/>
      <c r="AB678" s="96"/>
    </row>
    <row r="679" spans="1:28" ht="43.5" x14ac:dyDescent="0.35">
      <c r="A679" s="1">
        <v>683</v>
      </c>
      <c r="B679" s="81">
        <v>45917.420115740701</v>
      </c>
      <c r="C679" s="81">
        <v>45917.420949074098</v>
      </c>
      <c r="D679" s="84" t="s">
        <v>38</v>
      </c>
      <c r="E679" s="84"/>
      <c r="F679" s="92">
        <v>45912</v>
      </c>
      <c r="G679" s="84" t="s">
        <v>4</v>
      </c>
      <c r="H679" s="84" t="s">
        <v>39</v>
      </c>
      <c r="I679" s="1" t="s">
        <v>1638</v>
      </c>
      <c r="K679" s="84" t="s">
        <v>93</v>
      </c>
      <c r="L679" s="84" t="s">
        <v>42</v>
      </c>
      <c r="M679" s="84" t="s">
        <v>118</v>
      </c>
      <c r="N679" s="85" t="s">
        <v>1639</v>
      </c>
      <c r="O679" s="85" t="s">
        <v>1655</v>
      </c>
      <c r="P679" s="84" t="s">
        <v>46</v>
      </c>
      <c r="Q679" s="92">
        <v>45930</v>
      </c>
      <c r="R679" s="84" t="s">
        <v>47</v>
      </c>
      <c r="S679" s="84" t="s">
        <v>59</v>
      </c>
      <c r="T679" s="96" t="s">
        <v>137</v>
      </c>
      <c r="U679" s="96" t="s">
        <v>168</v>
      </c>
      <c r="V679" s="78">
        <v>45930</v>
      </c>
      <c r="W679" s="96"/>
      <c r="X679" s="77" t="str">
        <f t="shared" si="36"/>
        <v>N/A</v>
      </c>
      <c r="Y679" s="77">
        <f t="shared" ca="1" si="37"/>
        <v>4</v>
      </c>
      <c r="Z679" s="77" t="str">
        <f t="shared" ca="1" si="38"/>
        <v>On Time</v>
      </c>
      <c r="AA679" s="96"/>
      <c r="AB679" s="96"/>
    </row>
    <row r="680" spans="1:28" ht="29" x14ac:dyDescent="0.35">
      <c r="A680" s="1">
        <v>684</v>
      </c>
      <c r="B680" s="81">
        <v>45917.4550115741</v>
      </c>
      <c r="C680" s="81">
        <v>45917.456863425898</v>
      </c>
      <c r="D680" s="84" t="s">
        <v>38</v>
      </c>
      <c r="E680" s="84"/>
      <c r="F680" s="92">
        <v>45917</v>
      </c>
      <c r="G680" s="84" t="s">
        <v>1144</v>
      </c>
      <c r="H680" s="84" t="s">
        <v>39</v>
      </c>
      <c r="I680" s="1" t="s">
        <v>40</v>
      </c>
      <c r="K680" s="84" t="s">
        <v>53</v>
      </c>
      <c r="L680" s="84" t="s">
        <v>86</v>
      </c>
      <c r="M680" s="84" t="s">
        <v>94</v>
      </c>
      <c r="N680" s="85" t="s">
        <v>1656</v>
      </c>
      <c r="O680" s="85" t="s">
        <v>1657</v>
      </c>
      <c r="P680" s="84" t="s">
        <v>506</v>
      </c>
      <c r="Q680" s="92">
        <v>45961</v>
      </c>
      <c r="R680" s="84" t="s">
        <v>58</v>
      </c>
      <c r="S680" s="84" t="s">
        <v>48</v>
      </c>
      <c r="T680" s="96" t="s">
        <v>553</v>
      </c>
      <c r="U680" s="96" t="s">
        <v>64</v>
      </c>
      <c r="V680" s="78">
        <v>45961</v>
      </c>
      <c r="W680" s="96"/>
      <c r="X680" s="77" t="str">
        <f t="shared" si="36"/>
        <v>N/A</v>
      </c>
      <c r="Y680" s="77">
        <f t="shared" ca="1" si="37"/>
        <v>35</v>
      </c>
      <c r="Z680" s="77" t="str">
        <f t="shared" ca="1" si="38"/>
        <v>On Time</v>
      </c>
      <c r="AA680" s="96"/>
      <c r="AB680" s="96"/>
    </row>
    <row r="681" spans="1:28" x14ac:dyDescent="0.35">
      <c r="A681" s="1">
        <v>685</v>
      </c>
      <c r="B681" s="81">
        <v>45917.481203703697</v>
      </c>
      <c r="C681" s="81">
        <v>45917.484270833302</v>
      </c>
      <c r="D681" s="84" t="s">
        <v>38</v>
      </c>
      <c r="E681" s="84"/>
      <c r="F681" s="92">
        <v>45917</v>
      </c>
      <c r="G681" s="84" t="s">
        <v>949</v>
      </c>
      <c r="H681" s="84" t="s">
        <v>39</v>
      </c>
      <c r="I681" s="1" t="s">
        <v>40</v>
      </c>
      <c r="K681" s="84" t="s">
        <v>53</v>
      </c>
      <c r="L681" s="84" t="s">
        <v>42</v>
      </c>
      <c r="M681" s="84" t="s">
        <v>66</v>
      </c>
      <c r="N681" s="85" t="s">
        <v>1658</v>
      </c>
      <c r="O681" s="85" t="s">
        <v>1659</v>
      </c>
      <c r="P681" s="84" t="s">
        <v>57</v>
      </c>
      <c r="Q681" s="92">
        <v>45921</v>
      </c>
      <c r="R681" s="84" t="s">
        <v>58</v>
      </c>
      <c r="S681" s="84" t="s">
        <v>59</v>
      </c>
      <c r="T681" s="96" t="s">
        <v>553</v>
      </c>
      <c r="U681" s="96" t="s">
        <v>64</v>
      </c>
      <c r="V681" s="78">
        <v>45921</v>
      </c>
      <c r="W681" s="96"/>
      <c r="X681" s="77" t="str">
        <f t="shared" si="36"/>
        <v>N/A</v>
      </c>
      <c r="Y681" s="77">
        <f t="shared" ca="1" si="37"/>
        <v>-5</v>
      </c>
      <c r="Z681" s="77" t="str">
        <f t="shared" ca="1" si="38"/>
        <v>Delayed</v>
      </c>
      <c r="AA681" s="96"/>
      <c r="AB681" s="96"/>
    </row>
    <row r="682" spans="1:28" x14ac:dyDescent="0.35">
      <c r="A682" s="1">
        <v>686</v>
      </c>
      <c r="B682" s="81">
        <v>45917.710543981499</v>
      </c>
      <c r="C682" s="81">
        <v>45917.712233796301</v>
      </c>
      <c r="D682" s="84" t="s">
        <v>38</v>
      </c>
      <c r="E682" s="84"/>
      <c r="F682" s="92">
        <v>45917</v>
      </c>
      <c r="G682" s="84" t="s">
        <v>554</v>
      </c>
      <c r="H682" s="84" t="s">
        <v>139</v>
      </c>
      <c r="I682" s="1" t="s">
        <v>40</v>
      </c>
      <c r="K682" s="84" t="s">
        <v>41</v>
      </c>
      <c r="L682" s="84" t="s">
        <v>42</v>
      </c>
      <c r="M682" s="84" t="s">
        <v>61</v>
      </c>
      <c r="N682" s="85" t="s">
        <v>1660</v>
      </c>
      <c r="O682" s="85" t="s">
        <v>1634</v>
      </c>
      <c r="P682" s="84" t="s">
        <v>57</v>
      </c>
      <c r="Q682" s="92">
        <v>45917</v>
      </c>
      <c r="R682" s="84" t="s">
        <v>58</v>
      </c>
      <c r="S682" s="84" t="s">
        <v>59</v>
      </c>
      <c r="T682" s="96" t="s">
        <v>553</v>
      </c>
      <c r="U682" s="96" t="s">
        <v>50</v>
      </c>
      <c r="V682" s="78">
        <v>45917</v>
      </c>
      <c r="W682" s="96"/>
      <c r="X682" s="77" t="str">
        <f>IF(T682="Completed",IF((V682-W682)&gt;=0,"YES","NO"),"N/A")</f>
        <v>N/A</v>
      </c>
      <c r="Y682" s="77">
        <f ca="1">IF(OR(T682="In Progress",T682="Not Started"),V682-$AD$1,"N/A")</f>
        <v>-9</v>
      </c>
      <c r="Z682" s="77" t="str">
        <f ca="1">IF(OR(T682="",T682="Completed",T682="Deffered"),"N/A",IF(AND(OR(T682="In Progress",T682="Not Started"),Y682&gt;=0),"On Time","Delayed"))</f>
        <v>Delayed</v>
      </c>
      <c r="AA682" s="96"/>
      <c r="AB682" s="96"/>
    </row>
    <row r="683" spans="1:28" ht="29" x14ac:dyDescent="0.35">
      <c r="A683" s="1">
        <v>687</v>
      </c>
      <c r="B683" s="81">
        <v>45917.738738425898</v>
      </c>
      <c r="C683" s="81">
        <v>45917.741747685199</v>
      </c>
      <c r="D683" s="84" t="s">
        <v>38</v>
      </c>
      <c r="E683" s="84"/>
      <c r="F683" s="92">
        <v>45917</v>
      </c>
      <c r="G683" s="84" t="s">
        <v>1661</v>
      </c>
      <c r="H683" s="84" t="s">
        <v>139</v>
      </c>
      <c r="I683" s="1" t="s">
        <v>40</v>
      </c>
      <c r="K683" s="84" t="s">
        <v>41</v>
      </c>
      <c r="L683" s="84" t="s">
        <v>42</v>
      </c>
      <c r="M683" s="84" t="s">
        <v>61</v>
      </c>
      <c r="N683" s="85" t="s">
        <v>1662</v>
      </c>
      <c r="O683" s="85" t="s">
        <v>1663</v>
      </c>
      <c r="P683" s="84" t="s">
        <v>57</v>
      </c>
      <c r="Q683" s="92">
        <v>45919</v>
      </c>
      <c r="R683" s="84" t="s">
        <v>58</v>
      </c>
      <c r="S683" s="84" t="s">
        <v>59</v>
      </c>
      <c r="T683" s="96" t="s">
        <v>553</v>
      </c>
      <c r="U683" s="96" t="s">
        <v>50</v>
      </c>
      <c r="V683" s="78">
        <v>45919</v>
      </c>
      <c r="W683" s="96"/>
      <c r="X683" s="77" t="str">
        <f>IF(T683="Completed",IF((V683-W683)&gt;=0,"YES","NO"),"N/A")</f>
        <v>N/A</v>
      </c>
      <c r="Y683" s="77">
        <f ca="1">IF(OR(T683="In Progress",T683="Not Started"),V683-$AD$1,"N/A")</f>
        <v>-7</v>
      </c>
      <c r="Z683" s="77" t="str">
        <f ca="1">IF(OR(T683="",T683="Completed",T683="Deffered"),"N/A",IF(AND(OR(T683="In Progress",T683="Not Started"),Y683&gt;=0),"On Time","Delayed"))</f>
        <v>Delayed</v>
      </c>
      <c r="AA683" s="96"/>
      <c r="AB683" s="96"/>
    </row>
    <row r="684" spans="1:28" ht="29" x14ac:dyDescent="0.35">
      <c r="A684" s="1">
        <v>688</v>
      </c>
      <c r="B684" s="81">
        <v>45917.782881944397</v>
      </c>
      <c r="C684" s="81">
        <v>45917.787164351903</v>
      </c>
      <c r="D684" s="84" t="s">
        <v>38</v>
      </c>
      <c r="E684" s="84"/>
      <c r="F684" s="92">
        <v>45917</v>
      </c>
      <c r="G684" s="84" t="s">
        <v>496</v>
      </c>
      <c r="H684" s="84" t="s">
        <v>39</v>
      </c>
      <c r="I684" s="1" t="s">
        <v>40</v>
      </c>
      <c r="K684" s="84" t="s">
        <v>41</v>
      </c>
      <c r="L684" s="84" t="s">
        <v>42</v>
      </c>
      <c r="M684" s="84" t="s">
        <v>61</v>
      </c>
      <c r="N684" s="85" t="s">
        <v>1664</v>
      </c>
      <c r="O684" s="85" t="s">
        <v>1665</v>
      </c>
      <c r="P684" s="84" t="s">
        <v>57</v>
      </c>
      <c r="Q684" s="92">
        <v>45917</v>
      </c>
      <c r="R684" s="84" t="s">
        <v>108</v>
      </c>
      <c r="S684" s="84" t="s">
        <v>59</v>
      </c>
      <c r="T684" s="96" t="s">
        <v>49</v>
      </c>
      <c r="U684" s="96" t="s">
        <v>50</v>
      </c>
      <c r="V684" s="78">
        <v>45917</v>
      </c>
      <c r="W684" s="78">
        <v>45917</v>
      </c>
      <c r="X684" s="77" t="str">
        <f>IF(T684="Completed",IF((V684-W684)&gt;=0,"YES","NO"),"N/A")</f>
        <v>YES</v>
      </c>
      <c r="Y684" s="77" t="str">
        <f>IF(OR(T684="In Progress",T684="Not Started"),V684-$AD$1,"N/A")</f>
        <v>N/A</v>
      </c>
      <c r="Z684" s="77" t="str">
        <f>IF(OR(T684="",T684="Completed",T684="Deffered"),"N/A",IF(AND(OR(T684="In Progress",T684="Not Started"),Y684&gt;=0),"On Time","Delayed"))</f>
        <v>N/A</v>
      </c>
      <c r="AA684" s="96"/>
      <c r="AB684" s="96"/>
    </row>
    <row r="685" spans="1:28" x14ac:dyDescent="0.35">
      <c r="A685" s="1">
        <v>689</v>
      </c>
      <c r="B685" s="81">
        <v>45918.332812499997</v>
      </c>
      <c r="C685" s="81">
        <v>45918.333715277797</v>
      </c>
      <c r="D685" s="84" t="s">
        <v>38</v>
      </c>
      <c r="E685" s="84"/>
      <c r="F685" s="92">
        <v>45918</v>
      </c>
      <c r="G685" s="84" t="s">
        <v>60</v>
      </c>
      <c r="H685" s="84" t="s">
        <v>39</v>
      </c>
      <c r="I685" s="1" t="s">
        <v>40</v>
      </c>
      <c r="K685" s="84" t="s">
        <v>53</v>
      </c>
      <c r="L685" s="84" t="s">
        <v>42</v>
      </c>
      <c r="M685" s="84" t="s">
        <v>61</v>
      </c>
      <c r="N685" s="85" t="s">
        <v>1666</v>
      </c>
      <c r="O685" s="85" t="s">
        <v>1667</v>
      </c>
      <c r="P685" s="84" t="s">
        <v>57</v>
      </c>
      <c r="Q685" s="92">
        <v>45918</v>
      </c>
      <c r="R685" s="84" t="s">
        <v>58</v>
      </c>
      <c r="S685" s="84" t="s">
        <v>59</v>
      </c>
      <c r="T685" s="96" t="s">
        <v>553</v>
      </c>
      <c r="U685" s="96" t="s">
        <v>168</v>
      </c>
      <c r="V685" s="78">
        <v>45918</v>
      </c>
      <c r="W685" s="78"/>
      <c r="X685" s="77" t="str">
        <f>IF(T685="Completed",IF((V685-W685)&gt;=0,"YES","NO"),"N/A")</f>
        <v>N/A</v>
      </c>
      <c r="Y685" s="77">
        <f ca="1">IF(OR(T685="In Progress",T685="Not Started"),V685-$AD$1,"N/A")</f>
        <v>-8</v>
      </c>
      <c r="Z685" s="77" t="str">
        <f ca="1">IF(OR(T685="",T685="Completed",T685="Deffered"),"N/A",IF(AND(OR(T685="In Progress",T685="Not Started"),Y685&gt;=0),"On Time","Delayed"))</f>
        <v>Delayed</v>
      </c>
      <c r="AA685" s="96"/>
      <c r="AB685" s="96"/>
    </row>
    <row r="686" spans="1:28" x14ac:dyDescent="0.35">
      <c r="A686" s="1">
        <v>690</v>
      </c>
      <c r="B686" s="81">
        <v>45918.386354166701</v>
      </c>
      <c r="C686" s="81">
        <v>45918.387256944399</v>
      </c>
      <c r="D686" s="84" t="s">
        <v>38</v>
      </c>
      <c r="E686" s="84"/>
      <c r="F686" s="92">
        <v>45918</v>
      </c>
      <c r="G686" s="84" t="s">
        <v>6</v>
      </c>
      <c r="H686" s="84" t="s">
        <v>39</v>
      </c>
      <c r="I686" s="1" t="s">
        <v>40</v>
      </c>
      <c r="K686" s="84" t="s">
        <v>53</v>
      </c>
      <c r="L686" s="84" t="s">
        <v>86</v>
      </c>
      <c r="M686" s="84" t="s">
        <v>235</v>
      </c>
      <c r="N686" s="85" t="s">
        <v>1668</v>
      </c>
      <c r="O686" s="85" t="s">
        <v>1669</v>
      </c>
      <c r="P686" s="84" t="s">
        <v>97</v>
      </c>
      <c r="Q686" s="92">
        <v>45918</v>
      </c>
      <c r="R686" s="84" t="s">
        <v>108</v>
      </c>
      <c r="S686" s="84" t="s">
        <v>59</v>
      </c>
      <c r="T686" s="96" t="s">
        <v>49</v>
      </c>
      <c r="U686" s="96" t="s">
        <v>64</v>
      </c>
      <c r="V686" s="78">
        <v>45918</v>
      </c>
      <c r="W686" s="78">
        <v>45918</v>
      </c>
      <c r="X686" s="77" t="str">
        <f t="shared" ref="X686:X698" si="39">IF(T686="Completed",IF((V686-W686)&gt;=0,"YES","NO"),"N/A")</f>
        <v>YES</v>
      </c>
      <c r="Y686" s="77" t="str">
        <f t="shared" ref="Y686:Y698" si="40">IF(OR(T686="In Progress",T686="Not Started"),V686-$AD$1,"N/A")</f>
        <v>N/A</v>
      </c>
      <c r="Z686" s="77" t="str">
        <f t="shared" ref="Z686:Z698" si="41">IF(OR(T686="",T686="Completed",T686="Deffered"),"N/A",IF(AND(OR(T686="In Progress",T686="Not Started"),Y686&gt;=0),"On Time","Delayed"))</f>
        <v>N/A</v>
      </c>
      <c r="AA686" s="96"/>
      <c r="AB686" s="96"/>
    </row>
    <row r="687" spans="1:28" x14ac:dyDescent="0.35">
      <c r="A687" s="1">
        <v>691</v>
      </c>
      <c r="B687" s="81">
        <v>45918.407997685201</v>
      </c>
      <c r="C687" s="81">
        <v>45918.409444444398</v>
      </c>
      <c r="D687" s="84" t="s">
        <v>38</v>
      </c>
      <c r="E687" s="84"/>
      <c r="F687" s="92">
        <v>45918</v>
      </c>
      <c r="G687" s="84" t="s">
        <v>542</v>
      </c>
      <c r="H687" s="84" t="s">
        <v>139</v>
      </c>
      <c r="I687" s="1" t="s">
        <v>40</v>
      </c>
      <c r="K687" s="84" t="s">
        <v>53</v>
      </c>
      <c r="L687" s="84" t="s">
        <v>42</v>
      </c>
      <c r="M687" s="84" t="s">
        <v>118</v>
      </c>
      <c r="N687" s="85" t="s">
        <v>1670</v>
      </c>
      <c r="O687" s="85" t="s">
        <v>1671</v>
      </c>
      <c r="P687" s="84" t="s">
        <v>107</v>
      </c>
      <c r="Q687" s="92">
        <v>45930</v>
      </c>
      <c r="R687" s="84" t="s">
        <v>58</v>
      </c>
      <c r="S687" s="84" t="s">
        <v>59</v>
      </c>
      <c r="T687" s="96" t="s">
        <v>553</v>
      </c>
      <c r="U687" s="96" t="s">
        <v>50</v>
      </c>
      <c r="V687" s="78">
        <v>45930</v>
      </c>
      <c r="W687" s="78"/>
      <c r="X687" s="77" t="str">
        <f t="shared" si="39"/>
        <v>N/A</v>
      </c>
      <c r="Y687" s="77">
        <f t="shared" ca="1" si="40"/>
        <v>4</v>
      </c>
      <c r="Z687" s="77" t="str">
        <f t="shared" ca="1" si="41"/>
        <v>On Time</v>
      </c>
      <c r="AA687" s="96"/>
      <c r="AB687" s="96"/>
    </row>
    <row r="688" spans="1:28" ht="43.5" x14ac:dyDescent="0.35">
      <c r="A688" s="1">
        <v>692</v>
      </c>
      <c r="B688" s="81">
        <v>45918.441504629598</v>
      </c>
      <c r="C688" s="81">
        <v>45918.443402777797</v>
      </c>
      <c r="D688" s="84" t="s">
        <v>38</v>
      </c>
      <c r="E688" s="84"/>
      <c r="F688" s="92">
        <v>45918</v>
      </c>
      <c r="G688" s="84" t="s">
        <v>655</v>
      </c>
      <c r="H688" s="84" t="s">
        <v>139</v>
      </c>
      <c r="I688" s="1" t="s">
        <v>40</v>
      </c>
      <c r="K688" s="84" t="s">
        <v>53</v>
      </c>
      <c r="L688" s="84" t="s">
        <v>42</v>
      </c>
      <c r="M688" s="84" t="s">
        <v>118</v>
      </c>
      <c r="N688" s="85" t="s">
        <v>1672</v>
      </c>
      <c r="O688" s="85" t="s">
        <v>1673</v>
      </c>
      <c r="P688" s="84" t="s">
        <v>107</v>
      </c>
      <c r="Q688" s="92">
        <v>45925</v>
      </c>
      <c r="R688" s="84" t="s">
        <v>58</v>
      </c>
      <c r="S688" s="84" t="s">
        <v>59</v>
      </c>
      <c r="T688" s="96" t="s">
        <v>553</v>
      </c>
      <c r="U688" s="96" t="s">
        <v>168</v>
      </c>
      <c r="V688" s="78">
        <v>45925</v>
      </c>
      <c r="W688" s="78"/>
      <c r="X688" s="77" t="str">
        <f t="shared" si="39"/>
        <v>N/A</v>
      </c>
      <c r="Y688" s="77">
        <f t="shared" ca="1" si="40"/>
        <v>-1</v>
      </c>
      <c r="Z688" s="77" t="str">
        <f t="shared" ca="1" si="41"/>
        <v>Delayed</v>
      </c>
      <c r="AA688" s="96"/>
      <c r="AB688" s="96"/>
    </row>
    <row r="689" spans="1:28" ht="29" x14ac:dyDescent="0.35">
      <c r="A689" s="1">
        <v>693</v>
      </c>
      <c r="B689" s="81">
        <v>45918.430601851898</v>
      </c>
      <c r="C689" s="81">
        <v>45918.464664351799</v>
      </c>
      <c r="D689" s="84" t="s">
        <v>38</v>
      </c>
      <c r="E689" s="84"/>
      <c r="F689" s="92">
        <v>45918</v>
      </c>
      <c r="G689" s="84" t="s">
        <v>226</v>
      </c>
      <c r="H689" s="84" t="s">
        <v>39</v>
      </c>
      <c r="I689" s="1" t="s">
        <v>40</v>
      </c>
      <c r="K689" s="84" t="s">
        <v>53</v>
      </c>
      <c r="L689" s="84" t="s">
        <v>42</v>
      </c>
      <c r="M689" s="84" t="s">
        <v>118</v>
      </c>
      <c r="N689" s="85" t="s">
        <v>1674</v>
      </c>
      <c r="O689" s="85" t="s">
        <v>1675</v>
      </c>
      <c r="P689" s="84" t="s">
        <v>57</v>
      </c>
      <c r="Q689" s="92">
        <v>45930</v>
      </c>
      <c r="R689" s="84" t="s">
        <v>58</v>
      </c>
      <c r="S689" s="84" t="s">
        <v>48</v>
      </c>
      <c r="T689" s="96" t="s">
        <v>553</v>
      </c>
      <c r="U689" s="96" t="s">
        <v>50</v>
      </c>
      <c r="V689" s="78">
        <v>45930</v>
      </c>
      <c r="W689" s="78"/>
      <c r="X689" s="77" t="str">
        <f t="shared" si="39"/>
        <v>N/A</v>
      </c>
      <c r="Y689" s="77">
        <f t="shared" ca="1" si="40"/>
        <v>4</v>
      </c>
      <c r="Z689" s="77" t="str">
        <f t="shared" ca="1" si="41"/>
        <v>On Time</v>
      </c>
      <c r="AA689" s="96"/>
      <c r="AB689" s="96"/>
    </row>
    <row r="690" spans="1:28" ht="43.5" x14ac:dyDescent="0.35">
      <c r="A690" s="1">
        <v>694</v>
      </c>
      <c r="B690" s="81">
        <v>45918.549791666701</v>
      </c>
      <c r="C690" s="81">
        <v>45918.552685185197</v>
      </c>
      <c r="D690" s="84" t="s">
        <v>38</v>
      </c>
      <c r="E690" s="84"/>
      <c r="F690" s="92">
        <v>45918</v>
      </c>
      <c r="G690" s="84" t="s">
        <v>949</v>
      </c>
      <c r="H690" s="84" t="s">
        <v>39</v>
      </c>
      <c r="I690" s="1" t="s">
        <v>40</v>
      </c>
      <c r="K690" s="84" t="s">
        <v>53</v>
      </c>
      <c r="L690" s="84" t="s">
        <v>42</v>
      </c>
      <c r="M690" s="84" t="s">
        <v>66</v>
      </c>
      <c r="N690" s="85" t="s">
        <v>1676</v>
      </c>
      <c r="O690" s="85" t="s">
        <v>1677</v>
      </c>
      <c r="P690" s="84" t="s">
        <v>57</v>
      </c>
      <c r="Q690" s="92">
        <v>45930</v>
      </c>
      <c r="R690" s="84" t="s">
        <v>58</v>
      </c>
      <c r="S690" s="84" t="s">
        <v>59</v>
      </c>
      <c r="T690" s="96" t="s">
        <v>553</v>
      </c>
      <c r="U690" s="96" t="s">
        <v>50</v>
      </c>
      <c r="V690" s="78">
        <v>45930</v>
      </c>
      <c r="W690" s="78"/>
      <c r="X690" s="77" t="str">
        <f t="shared" si="39"/>
        <v>N/A</v>
      </c>
      <c r="Y690" s="77">
        <f t="shared" ca="1" si="40"/>
        <v>4</v>
      </c>
      <c r="Z690" s="77" t="str">
        <f t="shared" ca="1" si="41"/>
        <v>On Time</v>
      </c>
      <c r="AA690" s="96"/>
      <c r="AB690" s="96"/>
    </row>
    <row r="691" spans="1:28" x14ac:dyDescent="0.35">
      <c r="A691" s="1">
        <v>695</v>
      </c>
      <c r="B691" s="81">
        <v>45918.636006944398</v>
      </c>
      <c r="C691" s="81">
        <v>45918.638807870397</v>
      </c>
      <c r="D691" s="84" t="s">
        <v>38</v>
      </c>
      <c r="E691" s="84"/>
      <c r="F691" s="92">
        <v>45918</v>
      </c>
      <c r="G691" s="84" t="s">
        <v>1678</v>
      </c>
      <c r="H691" s="84" t="s">
        <v>39</v>
      </c>
      <c r="I691" s="1" t="s">
        <v>40</v>
      </c>
      <c r="K691" s="84" t="s">
        <v>53</v>
      </c>
      <c r="L691" s="84" t="s">
        <v>86</v>
      </c>
      <c r="M691" s="84" t="s">
        <v>87</v>
      </c>
      <c r="N691" s="85" t="s">
        <v>1679</v>
      </c>
      <c r="O691" s="85" t="s">
        <v>1680</v>
      </c>
      <c r="P691" s="84" t="s">
        <v>57</v>
      </c>
      <c r="Q691" s="92">
        <v>45918</v>
      </c>
      <c r="R691" s="84" t="s">
        <v>58</v>
      </c>
      <c r="S691" s="84" t="s">
        <v>59</v>
      </c>
      <c r="T691" s="96" t="s">
        <v>553</v>
      </c>
      <c r="U691" s="96" t="s">
        <v>50</v>
      </c>
      <c r="V691" s="78">
        <v>45918</v>
      </c>
      <c r="W691" s="78"/>
      <c r="X691" s="77" t="str">
        <f t="shared" si="39"/>
        <v>N/A</v>
      </c>
      <c r="Y691" s="77">
        <f t="shared" ca="1" si="40"/>
        <v>-8</v>
      </c>
      <c r="Z691" s="77" t="str">
        <f t="shared" ca="1" si="41"/>
        <v>Delayed</v>
      </c>
      <c r="AA691" s="96"/>
      <c r="AB691" s="96"/>
    </row>
    <row r="692" spans="1:28" ht="29" x14ac:dyDescent="0.35">
      <c r="A692" s="1">
        <v>696</v>
      </c>
      <c r="B692" s="81">
        <v>45918.6503240741</v>
      </c>
      <c r="C692" s="81">
        <v>45918.652986111098</v>
      </c>
      <c r="D692" s="84" t="s">
        <v>38</v>
      </c>
      <c r="E692" s="84"/>
      <c r="F692" s="92">
        <v>45918</v>
      </c>
      <c r="G692" s="84" t="s">
        <v>104</v>
      </c>
      <c r="H692" s="84" t="s">
        <v>39</v>
      </c>
      <c r="I692" s="1" t="s">
        <v>40</v>
      </c>
      <c r="K692" s="84" t="s">
        <v>41</v>
      </c>
      <c r="L692" s="84" t="s">
        <v>42</v>
      </c>
      <c r="M692" s="84" t="s">
        <v>54</v>
      </c>
      <c r="N692" s="85" t="s">
        <v>1681</v>
      </c>
      <c r="O692" s="85" t="s">
        <v>1682</v>
      </c>
      <c r="P692" s="84" t="s">
        <v>113</v>
      </c>
      <c r="Q692" s="92">
        <v>45925</v>
      </c>
      <c r="R692" s="84" t="s">
        <v>58</v>
      </c>
      <c r="S692" s="84" t="s">
        <v>48</v>
      </c>
      <c r="T692" s="96" t="s">
        <v>553</v>
      </c>
      <c r="U692" s="96" t="s">
        <v>50</v>
      </c>
      <c r="V692" s="78">
        <v>45925</v>
      </c>
      <c r="W692" s="78"/>
      <c r="X692" s="77" t="str">
        <f t="shared" si="39"/>
        <v>N/A</v>
      </c>
      <c r="Y692" s="77">
        <f t="shared" ca="1" si="40"/>
        <v>-1</v>
      </c>
      <c r="Z692" s="77" t="str">
        <f t="shared" ca="1" si="41"/>
        <v>Delayed</v>
      </c>
      <c r="AA692" s="96"/>
      <c r="AB692" s="96"/>
    </row>
    <row r="693" spans="1:28" ht="29" x14ac:dyDescent="0.35">
      <c r="A693" s="1">
        <v>697</v>
      </c>
      <c r="B693" s="81">
        <v>45918.653113425898</v>
      </c>
      <c r="C693" s="81">
        <v>45918.654212963003</v>
      </c>
      <c r="D693" s="84" t="s">
        <v>38</v>
      </c>
      <c r="E693" s="84"/>
      <c r="F693" s="92">
        <v>45918</v>
      </c>
      <c r="G693" s="84" t="s">
        <v>248</v>
      </c>
      <c r="H693" s="84" t="s">
        <v>39</v>
      </c>
      <c r="I693" s="1" t="s">
        <v>40</v>
      </c>
      <c r="K693" s="84" t="s">
        <v>41</v>
      </c>
      <c r="L693" s="84" t="s">
        <v>42</v>
      </c>
      <c r="M693" s="84" t="s">
        <v>118</v>
      </c>
      <c r="N693" s="85" t="s">
        <v>1683</v>
      </c>
      <c r="O693" s="85" t="s">
        <v>1684</v>
      </c>
      <c r="P693" s="84" t="s">
        <v>107</v>
      </c>
      <c r="Q693" s="92">
        <v>45918</v>
      </c>
      <c r="R693" s="84" t="s">
        <v>108</v>
      </c>
      <c r="S693" s="84" t="s">
        <v>59</v>
      </c>
      <c r="T693" s="96" t="s">
        <v>49</v>
      </c>
      <c r="U693" s="96" t="s">
        <v>50</v>
      </c>
      <c r="V693" s="78">
        <v>45918</v>
      </c>
      <c r="W693" s="78">
        <v>45918</v>
      </c>
      <c r="X693" s="77" t="str">
        <f t="shared" si="39"/>
        <v>YES</v>
      </c>
      <c r="Y693" s="77" t="str">
        <f t="shared" si="40"/>
        <v>N/A</v>
      </c>
      <c r="Z693" s="77" t="str">
        <f t="shared" si="41"/>
        <v>N/A</v>
      </c>
      <c r="AA693" s="96"/>
      <c r="AB693" s="96"/>
    </row>
    <row r="694" spans="1:28" x14ac:dyDescent="0.35">
      <c r="A694" s="1">
        <v>698</v>
      </c>
      <c r="B694" s="81">
        <v>45918.654907407399</v>
      </c>
      <c r="C694" s="81">
        <v>45918.655902777798</v>
      </c>
      <c r="D694" s="84" t="s">
        <v>38</v>
      </c>
      <c r="E694" s="84"/>
      <c r="F694" s="92">
        <v>45918</v>
      </c>
      <c r="G694" s="84" t="s">
        <v>554</v>
      </c>
      <c r="H694" s="84" t="s">
        <v>39</v>
      </c>
      <c r="I694" s="1" t="s">
        <v>40</v>
      </c>
      <c r="K694" s="84" t="s">
        <v>41</v>
      </c>
      <c r="L694" s="84" t="s">
        <v>42</v>
      </c>
      <c r="M694" s="84" t="s">
        <v>61</v>
      </c>
      <c r="N694" s="85" t="s">
        <v>1685</v>
      </c>
      <c r="O694" s="85" t="s">
        <v>1634</v>
      </c>
      <c r="P694" s="84" t="s">
        <v>57</v>
      </c>
      <c r="Q694" s="92">
        <v>45918</v>
      </c>
      <c r="R694" s="84" t="s">
        <v>58</v>
      </c>
      <c r="S694" s="84" t="s">
        <v>59</v>
      </c>
      <c r="T694" s="96" t="s">
        <v>553</v>
      </c>
      <c r="U694" s="96" t="s">
        <v>64</v>
      </c>
      <c r="V694" s="78">
        <v>45918</v>
      </c>
      <c r="W694" s="78"/>
      <c r="X694" s="77" t="str">
        <f t="shared" si="39"/>
        <v>N/A</v>
      </c>
      <c r="Y694" s="77">
        <f t="shared" ca="1" si="40"/>
        <v>-8</v>
      </c>
      <c r="Z694" s="77" t="str">
        <f t="shared" ca="1" si="41"/>
        <v>Delayed</v>
      </c>
      <c r="AA694" s="96"/>
      <c r="AB694" s="96"/>
    </row>
    <row r="695" spans="1:28" x14ac:dyDescent="0.35">
      <c r="A695" s="1">
        <v>699</v>
      </c>
      <c r="B695" s="81">
        <v>45918.714004629597</v>
      </c>
      <c r="C695" s="81">
        <v>45918.715555555602</v>
      </c>
      <c r="D695" s="84" t="s">
        <v>38</v>
      </c>
      <c r="E695" s="84"/>
      <c r="F695" s="92">
        <v>45918</v>
      </c>
      <c r="G695" s="84" t="s">
        <v>467</v>
      </c>
      <c r="H695" s="84" t="s">
        <v>39</v>
      </c>
      <c r="I695" s="1" t="s">
        <v>40</v>
      </c>
      <c r="K695" s="84" t="s">
        <v>53</v>
      </c>
      <c r="L695" s="84" t="s">
        <v>86</v>
      </c>
      <c r="M695" s="84" t="s">
        <v>101</v>
      </c>
      <c r="N695" s="85" t="s">
        <v>1686</v>
      </c>
      <c r="O695" s="85" t="s">
        <v>1687</v>
      </c>
      <c r="P695" s="84" t="s">
        <v>57</v>
      </c>
      <c r="Q695" s="92">
        <v>45922</v>
      </c>
      <c r="R695" s="84" t="s">
        <v>58</v>
      </c>
      <c r="S695" s="84" t="s">
        <v>59</v>
      </c>
      <c r="T695" s="96" t="s">
        <v>553</v>
      </c>
      <c r="U695" s="96" t="s">
        <v>50</v>
      </c>
      <c r="V695" s="78">
        <v>45922</v>
      </c>
      <c r="W695" s="78"/>
      <c r="X695" s="77" t="str">
        <f t="shared" si="39"/>
        <v>N/A</v>
      </c>
      <c r="Y695" s="77">
        <f t="shared" ca="1" si="40"/>
        <v>-4</v>
      </c>
      <c r="Z695" s="77" t="str">
        <f t="shared" ca="1" si="41"/>
        <v>Delayed</v>
      </c>
      <c r="AA695" s="96"/>
      <c r="AB695" s="96"/>
    </row>
    <row r="696" spans="1:28" ht="29" x14ac:dyDescent="0.35">
      <c r="A696" s="1">
        <v>700</v>
      </c>
      <c r="B696" s="81">
        <v>45918.831099536997</v>
      </c>
      <c r="C696" s="81">
        <v>45918.832708333299</v>
      </c>
      <c r="D696" s="84" t="s">
        <v>38</v>
      </c>
      <c r="E696" s="84"/>
      <c r="F696" s="92">
        <v>45918</v>
      </c>
      <c r="G696" s="84" t="s">
        <v>8</v>
      </c>
      <c r="H696" s="84" t="s">
        <v>39</v>
      </c>
      <c r="I696" s="1" t="s">
        <v>1037</v>
      </c>
      <c r="K696" s="84" t="s">
        <v>41</v>
      </c>
      <c r="L696" s="84" t="s">
        <v>42</v>
      </c>
      <c r="M696" s="84" t="s">
        <v>118</v>
      </c>
      <c r="N696" s="85" t="s">
        <v>1688</v>
      </c>
      <c r="O696" s="85" t="s">
        <v>1689</v>
      </c>
      <c r="P696" s="84" t="s">
        <v>57</v>
      </c>
      <c r="Q696" s="92">
        <v>45925</v>
      </c>
      <c r="R696" s="84" t="s">
        <v>58</v>
      </c>
      <c r="S696" s="84" t="s">
        <v>48</v>
      </c>
      <c r="T696" s="96" t="s">
        <v>553</v>
      </c>
      <c r="U696" s="96" t="s">
        <v>64</v>
      </c>
      <c r="V696" s="78">
        <v>45925</v>
      </c>
      <c r="W696" s="78"/>
      <c r="X696" s="77" t="str">
        <f t="shared" si="39"/>
        <v>N/A</v>
      </c>
      <c r="Y696" s="77">
        <f t="shared" ca="1" si="40"/>
        <v>-1</v>
      </c>
      <c r="Z696" s="77" t="str">
        <f t="shared" ca="1" si="41"/>
        <v>Delayed</v>
      </c>
      <c r="AA696" s="96"/>
      <c r="AB696" s="96"/>
    </row>
    <row r="697" spans="1:28" ht="43.5" x14ac:dyDescent="0.35">
      <c r="A697" s="1">
        <v>701</v>
      </c>
      <c r="B697" s="81">
        <v>45918.832731481503</v>
      </c>
      <c r="C697" s="81">
        <v>45918.8343634259</v>
      </c>
      <c r="D697" s="84" t="s">
        <v>38</v>
      </c>
      <c r="E697" s="84"/>
      <c r="F697" s="92">
        <v>45918</v>
      </c>
      <c r="G697" s="84" t="s">
        <v>8</v>
      </c>
      <c r="H697" s="84" t="s">
        <v>39</v>
      </c>
      <c r="I697" s="1" t="s">
        <v>1037</v>
      </c>
      <c r="K697" s="84" t="s">
        <v>41</v>
      </c>
      <c r="L697" s="84" t="s">
        <v>42</v>
      </c>
      <c r="M697" s="84" t="s">
        <v>118</v>
      </c>
      <c r="N697" s="85" t="s">
        <v>1690</v>
      </c>
      <c r="O697" s="85" t="s">
        <v>1691</v>
      </c>
      <c r="P697" s="84" t="s">
        <v>107</v>
      </c>
      <c r="Q697" s="92">
        <v>45925</v>
      </c>
      <c r="R697" s="84" t="s">
        <v>58</v>
      </c>
      <c r="S697" s="84" t="s">
        <v>48</v>
      </c>
      <c r="T697" s="96" t="s">
        <v>553</v>
      </c>
      <c r="U697" s="96" t="s">
        <v>168</v>
      </c>
      <c r="V697" s="78">
        <v>45925</v>
      </c>
      <c r="W697" s="78"/>
      <c r="X697" s="77" t="str">
        <f t="shared" si="39"/>
        <v>N/A</v>
      </c>
      <c r="Y697" s="77">
        <f t="shared" ca="1" si="40"/>
        <v>-1</v>
      </c>
      <c r="Z697" s="77" t="str">
        <f t="shared" ca="1" si="41"/>
        <v>Delayed</v>
      </c>
      <c r="AA697" s="96"/>
      <c r="AB697" s="96"/>
    </row>
    <row r="698" spans="1:28" x14ac:dyDescent="0.35">
      <c r="A698" s="1">
        <v>702</v>
      </c>
      <c r="B698" s="81">
        <v>45918.897499999999</v>
      </c>
      <c r="C698" s="81">
        <v>45918.898923611101</v>
      </c>
      <c r="D698" s="84" t="s">
        <v>38</v>
      </c>
      <c r="E698" s="84"/>
      <c r="F698" s="92">
        <v>45918</v>
      </c>
      <c r="G698" s="84" t="s">
        <v>1560</v>
      </c>
      <c r="H698" s="84" t="s">
        <v>39</v>
      </c>
      <c r="I698" s="1" t="s">
        <v>40</v>
      </c>
      <c r="K698" s="84" t="s">
        <v>41</v>
      </c>
      <c r="L698" s="84" t="s">
        <v>86</v>
      </c>
      <c r="M698" s="84" t="s">
        <v>87</v>
      </c>
      <c r="N698" s="85" t="s">
        <v>1692</v>
      </c>
      <c r="O698" s="85" t="s">
        <v>1693</v>
      </c>
      <c r="P698" s="84" t="s">
        <v>97</v>
      </c>
      <c r="Q698" s="92">
        <v>45918</v>
      </c>
      <c r="R698" s="84" t="s">
        <v>108</v>
      </c>
      <c r="S698" s="84" t="s">
        <v>59</v>
      </c>
      <c r="T698" s="96" t="s">
        <v>49</v>
      </c>
      <c r="U698" s="96" t="s">
        <v>168</v>
      </c>
      <c r="V698" s="78">
        <v>45918</v>
      </c>
      <c r="W698" s="78">
        <v>45918</v>
      </c>
      <c r="X698" s="77" t="str">
        <f t="shared" si="39"/>
        <v>YES</v>
      </c>
      <c r="Y698" s="77" t="str">
        <f t="shared" si="40"/>
        <v>N/A</v>
      </c>
      <c r="Z698" s="77" t="str">
        <f t="shared" si="41"/>
        <v>N/A</v>
      </c>
      <c r="AA698" s="96"/>
      <c r="AB698" s="96"/>
    </row>
    <row r="699" spans="1:28" x14ac:dyDescent="0.35">
      <c r="A699" s="1">
        <v>703</v>
      </c>
      <c r="B699" s="81">
        <v>45919.389699074098</v>
      </c>
      <c r="C699" s="81">
        <v>45919.392303240696</v>
      </c>
      <c r="D699" s="84" t="s">
        <v>38</v>
      </c>
      <c r="E699" s="84"/>
      <c r="F699" s="92">
        <v>45919</v>
      </c>
      <c r="G699" s="84" t="s">
        <v>1694</v>
      </c>
      <c r="H699" s="84" t="s">
        <v>39</v>
      </c>
      <c r="I699" s="1" t="s">
        <v>40</v>
      </c>
      <c r="K699" s="84" t="s">
        <v>53</v>
      </c>
      <c r="L699" s="84" t="s">
        <v>42</v>
      </c>
      <c r="M699" s="84" t="s">
        <v>118</v>
      </c>
      <c r="N699" s="85" t="s">
        <v>1695</v>
      </c>
      <c r="O699" s="85" t="s">
        <v>1696</v>
      </c>
      <c r="P699" s="84" t="s">
        <v>113</v>
      </c>
      <c r="Q699" s="92">
        <v>45927</v>
      </c>
      <c r="R699" s="84" t="s">
        <v>58</v>
      </c>
      <c r="S699" s="84" t="s">
        <v>48</v>
      </c>
      <c r="T699" s="96" t="s">
        <v>553</v>
      </c>
      <c r="U699" s="96" t="s">
        <v>50</v>
      </c>
      <c r="V699" s="78">
        <v>45927</v>
      </c>
      <c r="W699" s="96"/>
      <c r="X699" s="77" t="str">
        <f t="shared" ref="X699:X730" si="42">IF(T699="Completed",IF((V699-W699)&gt;=0,"YES","NO"),"N/A")</f>
        <v>N/A</v>
      </c>
      <c r="Y699" s="77">
        <f t="shared" ref="Y699:Y730" ca="1" si="43">IF(OR(T699="In Progress",T699="Not Started"),V699-$AD$1,"N/A")</f>
        <v>1</v>
      </c>
      <c r="Z699" s="77" t="str">
        <f t="shared" ref="Z699:Z730" ca="1" si="44">IF(OR(T699="",T699="Completed",T699="Deffered"),"N/A",IF(AND(OR(T699="In Progress",T699="Not Started"),Y699&gt;=0),"On Time","Delayed"))</f>
        <v>On Time</v>
      </c>
      <c r="AA699" s="96"/>
      <c r="AB699" s="96"/>
    </row>
    <row r="700" spans="1:28" x14ac:dyDescent="0.35">
      <c r="A700" s="1">
        <v>704</v>
      </c>
      <c r="B700" s="81">
        <v>45919.393645833297</v>
      </c>
      <c r="C700" s="81">
        <v>45919.394826388903</v>
      </c>
      <c r="D700" s="84" t="s">
        <v>38</v>
      </c>
      <c r="E700" s="84"/>
      <c r="F700" s="92">
        <v>45919</v>
      </c>
      <c r="G700" s="84" t="s">
        <v>786</v>
      </c>
      <c r="H700" s="84" t="s">
        <v>39</v>
      </c>
      <c r="I700" s="1" t="s">
        <v>40</v>
      </c>
      <c r="K700" s="84" t="s">
        <v>53</v>
      </c>
      <c r="L700" s="84" t="s">
        <v>42</v>
      </c>
      <c r="M700" s="84" t="s">
        <v>319</v>
      </c>
      <c r="N700" s="85" t="s">
        <v>1697</v>
      </c>
      <c r="O700" s="85" t="s">
        <v>1698</v>
      </c>
      <c r="P700" s="84" t="s">
        <v>284</v>
      </c>
      <c r="Q700" s="92">
        <v>45920</v>
      </c>
      <c r="R700" s="84" t="s">
        <v>58</v>
      </c>
      <c r="S700" s="84" t="s">
        <v>59</v>
      </c>
      <c r="T700" s="96" t="s">
        <v>553</v>
      </c>
      <c r="U700" s="96" t="s">
        <v>50</v>
      </c>
      <c r="V700" s="78">
        <v>45920</v>
      </c>
      <c r="W700" s="96"/>
      <c r="X700" s="77" t="str">
        <f t="shared" si="42"/>
        <v>N/A</v>
      </c>
      <c r="Y700" s="77">
        <f t="shared" ca="1" si="43"/>
        <v>-6</v>
      </c>
      <c r="Z700" s="77" t="str">
        <f t="shared" ca="1" si="44"/>
        <v>Delayed</v>
      </c>
      <c r="AA700" s="96"/>
      <c r="AB700" s="96"/>
    </row>
    <row r="701" spans="1:28" ht="29" x14ac:dyDescent="0.35">
      <c r="A701" s="1">
        <v>705</v>
      </c>
      <c r="B701" s="81">
        <v>45919.404918981498</v>
      </c>
      <c r="C701" s="81">
        <v>45919.406990740703</v>
      </c>
      <c r="D701" s="84" t="s">
        <v>38</v>
      </c>
      <c r="E701" s="84"/>
      <c r="F701" s="92">
        <v>45919</v>
      </c>
      <c r="G701" s="84" t="s">
        <v>786</v>
      </c>
      <c r="H701" s="84" t="s">
        <v>39</v>
      </c>
      <c r="I701" s="1" t="s">
        <v>1020</v>
      </c>
      <c r="J701" s="1" t="s">
        <v>1699</v>
      </c>
      <c r="K701" s="84" t="s">
        <v>53</v>
      </c>
      <c r="L701" s="84" t="s">
        <v>54</v>
      </c>
      <c r="M701" s="84" t="s">
        <v>54</v>
      </c>
      <c r="N701" s="85" t="s">
        <v>1700</v>
      </c>
      <c r="O701" s="85" t="s">
        <v>1701</v>
      </c>
      <c r="P701" s="84" t="s">
        <v>46</v>
      </c>
      <c r="Q701" s="92">
        <v>45930</v>
      </c>
      <c r="R701" s="84" t="s">
        <v>47</v>
      </c>
      <c r="S701" s="84" t="s">
        <v>59</v>
      </c>
      <c r="T701" s="96" t="s">
        <v>137</v>
      </c>
      <c r="U701" s="96" t="s">
        <v>168</v>
      </c>
      <c r="V701" s="78">
        <v>45930</v>
      </c>
      <c r="W701" s="96"/>
      <c r="X701" s="77" t="str">
        <f t="shared" si="42"/>
        <v>N/A</v>
      </c>
      <c r="Y701" s="77">
        <f t="shared" ca="1" si="43"/>
        <v>4</v>
      </c>
      <c r="Z701" s="77" t="str">
        <f t="shared" ca="1" si="44"/>
        <v>On Time</v>
      </c>
      <c r="AA701" s="96"/>
      <c r="AB701" s="96"/>
    </row>
    <row r="702" spans="1:28" ht="43.5" x14ac:dyDescent="0.35">
      <c r="A702" s="1">
        <v>706</v>
      </c>
      <c r="B702" s="81">
        <v>45919.4074652778</v>
      </c>
      <c r="C702" s="81">
        <v>45919.411064814798</v>
      </c>
      <c r="D702" s="84" t="s">
        <v>38</v>
      </c>
      <c r="E702" s="84"/>
      <c r="F702" s="92">
        <v>45919</v>
      </c>
      <c r="G702" s="84" t="s">
        <v>786</v>
      </c>
      <c r="H702" s="84" t="s">
        <v>39</v>
      </c>
      <c r="I702" s="1" t="s">
        <v>1020</v>
      </c>
      <c r="J702" s="1" t="s">
        <v>1699</v>
      </c>
      <c r="K702" s="84" t="s">
        <v>53</v>
      </c>
      <c r="L702" s="84" t="s">
        <v>54</v>
      </c>
      <c r="M702" s="84" t="s">
        <v>54</v>
      </c>
      <c r="N702" s="85" t="s">
        <v>1702</v>
      </c>
      <c r="O702" s="85" t="s">
        <v>1703</v>
      </c>
      <c r="P702" s="84" t="s">
        <v>46</v>
      </c>
      <c r="Q702" s="92">
        <v>45977</v>
      </c>
      <c r="R702" s="84" t="s">
        <v>47</v>
      </c>
      <c r="S702" s="84" t="s">
        <v>59</v>
      </c>
      <c r="T702" s="96" t="s">
        <v>137</v>
      </c>
      <c r="U702" s="96" t="s">
        <v>168</v>
      </c>
      <c r="V702" s="78">
        <v>45977</v>
      </c>
      <c r="W702" s="96"/>
      <c r="X702" s="77" t="str">
        <f t="shared" si="42"/>
        <v>N/A</v>
      </c>
      <c r="Y702" s="77">
        <f t="shared" ca="1" si="43"/>
        <v>51</v>
      </c>
      <c r="Z702" s="77" t="str">
        <f t="shared" ca="1" si="44"/>
        <v>On Time</v>
      </c>
      <c r="AA702" s="96"/>
      <c r="AB702" s="96"/>
    </row>
    <row r="703" spans="1:28" ht="58" x14ac:dyDescent="0.35">
      <c r="A703" s="1">
        <v>707</v>
      </c>
      <c r="B703" s="81">
        <v>45919.412187499998</v>
      </c>
      <c r="C703" s="81">
        <v>45919.416435185201</v>
      </c>
      <c r="D703" s="84" t="s">
        <v>38</v>
      </c>
      <c r="E703" s="84"/>
      <c r="F703" s="92">
        <v>45919</v>
      </c>
      <c r="G703" s="84" t="s">
        <v>786</v>
      </c>
      <c r="H703" s="84" t="s">
        <v>39</v>
      </c>
      <c r="I703" s="1" t="s">
        <v>1020</v>
      </c>
      <c r="J703" s="1" t="s">
        <v>1699</v>
      </c>
      <c r="K703" s="84" t="s">
        <v>53</v>
      </c>
      <c r="L703" s="84" t="s">
        <v>54</v>
      </c>
      <c r="M703" s="84" t="s">
        <v>54</v>
      </c>
      <c r="N703" s="85" t="s">
        <v>1704</v>
      </c>
      <c r="O703" s="85" t="s">
        <v>1705</v>
      </c>
      <c r="P703" s="84" t="s">
        <v>46</v>
      </c>
      <c r="Q703" s="92">
        <v>45961</v>
      </c>
      <c r="R703" s="84" t="s">
        <v>47</v>
      </c>
      <c r="S703" s="84" t="s">
        <v>59</v>
      </c>
      <c r="T703" s="96" t="s">
        <v>137</v>
      </c>
      <c r="U703" s="96" t="s">
        <v>168</v>
      </c>
      <c r="V703" s="78">
        <v>45961</v>
      </c>
      <c r="W703" s="96"/>
      <c r="X703" s="77" t="str">
        <f t="shared" si="42"/>
        <v>N/A</v>
      </c>
      <c r="Y703" s="77">
        <f t="shared" ca="1" si="43"/>
        <v>35</v>
      </c>
      <c r="Z703" s="77" t="str">
        <f t="shared" ca="1" si="44"/>
        <v>On Time</v>
      </c>
      <c r="AA703" s="96"/>
      <c r="AB703" s="96"/>
    </row>
    <row r="704" spans="1:28" ht="43.5" x14ac:dyDescent="0.35">
      <c r="A704" s="1">
        <v>708</v>
      </c>
      <c r="B704" s="81">
        <v>45919.412326388898</v>
      </c>
      <c r="C704" s="81">
        <v>45919.418981481504</v>
      </c>
      <c r="D704" s="84" t="s">
        <v>38</v>
      </c>
      <c r="E704" s="84"/>
      <c r="F704" s="92">
        <v>45919</v>
      </c>
      <c r="G704" s="84" t="s">
        <v>786</v>
      </c>
      <c r="H704" s="84" t="s">
        <v>39</v>
      </c>
      <c r="I704" s="1" t="s">
        <v>1020</v>
      </c>
      <c r="J704" s="1" t="s">
        <v>1699</v>
      </c>
      <c r="K704" s="84" t="s">
        <v>53</v>
      </c>
      <c r="L704" s="84" t="s">
        <v>54</v>
      </c>
      <c r="M704" s="84" t="s">
        <v>54</v>
      </c>
      <c r="N704" s="85" t="s">
        <v>1706</v>
      </c>
      <c r="O704" s="85" t="s">
        <v>1707</v>
      </c>
      <c r="P704" s="84" t="s">
        <v>46</v>
      </c>
      <c r="Q704" s="92">
        <v>45940</v>
      </c>
      <c r="R704" s="84" t="s">
        <v>58</v>
      </c>
      <c r="S704" s="84" t="s">
        <v>59</v>
      </c>
      <c r="T704" s="96" t="s">
        <v>553</v>
      </c>
      <c r="U704" s="96" t="s">
        <v>168</v>
      </c>
      <c r="V704" s="78">
        <v>45940</v>
      </c>
      <c r="W704" s="96"/>
      <c r="X704" s="77" t="str">
        <f t="shared" si="42"/>
        <v>N/A</v>
      </c>
      <c r="Y704" s="77">
        <f t="shared" ca="1" si="43"/>
        <v>14</v>
      </c>
      <c r="Z704" s="77" t="str">
        <f t="shared" ca="1" si="44"/>
        <v>On Time</v>
      </c>
      <c r="AA704" s="96"/>
      <c r="AB704" s="96"/>
    </row>
    <row r="705" spans="1:28" ht="43.5" x14ac:dyDescent="0.35">
      <c r="A705" s="1">
        <v>709</v>
      </c>
      <c r="B705" s="81">
        <v>45919.413576388899</v>
      </c>
      <c r="C705" s="81">
        <v>45919.421909722201</v>
      </c>
      <c r="D705" s="84" t="s">
        <v>38</v>
      </c>
      <c r="E705" s="84"/>
      <c r="F705" s="92">
        <v>45919</v>
      </c>
      <c r="G705" s="84" t="s">
        <v>786</v>
      </c>
      <c r="H705" s="84" t="s">
        <v>39</v>
      </c>
      <c r="I705" s="1" t="s">
        <v>1020</v>
      </c>
      <c r="J705" s="1" t="s">
        <v>1699</v>
      </c>
      <c r="K705" s="84" t="s">
        <v>53</v>
      </c>
      <c r="L705" s="84" t="s">
        <v>54</v>
      </c>
      <c r="M705" s="84" t="s">
        <v>54</v>
      </c>
      <c r="N705" s="85" t="s">
        <v>1708</v>
      </c>
      <c r="O705" s="85" t="s">
        <v>1709</v>
      </c>
      <c r="P705" s="84" t="s">
        <v>46</v>
      </c>
      <c r="Q705" s="92">
        <v>45961</v>
      </c>
      <c r="R705" s="84" t="s">
        <v>58</v>
      </c>
      <c r="S705" s="84" t="s">
        <v>59</v>
      </c>
      <c r="T705" s="96" t="s">
        <v>553</v>
      </c>
      <c r="U705" s="96" t="s">
        <v>168</v>
      </c>
      <c r="V705" s="78">
        <v>45961</v>
      </c>
      <c r="W705" s="96"/>
      <c r="X705" s="77" t="str">
        <f t="shared" si="42"/>
        <v>N/A</v>
      </c>
      <c r="Y705" s="77">
        <f t="shared" ca="1" si="43"/>
        <v>35</v>
      </c>
      <c r="Z705" s="77" t="str">
        <f t="shared" ca="1" si="44"/>
        <v>On Time</v>
      </c>
      <c r="AA705" s="96"/>
      <c r="AB705" s="96"/>
    </row>
    <row r="706" spans="1:28" ht="58" x14ac:dyDescent="0.35">
      <c r="A706" s="1">
        <v>710</v>
      </c>
      <c r="B706" s="81">
        <v>45919.422210648103</v>
      </c>
      <c r="C706" s="81">
        <v>45919.425775463002</v>
      </c>
      <c r="D706" s="84" t="s">
        <v>38</v>
      </c>
      <c r="E706" s="84"/>
      <c r="F706" s="92">
        <v>45919</v>
      </c>
      <c r="G706" s="84" t="s">
        <v>786</v>
      </c>
      <c r="H706" s="84" t="s">
        <v>39</v>
      </c>
      <c r="I706" s="1" t="s">
        <v>1020</v>
      </c>
      <c r="J706" s="1" t="s">
        <v>1699</v>
      </c>
      <c r="K706" s="84" t="s">
        <v>53</v>
      </c>
      <c r="L706" s="84" t="s">
        <v>54</v>
      </c>
      <c r="M706" s="84" t="s">
        <v>54</v>
      </c>
      <c r="N706" s="85" t="s">
        <v>1710</v>
      </c>
      <c r="O706" s="85" t="s">
        <v>1711</v>
      </c>
      <c r="P706" s="84" t="s">
        <v>46</v>
      </c>
      <c r="Q706" s="92">
        <v>45919</v>
      </c>
      <c r="R706" s="84" t="s">
        <v>58</v>
      </c>
      <c r="S706" s="84" t="s">
        <v>59</v>
      </c>
      <c r="T706" s="96" t="s">
        <v>553</v>
      </c>
      <c r="U706" s="96" t="s">
        <v>168</v>
      </c>
      <c r="V706" s="78">
        <v>45919</v>
      </c>
      <c r="W706" s="96"/>
      <c r="X706" s="77" t="str">
        <f t="shared" si="42"/>
        <v>N/A</v>
      </c>
      <c r="Y706" s="77">
        <f t="shared" ca="1" si="43"/>
        <v>-7</v>
      </c>
      <c r="Z706" s="77" t="str">
        <f t="shared" ca="1" si="44"/>
        <v>Delayed</v>
      </c>
      <c r="AA706" s="96"/>
      <c r="AB706" s="96"/>
    </row>
    <row r="707" spans="1:28" ht="29" x14ac:dyDescent="0.35">
      <c r="A707" s="1">
        <v>711</v>
      </c>
      <c r="B707" s="81">
        <v>45919.4230902778</v>
      </c>
      <c r="C707" s="81">
        <v>45919.425937499997</v>
      </c>
      <c r="D707" s="84" t="s">
        <v>38</v>
      </c>
      <c r="E707" s="84"/>
      <c r="F707" s="92">
        <v>45919</v>
      </c>
      <c r="G707" s="84" t="s">
        <v>1144</v>
      </c>
      <c r="H707" s="84" t="s">
        <v>39</v>
      </c>
      <c r="I707" s="1" t="s">
        <v>1037</v>
      </c>
      <c r="K707" s="84" t="s">
        <v>53</v>
      </c>
      <c r="L707" s="84" t="s">
        <v>86</v>
      </c>
      <c r="M707" s="84" t="s">
        <v>94</v>
      </c>
      <c r="N707" s="85" t="s">
        <v>1712</v>
      </c>
      <c r="O707" s="85" t="s">
        <v>1713</v>
      </c>
      <c r="P707" s="84" t="s">
        <v>46</v>
      </c>
      <c r="Q707" s="92">
        <v>45945</v>
      </c>
      <c r="R707" s="84" t="s">
        <v>58</v>
      </c>
      <c r="S707" s="84" t="s">
        <v>48</v>
      </c>
      <c r="T707" s="96" t="s">
        <v>553</v>
      </c>
      <c r="U707" s="96" t="s">
        <v>64</v>
      </c>
      <c r="V707" s="78">
        <v>45945</v>
      </c>
      <c r="W707" s="96"/>
      <c r="X707" s="77" t="str">
        <f t="shared" si="42"/>
        <v>N/A</v>
      </c>
      <c r="Y707" s="77">
        <f t="shared" ca="1" si="43"/>
        <v>19</v>
      </c>
      <c r="Z707" s="77" t="str">
        <f t="shared" ca="1" si="44"/>
        <v>On Time</v>
      </c>
      <c r="AA707" s="96"/>
      <c r="AB707" s="96"/>
    </row>
    <row r="708" spans="1:28" ht="43.5" x14ac:dyDescent="0.35">
      <c r="A708" s="1">
        <v>712</v>
      </c>
      <c r="B708" s="81">
        <v>45919.426111111097</v>
      </c>
      <c r="C708" s="81">
        <v>45919.428333333301</v>
      </c>
      <c r="D708" s="84" t="s">
        <v>38</v>
      </c>
      <c r="E708" s="84"/>
      <c r="F708" s="92">
        <v>45919</v>
      </c>
      <c r="G708" s="84" t="s">
        <v>786</v>
      </c>
      <c r="H708" s="84" t="s">
        <v>39</v>
      </c>
      <c r="I708" s="1" t="s">
        <v>1020</v>
      </c>
      <c r="J708" s="1" t="s">
        <v>1699</v>
      </c>
      <c r="K708" s="84" t="s">
        <v>53</v>
      </c>
      <c r="L708" s="84" t="s">
        <v>54</v>
      </c>
      <c r="M708" s="84" t="s">
        <v>54</v>
      </c>
      <c r="N708" s="85" t="s">
        <v>1714</v>
      </c>
      <c r="O708" s="85" t="s">
        <v>1715</v>
      </c>
      <c r="P708" s="84" t="s">
        <v>46</v>
      </c>
      <c r="Q708" s="92">
        <v>45954</v>
      </c>
      <c r="R708" s="84" t="s">
        <v>58</v>
      </c>
      <c r="S708" s="84" t="s">
        <v>59</v>
      </c>
      <c r="T708" s="96" t="s">
        <v>553</v>
      </c>
      <c r="U708" s="96" t="s">
        <v>168</v>
      </c>
      <c r="V708" s="78">
        <v>45954</v>
      </c>
      <c r="W708" s="96"/>
      <c r="X708" s="77" t="str">
        <f t="shared" si="42"/>
        <v>N/A</v>
      </c>
      <c r="Y708" s="77">
        <f t="shared" ca="1" si="43"/>
        <v>28</v>
      </c>
      <c r="Z708" s="77" t="str">
        <f t="shared" ca="1" si="44"/>
        <v>On Time</v>
      </c>
      <c r="AA708" s="96"/>
      <c r="AB708" s="96"/>
    </row>
    <row r="709" spans="1:28" ht="29" x14ac:dyDescent="0.35">
      <c r="A709" s="1">
        <v>713</v>
      </c>
      <c r="B709" s="81">
        <v>45919.428530092599</v>
      </c>
      <c r="C709" s="81">
        <v>45919.432800925897</v>
      </c>
      <c r="D709" s="84" t="s">
        <v>38</v>
      </c>
      <c r="E709" s="84"/>
      <c r="F709" s="92">
        <v>45919</v>
      </c>
      <c r="G709" s="84" t="s">
        <v>949</v>
      </c>
      <c r="H709" s="84" t="s">
        <v>39</v>
      </c>
      <c r="I709" s="1" t="s">
        <v>40</v>
      </c>
      <c r="K709" s="84" t="s">
        <v>53</v>
      </c>
      <c r="L709" s="84" t="s">
        <v>42</v>
      </c>
      <c r="M709" s="84" t="s">
        <v>66</v>
      </c>
      <c r="N709" s="85" t="s">
        <v>1716</v>
      </c>
      <c r="O709" s="85" t="s">
        <v>1717</v>
      </c>
      <c r="P709" s="84" t="s">
        <v>57</v>
      </c>
      <c r="Q709" s="92">
        <v>45928</v>
      </c>
      <c r="R709" s="84" t="s">
        <v>58</v>
      </c>
      <c r="S709" s="84" t="s">
        <v>59</v>
      </c>
      <c r="T709" s="96" t="s">
        <v>553</v>
      </c>
      <c r="U709" s="96" t="s">
        <v>50</v>
      </c>
      <c r="V709" s="78">
        <v>45928</v>
      </c>
      <c r="W709" s="96"/>
      <c r="X709" s="77" t="str">
        <f t="shared" si="42"/>
        <v>N/A</v>
      </c>
      <c r="Y709" s="77">
        <f t="shared" ca="1" si="43"/>
        <v>2</v>
      </c>
      <c r="Z709" s="77" t="str">
        <f t="shared" ca="1" si="44"/>
        <v>On Time</v>
      </c>
      <c r="AA709" s="96"/>
      <c r="AB709" s="96"/>
    </row>
    <row r="710" spans="1:28" ht="29" x14ac:dyDescent="0.35">
      <c r="A710" s="1">
        <v>714</v>
      </c>
      <c r="B710" s="81">
        <v>45919.434247685203</v>
      </c>
      <c r="C710" s="81">
        <v>45919.436493055597</v>
      </c>
      <c r="D710" s="84" t="s">
        <v>38</v>
      </c>
      <c r="E710" s="84"/>
      <c r="F710" s="92">
        <v>45919</v>
      </c>
      <c r="G710" s="84" t="s">
        <v>786</v>
      </c>
      <c r="H710" s="84" t="s">
        <v>39</v>
      </c>
      <c r="I710" s="1" t="s">
        <v>1020</v>
      </c>
      <c r="J710" s="1" t="s">
        <v>1699</v>
      </c>
      <c r="K710" s="84" t="s">
        <v>53</v>
      </c>
      <c r="L710" s="84" t="s">
        <v>54</v>
      </c>
      <c r="M710" s="84" t="s">
        <v>54</v>
      </c>
      <c r="N710" s="85" t="s">
        <v>1718</v>
      </c>
      <c r="O710" s="85" t="s">
        <v>1719</v>
      </c>
      <c r="P710" s="84" t="s">
        <v>113</v>
      </c>
      <c r="Q710" s="92">
        <v>45961</v>
      </c>
      <c r="R710" s="84" t="s">
        <v>58</v>
      </c>
      <c r="S710" s="84" t="s">
        <v>59</v>
      </c>
      <c r="T710" s="96" t="s">
        <v>553</v>
      </c>
      <c r="U710" s="96" t="s">
        <v>168</v>
      </c>
      <c r="V710" s="78">
        <v>45961</v>
      </c>
      <c r="W710" s="96"/>
      <c r="X710" s="77" t="str">
        <f t="shared" si="42"/>
        <v>N/A</v>
      </c>
      <c r="Y710" s="77">
        <f t="shared" ca="1" si="43"/>
        <v>35</v>
      </c>
      <c r="Z710" s="77" t="str">
        <f t="shared" ca="1" si="44"/>
        <v>On Time</v>
      </c>
      <c r="AA710" s="96"/>
      <c r="AB710" s="96"/>
    </row>
    <row r="711" spans="1:28" ht="29" x14ac:dyDescent="0.35">
      <c r="A711" s="1">
        <v>715</v>
      </c>
      <c r="B711" s="81">
        <v>45919.436886574098</v>
      </c>
      <c r="C711" s="81">
        <v>45919.438090277799</v>
      </c>
      <c r="D711" s="84" t="s">
        <v>38</v>
      </c>
      <c r="E711" s="84"/>
      <c r="F711" s="92">
        <v>45919</v>
      </c>
      <c r="G711" s="84" t="s">
        <v>786</v>
      </c>
      <c r="H711" s="84" t="s">
        <v>39</v>
      </c>
      <c r="I711" s="1" t="s">
        <v>1020</v>
      </c>
      <c r="J711" s="1" t="s">
        <v>1699</v>
      </c>
      <c r="K711" s="84" t="s">
        <v>53</v>
      </c>
      <c r="L711" s="84" t="s">
        <v>54</v>
      </c>
      <c r="M711" s="84" t="s">
        <v>54</v>
      </c>
      <c r="N711" s="85" t="s">
        <v>1720</v>
      </c>
      <c r="O711" s="85" t="s">
        <v>1721</v>
      </c>
      <c r="P711" s="84" t="s">
        <v>46</v>
      </c>
      <c r="Q711" s="92">
        <v>45930</v>
      </c>
      <c r="R711" s="84" t="s">
        <v>47</v>
      </c>
      <c r="S711" s="84" t="s">
        <v>59</v>
      </c>
      <c r="T711" s="96" t="s">
        <v>137</v>
      </c>
      <c r="U711" s="96" t="s">
        <v>168</v>
      </c>
      <c r="V711" s="78">
        <v>45930</v>
      </c>
      <c r="W711" s="96"/>
      <c r="X711" s="77" t="str">
        <f t="shared" si="42"/>
        <v>N/A</v>
      </c>
      <c r="Y711" s="77">
        <f t="shared" ca="1" si="43"/>
        <v>4</v>
      </c>
      <c r="Z711" s="77" t="str">
        <f t="shared" ca="1" si="44"/>
        <v>On Time</v>
      </c>
      <c r="AA711" s="96"/>
      <c r="AB711" s="96"/>
    </row>
    <row r="712" spans="1:28" ht="43.5" x14ac:dyDescent="0.35">
      <c r="A712" s="1">
        <v>716</v>
      </c>
      <c r="B712" s="81">
        <v>45919.438472222202</v>
      </c>
      <c r="C712" s="81">
        <v>45919.440486111103</v>
      </c>
      <c r="D712" s="84" t="s">
        <v>38</v>
      </c>
      <c r="E712" s="84"/>
      <c r="F712" s="92">
        <v>45919</v>
      </c>
      <c r="G712" s="84" t="s">
        <v>786</v>
      </c>
      <c r="H712" s="84" t="s">
        <v>39</v>
      </c>
      <c r="I712" s="1" t="s">
        <v>1020</v>
      </c>
      <c r="J712" s="1" t="s">
        <v>1699</v>
      </c>
      <c r="K712" s="84" t="s">
        <v>53</v>
      </c>
      <c r="L712" s="84" t="s">
        <v>54</v>
      </c>
      <c r="M712" s="84" t="s">
        <v>54</v>
      </c>
      <c r="N712" s="85" t="s">
        <v>1722</v>
      </c>
      <c r="O712" s="85" t="s">
        <v>1723</v>
      </c>
      <c r="P712" s="84" t="s">
        <v>46</v>
      </c>
      <c r="Q712" s="92">
        <v>45930</v>
      </c>
      <c r="R712" s="84" t="s">
        <v>58</v>
      </c>
      <c r="S712" s="84" t="s">
        <v>59</v>
      </c>
      <c r="T712" s="96" t="s">
        <v>553</v>
      </c>
      <c r="U712" s="96" t="s">
        <v>168</v>
      </c>
      <c r="V712" s="78">
        <v>45930</v>
      </c>
      <c r="W712" s="96"/>
      <c r="X712" s="77" t="str">
        <f t="shared" si="42"/>
        <v>N/A</v>
      </c>
      <c r="Y712" s="77">
        <f t="shared" ca="1" si="43"/>
        <v>4</v>
      </c>
      <c r="Z712" s="77" t="str">
        <f t="shared" ca="1" si="44"/>
        <v>On Time</v>
      </c>
      <c r="AA712" s="96"/>
      <c r="AB712" s="96"/>
    </row>
    <row r="713" spans="1:28" ht="43.5" x14ac:dyDescent="0.35">
      <c r="A713" s="1">
        <v>717</v>
      </c>
      <c r="B713" s="81">
        <v>45919.458564814799</v>
      </c>
      <c r="C713" s="81">
        <v>45919.475983796299</v>
      </c>
      <c r="D713" s="84" t="s">
        <v>38</v>
      </c>
      <c r="E713" s="84"/>
      <c r="F713" s="92">
        <v>45919</v>
      </c>
      <c r="G713" s="84" t="s">
        <v>1724</v>
      </c>
      <c r="H713" s="84" t="s">
        <v>39</v>
      </c>
      <c r="I713" s="1" t="s">
        <v>1020</v>
      </c>
      <c r="J713" s="1" t="s">
        <v>1699</v>
      </c>
      <c r="K713" s="84" t="s">
        <v>53</v>
      </c>
      <c r="L713" s="84" t="s">
        <v>54</v>
      </c>
      <c r="M713" s="84" t="s">
        <v>54</v>
      </c>
      <c r="N713" s="85" t="s">
        <v>1725</v>
      </c>
      <c r="O713" s="85" t="s">
        <v>1726</v>
      </c>
      <c r="P713" s="84" t="s">
        <v>46</v>
      </c>
      <c r="Q713" s="92">
        <v>45930</v>
      </c>
      <c r="R713" s="84" t="s">
        <v>47</v>
      </c>
      <c r="S713" s="84" t="s">
        <v>59</v>
      </c>
      <c r="T713" s="96" t="s">
        <v>137</v>
      </c>
      <c r="U713" s="96" t="s">
        <v>168</v>
      </c>
      <c r="V713" s="78">
        <v>45930</v>
      </c>
      <c r="W713" s="96"/>
      <c r="X713" s="77" t="str">
        <f t="shared" si="42"/>
        <v>N/A</v>
      </c>
      <c r="Y713" s="77">
        <f t="shared" ca="1" si="43"/>
        <v>4</v>
      </c>
      <c r="Z713" s="77" t="str">
        <f t="shared" ca="1" si="44"/>
        <v>On Time</v>
      </c>
      <c r="AA713" s="96"/>
      <c r="AB713" s="96"/>
    </row>
    <row r="714" spans="1:28" ht="43.5" x14ac:dyDescent="0.35">
      <c r="A714" s="1">
        <v>718</v>
      </c>
      <c r="B714" s="81">
        <v>45919.4761574074</v>
      </c>
      <c r="C714" s="81">
        <v>45919.479537036997</v>
      </c>
      <c r="D714" s="84" t="s">
        <v>38</v>
      </c>
      <c r="E714" s="84"/>
      <c r="F714" s="92">
        <v>45919</v>
      </c>
      <c r="G714" s="84" t="s">
        <v>786</v>
      </c>
      <c r="H714" s="84" t="s">
        <v>39</v>
      </c>
      <c r="I714" s="1" t="s">
        <v>1020</v>
      </c>
      <c r="J714" s="1" t="s">
        <v>1699</v>
      </c>
      <c r="K714" s="84" t="s">
        <v>53</v>
      </c>
      <c r="L714" s="84" t="s">
        <v>54</v>
      </c>
      <c r="M714" s="84" t="s">
        <v>54</v>
      </c>
      <c r="N714" s="85" t="s">
        <v>1727</v>
      </c>
      <c r="O714" s="85" t="s">
        <v>1728</v>
      </c>
      <c r="P714" s="84" t="s">
        <v>46</v>
      </c>
      <c r="Q714" s="92">
        <v>45961</v>
      </c>
      <c r="R714" s="84" t="s">
        <v>47</v>
      </c>
      <c r="S714" s="84" t="s">
        <v>59</v>
      </c>
      <c r="T714" s="96" t="s">
        <v>137</v>
      </c>
      <c r="U714" s="96" t="s">
        <v>168</v>
      </c>
      <c r="V714" s="78">
        <v>45961</v>
      </c>
      <c r="W714" s="96"/>
      <c r="X714" s="77" t="str">
        <f t="shared" si="42"/>
        <v>N/A</v>
      </c>
      <c r="Y714" s="77">
        <f t="shared" ca="1" si="43"/>
        <v>35</v>
      </c>
      <c r="Z714" s="77" t="str">
        <f t="shared" ca="1" si="44"/>
        <v>On Time</v>
      </c>
      <c r="AA714" s="96"/>
      <c r="AB714" s="96"/>
    </row>
    <row r="715" spans="1:28" ht="43.5" x14ac:dyDescent="0.35">
      <c r="A715" s="1">
        <v>719</v>
      </c>
      <c r="B715" s="81">
        <v>45919.480324074102</v>
      </c>
      <c r="C715" s="81">
        <v>45919.481122685203</v>
      </c>
      <c r="D715" s="84" t="s">
        <v>38</v>
      </c>
      <c r="E715" s="84"/>
      <c r="F715" s="92">
        <v>45919</v>
      </c>
      <c r="G715" s="84" t="s">
        <v>1729</v>
      </c>
      <c r="H715" s="84" t="s">
        <v>39</v>
      </c>
      <c r="I715" s="1" t="s">
        <v>1020</v>
      </c>
      <c r="J715" s="1" t="s">
        <v>1699</v>
      </c>
      <c r="K715" s="84" t="s">
        <v>53</v>
      </c>
      <c r="L715" s="84" t="s">
        <v>54</v>
      </c>
      <c r="M715" s="84" t="s">
        <v>54</v>
      </c>
      <c r="N715" s="85" t="s">
        <v>1730</v>
      </c>
      <c r="O715" s="85" t="s">
        <v>1731</v>
      </c>
      <c r="P715" s="84" t="s">
        <v>46</v>
      </c>
      <c r="Q715" s="92">
        <v>45974</v>
      </c>
      <c r="R715" s="84" t="s">
        <v>47</v>
      </c>
      <c r="S715" s="84" t="s">
        <v>59</v>
      </c>
      <c r="T715" s="96" t="s">
        <v>137</v>
      </c>
      <c r="U715" s="96" t="s">
        <v>168</v>
      </c>
      <c r="V715" s="78">
        <v>45974</v>
      </c>
      <c r="W715" s="96"/>
      <c r="X715" s="77" t="str">
        <f t="shared" si="42"/>
        <v>N/A</v>
      </c>
      <c r="Y715" s="77">
        <f t="shared" ca="1" si="43"/>
        <v>48</v>
      </c>
      <c r="Z715" s="77" t="str">
        <f t="shared" ca="1" si="44"/>
        <v>On Time</v>
      </c>
      <c r="AA715" s="96"/>
      <c r="AB715" s="96"/>
    </row>
    <row r="716" spans="1:28" ht="43.5" x14ac:dyDescent="0.35">
      <c r="A716" s="1">
        <v>720</v>
      </c>
      <c r="B716" s="81">
        <v>45919.481261574103</v>
      </c>
      <c r="C716" s="81">
        <v>45919.487013888902</v>
      </c>
      <c r="D716" s="84" t="s">
        <v>38</v>
      </c>
      <c r="E716" s="84"/>
      <c r="F716" s="92">
        <v>45919</v>
      </c>
      <c r="G716" s="84" t="s">
        <v>1729</v>
      </c>
      <c r="H716" s="84" t="s">
        <v>39</v>
      </c>
      <c r="I716" s="1" t="s">
        <v>1020</v>
      </c>
      <c r="J716" s="1" t="s">
        <v>1699</v>
      </c>
      <c r="K716" s="84" t="s">
        <v>53</v>
      </c>
      <c r="L716" s="84" t="s">
        <v>54</v>
      </c>
      <c r="M716" s="84" t="s">
        <v>54</v>
      </c>
      <c r="N716" s="85" t="s">
        <v>1732</v>
      </c>
      <c r="O716" s="85" t="s">
        <v>1733</v>
      </c>
      <c r="P716" s="84" t="s">
        <v>46</v>
      </c>
      <c r="Q716" s="92">
        <v>45930</v>
      </c>
      <c r="R716" s="84" t="s">
        <v>58</v>
      </c>
      <c r="S716" s="84" t="s">
        <v>59</v>
      </c>
      <c r="T716" s="96" t="s">
        <v>553</v>
      </c>
      <c r="U716" s="96" t="s">
        <v>168</v>
      </c>
      <c r="V716" s="78">
        <v>45930</v>
      </c>
      <c r="W716" s="96"/>
      <c r="X716" s="77" t="str">
        <f t="shared" si="42"/>
        <v>N/A</v>
      </c>
      <c r="Y716" s="77">
        <f t="shared" ca="1" si="43"/>
        <v>4</v>
      </c>
      <c r="Z716" s="77" t="str">
        <f t="shared" ca="1" si="44"/>
        <v>On Time</v>
      </c>
      <c r="AA716" s="96"/>
      <c r="AB716" s="96"/>
    </row>
    <row r="717" spans="1:28" ht="43.5" x14ac:dyDescent="0.35">
      <c r="A717" s="1">
        <v>721</v>
      </c>
      <c r="B717" s="81">
        <v>45919.487256944398</v>
      </c>
      <c r="C717" s="81">
        <v>45919.488946759302</v>
      </c>
      <c r="D717" s="84" t="s">
        <v>38</v>
      </c>
      <c r="E717" s="84"/>
      <c r="F717" s="92">
        <v>45919</v>
      </c>
      <c r="G717" s="84" t="s">
        <v>1734</v>
      </c>
      <c r="H717" s="84" t="s">
        <v>39</v>
      </c>
      <c r="I717" s="1" t="s">
        <v>1020</v>
      </c>
      <c r="J717" s="1" t="s">
        <v>1699</v>
      </c>
      <c r="K717" s="84" t="s">
        <v>53</v>
      </c>
      <c r="L717" s="84" t="s">
        <v>54</v>
      </c>
      <c r="M717" s="84" t="s">
        <v>54</v>
      </c>
      <c r="N717" s="85" t="s">
        <v>1735</v>
      </c>
      <c r="O717" s="85" t="s">
        <v>1736</v>
      </c>
      <c r="P717" s="84" t="s">
        <v>46</v>
      </c>
      <c r="Q717" s="92">
        <v>45931</v>
      </c>
      <c r="R717" s="84" t="s">
        <v>47</v>
      </c>
      <c r="S717" s="84" t="s">
        <v>59</v>
      </c>
      <c r="T717" s="96" t="s">
        <v>137</v>
      </c>
      <c r="U717" s="96" t="s">
        <v>168</v>
      </c>
      <c r="V717" s="78">
        <v>45931</v>
      </c>
      <c r="W717" s="96"/>
      <c r="X717" s="77" t="str">
        <f t="shared" si="42"/>
        <v>N/A</v>
      </c>
      <c r="Y717" s="77">
        <f t="shared" ca="1" si="43"/>
        <v>5</v>
      </c>
      <c r="Z717" s="77" t="str">
        <f t="shared" ca="1" si="44"/>
        <v>On Time</v>
      </c>
      <c r="AA717" s="96"/>
      <c r="AB717" s="96"/>
    </row>
    <row r="718" spans="1:28" ht="29" x14ac:dyDescent="0.35">
      <c r="A718" s="1">
        <v>722</v>
      </c>
      <c r="B718" s="81">
        <v>45919.4902083333</v>
      </c>
      <c r="C718" s="81">
        <v>45919.490995370397</v>
      </c>
      <c r="D718" s="84" t="s">
        <v>38</v>
      </c>
      <c r="E718" s="84"/>
      <c r="F718" s="92">
        <v>45919</v>
      </c>
      <c r="G718" s="84" t="s">
        <v>786</v>
      </c>
      <c r="H718" s="84" t="s">
        <v>39</v>
      </c>
      <c r="I718" s="1" t="s">
        <v>1020</v>
      </c>
      <c r="J718" s="1" t="s">
        <v>1699</v>
      </c>
      <c r="K718" s="84" t="s">
        <v>53</v>
      </c>
      <c r="L718" s="84" t="s">
        <v>54</v>
      </c>
      <c r="M718" s="84" t="s">
        <v>54</v>
      </c>
      <c r="N718" s="85" t="s">
        <v>1737</v>
      </c>
      <c r="O718" s="85" t="s">
        <v>1738</v>
      </c>
      <c r="P718" s="84" t="s">
        <v>46</v>
      </c>
      <c r="Q718" s="92">
        <v>45945</v>
      </c>
      <c r="R718" s="84" t="s">
        <v>47</v>
      </c>
      <c r="S718" s="84" t="s">
        <v>59</v>
      </c>
      <c r="T718" s="96" t="s">
        <v>137</v>
      </c>
      <c r="U718" s="96" t="s">
        <v>168</v>
      </c>
      <c r="V718" s="78">
        <v>45945</v>
      </c>
      <c r="W718" s="96"/>
      <c r="X718" s="77" t="str">
        <f t="shared" si="42"/>
        <v>N/A</v>
      </c>
      <c r="Y718" s="77">
        <f t="shared" ca="1" si="43"/>
        <v>19</v>
      </c>
      <c r="Z718" s="77" t="str">
        <f t="shared" ca="1" si="44"/>
        <v>On Time</v>
      </c>
      <c r="AA718" s="96"/>
      <c r="AB718" s="96"/>
    </row>
    <row r="719" spans="1:28" ht="43.5" x14ac:dyDescent="0.35">
      <c r="A719" s="1">
        <v>723</v>
      </c>
      <c r="B719" s="81">
        <v>45919.491574074098</v>
      </c>
      <c r="C719" s="81">
        <v>45919.492673611101</v>
      </c>
      <c r="D719" s="84" t="s">
        <v>38</v>
      </c>
      <c r="E719" s="84"/>
      <c r="F719" s="92">
        <v>45919</v>
      </c>
      <c r="G719" s="84" t="s">
        <v>1729</v>
      </c>
      <c r="H719" s="84" t="s">
        <v>39</v>
      </c>
      <c r="I719" s="1" t="s">
        <v>1020</v>
      </c>
      <c r="J719" s="1" t="s">
        <v>1699</v>
      </c>
      <c r="K719" s="84" t="s">
        <v>53</v>
      </c>
      <c r="L719" s="84" t="s">
        <v>54</v>
      </c>
      <c r="M719" s="84" t="s">
        <v>54</v>
      </c>
      <c r="N719" s="85" t="s">
        <v>1739</v>
      </c>
      <c r="O719" s="85" t="s">
        <v>1740</v>
      </c>
      <c r="P719" s="84" t="s">
        <v>46</v>
      </c>
      <c r="Q719" s="92">
        <v>45945</v>
      </c>
      <c r="R719" s="84" t="s">
        <v>47</v>
      </c>
      <c r="S719" s="84" t="s">
        <v>59</v>
      </c>
      <c r="T719" s="96" t="s">
        <v>137</v>
      </c>
      <c r="U719" s="96" t="s">
        <v>168</v>
      </c>
      <c r="V719" s="78">
        <v>45945</v>
      </c>
      <c r="W719" s="96"/>
      <c r="X719" s="77" t="str">
        <f t="shared" si="42"/>
        <v>N/A</v>
      </c>
      <c r="Y719" s="77">
        <f t="shared" ca="1" si="43"/>
        <v>19</v>
      </c>
      <c r="Z719" s="77" t="str">
        <f t="shared" ca="1" si="44"/>
        <v>On Time</v>
      </c>
      <c r="AA719" s="96"/>
      <c r="AB719" s="96"/>
    </row>
    <row r="720" spans="1:28" ht="29" x14ac:dyDescent="0.35">
      <c r="A720" s="1">
        <v>724</v>
      </c>
      <c r="B720" s="81">
        <v>45919.492916666699</v>
      </c>
      <c r="C720" s="81">
        <v>45919.493946759299</v>
      </c>
      <c r="D720" s="84" t="s">
        <v>38</v>
      </c>
      <c r="E720" s="84"/>
      <c r="F720" s="92">
        <v>45919</v>
      </c>
      <c r="G720" s="84" t="s">
        <v>786</v>
      </c>
      <c r="H720" s="84" t="s">
        <v>39</v>
      </c>
      <c r="I720" s="1" t="s">
        <v>1020</v>
      </c>
      <c r="J720" s="1" t="s">
        <v>1699</v>
      </c>
      <c r="K720" s="84" t="s">
        <v>53</v>
      </c>
      <c r="L720" s="84" t="s">
        <v>54</v>
      </c>
      <c r="M720" s="84" t="s">
        <v>54</v>
      </c>
      <c r="N720" s="85" t="s">
        <v>1741</v>
      </c>
      <c r="O720" s="85" t="s">
        <v>1742</v>
      </c>
      <c r="P720" s="84" t="s">
        <v>46</v>
      </c>
      <c r="Q720" s="92">
        <v>45952</v>
      </c>
      <c r="R720" s="84" t="s">
        <v>58</v>
      </c>
      <c r="S720" s="84" t="s">
        <v>59</v>
      </c>
      <c r="T720" s="96" t="s">
        <v>553</v>
      </c>
      <c r="U720" s="96" t="s">
        <v>168</v>
      </c>
      <c r="V720" s="78">
        <v>45952</v>
      </c>
      <c r="W720" s="96"/>
      <c r="X720" s="77" t="str">
        <f t="shared" si="42"/>
        <v>N/A</v>
      </c>
      <c r="Y720" s="77">
        <f t="shared" ca="1" si="43"/>
        <v>26</v>
      </c>
      <c r="Z720" s="77" t="str">
        <f t="shared" ca="1" si="44"/>
        <v>On Time</v>
      </c>
      <c r="AA720" s="96"/>
      <c r="AB720" s="96"/>
    </row>
    <row r="721" spans="1:28" ht="43.5" x14ac:dyDescent="0.35">
      <c r="A721" s="1">
        <v>725</v>
      </c>
      <c r="B721" s="81">
        <v>45919.494050925903</v>
      </c>
      <c r="C721" s="81">
        <v>45919.494918981502</v>
      </c>
      <c r="D721" s="84" t="s">
        <v>38</v>
      </c>
      <c r="E721" s="84"/>
      <c r="F721" s="92">
        <v>45919</v>
      </c>
      <c r="G721" s="84" t="s">
        <v>786</v>
      </c>
      <c r="H721" s="84" t="s">
        <v>39</v>
      </c>
      <c r="I721" s="1" t="s">
        <v>1020</v>
      </c>
      <c r="J721" s="1" t="s">
        <v>1699</v>
      </c>
      <c r="K721" s="84" t="s">
        <v>53</v>
      </c>
      <c r="L721" s="84" t="s">
        <v>54</v>
      </c>
      <c r="M721" s="84" t="s">
        <v>54</v>
      </c>
      <c r="N721" s="85" t="s">
        <v>1743</v>
      </c>
      <c r="O721" s="85" t="s">
        <v>1744</v>
      </c>
      <c r="P721" s="84" t="s">
        <v>46</v>
      </c>
      <c r="Q721" s="92">
        <v>45932</v>
      </c>
      <c r="R721" s="84" t="s">
        <v>58</v>
      </c>
      <c r="S721" s="84" t="s">
        <v>59</v>
      </c>
      <c r="T721" s="96" t="s">
        <v>553</v>
      </c>
      <c r="U721" s="96" t="s">
        <v>168</v>
      </c>
      <c r="V721" s="78">
        <v>45932</v>
      </c>
      <c r="W721" s="96"/>
      <c r="X721" s="77" t="str">
        <f t="shared" si="42"/>
        <v>N/A</v>
      </c>
      <c r="Y721" s="77">
        <f t="shared" ca="1" si="43"/>
        <v>6</v>
      </c>
      <c r="Z721" s="77" t="str">
        <f t="shared" ca="1" si="44"/>
        <v>On Time</v>
      </c>
      <c r="AA721" s="96"/>
      <c r="AB721" s="96"/>
    </row>
    <row r="722" spans="1:28" ht="43.5" x14ac:dyDescent="0.35">
      <c r="A722" s="1">
        <v>726</v>
      </c>
      <c r="B722" s="81">
        <v>45919.495104166701</v>
      </c>
      <c r="C722" s="81">
        <v>45919.496145833298</v>
      </c>
      <c r="D722" s="84" t="s">
        <v>38</v>
      </c>
      <c r="E722" s="84"/>
      <c r="F722" s="92">
        <v>45919</v>
      </c>
      <c r="G722" s="84" t="s">
        <v>786</v>
      </c>
      <c r="H722" s="84" t="s">
        <v>39</v>
      </c>
      <c r="I722" s="1" t="s">
        <v>1020</v>
      </c>
      <c r="J722" s="1" t="s">
        <v>1699</v>
      </c>
      <c r="K722" s="84" t="s">
        <v>53</v>
      </c>
      <c r="L722" s="84" t="s">
        <v>54</v>
      </c>
      <c r="M722" s="84" t="s">
        <v>54</v>
      </c>
      <c r="N722" s="85" t="s">
        <v>1745</v>
      </c>
      <c r="O722" s="85" t="s">
        <v>1746</v>
      </c>
      <c r="P722" s="84" t="s">
        <v>46</v>
      </c>
      <c r="Q722" s="92">
        <v>45933</v>
      </c>
      <c r="R722" s="84" t="s">
        <v>58</v>
      </c>
      <c r="S722" s="84" t="s">
        <v>59</v>
      </c>
      <c r="T722" s="96" t="s">
        <v>553</v>
      </c>
      <c r="U722" s="96" t="s">
        <v>168</v>
      </c>
      <c r="V722" s="78">
        <v>45933</v>
      </c>
      <c r="W722" s="96"/>
      <c r="X722" s="77" t="str">
        <f t="shared" si="42"/>
        <v>N/A</v>
      </c>
      <c r="Y722" s="77">
        <f t="shared" ca="1" si="43"/>
        <v>7</v>
      </c>
      <c r="Z722" s="77" t="str">
        <f t="shared" ca="1" si="44"/>
        <v>On Time</v>
      </c>
      <c r="AA722" s="96"/>
      <c r="AB722" s="96"/>
    </row>
    <row r="723" spans="1:28" ht="29" x14ac:dyDescent="0.35">
      <c r="A723" s="1">
        <v>727</v>
      </c>
      <c r="B723" s="81">
        <v>45919.496354166702</v>
      </c>
      <c r="C723" s="81">
        <v>45919.506701388898</v>
      </c>
      <c r="D723" s="84" t="s">
        <v>38</v>
      </c>
      <c r="E723" s="84"/>
      <c r="F723" s="92">
        <v>45919</v>
      </c>
      <c r="G723" s="84" t="s">
        <v>786</v>
      </c>
      <c r="H723" s="84" t="s">
        <v>39</v>
      </c>
      <c r="I723" s="1" t="s">
        <v>1020</v>
      </c>
      <c r="J723" s="1" t="s">
        <v>1699</v>
      </c>
      <c r="K723" s="84" t="s">
        <v>53</v>
      </c>
      <c r="L723" s="84" t="s">
        <v>54</v>
      </c>
      <c r="M723" s="84" t="s">
        <v>54</v>
      </c>
      <c r="N723" s="85" t="s">
        <v>1747</v>
      </c>
      <c r="O723" s="85" t="s">
        <v>1748</v>
      </c>
      <c r="P723" s="84" t="s">
        <v>46</v>
      </c>
      <c r="Q723" s="92">
        <v>45934</v>
      </c>
      <c r="R723" s="84" t="s">
        <v>58</v>
      </c>
      <c r="S723" s="84" t="s">
        <v>59</v>
      </c>
      <c r="T723" s="96" t="s">
        <v>553</v>
      </c>
      <c r="U723" s="96" t="s">
        <v>168</v>
      </c>
      <c r="V723" s="78">
        <v>45934</v>
      </c>
      <c r="W723" s="96"/>
      <c r="X723" s="77" t="str">
        <f t="shared" si="42"/>
        <v>N/A</v>
      </c>
      <c r="Y723" s="77">
        <f t="shared" ca="1" si="43"/>
        <v>8</v>
      </c>
      <c r="Z723" s="77" t="str">
        <f t="shared" ca="1" si="44"/>
        <v>On Time</v>
      </c>
      <c r="AA723" s="96"/>
      <c r="AB723" s="96"/>
    </row>
    <row r="724" spans="1:28" x14ac:dyDescent="0.35">
      <c r="A724" s="1">
        <v>728</v>
      </c>
      <c r="B724" s="81">
        <v>45919.857002314799</v>
      </c>
      <c r="C724" s="81">
        <v>45919.857476851903</v>
      </c>
      <c r="D724" s="84" t="s">
        <v>38</v>
      </c>
      <c r="E724" s="84"/>
      <c r="F724" s="92">
        <v>45919</v>
      </c>
      <c r="G724" s="84" t="s">
        <v>554</v>
      </c>
      <c r="H724" s="84" t="s">
        <v>139</v>
      </c>
      <c r="I724" s="1" t="s">
        <v>40</v>
      </c>
      <c r="K724" s="84" t="s">
        <v>41</v>
      </c>
      <c r="L724" s="84" t="s">
        <v>42</v>
      </c>
      <c r="M724" s="84" t="s">
        <v>61</v>
      </c>
      <c r="N724" s="85" t="s">
        <v>1685</v>
      </c>
      <c r="O724" s="85" t="s">
        <v>1634</v>
      </c>
      <c r="P724" s="84" t="s">
        <v>57</v>
      </c>
      <c r="Q724" s="92">
        <v>45919</v>
      </c>
      <c r="R724" s="84" t="s">
        <v>58</v>
      </c>
      <c r="S724" s="84" t="s">
        <v>59</v>
      </c>
      <c r="T724" s="96" t="s">
        <v>72</v>
      </c>
      <c r="U724" s="96" t="s">
        <v>50</v>
      </c>
      <c r="V724" s="78">
        <v>45919</v>
      </c>
      <c r="W724" s="96"/>
      <c r="X724" s="77" t="str">
        <f t="shared" si="42"/>
        <v>N/A</v>
      </c>
      <c r="Y724" s="77" t="str">
        <f t="shared" si="43"/>
        <v>N/A</v>
      </c>
      <c r="Z724" s="77" t="str">
        <f t="shared" si="44"/>
        <v>N/A</v>
      </c>
      <c r="AA724" s="96"/>
      <c r="AB724" s="96"/>
    </row>
    <row r="725" spans="1:28" ht="43.5" x14ac:dyDescent="0.35">
      <c r="A725" s="1">
        <v>729</v>
      </c>
      <c r="B725" s="81">
        <v>45919.9461689815</v>
      </c>
      <c r="C725" s="81">
        <v>45919.949097222197</v>
      </c>
      <c r="D725" s="84" t="s">
        <v>38</v>
      </c>
      <c r="E725" s="84"/>
      <c r="F725" s="92">
        <v>45919</v>
      </c>
      <c r="G725" s="84" t="s">
        <v>1749</v>
      </c>
      <c r="H725" s="84" t="s">
        <v>39</v>
      </c>
      <c r="I725" s="1" t="s">
        <v>1037</v>
      </c>
      <c r="K725" s="84" t="s">
        <v>53</v>
      </c>
      <c r="L725" s="84" t="s">
        <v>86</v>
      </c>
      <c r="M725" s="84" t="s">
        <v>251</v>
      </c>
      <c r="N725" s="85" t="s">
        <v>1750</v>
      </c>
      <c r="O725" s="85" t="s">
        <v>1751</v>
      </c>
      <c r="P725" s="84" t="s">
        <v>57</v>
      </c>
      <c r="Q725" s="92">
        <v>45930</v>
      </c>
      <c r="R725" s="84" t="s">
        <v>47</v>
      </c>
      <c r="S725" s="84" t="s">
        <v>59</v>
      </c>
      <c r="T725" s="96" t="s">
        <v>137</v>
      </c>
      <c r="U725" s="96" t="s">
        <v>168</v>
      </c>
      <c r="V725" s="78">
        <v>45930</v>
      </c>
      <c r="W725" s="96"/>
      <c r="X725" s="77" t="str">
        <f t="shared" si="42"/>
        <v>N/A</v>
      </c>
      <c r="Y725" s="77">
        <f t="shared" ca="1" si="43"/>
        <v>4</v>
      </c>
      <c r="Z725" s="77" t="str">
        <f t="shared" ca="1" si="44"/>
        <v>On Time</v>
      </c>
      <c r="AA725" s="96"/>
      <c r="AB725" s="96"/>
    </row>
    <row r="726" spans="1:28" ht="58" x14ac:dyDescent="0.35">
      <c r="A726" s="1">
        <v>730</v>
      </c>
      <c r="B726" s="81">
        <v>45920.4168055556</v>
      </c>
      <c r="C726" s="81">
        <v>45920.419502314799</v>
      </c>
      <c r="D726" s="84" t="s">
        <v>38</v>
      </c>
      <c r="E726" s="84"/>
      <c r="F726" s="92">
        <v>45920</v>
      </c>
      <c r="G726" s="84" t="s">
        <v>670</v>
      </c>
      <c r="H726" s="84" t="s">
        <v>39</v>
      </c>
      <c r="I726" s="1" t="s">
        <v>40</v>
      </c>
      <c r="K726" s="84" t="s">
        <v>53</v>
      </c>
      <c r="L726" s="84" t="s">
        <v>42</v>
      </c>
      <c r="M726" s="84" t="s">
        <v>61</v>
      </c>
      <c r="N726" s="85" t="s">
        <v>1752</v>
      </c>
      <c r="O726" s="85" t="s">
        <v>1753</v>
      </c>
      <c r="P726" s="84" t="s">
        <v>46</v>
      </c>
      <c r="Q726" s="92">
        <v>45930</v>
      </c>
      <c r="R726" s="84" t="s">
        <v>58</v>
      </c>
      <c r="S726" s="84" t="s">
        <v>48</v>
      </c>
      <c r="T726" s="96" t="s">
        <v>553</v>
      </c>
      <c r="U726" s="96" t="s">
        <v>64</v>
      </c>
      <c r="V726" s="78">
        <v>45930</v>
      </c>
      <c r="W726" s="96"/>
      <c r="X726" s="77" t="str">
        <f t="shared" si="42"/>
        <v>N/A</v>
      </c>
      <c r="Y726" s="77">
        <f t="shared" ca="1" si="43"/>
        <v>4</v>
      </c>
      <c r="Z726" s="77" t="str">
        <f t="shared" ca="1" si="44"/>
        <v>On Time</v>
      </c>
      <c r="AA726" s="96"/>
      <c r="AB726" s="96"/>
    </row>
    <row r="727" spans="1:28" ht="29" x14ac:dyDescent="0.35">
      <c r="A727" s="1">
        <v>731</v>
      </c>
      <c r="B727" s="81">
        <v>45920.792581018497</v>
      </c>
      <c r="C727" s="81">
        <v>45920.794189814798</v>
      </c>
      <c r="D727" s="84" t="s">
        <v>38</v>
      </c>
      <c r="E727" s="84"/>
      <c r="F727" s="92">
        <v>45920</v>
      </c>
      <c r="G727" s="84" t="s">
        <v>1754</v>
      </c>
      <c r="H727" s="84" t="s">
        <v>39</v>
      </c>
      <c r="I727" s="1" t="s">
        <v>40</v>
      </c>
      <c r="K727" s="84" t="s">
        <v>41</v>
      </c>
      <c r="L727" s="84" t="s">
        <v>42</v>
      </c>
      <c r="M727" s="84" t="s">
        <v>118</v>
      </c>
      <c r="N727" s="85" t="s">
        <v>1755</v>
      </c>
      <c r="O727" s="85" t="s">
        <v>1756</v>
      </c>
      <c r="P727" s="84" t="s">
        <v>57</v>
      </c>
      <c r="Q727" s="92">
        <v>45926</v>
      </c>
      <c r="R727" s="84" t="s">
        <v>58</v>
      </c>
      <c r="S727" s="84" t="s">
        <v>59</v>
      </c>
      <c r="T727" s="96" t="s">
        <v>553</v>
      </c>
      <c r="U727" s="96" t="s">
        <v>50</v>
      </c>
      <c r="V727" s="78">
        <v>45926</v>
      </c>
      <c r="W727" s="96"/>
      <c r="X727" s="77" t="str">
        <f t="shared" si="42"/>
        <v>N/A</v>
      </c>
      <c r="Y727" s="77">
        <f t="shared" ca="1" si="43"/>
        <v>0</v>
      </c>
      <c r="Z727" s="77" t="str">
        <f t="shared" ca="1" si="44"/>
        <v>On Time</v>
      </c>
      <c r="AA727" s="96"/>
      <c r="AB727" s="96"/>
    </row>
    <row r="728" spans="1:28" ht="29" x14ac:dyDescent="0.35">
      <c r="A728" s="1">
        <v>732</v>
      </c>
      <c r="B728" s="81">
        <v>45920.794224537</v>
      </c>
      <c r="C728" s="81">
        <v>45920.7953472222</v>
      </c>
      <c r="D728" s="84" t="s">
        <v>38</v>
      </c>
      <c r="E728" s="84"/>
      <c r="F728" s="92">
        <v>45920</v>
      </c>
      <c r="G728" s="84" t="s">
        <v>1754</v>
      </c>
      <c r="H728" s="84" t="s">
        <v>39</v>
      </c>
      <c r="I728" s="1" t="s">
        <v>40</v>
      </c>
      <c r="K728" s="84" t="s">
        <v>41</v>
      </c>
      <c r="L728" s="84" t="s">
        <v>42</v>
      </c>
      <c r="M728" s="84" t="s">
        <v>118</v>
      </c>
      <c r="N728" s="85" t="s">
        <v>1757</v>
      </c>
      <c r="O728" s="85" t="s">
        <v>1758</v>
      </c>
      <c r="P728" s="84" t="s">
        <v>57</v>
      </c>
      <c r="Q728" s="92">
        <v>45926</v>
      </c>
      <c r="R728" s="84" t="s">
        <v>58</v>
      </c>
      <c r="S728" s="84" t="s">
        <v>59</v>
      </c>
      <c r="T728" s="96" t="s">
        <v>553</v>
      </c>
      <c r="U728" s="96" t="s">
        <v>50</v>
      </c>
      <c r="V728" s="78">
        <v>45926</v>
      </c>
      <c r="W728" s="96"/>
      <c r="X728" s="77" t="str">
        <f t="shared" si="42"/>
        <v>N/A</v>
      </c>
      <c r="Y728" s="77">
        <f t="shared" ca="1" si="43"/>
        <v>0</v>
      </c>
      <c r="Z728" s="77" t="str">
        <f t="shared" ca="1" si="44"/>
        <v>On Time</v>
      </c>
      <c r="AA728" s="96"/>
      <c r="AB728" s="96"/>
    </row>
    <row r="729" spans="1:28" ht="29" x14ac:dyDescent="0.35">
      <c r="A729" s="1">
        <v>733</v>
      </c>
      <c r="B729" s="81">
        <v>45921.452731481499</v>
      </c>
      <c r="C729" s="81">
        <v>45921.455300925903</v>
      </c>
      <c r="D729" s="84" t="s">
        <v>38</v>
      </c>
      <c r="E729" s="84"/>
      <c r="F729" s="92">
        <v>45921</v>
      </c>
      <c r="G729" s="84" t="s">
        <v>693</v>
      </c>
      <c r="H729" s="84" t="s">
        <v>39</v>
      </c>
      <c r="I729" s="1" t="s">
        <v>40</v>
      </c>
      <c r="K729" s="84" t="s">
        <v>53</v>
      </c>
      <c r="L729" s="84" t="s">
        <v>42</v>
      </c>
      <c r="M729" s="84" t="s">
        <v>118</v>
      </c>
      <c r="N729" s="85" t="s">
        <v>1759</v>
      </c>
      <c r="O729" s="85" t="s">
        <v>1760</v>
      </c>
      <c r="P729" s="84" t="s">
        <v>107</v>
      </c>
      <c r="Q729" s="92">
        <v>45931</v>
      </c>
      <c r="R729" s="84" t="s">
        <v>58</v>
      </c>
      <c r="S729" s="84" t="s">
        <v>59</v>
      </c>
      <c r="T729" s="96" t="s">
        <v>553</v>
      </c>
      <c r="U729" s="96" t="s">
        <v>50</v>
      </c>
      <c r="V729" s="78">
        <v>45931</v>
      </c>
      <c r="W729" s="96"/>
      <c r="X729" s="77" t="str">
        <f t="shared" si="42"/>
        <v>N/A</v>
      </c>
      <c r="Y729" s="77">
        <f t="shared" ca="1" si="43"/>
        <v>5</v>
      </c>
      <c r="Z729" s="77" t="str">
        <f t="shared" ca="1" si="44"/>
        <v>On Time</v>
      </c>
      <c r="AA729" s="96"/>
      <c r="AB729" s="96"/>
    </row>
    <row r="730" spans="1:28" x14ac:dyDescent="0.35">
      <c r="A730" s="1">
        <v>734</v>
      </c>
      <c r="B730" s="81">
        <v>45922.296666666698</v>
      </c>
      <c r="C730" s="81">
        <v>45922.297442129602</v>
      </c>
      <c r="D730" s="84" t="s">
        <v>38</v>
      </c>
      <c r="E730" s="84"/>
      <c r="F730" s="92">
        <v>45922</v>
      </c>
      <c r="G730" s="84" t="s">
        <v>554</v>
      </c>
      <c r="H730" s="84" t="s">
        <v>39</v>
      </c>
      <c r="I730" s="1" t="s">
        <v>40</v>
      </c>
      <c r="K730" s="84" t="s">
        <v>53</v>
      </c>
      <c r="L730" s="84" t="s">
        <v>42</v>
      </c>
      <c r="M730" s="84" t="s">
        <v>61</v>
      </c>
      <c r="N730" s="85" t="s">
        <v>1443</v>
      </c>
      <c r="O730" s="85" t="s">
        <v>1634</v>
      </c>
      <c r="P730" s="84" t="s">
        <v>57</v>
      </c>
      <c r="Q730" s="92">
        <v>45922</v>
      </c>
      <c r="R730" s="84" t="s">
        <v>58</v>
      </c>
      <c r="S730" s="84" t="s">
        <v>59</v>
      </c>
      <c r="T730" s="96" t="s">
        <v>72</v>
      </c>
      <c r="U730" s="96"/>
      <c r="V730" s="78">
        <v>45922</v>
      </c>
      <c r="W730" s="96"/>
      <c r="X730" s="77" t="str">
        <f t="shared" si="42"/>
        <v>N/A</v>
      </c>
      <c r="Y730" s="77" t="str">
        <f t="shared" si="43"/>
        <v>N/A</v>
      </c>
      <c r="Z730" s="77" t="str">
        <f t="shared" si="44"/>
        <v>N/A</v>
      </c>
      <c r="AA730" s="96"/>
      <c r="AB730" s="96"/>
    </row>
    <row r="731" spans="1:28" ht="29" x14ac:dyDescent="0.35">
      <c r="A731" s="1">
        <v>735</v>
      </c>
      <c r="B731" s="81">
        <v>45922.338842592602</v>
      </c>
      <c r="C731" s="81">
        <v>45922.342881944402</v>
      </c>
      <c r="D731" s="84" t="s">
        <v>38</v>
      </c>
      <c r="E731" s="84"/>
      <c r="F731" s="92">
        <v>45922</v>
      </c>
      <c r="G731" s="84" t="s">
        <v>949</v>
      </c>
      <c r="H731" s="84" t="s">
        <v>39</v>
      </c>
      <c r="I731" s="1" t="s">
        <v>40</v>
      </c>
      <c r="K731" s="84" t="s">
        <v>53</v>
      </c>
      <c r="L731" s="84" t="s">
        <v>42</v>
      </c>
      <c r="M731" s="84" t="s">
        <v>66</v>
      </c>
      <c r="N731" s="85" t="s">
        <v>1761</v>
      </c>
      <c r="O731" s="85" t="s">
        <v>1762</v>
      </c>
      <c r="P731" s="84" t="s">
        <v>57</v>
      </c>
      <c r="Q731" s="92">
        <v>45930</v>
      </c>
      <c r="R731" s="84" t="s">
        <v>58</v>
      </c>
      <c r="S731" s="84" t="s">
        <v>59</v>
      </c>
      <c r="T731" s="96" t="s">
        <v>72</v>
      </c>
      <c r="U731" s="96"/>
      <c r="V731" s="78">
        <v>45930</v>
      </c>
      <c r="W731" s="96"/>
      <c r="X731" s="77" t="str">
        <f t="shared" ref="X731" si="45">IF(T731="Completed",IF((V731-W731)&gt;=0,"YES","NO"),"N/A")</f>
        <v>N/A</v>
      </c>
      <c r="Y731" s="77" t="str">
        <f t="shared" ref="Y731" si="46">IF(OR(T731="In Progress",T731="Not Started"),V731-$AD$1,"N/A")</f>
        <v>N/A</v>
      </c>
      <c r="Z731" s="77" t="str">
        <f t="shared" ref="Z731" si="47">IF(OR(T731="",T731="Completed",T731="Deffered"),"N/A",IF(AND(OR(T731="In Progress",T731="Not Started"),Y731&gt;=0),"On Time","Delayed"))</f>
        <v>N/A</v>
      </c>
      <c r="AA731" s="96"/>
      <c r="AB731" s="96"/>
    </row>
    <row r="732" spans="1:28" x14ac:dyDescent="0.35">
      <c r="A732" s="1">
        <v>736</v>
      </c>
      <c r="B732" s="81">
        <v>45922.341724537</v>
      </c>
      <c r="C732" s="81">
        <v>45922.3453703704</v>
      </c>
      <c r="D732" s="84" t="s">
        <v>38</v>
      </c>
      <c r="E732" s="84"/>
      <c r="F732" s="92">
        <v>45922</v>
      </c>
      <c r="G732" s="84" t="s">
        <v>1763</v>
      </c>
      <c r="H732" s="84" t="s">
        <v>39</v>
      </c>
      <c r="I732" s="1" t="s">
        <v>40</v>
      </c>
      <c r="K732" s="84" t="s">
        <v>53</v>
      </c>
      <c r="L732" s="84" t="s">
        <v>42</v>
      </c>
      <c r="M732" s="84" t="s">
        <v>61</v>
      </c>
      <c r="N732" s="85" t="s">
        <v>1764</v>
      </c>
      <c r="O732" s="85" t="s">
        <v>1765</v>
      </c>
      <c r="P732" s="84" t="s">
        <v>57</v>
      </c>
      <c r="Q732" s="92">
        <v>45923</v>
      </c>
      <c r="R732" s="84" t="s">
        <v>58</v>
      </c>
      <c r="S732" s="84" t="s">
        <v>59</v>
      </c>
      <c r="T732" s="96" t="s">
        <v>553</v>
      </c>
      <c r="U732" s="96" t="s">
        <v>50</v>
      </c>
      <c r="V732" s="78">
        <v>45923</v>
      </c>
      <c r="W732" s="96"/>
      <c r="X732" s="77" t="str">
        <f t="shared" ref="X732" si="48">IF(T732="Completed",IF((V732-W732)&gt;=0,"YES","NO"),"N/A")</f>
        <v>N/A</v>
      </c>
      <c r="Y732" s="77">
        <f t="shared" ref="Y732" ca="1" si="49">IF(OR(T732="In Progress",T732="Not Started"),V732-$AD$1,"N/A")</f>
        <v>-3</v>
      </c>
      <c r="Z732" s="77" t="str">
        <f t="shared" ref="Z732" ca="1" si="50">IF(OR(T732="",T732="Completed",T732="Deffered"),"N/A",IF(AND(OR(T732="In Progress",T732="Not Started"),Y732&gt;=0),"On Time","Delayed"))</f>
        <v>Delayed</v>
      </c>
      <c r="AA732" s="96"/>
      <c r="AB732" s="96"/>
    </row>
    <row r="733" spans="1:28" ht="29" x14ac:dyDescent="0.35">
      <c r="A733" s="1">
        <v>737</v>
      </c>
      <c r="B733" s="81">
        <v>45922.394131944398</v>
      </c>
      <c r="C733" s="81">
        <v>45922.395115740699</v>
      </c>
      <c r="D733" s="84" t="s">
        <v>38</v>
      </c>
      <c r="E733" s="84"/>
      <c r="F733" s="92">
        <v>45922</v>
      </c>
      <c r="G733" s="84" t="s">
        <v>383</v>
      </c>
      <c r="H733" s="84" t="s">
        <v>39</v>
      </c>
      <c r="I733" s="1" t="s">
        <v>40</v>
      </c>
      <c r="K733" s="84" t="s">
        <v>53</v>
      </c>
      <c r="L733" s="84" t="s">
        <v>86</v>
      </c>
      <c r="M733" s="84" t="s">
        <v>87</v>
      </c>
      <c r="N733" s="85" t="s">
        <v>1766</v>
      </c>
      <c r="O733" s="85" t="s">
        <v>1767</v>
      </c>
      <c r="P733" s="84" t="s">
        <v>113</v>
      </c>
      <c r="Q733" s="92">
        <v>45922</v>
      </c>
      <c r="R733" s="84" t="s">
        <v>58</v>
      </c>
      <c r="S733" s="84" t="s">
        <v>59</v>
      </c>
      <c r="T733" s="96" t="s">
        <v>553</v>
      </c>
      <c r="U733" s="96" t="s">
        <v>50</v>
      </c>
      <c r="V733" s="78">
        <v>45922</v>
      </c>
      <c r="W733" s="96"/>
      <c r="X733" s="77" t="str">
        <f t="shared" ref="X733:X757" si="51">IF(T733="Completed",IF((V733-W733)&gt;=0,"YES","NO"),"N/A")</f>
        <v>N/A</v>
      </c>
      <c r="Y733" s="77">
        <f t="shared" ref="Y733:Y757" ca="1" si="52">IF(OR(T733="In Progress",T733="Not Started"),V733-$AD$1,"N/A")</f>
        <v>-4</v>
      </c>
      <c r="Z733" s="77" t="str">
        <f t="shared" ref="Z733:Z757" ca="1" si="53">IF(OR(T733="",T733="Completed",T733="Deffered"),"N/A",IF(AND(OR(T733="In Progress",T733="Not Started"),Y733&gt;=0),"On Time","Delayed"))</f>
        <v>Delayed</v>
      </c>
      <c r="AA733" s="96"/>
      <c r="AB733" s="96"/>
    </row>
    <row r="734" spans="1:28" x14ac:dyDescent="0.35">
      <c r="A734" s="1">
        <v>738</v>
      </c>
      <c r="B734" s="81">
        <v>45922.402789351901</v>
      </c>
      <c r="C734" s="81">
        <v>45922.406979166699</v>
      </c>
      <c r="D734" s="84" t="s">
        <v>38</v>
      </c>
      <c r="E734" s="84"/>
      <c r="F734" s="92">
        <v>45922</v>
      </c>
      <c r="G734" s="84" t="s">
        <v>467</v>
      </c>
      <c r="H734" s="84" t="s">
        <v>39</v>
      </c>
      <c r="I734" s="1" t="s">
        <v>40</v>
      </c>
      <c r="K734" s="84" t="s">
        <v>53</v>
      </c>
      <c r="L734" s="84" t="s">
        <v>86</v>
      </c>
      <c r="M734" s="84" t="s">
        <v>87</v>
      </c>
      <c r="N734" s="85" t="s">
        <v>1768</v>
      </c>
      <c r="O734" s="85" t="s">
        <v>1769</v>
      </c>
      <c r="P734" s="84" t="s">
        <v>174</v>
      </c>
      <c r="Q734" s="92">
        <v>45924</v>
      </c>
      <c r="R734" s="84" t="s">
        <v>58</v>
      </c>
      <c r="S734" s="84" t="s">
        <v>59</v>
      </c>
      <c r="T734" s="96" t="s">
        <v>72</v>
      </c>
      <c r="U734" s="96"/>
      <c r="V734" s="78">
        <v>45924</v>
      </c>
      <c r="W734" s="96"/>
      <c r="X734" s="77" t="str">
        <f t="shared" si="51"/>
        <v>N/A</v>
      </c>
      <c r="Y734" s="77" t="str">
        <f t="shared" si="52"/>
        <v>N/A</v>
      </c>
      <c r="Z734" s="77" t="str">
        <f t="shared" si="53"/>
        <v>N/A</v>
      </c>
      <c r="AA734" s="96"/>
      <c r="AB734" s="96"/>
    </row>
    <row r="735" spans="1:28" ht="29" x14ac:dyDescent="0.35">
      <c r="A735" s="1">
        <v>739</v>
      </c>
      <c r="B735" s="81">
        <v>45922.406284722201</v>
      </c>
      <c r="C735" s="81">
        <v>45922.4086805556</v>
      </c>
      <c r="D735" s="84" t="s">
        <v>38</v>
      </c>
      <c r="E735" s="84"/>
      <c r="F735" s="92">
        <v>45877</v>
      </c>
      <c r="G735" s="84" t="s">
        <v>1770</v>
      </c>
      <c r="H735" s="84" t="s">
        <v>39</v>
      </c>
      <c r="I735" s="1" t="s">
        <v>1020</v>
      </c>
      <c r="J735" s="1" t="s">
        <v>1771</v>
      </c>
      <c r="K735" s="84" t="s">
        <v>53</v>
      </c>
      <c r="L735" s="84" t="s">
        <v>54</v>
      </c>
      <c r="M735" s="84" t="s">
        <v>54</v>
      </c>
      <c r="N735" s="85" t="s">
        <v>1772</v>
      </c>
      <c r="O735" s="85" t="s">
        <v>1773</v>
      </c>
      <c r="P735" s="84" t="s">
        <v>156</v>
      </c>
      <c r="Q735" s="92">
        <v>45929</v>
      </c>
      <c r="R735" s="84" t="s">
        <v>47</v>
      </c>
      <c r="S735" s="84" t="s">
        <v>59</v>
      </c>
      <c r="T735" s="96" t="s">
        <v>137</v>
      </c>
      <c r="U735" s="96" t="s">
        <v>168</v>
      </c>
      <c r="V735" s="78">
        <v>45929</v>
      </c>
      <c r="W735" s="96"/>
      <c r="X735" s="77" t="str">
        <f t="shared" si="51"/>
        <v>N/A</v>
      </c>
      <c r="Y735" s="77">
        <f t="shared" ca="1" si="52"/>
        <v>3</v>
      </c>
      <c r="Z735" s="77" t="str">
        <f t="shared" ca="1" si="53"/>
        <v>On Time</v>
      </c>
      <c r="AA735" s="96"/>
      <c r="AB735" s="96"/>
    </row>
    <row r="736" spans="1:28" ht="58" x14ac:dyDescent="0.35">
      <c r="A736" s="1">
        <v>740</v>
      </c>
      <c r="B736" s="81">
        <v>45922.408784722204</v>
      </c>
      <c r="C736" s="81">
        <v>45922.413773148102</v>
      </c>
      <c r="D736" s="84" t="s">
        <v>38</v>
      </c>
      <c r="E736" s="84"/>
      <c r="F736" s="92">
        <v>45877</v>
      </c>
      <c r="G736" s="84" t="s">
        <v>1770</v>
      </c>
      <c r="H736" s="84" t="s">
        <v>39</v>
      </c>
      <c r="I736" s="1" t="s">
        <v>1020</v>
      </c>
      <c r="J736" s="1" t="s">
        <v>1771</v>
      </c>
      <c r="K736" s="84" t="s">
        <v>53</v>
      </c>
      <c r="L736" s="84" t="s">
        <v>54</v>
      </c>
      <c r="M736" s="84" t="s">
        <v>54</v>
      </c>
      <c r="N736" s="85" t="s">
        <v>1774</v>
      </c>
      <c r="O736" s="85" t="s">
        <v>1775</v>
      </c>
      <c r="P736" s="84" t="s">
        <v>156</v>
      </c>
      <c r="Q736" s="92">
        <v>45912</v>
      </c>
      <c r="R736" s="84" t="s">
        <v>47</v>
      </c>
      <c r="S736" s="84" t="s">
        <v>59</v>
      </c>
      <c r="T736" s="96" t="s">
        <v>137</v>
      </c>
      <c r="U736" s="96" t="s">
        <v>168</v>
      </c>
      <c r="V736" s="78">
        <v>45912</v>
      </c>
      <c r="W736" s="96"/>
      <c r="X736" s="77" t="str">
        <f t="shared" si="51"/>
        <v>N/A</v>
      </c>
      <c r="Y736" s="77">
        <f t="shared" ca="1" si="52"/>
        <v>-14</v>
      </c>
      <c r="Z736" s="77" t="str">
        <f t="shared" ca="1" si="53"/>
        <v>Delayed</v>
      </c>
      <c r="AA736" s="96"/>
      <c r="AB736" s="96"/>
    </row>
    <row r="737" spans="1:28" ht="58" x14ac:dyDescent="0.35">
      <c r="A737" s="1">
        <v>741</v>
      </c>
      <c r="B737" s="81">
        <v>45922.413807870398</v>
      </c>
      <c r="C737" s="81">
        <v>45922.417164351798</v>
      </c>
      <c r="D737" s="84" t="s">
        <v>38</v>
      </c>
      <c r="E737" s="84"/>
      <c r="F737" s="92">
        <v>45877</v>
      </c>
      <c r="G737" s="84" t="s">
        <v>1770</v>
      </c>
      <c r="H737" s="84" t="s">
        <v>39</v>
      </c>
      <c r="I737" s="1" t="s">
        <v>1020</v>
      </c>
      <c r="J737" s="1" t="s">
        <v>1771</v>
      </c>
      <c r="K737" s="84" t="s">
        <v>53</v>
      </c>
      <c r="L737" s="84" t="s">
        <v>54</v>
      </c>
      <c r="M737" s="84" t="s">
        <v>54</v>
      </c>
      <c r="N737" s="85" t="s">
        <v>1776</v>
      </c>
      <c r="O737" s="85" t="s">
        <v>1777</v>
      </c>
      <c r="P737" s="84" t="s">
        <v>156</v>
      </c>
      <c r="Q737" s="92">
        <v>45912</v>
      </c>
      <c r="R737" s="84" t="s">
        <v>47</v>
      </c>
      <c r="S737" s="84" t="s">
        <v>59</v>
      </c>
      <c r="T737" s="96" t="s">
        <v>137</v>
      </c>
      <c r="U737" s="96" t="s">
        <v>168</v>
      </c>
      <c r="V737" s="78">
        <v>45912</v>
      </c>
      <c r="W737" s="96"/>
      <c r="X737" s="77" t="str">
        <f t="shared" si="51"/>
        <v>N/A</v>
      </c>
      <c r="Y737" s="77">
        <f t="shared" ca="1" si="52"/>
        <v>-14</v>
      </c>
      <c r="Z737" s="77" t="str">
        <f t="shared" ca="1" si="53"/>
        <v>Delayed</v>
      </c>
      <c r="AA737" s="96"/>
      <c r="AB737" s="96"/>
    </row>
    <row r="738" spans="1:28" ht="29" x14ac:dyDescent="0.35">
      <c r="A738" s="1">
        <v>742</v>
      </c>
      <c r="B738" s="81">
        <v>45922.417187500003</v>
      </c>
      <c r="C738" s="81">
        <v>45922.420289351903</v>
      </c>
      <c r="D738" s="84" t="s">
        <v>38</v>
      </c>
      <c r="E738" s="84"/>
      <c r="F738" s="92">
        <v>45877</v>
      </c>
      <c r="G738" s="84" t="s">
        <v>1770</v>
      </c>
      <c r="H738" s="84" t="s">
        <v>39</v>
      </c>
      <c r="I738" s="1" t="s">
        <v>1020</v>
      </c>
      <c r="J738" s="1" t="s">
        <v>1771</v>
      </c>
      <c r="K738" s="84" t="s">
        <v>53</v>
      </c>
      <c r="L738" s="84" t="s">
        <v>54</v>
      </c>
      <c r="M738" s="84" t="s">
        <v>54</v>
      </c>
      <c r="N738" s="85" t="s">
        <v>1778</v>
      </c>
      <c r="O738" s="85" t="s">
        <v>1779</v>
      </c>
      <c r="P738" s="84" t="s">
        <v>156</v>
      </c>
      <c r="Q738" s="92">
        <v>45926</v>
      </c>
      <c r="R738" s="84" t="s">
        <v>47</v>
      </c>
      <c r="S738" s="84" t="s">
        <v>59</v>
      </c>
      <c r="T738" s="96" t="s">
        <v>137</v>
      </c>
      <c r="U738" s="96" t="s">
        <v>168</v>
      </c>
      <c r="V738" s="78">
        <v>45926</v>
      </c>
      <c r="W738" s="96"/>
      <c r="X738" s="77" t="str">
        <f t="shared" si="51"/>
        <v>N/A</v>
      </c>
      <c r="Y738" s="77">
        <f t="shared" ca="1" si="52"/>
        <v>0</v>
      </c>
      <c r="Z738" s="77" t="str">
        <f t="shared" ca="1" si="53"/>
        <v>On Time</v>
      </c>
      <c r="AA738" s="96"/>
      <c r="AB738" s="96"/>
    </row>
    <row r="739" spans="1:28" ht="29" x14ac:dyDescent="0.35">
      <c r="A739" s="1">
        <v>743</v>
      </c>
      <c r="B739" s="81">
        <v>45922.420312499999</v>
      </c>
      <c r="C739" s="81">
        <v>45922.421747685199</v>
      </c>
      <c r="D739" s="84" t="s">
        <v>38</v>
      </c>
      <c r="E739" s="84"/>
      <c r="F739" s="92">
        <v>45877</v>
      </c>
      <c r="G739" s="84" t="s">
        <v>1770</v>
      </c>
      <c r="H739" s="84" t="s">
        <v>39</v>
      </c>
      <c r="I739" s="1" t="s">
        <v>1020</v>
      </c>
      <c r="J739" s="1" t="s">
        <v>1771</v>
      </c>
      <c r="K739" s="84" t="s">
        <v>53</v>
      </c>
      <c r="L739" s="84" t="s">
        <v>54</v>
      </c>
      <c r="M739" s="84" t="s">
        <v>54</v>
      </c>
      <c r="N739" s="85" t="s">
        <v>1780</v>
      </c>
      <c r="O739" s="85" t="s">
        <v>1781</v>
      </c>
      <c r="P739" s="84" t="s">
        <v>156</v>
      </c>
      <c r="Q739" s="92">
        <v>45930</v>
      </c>
      <c r="R739" s="84" t="s">
        <v>47</v>
      </c>
      <c r="S739" s="84" t="s">
        <v>59</v>
      </c>
      <c r="T739" s="96" t="s">
        <v>137</v>
      </c>
      <c r="U739" s="96" t="s">
        <v>168</v>
      </c>
      <c r="V739" s="78">
        <v>45930</v>
      </c>
      <c r="W739" s="96"/>
      <c r="X739" s="77" t="str">
        <f t="shared" si="51"/>
        <v>N/A</v>
      </c>
      <c r="Y739" s="77">
        <f t="shared" ca="1" si="52"/>
        <v>4</v>
      </c>
      <c r="Z739" s="77" t="str">
        <f t="shared" ca="1" si="53"/>
        <v>On Time</v>
      </c>
      <c r="AA739" s="96"/>
      <c r="AB739" s="96"/>
    </row>
    <row r="740" spans="1:28" x14ac:dyDescent="0.35">
      <c r="A740" s="1">
        <v>744</v>
      </c>
      <c r="B740" s="81">
        <v>45922.421770833302</v>
      </c>
      <c r="C740" s="81">
        <v>45922.423831018503</v>
      </c>
      <c r="D740" s="84" t="s">
        <v>38</v>
      </c>
      <c r="E740" s="84"/>
      <c r="F740" s="92">
        <v>45877</v>
      </c>
      <c r="G740" s="84" t="s">
        <v>1770</v>
      </c>
      <c r="H740" s="84" t="s">
        <v>39</v>
      </c>
      <c r="I740" s="1" t="s">
        <v>1020</v>
      </c>
      <c r="J740" s="1" t="s">
        <v>1771</v>
      </c>
      <c r="K740" s="84" t="s">
        <v>53</v>
      </c>
      <c r="L740" s="84" t="s">
        <v>54</v>
      </c>
      <c r="M740" s="84" t="s">
        <v>54</v>
      </c>
      <c r="N740" s="85" t="s">
        <v>1782</v>
      </c>
      <c r="O740" s="85" t="s">
        <v>1783</v>
      </c>
      <c r="P740" s="84" t="s">
        <v>156</v>
      </c>
      <c r="Q740" s="92">
        <v>46022</v>
      </c>
      <c r="R740" s="84" t="s">
        <v>47</v>
      </c>
      <c r="S740" s="84" t="s">
        <v>59</v>
      </c>
      <c r="T740" s="96" t="s">
        <v>137</v>
      </c>
      <c r="U740" s="96" t="s">
        <v>168</v>
      </c>
      <c r="V740" s="78">
        <v>46022</v>
      </c>
      <c r="W740" s="96"/>
      <c r="X740" s="77" t="str">
        <f t="shared" si="51"/>
        <v>N/A</v>
      </c>
      <c r="Y740" s="77">
        <f t="shared" ca="1" si="52"/>
        <v>96</v>
      </c>
      <c r="Z740" s="77" t="str">
        <f t="shared" ca="1" si="53"/>
        <v>On Time</v>
      </c>
      <c r="AA740" s="96"/>
      <c r="AB740" s="96"/>
    </row>
    <row r="741" spans="1:28" ht="29" x14ac:dyDescent="0.35">
      <c r="A741" s="1">
        <v>745</v>
      </c>
      <c r="B741" s="81">
        <v>45922.4238541667</v>
      </c>
      <c r="C741" s="81">
        <v>45922.424710648098</v>
      </c>
      <c r="D741" s="84" t="s">
        <v>38</v>
      </c>
      <c r="E741" s="84"/>
      <c r="F741" s="92">
        <v>45877</v>
      </c>
      <c r="G741" s="84" t="s">
        <v>1770</v>
      </c>
      <c r="H741" s="84" t="s">
        <v>39</v>
      </c>
      <c r="I741" s="1" t="s">
        <v>1020</v>
      </c>
      <c r="J741" s="1" t="s">
        <v>1771</v>
      </c>
      <c r="K741" s="84" t="s">
        <v>53</v>
      </c>
      <c r="L741" s="84" t="s">
        <v>54</v>
      </c>
      <c r="M741" s="84" t="s">
        <v>54</v>
      </c>
      <c r="N741" s="85" t="s">
        <v>1784</v>
      </c>
      <c r="O741" s="85" t="s">
        <v>1785</v>
      </c>
      <c r="P741" s="84" t="s">
        <v>156</v>
      </c>
      <c r="Q741" s="92">
        <v>45926</v>
      </c>
      <c r="R741" s="84" t="s">
        <v>47</v>
      </c>
      <c r="S741" s="84" t="s">
        <v>59</v>
      </c>
      <c r="T741" s="96" t="s">
        <v>137</v>
      </c>
      <c r="U741" s="96" t="s">
        <v>168</v>
      </c>
      <c r="V741" s="78">
        <v>45926</v>
      </c>
      <c r="W741" s="96"/>
      <c r="X741" s="77" t="str">
        <f t="shared" si="51"/>
        <v>N/A</v>
      </c>
      <c r="Y741" s="77">
        <f t="shared" ca="1" si="52"/>
        <v>0</v>
      </c>
      <c r="Z741" s="77" t="str">
        <f t="shared" ca="1" si="53"/>
        <v>On Time</v>
      </c>
      <c r="AA741" s="96"/>
      <c r="AB741" s="96"/>
    </row>
    <row r="742" spans="1:28" ht="43.5" x14ac:dyDescent="0.35">
      <c r="A742" s="1">
        <v>746</v>
      </c>
      <c r="B742" s="81">
        <v>45922.424756944398</v>
      </c>
      <c r="C742" s="81">
        <v>45922.426539351902</v>
      </c>
      <c r="D742" s="84" t="s">
        <v>38</v>
      </c>
      <c r="E742" s="84"/>
      <c r="F742" s="92">
        <v>45877</v>
      </c>
      <c r="G742" s="84" t="s">
        <v>1770</v>
      </c>
      <c r="H742" s="84" t="s">
        <v>39</v>
      </c>
      <c r="I742" s="1" t="s">
        <v>1020</v>
      </c>
      <c r="J742" s="1" t="s">
        <v>1771</v>
      </c>
      <c r="K742" s="84" t="s">
        <v>53</v>
      </c>
      <c r="L742" s="84" t="s">
        <v>54</v>
      </c>
      <c r="M742" s="84" t="s">
        <v>54</v>
      </c>
      <c r="N742" s="85" t="s">
        <v>1786</v>
      </c>
      <c r="O742" s="85" t="s">
        <v>1787</v>
      </c>
      <c r="P742" s="84" t="s">
        <v>156</v>
      </c>
      <c r="Q742" s="92">
        <v>45926</v>
      </c>
      <c r="R742" s="84" t="s">
        <v>47</v>
      </c>
      <c r="S742" s="84" t="s">
        <v>59</v>
      </c>
      <c r="T742" s="96" t="s">
        <v>137</v>
      </c>
      <c r="U742" s="96" t="s">
        <v>168</v>
      </c>
      <c r="V742" s="78">
        <v>45926</v>
      </c>
      <c r="W742" s="96"/>
      <c r="X742" s="77" t="str">
        <f t="shared" si="51"/>
        <v>N/A</v>
      </c>
      <c r="Y742" s="77">
        <f t="shared" ca="1" si="52"/>
        <v>0</v>
      </c>
      <c r="Z742" s="77" t="str">
        <f t="shared" ca="1" si="53"/>
        <v>On Time</v>
      </c>
      <c r="AA742" s="96"/>
      <c r="AB742" s="96"/>
    </row>
    <row r="743" spans="1:28" x14ac:dyDescent="0.35">
      <c r="A743" s="1">
        <v>747</v>
      </c>
      <c r="B743" s="81">
        <v>45922.426562499997</v>
      </c>
      <c r="C743" s="81">
        <v>45922.427268518499</v>
      </c>
      <c r="D743" s="84" t="s">
        <v>38</v>
      </c>
      <c r="E743" s="84"/>
      <c r="F743" s="92">
        <v>45877</v>
      </c>
      <c r="G743" s="84" t="s">
        <v>1770</v>
      </c>
      <c r="H743" s="84" t="s">
        <v>39</v>
      </c>
      <c r="I743" s="1" t="s">
        <v>1020</v>
      </c>
      <c r="J743" s="1" t="s">
        <v>1771</v>
      </c>
      <c r="K743" s="84" t="s">
        <v>53</v>
      </c>
      <c r="L743" s="84" t="s">
        <v>54</v>
      </c>
      <c r="M743" s="84" t="s">
        <v>54</v>
      </c>
      <c r="N743" s="85" t="s">
        <v>1788</v>
      </c>
      <c r="O743" s="85" t="s">
        <v>1789</v>
      </c>
      <c r="P743" s="84" t="s">
        <v>156</v>
      </c>
      <c r="Q743" s="92">
        <v>45930</v>
      </c>
      <c r="R743" s="84" t="s">
        <v>47</v>
      </c>
      <c r="S743" s="84" t="s">
        <v>59</v>
      </c>
      <c r="T743" s="96" t="s">
        <v>137</v>
      </c>
      <c r="U743" s="96" t="s">
        <v>168</v>
      </c>
      <c r="V743" s="78">
        <v>45930</v>
      </c>
      <c r="W743" s="96"/>
      <c r="X743" s="77" t="str">
        <f t="shared" si="51"/>
        <v>N/A</v>
      </c>
      <c r="Y743" s="77">
        <f t="shared" ca="1" si="52"/>
        <v>4</v>
      </c>
      <c r="Z743" s="77" t="str">
        <f t="shared" ca="1" si="53"/>
        <v>On Time</v>
      </c>
      <c r="AA743" s="96"/>
      <c r="AB743" s="96"/>
    </row>
    <row r="744" spans="1:28" ht="29" x14ac:dyDescent="0.35">
      <c r="A744" s="1">
        <v>748</v>
      </c>
      <c r="B744" s="81">
        <v>45922.427280092597</v>
      </c>
      <c r="C744" s="81">
        <v>45922.4281597222</v>
      </c>
      <c r="D744" s="84" t="s">
        <v>38</v>
      </c>
      <c r="E744" s="84"/>
      <c r="F744" s="92">
        <v>45877</v>
      </c>
      <c r="G744" s="84" t="s">
        <v>1770</v>
      </c>
      <c r="H744" s="84" t="s">
        <v>39</v>
      </c>
      <c r="I744" s="1" t="s">
        <v>1020</v>
      </c>
      <c r="J744" s="1" t="s">
        <v>1771</v>
      </c>
      <c r="K744" s="84" t="s">
        <v>53</v>
      </c>
      <c r="L744" s="84" t="s">
        <v>54</v>
      </c>
      <c r="M744" s="84" t="s">
        <v>54</v>
      </c>
      <c r="N744" s="85" t="s">
        <v>1790</v>
      </c>
      <c r="O744" s="85" t="s">
        <v>1789</v>
      </c>
      <c r="P744" s="84" t="s">
        <v>156</v>
      </c>
      <c r="Q744" s="92">
        <v>45930</v>
      </c>
      <c r="R744" s="84" t="s">
        <v>47</v>
      </c>
      <c r="S744" s="84" t="s">
        <v>59</v>
      </c>
      <c r="T744" s="96" t="s">
        <v>137</v>
      </c>
      <c r="U744" s="96" t="s">
        <v>168</v>
      </c>
      <c r="V744" s="78">
        <v>45930</v>
      </c>
      <c r="W744" s="96"/>
      <c r="X744" s="77" t="str">
        <f t="shared" si="51"/>
        <v>N/A</v>
      </c>
      <c r="Y744" s="77">
        <f t="shared" ca="1" si="52"/>
        <v>4</v>
      </c>
      <c r="Z744" s="77" t="str">
        <f t="shared" ca="1" si="53"/>
        <v>On Time</v>
      </c>
      <c r="AA744" s="96"/>
      <c r="AB744" s="96"/>
    </row>
    <row r="745" spans="1:28" x14ac:dyDescent="0.35">
      <c r="A745" s="1">
        <v>749</v>
      </c>
      <c r="B745" s="81">
        <v>45922.428263888898</v>
      </c>
      <c r="C745" s="81">
        <v>45922.4293287037</v>
      </c>
      <c r="D745" s="84" t="s">
        <v>38</v>
      </c>
      <c r="E745" s="84"/>
      <c r="F745" s="92">
        <v>45877</v>
      </c>
      <c r="G745" s="84" t="s">
        <v>1770</v>
      </c>
      <c r="H745" s="84" t="s">
        <v>39</v>
      </c>
      <c r="I745" s="1" t="s">
        <v>1020</v>
      </c>
      <c r="J745" s="1" t="s">
        <v>1771</v>
      </c>
      <c r="K745" s="84" t="s">
        <v>53</v>
      </c>
      <c r="L745" s="84" t="s">
        <v>54</v>
      </c>
      <c r="M745" s="84" t="s">
        <v>54</v>
      </c>
      <c r="N745" s="85" t="s">
        <v>1791</v>
      </c>
      <c r="O745" s="85" t="s">
        <v>1789</v>
      </c>
      <c r="P745" s="84" t="s">
        <v>156</v>
      </c>
      <c r="Q745" s="92">
        <v>45930</v>
      </c>
      <c r="R745" s="84" t="s">
        <v>47</v>
      </c>
      <c r="S745" s="84" t="s">
        <v>59</v>
      </c>
      <c r="T745" s="96" t="s">
        <v>137</v>
      </c>
      <c r="U745" s="96" t="s">
        <v>168</v>
      </c>
      <c r="V745" s="78">
        <v>45930</v>
      </c>
      <c r="W745" s="96"/>
      <c r="X745" s="77" t="str">
        <f t="shared" si="51"/>
        <v>N/A</v>
      </c>
      <c r="Y745" s="77">
        <f t="shared" ca="1" si="52"/>
        <v>4</v>
      </c>
      <c r="Z745" s="77" t="str">
        <f t="shared" ca="1" si="53"/>
        <v>On Time</v>
      </c>
      <c r="AA745" s="96"/>
      <c r="AB745" s="96"/>
    </row>
    <row r="746" spans="1:28" ht="43.5" x14ac:dyDescent="0.35">
      <c r="A746" s="1">
        <v>750</v>
      </c>
      <c r="B746" s="81">
        <v>45922.429444444402</v>
      </c>
      <c r="C746" s="81">
        <v>45922.4301851852</v>
      </c>
      <c r="D746" s="84" t="s">
        <v>38</v>
      </c>
      <c r="E746" s="84"/>
      <c r="F746" s="92">
        <v>45877</v>
      </c>
      <c r="G746" s="84" t="s">
        <v>1770</v>
      </c>
      <c r="H746" s="84" t="s">
        <v>39</v>
      </c>
      <c r="I746" s="1" t="s">
        <v>1020</v>
      </c>
      <c r="J746" s="1" t="s">
        <v>1771</v>
      </c>
      <c r="K746" s="84" t="s">
        <v>53</v>
      </c>
      <c r="L746" s="84" t="s">
        <v>54</v>
      </c>
      <c r="M746" s="84" t="s">
        <v>54</v>
      </c>
      <c r="N746" s="85" t="s">
        <v>1792</v>
      </c>
      <c r="O746" s="85" t="s">
        <v>1789</v>
      </c>
      <c r="P746" s="84" t="s">
        <v>156</v>
      </c>
      <c r="Q746" s="92">
        <v>45930</v>
      </c>
      <c r="R746" s="84" t="s">
        <v>47</v>
      </c>
      <c r="S746" s="84" t="s">
        <v>59</v>
      </c>
      <c r="T746" s="96" t="s">
        <v>137</v>
      </c>
      <c r="U746" s="96" t="s">
        <v>168</v>
      </c>
      <c r="V746" s="78">
        <v>45930</v>
      </c>
      <c r="W746" s="96"/>
      <c r="X746" s="77" t="str">
        <f t="shared" si="51"/>
        <v>N/A</v>
      </c>
      <c r="Y746" s="77">
        <f t="shared" ca="1" si="52"/>
        <v>4</v>
      </c>
      <c r="Z746" s="77" t="str">
        <f t="shared" ca="1" si="53"/>
        <v>On Time</v>
      </c>
      <c r="AA746" s="96"/>
      <c r="AB746" s="96"/>
    </row>
    <row r="747" spans="1:28" ht="29" x14ac:dyDescent="0.35">
      <c r="A747" s="1">
        <v>751</v>
      </c>
      <c r="B747" s="81">
        <v>45922.430277777799</v>
      </c>
      <c r="C747" s="81">
        <v>45922.430960648097</v>
      </c>
      <c r="D747" s="84" t="s">
        <v>38</v>
      </c>
      <c r="E747" s="84"/>
      <c r="F747" s="92">
        <v>45877</v>
      </c>
      <c r="G747" s="84" t="s">
        <v>1770</v>
      </c>
      <c r="H747" s="84" t="s">
        <v>39</v>
      </c>
      <c r="I747" s="1" t="s">
        <v>1020</v>
      </c>
      <c r="J747" s="1" t="s">
        <v>1771</v>
      </c>
      <c r="K747" s="84" t="s">
        <v>53</v>
      </c>
      <c r="L747" s="84" t="s">
        <v>54</v>
      </c>
      <c r="M747" s="84" t="s">
        <v>54</v>
      </c>
      <c r="N747" s="85" t="s">
        <v>1793</v>
      </c>
      <c r="O747" s="85" t="s">
        <v>1794</v>
      </c>
      <c r="P747" s="84" t="s">
        <v>156</v>
      </c>
      <c r="Q747" s="92">
        <v>45930</v>
      </c>
      <c r="R747" s="84" t="s">
        <v>47</v>
      </c>
      <c r="S747" s="84" t="s">
        <v>59</v>
      </c>
      <c r="T747" s="96" t="s">
        <v>137</v>
      </c>
      <c r="U747" s="96" t="s">
        <v>168</v>
      </c>
      <c r="V747" s="78">
        <v>45930</v>
      </c>
      <c r="W747" s="96"/>
      <c r="X747" s="77" t="str">
        <f t="shared" si="51"/>
        <v>N/A</v>
      </c>
      <c r="Y747" s="77">
        <f t="shared" ca="1" si="52"/>
        <v>4</v>
      </c>
      <c r="Z747" s="77" t="str">
        <f t="shared" ca="1" si="53"/>
        <v>On Time</v>
      </c>
      <c r="AA747" s="96"/>
      <c r="AB747" s="96"/>
    </row>
    <row r="748" spans="1:28" ht="29" x14ac:dyDescent="0.35">
      <c r="A748" s="1">
        <v>752</v>
      </c>
      <c r="B748" s="81">
        <v>45922.516655092601</v>
      </c>
      <c r="C748" s="81">
        <v>45922.519837963002</v>
      </c>
      <c r="D748" s="84" t="s">
        <v>38</v>
      </c>
      <c r="E748" s="84"/>
      <c r="F748" s="92">
        <v>45922</v>
      </c>
      <c r="G748" s="84" t="s">
        <v>1360</v>
      </c>
      <c r="H748" s="84" t="s">
        <v>39</v>
      </c>
      <c r="I748" s="1" t="s">
        <v>40</v>
      </c>
      <c r="K748" s="84" t="s">
        <v>53</v>
      </c>
      <c r="L748" s="84" t="s">
        <v>42</v>
      </c>
      <c r="M748" s="84" t="s">
        <v>66</v>
      </c>
      <c r="N748" s="85" t="s">
        <v>1795</v>
      </c>
      <c r="O748" s="85" t="s">
        <v>1796</v>
      </c>
      <c r="P748" s="84" t="s">
        <v>57</v>
      </c>
      <c r="Q748" s="92">
        <v>45922</v>
      </c>
      <c r="R748" s="84" t="s">
        <v>58</v>
      </c>
      <c r="S748" s="84" t="s">
        <v>59</v>
      </c>
      <c r="T748" s="96" t="s">
        <v>553</v>
      </c>
      <c r="U748" s="96" t="s">
        <v>50</v>
      </c>
      <c r="V748" s="78">
        <v>45922</v>
      </c>
      <c r="W748" s="96"/>
      <c r="X748" s="77" t="str">
        <f t="shared" si="51"/>
        <v>N/A</v>
      </c>
      <c r="Y748" s="77">
        <f t="shared" ca="1" si="52"/>
        <v>-4</v>
      </c>
      <c r="Z748" s="77" t="str">
        <f t="shared" ca="1" si="53"/>
        <v>Delayed</v>
      </c>
      <c r="AA748" s="96"/>
      <c r="AB748" s="96"/>
    </row>
    <row r="749" spans="1:28" ht="29" x14ac:dyDescent="0.35">
      <c r="A749" s="1">
        <v>753</v>
      </c>
      <c r="B749" s="81">
        <v>45922.524421296301</v>
      </c>
      <c r="C749" s="81">
        <v>45922.525613425903</v>
      </c>
      <c r="D749" s="84" t="s">
        <v>38</v>
      </c>
      <c r="E749" s="84"/>
      <c r="F749" s="92">
        <v>45922</v>
      </c>
      <c r="G749" s="84" t="s">
        <v>6</v>
      </c>
      <c r="H749" s="84" t="s">
        <v>39</v>
      </c>
      <c r="I749" s="1" t="s">
        <v>40</v>
      </c>
      <c r="K749" s="84" t="s">
        <v>53</v>
      </c>
      <c r="L749" s="84" t="s">
        <v>86</v>
      </c>
      <c r="M749" s="84" t="s">
        <v>87</v>
      </c>
      <c r="N749" s="85" t="s">
        <v>1797</v>
      </c>
      <c r="O749" s="85" t="s">
        <v>1798</v>
      </c>
      <c r="P749" s="84" t="s">
        <v>97</v>
      </c>
      <c r="Q749" s="92">
        <v>45922</v>
      </c>
      <c r="R749" s="84" t="s">
        <v>108</v>
      </c>
      <c r="S749" s="84" t="s">
        <v>59</v>
      </c>
      <c r="T749" s="96" t="s">
        <v>49</v>
      </c>
      <c r="U749" s="96" t="s">
        <v>50</v>
      </c>
      <c r="V749" s="78">
        <v>45922</v>
      </c>
      <c r="W749" s="96"/>
      <c r="X749" s="77" t="str">
        <f t="shared" si="51"/>
        <v>YES</v>
      </c>
      <c r="Y749" s="77" t="str">
        <f t="shared" si="52"/>
        <v>N/A</v>
      </c>
      <c r="Z749" s="77" t="str">
        <f t="shared" si="53"/>
        <v>N/A</v>
      </c>
      <c r="AA749" s="96"/>
      <c r="AB749" s="96"/>
    </row>
    <row r="750" spans="1:28" x14ac:dyDescent="0.35">
      <c r="A750" s="1">
        <v>754</v>
      </c>
      <c r="B750" s="81">
        <v>45922.555648148104</v>
      </c>
      <c r="C750" s="81">
        <v>45922.560185185197</v>
      </c>
      <c r="D750" s="84" t="s">
        <v>38</v>
      </c>
      <c r="E750" s="84"/>
      <c r="F750" s="92">
        <v>45922</v>
      </c>
      <c r="G750" s="84" t="s">
        <v>1262</v>
      </c>
      <c r="H750" s="84" t="s">
        <v>39</v>
      </c>
      <c r="I750" s="1" t="s">
        <v>40</v>
      </c>
      <c r="K750" s="84" t="s">
        <v>53</v>
      </c>
      <c r="L750" s="84" t="s">
        <v>42</v>
      </c>
      <c r="M750" s="84" t="s">
        <v>66</v>
      </c>
      <c r="N750" s="85" t="s">
        <v>1799</v>
      </c>
      <c r="O750" s="85" t="s">
        <v>1800</v>
      </c>
      <c r="P750" s="84" t="s">
        <v>57</v>
      </c>
      <c r="Q750" s="92">
        <v>45922</v>
      </c>
      <c r="R750" s="84" t="s">
        <v>58</v>
      </c>
      <c r="S750" s="84" t="s">
        <v>59</v>
      </c>
      <c r="T750" s="96" t="s">
        <v>72</v>
      </c>
      <c r="U750" s="96" t="s">
        <v>50</v>
      </c>
      <c r="V750" s="78">
        <v>45922</v>
      </c>
      <c r="W750" s="96"/>
      <c r="X750" s="77" t="str">
        <f t="shared" si="51"/>
        <v>N/A</v>
      </c>
      <c r="Y750" s="77" t="str">
        <f t="shared" si="52"/>
        <v>N/A</v>
      </c>
      <c r="Z750" s="77" t="str">
        <f t="shared" si="53"/>
        <v>N/A</v>
      </c>
      <c r="AA750" s="96"/>
      <c r="AB750" s="96"/>
    </row>
    <row r="751" spans="1:28" ht="58" x14ac:dyDescent="0.35">
      <c r="A751" s="1">
        <v>755</v>
      </c>
      <c r="B751" s="81">
        <v>45922.6038541667</v>
      </c>
      <c r="C751" s="81">
        <v>45922.606469907398</v>
      </c>
      <c r="D751" s="84" t="s">
        <v>38</v>
      </c>
      <c r="E751" s="84"/>
      <c r="F751" s="92">
        <v>45922</v>
      </c>
      <c r="G751" s="84" t="s">
        <v>1801</v>
      </c>
      <c r="H751" s="84" t="s">
        <v>39</v>
      </c>
      <c r="I751" s="1" t="s">
        <v>40</v>
      </c>
      <c r="K751" s="84" t="s">
        <v>53</v>
      </c>
      <c r="L751" s="84" t="s">
        <v>42</v>
      </c>
      <c r="M751" s="84" t="s">
        <v>445</v>
      </c>
      <c r="N751" s="85" t="s">
        <v>1802</v>
      </c>
      <c r="O751" s="85" t="s">
        <v>1803</v>
      </c>
      <c r="P751" s="84" t="s">
        <v>174</v>
      </c>
      <c r="Q751" s="92">
        <v>45930</v>
      </c>
      <c r="R751" s="84" t="s">
        <v>58</v>
      </c>
      <c r="S751" s="84" t="s">
        <v>59</v>
      </c>
      <c r="T751" s="96" t="s">
        <v>72</v>
      </c>
      <c r="U751" s="96" t="s">
        <v>50</v>
      </c>
      <c r="V751" s="78">
        <v>45930</v>
      </c>
      <c r="W751" s="96"/>
      <c r="X751" s="77" t="str">
        <f t="shared" si="51"/>
        <v>N/A</v>
      </c>
      <c r="Y751" s="77" t="str">
        <f t="shared" si="52"/>
        <v>N/A</v>
      </c>
      <c r="Z751" s="77" t="str">
        <f t="shared" si="53"/>
        <v>N/A</v>
      </c>
      <c r="AA751" s="96"/>
      <c r="AB751" s="96"/>
    </row>
    <row r="752" spans="1:28" ht="29" x14ac:dyDescent="0.35">
      <c r="A752" s="1">
        <v>756</v>
      </c>
      <c r="B752" s="81">
        <v>45922.614641203698</v>
      </c>
      <c r="C752" s="81">
        <v>45922.616724537002</v>
      </c>
      <c r="D752" s="84" t="s">
        <v>38</v>
      </c>
      <c r="E752" s="84"/>
      <c r="F752" s="92">
        <v>45922</v>
      </c>
      <c r="G752" s="84" t="s">
        <v>1804</v>
      </c>
      <c r="H752" s="84" t="s">
        <v>39</v>
      </c>
      <c r="I752" s="1" t="s">
        <v>40</v>
      </c>
      <c r="K752" s="84" t="s">
        <v>53</v>
      </c>
      <c r="L752" s="84" t="s">
        <v>42</v>
      </c>
      <c r="M752" s="84" t="s">
        <v>445</v>
      </c>
      <c r="N752" s="85" t="s">
        <v>1805</v>
      </c>
      <c r="O752" s="85" t="s">
        <v>1806</v>
      </c>
      <c r="P752" s="84" t="s">
        <v>174</v>
      </c>
      <c r="Q752" s="92">
        <v>45930</v>
      </c>
      <c r="R752" s="84" t="s">
        <v>58</v>
      </c>
      <c r="S752" s="84" t="s">
        <v>59</v>
      </c>
      <c r="T752" s="96" t="s">
        <v>72</v>
      </c>
      <c r="U752" s="96" t="s">
        <v>50</v>
      </c>
      <c r="V752" s="78">
        <v>45930</v>
      </c>
      <c r="W752" s="96"/>
      <c r="X752" s="77" t="str">
        <f t="shared" si="51"/>
        <v>N/A</v>
      </c>
      <c r="Y752" s="77" t="str">
        <f t="shared" si="52"/>
        <v>N/A</v>
      </c>
      <c r="Z752" s="77" t="str">
        <f t="shared" si="53"/>
        <v>N/A</v>
      </c>
      <c r="AA752" s="96"/>
      <c r="AB752" s="96"/>
    </row>
    <row r="753" spans="1:28" ht="29" x14ac:dyDescent="0.35">
      <c r="A753" s="1">
        <v>757</v>
      </c>
      <c r="B753" s="81">
        <v>45922.6166435185</v>
      </c>
      <c r="C753" s="81">
        <v>45922.619386574101</v>
      </c>
      <c r="D753" s="84" t="s">
        <v>38</v>
      </c>
      <c r="E753" s="84"/>
      <c r="F753" s="92">
        <v>45922</v>
      </c>
      <c r="G753" s="84" t="s">
        <v>944</v>
      </c>
      <c r="H753" s="84" t="s">
        <v>39</v>
      </c>
      <c r="I753" s="1" t="s">
        <v>40</v>
      </c>
      <c r="K753" s="84" t="s">
        <v>41</v>
      </c>
      <c r="L753" s="84" t="s">
        <v>42</v>
      </c>
      <c r="M753" s="84" t="s">
        <v>362</v>
      </c>
      <c r="N753" s="85" t="s">
        <v>1807</v>
      </c>
      <c r="O753" s="85" t="s">
        <v>1808</v>
      </c>
      <c r="P753" s="84" t="s">
        <v>174</v>
      </c>
      <c r="Q753" s="92">
        <v>45926</v>
      </c>
      <c r="R753" s="84" t="s">
        <v>58</v>
      </c>
      <c r="S753" s="84" t="s">
        <v>48</v>
      </c>
      <c r="T753" s="96" t="s">
        <v>72</v>
      </c>
      <c r="U753" s="96" t="s">
        <v>50</v>
      </c>
      <c r="V753" s="78">
        <v>45926</v>
      </c>
      <c r="W753" s="96"/>
      <c r="X753" s="77" t="str">
        <f t="shared" si="51"/>
        <v>N/A</v>
      </c>
      <c r="Y753" s="77" t="str">
        <f t="shared" si="52"/>
        <v>N/A</v>
      </c>
      <c r="Z753" s="77" t="str">
        <f t="shared" si="53"/>
        <v>N/A</v>
      </c>
      <c r="AA753" s="96"/>
      <c r="AB753" s="96"/>
    </row>
    <row r="754" spans="1:28" ht="29" x14ac:dyDescent="0.35">
      <c r="A754" s="1">
        <v>758</v>
      </c>
      <c r="B754" s="81">
        <v>45922.620011574101</v>
      </c>
      <c r="C754" s="81">
        <v>45922.622858796298</v>
      </c>
      <c r="D754" s="84" t="s">
        <v>38</v>
      </c>
      <c r="E754" s="84"/>
      <c r="F754" s="92">
        <v>45922</v>
      </c>
      <c r="G754" s="84" t="s">
        <v>1809</v>
      </c>
      <c r="H754" s="84" t="s">
        <v>39</v>
      </c>
      <c r="I754" s="1" t="s">
        <v>40</v>
      </c>
      <c r="K754" s="84" t="s">
        <v>41</v>
      </c>
      <c r="L754" s="84" t="s">
        <v>42</v>
      </c>
      <c r="M754" s="84" t="s">
        <v>445</v>
      </c>
      <c r="N754" s="85" t="s">
        <v>1810</v>
      </c>
      <c r="O754" s="85" t="s">
        <v>1811</v>
      </c>
      <c r="P754" s="84" t="s">
        <v>174</v>
      </c>
      <c r="Q754" s="92">
        <v>45935</v>
      </c>
      <c r="R754" s="84" t="s">
        <v>58</v>
      </c>
      <c r="S754" s="84" t="s">
        <v>59</v>
      </c>
      <c r="T754" s="96" t="s">
        <v>72</v>
      </c>
      <c r="U754" s="96" t="s">
        <v>50</v>
      </c>
      <c r="V754" s="78">
        <v>45935</v>
      </c>
      <c r="W754" s="96"/>
      <c r="X754" s="77" t="str">
        <f t="shared" si="51"/>
        <v>N/A</v>
      </c>
      <c r="Y754" s="77" t="str">
        <f t="shared" si="52"/>
        <v>N/A</v>
      </c>
      <c r="Z754" s="77" t="str">
        <f t="shared" si="53"/>
        <v>N/A</v>
      </c>
      <c r="AA754" s="96"/>
      <c r="AB754" s="96"/>
    </row>
    <row r="755" spans="1:28" x14ac:dyDescent="0.35">
      <c r="A755" s="1">
        <v>759</v>
      </c>
      <c r="B755" s="81">
        <v>45923.160717592596</v>
      </c>
      <c r="C755" s="81">
        <v>45923.162465277797</v>
      </c>
      <c r="D755" s="84" t="s">
        <v>38</v>
      </c>
      <c r="E755" s="84"/>
      <c r="F755" s="92">
        <v>45922</v>
      </c>
      <c r="G755" s="84" t="s">
        <v>507</v>
      </c>
      <c r="H755" s="84" t="s">
        <v>139</v>
      </c>
      <c r="I755" s="1" t="s">
        <v>40</v>
      </c>
      <c r="K755" s="84" t="s">
        <v>93</v>
      </c>
      <c r="L755" s="84" t="s">
        <v>42</v>
      </c>
      <c r="M755" s="84" t="s">
        <v>319</v>
      </c>
      <c r="N755" s="85" t="s">
        <v>1812</v>
      </c>
      <c r="O755" s="85" t="s">
        <v>1813</v>
      </c>
      <c r="P755" s="84" t="s">
        <v>284</v>
      </c>
      <c r="Q755" s="92">
        <v>45922</v>
      </c>
      <c r="R755" s="84" t="s">
        <v>108</v>
      </c>
      <c r="S755" s="84" t="s">
        <v>59</v>
      </c>
      <c r="T755" s="96" t="s">
        <v>49</v>
      </c>
      <c r="U755" s="96" t="s">
        <v>50</v>
      </c>
      <c r="V755" s="78">
        <v>45922</v>
      </c>
      <c r="W755" s="96"/>
      <c r="X755" s="77" t="str">
        <f t="shared" si="51"/>
        <v>YES</v>
      </c>
      <c r="Y755" s="77" t="str">
        <f t="shared" si="52"/>
        <v>N/A</v>
      </c>
      <c r="Z755" s="77" t="str">
        <f t="shared" si="53"/>
        <v>N/A</v>
      </c>
      <c r="AA755" s="96"/>
      <c r="AB755" s="96"/>
    </row>
    <row r="756" spans="1:28" ht="29" x14ac:dyDescent="0.35">
      <c r="A756" s="1">
        <v>760</v>
      </c>
      <c r="B756" s="81">
        <v>45923.291886574101</v>
      </c>
      <c r="C756" s="81">
        <v>45923.296875</v>
      </c>
      <c r="D756" s="84" t="s">
        <v>38</v>
      </c>
      <c r="E756" s="84"/>
      <c r="F756" s="92">
        <v>45923</v>
      </c>
      <c r="G756" s="84" t="s">
        <v>949</v>
      </c>
      <c r="H756" s="84" t="s">
        <v>39</v>
      </c>
      <c r="I756" s="1" t="s">
        <v>40</v>
      </c>
      <c r="K756" s="84" t="s">
        <v>53</v>
      </c>
      <c r="L756" s="84" t="s">
        <v>42</v>
      </c>
      <c r="M756" s="84" t="s">
        <v>66</v>
      </c>
      <c r="N756" s="85" t="s">
        <v>1814</v>
      </c>
      <c r="O756" s="85" t="s">
        <v>1815</v>
      </c>
      <c r="P756" s="84" t="s">
        <v>57</v>
      </c>
      <c r="Q756" s="92">
        <v>45930</v>
      </c>
      <c r="R756" s="84" t="s">
        <v>58</v>
      </c>
      <c r="S756" s="84" t="s">
        <v>59</v>
      </c>
      <c r="T756" s="96" t="s">
        <v>553</v>
      </c>
      <c r="U756" s="96" t="s">
        <v>50</v>
      </c>
      <c r="V756" s="78">
        <v>45930</v>
      </c>
      <c r="W756" s="96"/>
      <c r="X756" s="77" t="str">
        <f t="shared" si="51"/>
        <v>N/A</v>
      </c>
      <c r="Y756" s="77">
        <f t="shared" ca="1" si="52"/>
        <v>4</v>
      </c>
      <c r="Z756" s="77" t="str">
        <f t="shared" ca="1" si="53"/>
        <v>On Time</v>
      </c>
      <c r="AA756" s="96"/>
      <c r="AB756" s="96"/>
    </row>
    <row r="757" spans="1:28" ht="29" x14ac:dyDescent="0.35">
      <c r="A757" s="1">
        <v>761</v>
      </c>
      <c r="B757" s="81">
        <v>45923.318287037</v>
      </c>
      <c r="C757" s="81">
        <v>45923.320520833302</v>
      </c>
      <c r="D757" s="84" t="s">
        <v>38</v>
      </c>
      <c r="E757" s="84"/>
      <c r="F757" s="92">
        <v>45923</v>
      </c>
      <c r="G757" s="84" t="s">
        <v>1816</v>
      </c>
      <c r="H757" s="84" t="s">
        <v>39</v>
      </c>
      <c r="I757" s="1" t="s">
        <v>40</v>
      </c>
      <c r="K757" s="84" t="s">
        <v>53</v>
      </c>
      <c r="L757" s="84" t="s">
        <v>42</v>
      </c>
      <c r="M757" s="84" t="s">
        <v>66</v>
      </c>
      <c r="N757" s="85" t="s">
        <v>1817</v>
      </c>
      <c r="O757" s="85" t="s">
        <v>1818</v>
      </c>
      <c r="P757" s="84" t="s">
        <v>57</v>
      </c>
      <c r="Q757" s="92">
        <v>45930</v>
      </c>
      <c r="R757" s="84" t="s">
        <v>58</v>
      </c>
      <c r="S757" s="84" t="s">
        <v>59</v>
      </c>
      <c r="T757" s="96" t="s">
        <v>553</v>
      </c>
      <c r="U757" s="96" t="s">
        <v>168</v>
      </c>
      <c r="V757" s="78">
        <v>45930</v>
      </c>
      <c r="W757" s="96"/>
      <c r="X757" s="77" t="str">
        <f t="shared" si="51"/>
        <v>N/A</v>
      </c>
      <c r="Y757" s="77">
        <f t="shared" ca="1" si="52"/>
        <v>4</v>
      </c>
      <c r="Z757" s="77" t="str">
        <f t="shared" ca="1" si="53"/>
        <v>On Time</v>
      </c>
      <c r="AA757" s="96"/>
      <c r="AB757" s="96"/>
    </row>
    <row r="758" spans="1:28" x14ac:dyDescent="0.35">
      <c r="A758" s="1">
        <v>762</v>
      </c>
      <c r="B758" s="81">
        <v>45923.371550925898</v>
      </c>
      <c r="C758" s="81">
        <v>45923.373194444401</v>
      </c>
      <c r="D758" s="84" t="s">
        <v>38</v>
      </c>
      <c r="E758" s="84"/>
      <c r="F758" s="92">
        <v>45923</v>
      </c>
      <c r="G758" s="84" t="s">
        <v>6</v>
      </c>
      <c r="H758" s="84" t="s">
        <v>39</v>
      </c>
      <c r="I758" s="1" t="s">
        <v>40</v>
      </c>
      <c r="K758" s="84" t="s">
        <v>53</v>
      </c>
      <c r="L758" s="84" t="s">
        <v>86</v>
      </c>
      <c r="M758" s="84" t="s">
        <v>101</v>
      </c>
      <c r="N758" s="85" t="s">
        <v>1819</v>
      </c>
      <c r="O758" s="85" t="s">
        <v>1820</v>
      </c>
      <c r="P758" s="84" t="s">
        <v>97</v>
      </c>
      <c r="Q758" s="92">
        <v>45923</v>
      </c>
      <c r="R758" s="84" t="s">
        <v>108</v>
      </c>
      <c r="S758" s="84" t="s">
        <v>59</v>
      </c>
      <c r="T758" s="96" t="s">
        <v>49</v>
      </c>
      <c r="U758" s="96" t="s">
        <v>64</v>
      </c>
      <c r="V758" s="78">
        <v>45923</v>
      </c>
      <c r="W758" s="96"/>
      <c r="X758" s="77" t="str">
        <f t="shared" ref="X758:X767" si="54">IF(T758="Completed",IF((V758-W758)&gt;=0,"YES","NO"),"N/A")</f>
        <v>YES</v>
      </c>
      <c r="Y758" s="77" t="str">
        <f t="shared" ref="Y758:Y767" si="55">IF(OR(T758="In Progress",T758="Not Started"),V758-$AD$1,"N/A")</f>
        <v>N/A</v>
      </c>
      <c r="Z758" s="77" t="str">
        <f t="shared" ref="Z758:Z767" si="56">IF(OR(T758="",T758="Completed",T758="Deffered"),"N/A",IF(AND(OR(T758="In Progress",T758="Not Started"),Y758&gt;=0),"On Time","Delayed"))</f>
        <v>N/A</v>
      </c>
      <c r="AA758" s="96"/>
      <c r="AB758" s="96"/>
    </row>
    <row r="759" spans="1:28" ht="29" x14ac:dyDescent="0.35">
      <c r="A759" s="1">
        <v>763</v>
      </c>
      <c r="B759" s="81">
        <v>45923.3762615741</v>
      </c>
      <c r="C759" s="81">
        <v>45923.3824537037</v>
      </c>
      <c r="D759" s="84" t="s">
        <v>38</v>
      </c>
      <c r="E759" s="84"/>
      <c r="F759" s="92">
        <v>45923</v>
      </c>
      <c r="G759" s="84" t="s">
        <v>1560</v>
      </c>
      <c r="H759" s="84" t="s">
        <v>139</v>
      </c>
      <c r="I759" s="1" t="s">
        <v>40</v>
      </c>
      <c r="K759" s="84" t="s">
        <v>53</v>
      </c>
      <c r="L759" s="84" t="s">
        <v>42</v>
      </c>
      <c r="M759" s="84" t="s">
        <v>118</v>
      </c>
      <c r="N759" s="85" t="s">
        <v>1821</v>
      </c>
      <c r="O759" s="85" t="s">
        <v>1822</v>
      </c>
      <c r="P759" s="84" t="s">
        <v>57</v>
      </c>
      <c r="Q759" s="92">
        <v>45924</v>
      </c>
      <c r="R759" s="84" t="s">
        <v>58</v>
      </c>
      <c r="S759" s="84" t="s">
        <v>48</v>
      </c>
      <c r="T759" s="96" t="s">
        <v>553</v>
      </c>
      <c r="U759" s="96" t="s">
        <v>168</v>
      </c>
      <c r="V759" s="78">
        <v>45924</v>
      </c>
      <c r="W759" s="96"/>
      <c r="X759" s="77" t="str">
        <f t="shared" si="54"/>
        <v>N/A</v>
      </c>
      <c r="Y759" s="77">
        <f t="shared" ca="1" si="55"/>
        <v>-2</v>
      </c>
      <c r="Z759" s="77" t="str">
        <f t="shared" ca="1" si="56"/>
        <v>Delayed</v>
      </c>
      <c r="AA759" s="96"/>
      <c r="AB759" s="96"/>
    </row>
    <row r="760" spans="1:28" x14ac:dyDescent="0.35">
      <c r="A760" s="1">
        <v>764</v>
      </c>
      <c r="B760" s="81">
        <v>45923.384363425903</v>
      </c>
      <c r="C760" s="81">
        <v>45923.386770833298</v>
      </c>
      <c r="D760" s="84" t="s">
        <v>38</v>
      </c>
      <c r="E760" s="84"/>
      <c r="F760" s="92">
        <v>45923</v>
      </c>
      <c r="G760" s="84" t="s">
        <v>4</v>
      </c>
      <c r="H760" s="84" t="s">
        <v>39</v>
      </c>
      <c r="I760" s="1" t="s">
        <v>1037</v>
      </c>
      <c r="K760" s="84" t="s">
        <v>41</v>
      </c>
      <c r="L760" s="84" t="s">
        <v>86</v>
      </c>
      <c r="M760" s="84" t="s">
        <v>94</v>
      </c>
      <c r="N760" s="85" t="s">
        <v>1823</v>
      </c>
      <c r="O760" s="85" t="s">
        <v>1824</v>
      </c>
      <c r="P760" s="84" t="s">
        <v>57</v>
      </c>
      <c r="Q760" s="92">
        <v>45930</v>
      </c>
      <c r="R760" s="84" t="s">
        <v>58</v>
      </c>
      <c r="S760" s="84" t="s">
        <v>59</v>
      </c>
      <c r="T760" s="96" t="s">
        <v>553</v>
      </c>
      <c r="U760" s="96" t="s">
        <v>168</v>
      </c>
      <c r="V760" s="78">
        <v>45930</v>
      </c>
      <c r="W760" s="96"/>
      <c r="X760" s="77" t="str">
        <f t="shared" si="54"/>
        <v>N/A</v>
      </c>
      <c r="Y760" s="77">
        <f t="shared" ca="1" si="55"/>
        <v>4</v>
      </c>
      <c r="Z760" s="77" t="str">
        <f t="shared" ca="1" si="56"/>
        <v>On Time</v>
      </c>
      <c r="AA760" s="96"/>
      <c r="AB760" s="96"/>
    </row>
    <row r="761" spans="1:28" x14ac:dyDescent="0.35">
      <c r="A761" s="1">
        <v>765</v>
      </c>
      <c r="B761" s="81">
        <v>45923.595925925903</v>
      </c>
      <c r="C761" s="81">
        <v>45923.612870370402</v>
      </c>
      <c r="D761" s="84" t="s">
        <v>38</v>
      </c>
      <c r="E761" s="84"/>
      <c r="F761" s="92">
        <v>45923</v>
      </c>
      <c r="G761" s="84" t="s">
        <v>1170</v>
      </c>
      <c r="H761" s="84" t="s">
        <v>39</v>
      </c>
      <c r="I761" s="1" t="s">
        <v>40</v>
      </c>
      <c r="K761" s="84" t="s">
        <v>53</v>
      </c>
      <c r="L761" s="84" t="s">
        <v>42</v>
      </c>
      <c r="M761" s="84" t="s">
        <v>66</v>
      </c>
      <c r="N761" s="85" t="s">
        <v>1825</v>
      </c>
      <c r="O761" s="85" t="s">
        <v>1826</v>
      </c>
      <c r="P761" s="84" t="s">
        <v>57</v>
      </c>
      <c r="Q761" s="92">
        <v>45925</v>
      </c>
      <c r="R761" s="84" t="s">
        <v>58</v>
      </c>
      <c r="S761" s="84" t="s">
        <v>59</v>
      </c>
      <c r="T761" s="96" t="s">
        <v>553</v>
      </c>
      <c r="U761" s="96" t="s">
        <v>64</v>
      </c>
      <c r="V761" s="78">
        <v>45925</v>
      </c>
      <c r="W761" s="96"/>
      <c r="X761" s="77" t="str">
        <f t="shared" si="54"/>
        <v>N/A</v>
      </c>
      <c r="Y761" s="77">
        <f t="shared" ca="1" si="55"/>
        <v>-1</v>
      </c>
      <c r="Z761" s="77" t="str">
        <f t="shared" ca="1" si="56"/>
        <v>Delayed</v>
      </c>
      <c r="AA761" s="96"/>
      <c r="AB761" s="96"/>
    </row>
    <row r="762" spans="1:28" ht="29" x14ac:dyDescent="0.35">
      <c r="A762" s="1">
        <v>766</v>
      </c>
      <c r="B762" s="81">
        <v>45923.637870370403</v>
      </c>
      <c r="C762" s="81">
        <v>45923.6394097222</v>
      </c>
      <c r="D762" s="84" t="s">
        <v>38</v>
      </c>
      <c r="E762" s="84"/>
      <c r="F762" s="92">
        <v>45923</v>
      </c>
      <c r="G762" s="84" t="s">
        <v>1801</v>
      </c>
      <c r="H762" s="84" t="s">
        <v>39</v>
      </c>
      <c r="I762" s="1" t="s">
        <v>40</v>
      </c>
      <c r="K762" s="84" t="s">
        <v>53</v>
      </c>
      <c r="L762" s="84" t="s">
        <v>42</v>
      </c>
      <c r="M762" s="84" t="s">
        <v>445</v>
      </c>
      <c r="N762" s="85" t="s">
        <v>1827</v>
      </c>
      <c r="O762" s="85" t="s">
        <v>1828</v>
      </c>
      <c r="P762" s="84" t="s">
        <v>46</v>
      </c>
      <c r="Q762" s="92">
        <v>45930</v>
      </c>
      <c r="R762" s="84" t="s">
        <v>58</v>
      </c>
      <c r="S762" s="84" t="s">
        <v>59</v>
      </c>
      <c r="T762" s="96" t="s">
        <v>137</v>
      </c>
      <c r="U762" s="96" t="s">
        <v>64</v>
      </c>
      <c r="V762" s="78">
        <v>45960</v>
      </c>
      <c r="W762" s="96"/>
      <c r="X762" s="77" t="str">
        <f t="shared" si="54"/>
        <v>N/A</v>
      </c>
      <c r="Y762" s="77">
        <f t="shared" ca="1" si="55"/>
        <v>34</v>
      </c>
      <c r="Z762" s="77" t="str">
        <f t="shared" ca="1" si="56"/>
        <v>On Time</v>
      </c>
      <c r="AA762" s="96"/>
      <c r="AB762" s="96"/>
    </row>
    <row r="763" spans="1:28" ht="72.5" x14ac:dyDescent="0.35">
      <c r="A763" s="1">
        <v>767</v>
      </c>
      <c r="B763" s="81">
        <v>45923.751435185201</v>
      </c>
      <c r="C763" s="81">
        <v>45923.755046296297</v>
      </c>
      <c r="D763" s="84" t="s">
        <v>38</v>
      </c>
      <c r="E763" s="84"/>
      <c r="F763" s="92">
        <v>45923</v>
      </c>
      <c r="G763" s="84" t="s">
        <v>1809</v>
      </c>
      <c r="H763" s="84" t="s">
        <v>39</v>
      </c>
      <c r="I763" s="1" t="s">
        <v>40</v>
      </c>
      <c r="K763" s="84" t="s">
        <v>41</v>
      </c>
      <c r="L763" s="84" t="s">
        <v>42</v>
      </c>
      <c r="M763" s="84" t="s">
        <v>445</v>
      </c>
      <c r="N763" s="85" t="s">
        <v>1829</v>
      </c>
      <c r="O763" s="85" t="s">
        <v>1830</v>
      </c>
      <c r="P763" s="84" t="s">
        <v>46</v>
      </c>
      <c r="Q763" s="92">
        <v>45935</v>
      </c>
      <c r="R763" s="84" t="s">
        <v>58</v>
      </c>
      <c r="S763" s="84" t="s">
        <v>59</v>
      </c>
      <c r="T763" s="96" t="s">
        <v>72</v>
      </c>
      <c r="U763" s="96"/>
      <c r="V763" s="78">
        <v>45935</v>
      </c>
      <c r="W763" s="96"/>
      <c r="X763" s="77" t="str">
        <f t="shared" si="54"/>
        <v>N/A</v>
      </c>
      <c r="Y763" s="77" t="str">
        <f t="shared" si="55"/>
        <v>N/A</v>
      </c>
      <c r="Z763" s="77" t="str">
        <f t="shared" si="56"/>
        <v>N/A</v>
      </c>
      <c r="AA763" s="96"/>
      <c r="AB763" s="96"/>
    </row>
    <row r="764" spans="1:28" ht="29" x14ac:dyDescent="0.35">
      <c r="A764" s="1">
        <v>768</v>
      </c>
      <c r="B764" s="81">
        <v>45923.837847222203</v>
      </c>
      <c r="C764" s="81">
        <v>45923.8437962963</v>
      </c>
      <c r="D764" s="84" t="s">
        <v>38</v>
      </c>
      <c r="E764" s="84"/>
      <c r="F764" s="92">
        <v>45923</v>
      </c>
      <c r="G764" s="84" t="s">
        <v>1831</v>
      </c>
      <c r="H764" s="84" t="s">
        <v>39</v>
      </c>
      <c r="I764" s="1" t="s">
        <v>40</v>
      </c>
      <c r="K764" s="84" t="s">
        <v>41</v>
      </c>
      <c r="L764" s="84" t="s">
        <v>42</v>
      </c>
      <c r="M764" s="84" t="s">
        <v>445</v>
      </c>
      <c r="N764" s="85" t="s">
        <v>1832</v>
      </c>
      <c r="O764" s="85" t="s">
        <v>1833</v>
      </c>
      <c r="P764" s="84" t="s">
        <v>46</v>
      </c>
      <c r="Q764" s="92">
        <v>45930</v>
      </c>
      <c r="R764" s="84" t="s">
        <v>58</v>
      </c>
      <c r="S764" s="84" t="s">
        <v>59</v>
      </c>
      <c r="T764" s="96" t="s">
        <v>72</v>
      </c>
      <c r="U764" s="96"/>
      <c r="V764" s="78">
        <v>45930</v>
      </c>
      <c r="W764" s="96"/>
      <c r="X764" s="77" t="str">
        <f t="shared" si="54"/>
        <v>N/A</v>
      </c>
      <c r="Y764" s="77" t="str">
        <f t="shared" si="55"/>
        <v>N/A</v>
      </c>
      <c r="Z764" s="77" t="str">
        <f t="shared" si="56"/>
        <v>N/A</v>
      </c>
      <c r="AA764" s="96"/>
      <c r="AB764" s="96"/>
    </row>
    <row r="765" spans="1:28" ht="58" x14ac:dyDescent="0.35">
      <c r="A765" s="1">
        <v>769</v>
      </c>
      <c r="B765" s="81">
        <v>45923.921215277798</v>
      </c>
      <c r="C765" s="81">
        <v>45923.923692129603</v>
      </c>
      <c r="D765" s="84" t="s">
        <v>38</v>
      </c>
      <c r="E765" s="84"/>
      <c r="F765" s="92">
        <v>45923</v>
      </c>
      <c r="G765" s="84" t="s">
        <v>8</v>
      </c>
      <c r="H765" s="84" t="s">
        <v>39</v>
      </c>
      <c r="I765" s="1" t="s">
        <v>1037</v>
      </c>
      <c r="K765" s="84" t="s">
        <v>41</v>
      </c>
      <c r="L765" s="84" t="s">
        <v>42</v>
      </c>
      <c r="M765" s="84" t="s">
        <v>960</v>
      </c>
      <c r="N765" s="85" t="s">
        <v>1834</v>
      </c>
      <c r="O765" s="85" t="s">
        <v>1835</v>
      </c>
      <c r="P765" s="84" t="s">
        <v>317</v>
      </c>
      <c r="Q765" s="92">
        <v>45961</v>
      </c>
      <c r="R765" s="84" t="s">
        <v>58</v>
      </c>
      <c r="S765" s="84" t="s">
        <v>48</v>
      </c>
      <c r="T765" s="96" t="s">
        <v>553</v>
      </c>
      <c r="U765" s="96" t="s">
        <v>168</v>
      </c>
      <c r="V765" s="78">
        <v>45961</v>
      </c>
      <c r="W765" s="96"/>
      <c r="X765" s="77" t="str">
        <f t="shared" si="54"/>
        <v>N/A</v>
      </c>
      <c r="Y765" s="77">
        <f t="shared" ca="1" si="55"/>
        <v>35</v>
      </c>
      <c r="Z765" s="77" t="str">
        <f t="shared" ca="1" si="56"/>
        <v>On Time</v>
      </c>
      <c r="AA765" s="96"/>
      <c r="AB765" s="96"/>
    </row>
    <row r="766" spans="1:28" ht="43.5" x14ac:dyDescent="0.35">
      <c r="A766" s="1">
        <v>770</v>
      </c>
      <c r="B766" s="81">
        <v>45923.923750000002</v>
      </c>
      <c r="C766" s="81">
        <v>45923.926469907397</v>
      </c>
      <c r="D766" s="84" t="s">
        <v>38</v>
      </c>
      <c r="E766" s="84"/>
      <c r="F766" s="92">
        <v>45923</v>
      </c>
      <c r="G766" s="84" t="s">
        <v>8</v>
      </c>
      <c r="H766" s="84" t="s">
        <v>39</v>
      </c>
      <c r="I766" s="1" t="s">
        <v>1037</v>
      </c>
      <c r="K766" s="84" t="s">
        <v>41</v>
      </c>
      <c r="L766" s="84" t="s">
        <v>42</v>
      </c>
      <c r="M766" s="84" t="s">
        <v>960</v>
      </c>
      <c r="N766" s="85" t="s">
        <v>1836</v>
      </c>
      <c r="O766" s="85" t="s">
        <v>1837</v>
      </c>
      <c r="P766" s="84" t="s">
        <v>317</v>
      </c>
      <c r="Q766" s="92">
        <v>45961</v>
      </c>
      <c r="R766" s="84" t="s">
        <v>58</v>
      </c>
      <c r="S766" s="84" t="s">
        <v>48</v>
      </c>
      <c r="T766" s="96" t="s">
        <v>553</v>
      </c>
      <c r="U766" s="96" t="s">
        <v>50</v>
      </c>
      <c r="V766" s="78">
        <v>45961</v>
      </c>
      <c r="W766" s="96"/>
      <c r="X766" s="77" t="str">
        <f t="shared" si="54"/>
        <v>N/A</v>
      </c>
      <c r="Y766" s="77">
        <f t="shared" ca="1" si="55"/>
        <v>35</v>
      </c>
      <c r="Z766" s="77" t="str">
        <f t="shared" ca="1" si="56"/>
        <v>On Time</v>
      </c>
      <c r="AA766" s="96"/>
      <c r="AB766" s="96"/>
    </row>
    <row r="767" spans="1:28" ht="29" x14ac:dyDescent="0.35">
      <c r="A767" s="1">
        <v>771</v>
      </c>
      <c r="B767" s="81">
        <v>45924.2640972222</v>
      </c>
      <c r="C767" s="81">
        <v>45924.2660300926</v>
      </c>
      <c r="D767" s="84" t="s">
        <v>38</v>
      </c>
      <c r="E767" s="84"/>
      <c r="F767" s="92">
        <v>45924</v>
      </c>
      <c r="G767" s="84" t="s">
        <v>383</v>
      </c>
      <c r="H767" s="84" t="s">
        <v>139</v>
      </c>
      <c r="I767" s="1" t="s">
        <v>40</v>
      </c>
      <c r="K767" s="84" t="s">
        <v>53</v>
      </c>
      <c r="L767" s="84" t="s">
        <v>86</v>
      </c>
      <c r="M767" s="84" t="s">
        <v>54</v>
      </c>
      <c r="N767" s="85" t="s">
        <v>1838</v>
      </c>
      <c r="O767" s="85" t="s">
        <v>1839</v>
      </c>
      <c r="P767" s="84" t="s">
        <v>57</v>
      </c>
      <c r="Q767" s="92">
        <v>45930</v>
      </c>
      <c r="R767" s="84" t="s">
        <v>58</v>
      </c>
      <c r="S767" s="84" t="s">
        <v>59</v>
      </c>
      <c r="T767" s="96" t="s">
        <v>553</v>
      </c>
      <c r="U767" s="96" t="s">
        <v>64</v>
      </c>
      <c r="V767" s="78">
        <v>45930</v>
      </c>
      <c r="W767" s="96"/>
      <c r="X767" s="77" t="str">
        <f t="shared" si="54"/>
        <v>N/A</v>
      </c>
      <c r="Y767" s="77">
        <f t="shared" ca="1" si="55"/>
        <v>4</v>
      </c>
      <c r="Z767" s="77" t="str">
        <f t="shared" ca="1" si="56"/>
        <v>On Time</v>
      </c>
      <c r="AA767" s="96"/>
      <c r="AB767" s="96"/>
    </row>
    <row r="768" spans="1:28" ht="29" x14ac:dyDescent="0.35">
      <c r="A768" s="1">
        <v>772</v>
      </c>
      <c r="B768" s="81">
        <v>45924.340613425898</v>
      </c>
      <c r="C768" s="81">
        <v>45924.342256944401</v>
      </c>
      <c r="D768" s="84" t="s">
        <v>38</v>
      </c>
      <c r="E768" s="84"/>
      <c r="F768" s="92">
        <v>45924</v>
      </c>
      <c r="G768" s="84" t="s">
        <v>6</v>
      </c>
      <c r="H768" s="84" t="s">
        <v>39</v>
      </c>
      <c r="I768" s="1" t="s">
        <v>1037</v>
      </c>
      <c r="K768" s="84" t="s">
        <v>53</v>
      </c>
      <c r="L768" s="84" t="s">
        <v>86</v>
      </c>
      <c r="M768" s="84" t="s">
        <v>101</v>
      </c>
      <c r="N768" s="85" t="s">
        <v>1840</v>
      </c>
      <c r="O768" s="85" t="s">
        <v>1841</v>
      </c>
      <c r="P768" s="84" t="s">
        <v>113</v>
      </c>
      <c r="Q768" s="92">
        <v>45931</v>
      </c>
      <c r="R768" s="84" t="s">
        <v>58</v>
      </c>
      <c r="S768" s="84" t="s">
        <v>59</v>
      </c>
      <c r="T768" s="96" t="s">
        <v>553</v>
      </c>
      <c r="U768" s="96" t="s">
        <v>64</v>
      </c>
      <c r="V768" s="78">
        <v>45931</v>
      </c>
      <c r="W768" s="96"/>
      <c r="X768" s="77" t="str">
        <f t="shared" ref="X768:X770" si="57">IF(T768="Completed",IF((V768-W768)&gt;=0,"YES","NO"),"N/A")</f>
        <v>N/A</v>
      </c>
      <c r="Y768" s="77">
        <f t="shared" ref="Y768:Y770" ca="1" si="58">IF(OR(T768="In Progress",T768="Not Started"),V768-$AD$1,"N/A")</f>
        <v>5</v>
      </c>
      <c r="Z768" s="77" t="str">
        <f t="shared" ref="Z768:Z770" ca="1" si="59">IF(OR(T768="",T768="Completed",T768="Deffered"),"N/A",IF(AND(OR(T768="In Progress",T768="Not Started"),Y768&gt;=0),"On Time","Delayed"))</f>
        <v>On Time</v>
      </c>
      <c r="AA768" s="96"/>
      <c r="AB768" s="96"/>
    </row>
    <row r="769" spans="1:28" x14ac:dyDescent="0.35">
      <c r="A769" s="1">
        <v>773</v>
      </c>
      <c r="B769" s="81">
        <v>45924.3461342593</v>
      </c>
      <c r="C769" s="81">
        <v>45924.346886574102</v>
      </c>
      <c r="D769" s="84" t="s">
        <v>38</v>
      </c>
      <c r="E769" s="84"/>
      <c r="F769" s="92">
        <v>45923</v>
      </c>
      <c r="G769" s="84" t="s">
        <v>60</v>
      </c>
      <c r="H769" s="84" t="s">
        <v>39</v>
      </c>
      <c r="I769" s="1" t="s">
        <v>40</v>
      </c>
      <c r="K769" s="84" t="s">
        <v>41</v>
      </c>
      <c r="L769" s="84" t="s">
        <v>42</v>
      </c>
      <c r="M769" s="84" t="s">
        <v>61</v>
      </c>
      <c r="N769" s="85" t="s">
        <v>1842</v>
      </c>
      <c r="O769" s="85" t="s">
        <v>1843</v>
      </c>
      <c r="P769" s="84" t="s">
        <v>57</v>
      </c>
      <c r="Q769" s="92">
        <v>45926</v>
      </c>
      <c r="R769" s="84" t="s">
        <v>58</v>
      </c>
      <c r="S769" s="84" t="s">
        <v>59</v>
      </c>
      <c r="T769" s="96" t="s">
        <v>553</v>
      </c>
      <c r="U769" s="96" t="s">
        <v>64</v>
      </c>
      <c r="V769" s="78">
        <v>45926</v>
      </c>
      <c r="W769" s="96"/>
      <c r="X769" s="77" t="str">
        <f t="shared" si="57"/>
        <v>N/A</v>
      </c>
      <c r="Y769" s="77">
        <f t="shared" ca="1" si="58"/>
        <v>0</v>
      </c>
      <c r="Z769" s="77" t="str">
        <f t="shared" ca="1" si="59"/>
        <v>On Time</v>
      </c>
      <c r="AA769" s="96"/>
      <c r="AB769" s="96"/>
    </row>
    <row r="770" spans="1:28" ht="29" x14ac:dyDescent="0.35">
      <c r="A770" s="1">
        <v>774</v>
      </c>
      <c r="B770" s="81">
        <v>45924.371215277803</v>
      </c>
      <c r="C770" s="81">
        <v>45924.377372685201</v>
      </c>
      <c r="D770" s="84" t="s">
        <v>38</v>
      </c>
      <c r="E770" s="84"/>
      <c r="F770" s="92">
        <v>45924</v>
      </c>
      <c r="G770" s="84" t="s">
        <v>256</v>
      </c>
      <c r="H770" s="84" t="s">
        <v>39</v>
      </c>
      <c r="I770" s="1" t="s">
        <v>40</v>
      </c>
      <c r="K770" s="84" t="s">
        <v>53</v>
      </c>
      <c r="L770" s="84" t="s">
        <v>42</v>
      </c>
      <c r="M770" s="84" t="s">
        <v>66</v>
      </c>
      <c r="N770" s="85" t="s">
        <v>1844</v>
      </c>
      <c r="O770" s="93" t="s">
        <v>1845</v>
      </c>
      <c r="P770" s="84" t="s">
        <v>107</v>
      </c>
      <c r="Q770" s="92">
        <v>45930</v>
      </c>
      <c r="R770" s="84" t="s">
        <v>58</v>
      </c>
      <c r="S770" s="84" t="s">
        <v>59</v>
      </c>
      <c r="T770" s="96" t="s">
        <v>553</v>
      </c>
      <c r="U770" s="96" t="s">
        <v>50</v>
      </c>
      <c r="V770" s="78">
        <v>45930</v>
      </c>
      <c r="W770" s="96"/>
      <c r="X770" s="77" t="str">
        <f t="shared" si="57"/>
        <v>N/A</v>
      </c>
      <c r="Y770" s="77">
        <f t="shared" ca="1" si="58"/>
        <v>4</v>
      </c>
      <c r="Z770" s="77" t="str">
        <f t="shared" ca="1" si="59"/>
        <v>On Time</v>
      </c>
      <c r="AA770" s="96"/>
      <c r="AB770" s="96"/>
    </row>
    <row r="771" spans="1:28" x14ac:dyDescent="0.35">
      <c r="A771" s="1">
        <v>775</v>
      </c>
      <c r="B771" s="81">
        <v>45924.377592592602</v>
      </c>
      <c r="C771" s="81">
        <v>45924.381203703699</v>
      </c>
      <c r="D771" s="84" t="s">
        <v>38</v>
      </c>
      <c r="E771" s="84"/>
      <c r="F771" s="92">
        <v>45924</v>
      </c>
      <c r="G771" s="84" t="s">
        <v>467</v>
      </c>
      <c r="H771" s="84" t="s">
        <v>39</v>
      </c>
      <c r="I771" s="1" t="s">
        <v>40</v>
      </c>
      <c r="K771" s="84" t="s">
        <v>53</v>
      </c>
      <c r="L771" s="84" t="s">
        <v>86</v>
      </c>
      <c r="M771" s="84" t="s">
        <v>54</v>
      </c>
      <c r="N771" s="85" t="s">
        <v>1846</v>
      </c>
      <c r="O771" s="93" t="s">
        <v>1847</v>
      </c>
      <c r="P771" s="84" t="s">
        <v>57</v>
      </c>
      <c r="Q771" s="92">
        <v>45924</v>
      </c>
      <c r="R771" s="84" t="s">
        <v>58</v>
      </c>
      <c r="S771" s="84" t="s">
        <v>59</v>
      </c>
      <c r="T771" s="96" t="s">
        <v>553</v>
      </c>
      <c r="U771" s="96" t="s">
        <v>50</v>
      </c>
      <c r="V771" s="78">
        <v>45924</v>
      </c>
      <c r="W771" s="96"/>
      <c r="X771" s="77" t="str">
        <f t="shared" ref="X771:X776" si="60">IF(T771="Completed",IF((V771-W771)&gt;=0,"YES","NO"),"N/A")</f>
        <v>N/A</v>
      </c>
      <c r="Y771" s="77">
        <f t="shared" ref="Y771:Y776" ca="1" si="61">IF(OR(T771="In Progress",T771="Not Started"),V771-$AD$1,"N/A")</f>
        <v>-2</v>
      </c>
      <c r="Z771" s="77" t="str">
        <f t="shared" ref="Z771:Z776" ca="1" si="62">IF(OR(T771="",T771="Completed",T771="Deffered"),"N/A",IF(AND(OR(T771="In Progress",T771="Not Started"),Y771&gt;=0),"On Time","Delayed"))</f>
        <v>Delayed</v>
      </c>
      <c r="AA771" s="96"/>
      <c r="AB771" s="96"/>
    </row>
    <row r="772" spans="1:28" ht="29" x14ac:dyDescent="0.35">
      <c r="A772" s="1">
        <v>776</v>
      </c>
      <c r="B772" s="81">
        <v>45924.395208333299</v>
      </c>
      <c r="C772" s="81">
        <v>45924.397291666697</v>
      </c>
      <c r="D772" s="84" t="s">
        <v>38</v>
      </c>
      <c r="E772" s="84"/>
      <c r="F772" s="92">
        <v>45924</v>
      </c>
      <c r="G772" s="84" t="s">
        <v>1804</v>
      </c>
      <c r="H772" s="84" t="s">
        <v>39</v>
      </c>
      <c r="I772" s="1" t="s">
        <v>40</v>
      </c>
      <c r="K772" s="84" t="s">
        <v>53</v>
      </c>
      <c r="L772" s="84" t="s">
        <v>42</v>
      </c>
      <c r="M772" s="84" t="s">
        <v>445</v>
      </c>
      <c r="N772" s="85" t="s">
        <v>1848</v>
      </c>
      <c r="O772" s="93" t="s">
        <v>1849</v>
      </c>
      <c r="P772" s="84" t="s">
        <v>46</v>
      </c>
      <c r="Q772" s="92">
        <v>45930</v>
      </c>
      <c r="R772" s="84" t="s">
        <v>58</v>
      </c>
      <c r="S772" s="84" t="s">
        <v>59</v>
      </c>
      <c r="T772" s="96" t="s">
        <v>72</v>
      </c>
      <c r="U772" s="96" t="s">
        <v>50</v>
      </c>
      <c r="V772" s="78">
        <v>45930</v>
      </c>
      <c r="W772" s="96"/>
      <c r="X772" s="77" t="str">
        <f t="shared" si="60"/>
        <v>N/A</v>
      </c>
      <c r="Y772" s="77" t="str">
        <f t="shared" si="61"/>
        <v>N/A</v>
      </c>
      <c r="Z772" s="77" t="str">
        <f t="shared" si="62"/>
        <v>N/A</v>
      </c>
      <c r="AA772" s="96"/>
      <c r="AB772" s="96"/>
    </row>
    <row r="773" spans="1:28" ht="43.5" x14ac:dyDescent="0.35">
      <c r="A773" s="1">
        <v>777</v>
      </c>
      <c r="B773" s="81">
        <v>45924.393877314797</v>
      </c>
      <c r="C773" s="81">
        <v>45924.397800925901</v>
      </c>
      <c r="D773" s="84" t="s">
        <v>38</v>
      </c>
      <c r="E773" s="84"/>
      <c r="F773" s="92">
        <v>45924</v>
      </c>
      <c r="G773" s="84" t="s">
        <v>1850</v>
      </c>
      <c r="H773" s="84" t="s">
        <v>39</v>
      </c>
      <c r="I773" s="1" t="s">
        <v>40</v>
      </c>
      <c r="K773" s="84" t="s">
        <v>53</v>
      </c>
      <c r="L773" s="84" t="s">
        <v>42</v>
      </c>
      <c r="M773" s="84" t="s">
        <v>445</v>
      </c>
      <c r="N773" s="85" t="s">
        <v>1851</v>
      </c>
      <c r="O773" s="93" t="s">
        <v>1852</v>
      </c>
      <c r="P773" s="84" t="s">
        <v>46</v>
      </c>
      <c r="Q773" s="92">
        <v>46053</v>
      </c>
      <c r="R773" s="84" t="s">
        <v>58</v>
      </c>
      <c r="S773" s="84" t="s">
        <v>59</v>
      </c>
      <c r="T773" s="96" t="s">
        <v>72</v>
      </c>
      <c r="U773" s="96" t="s">
        <v>50</v>
      </c>
      <c r="V773" s="78">
        <v>46053</v>
      </c>
      <c r="W773" s="96"/>
      <c r="X773" s="77" t="str">
        <f t="shared" si="60"/>
        <v>N/A</v>
      </c>
      <c r="Y773" s="77" t="str">
        <f t="shared" si="61"/>
        <v>N/A</v>
      </c>
      <c r="Z773" s="77" t="str">
        <f t="shared" si="62"/>
        <v>N/A</v>
      </c>
      <c r="AA773" s="96"/>
      <c r="AB773" s="96"/>
    </row>
    <row r="774" spans="1:28" x14ac:dyDescent="0.35">
      <c r="A774" s="1">
        <v>778</v>
      </c>
      <c r="B774" s="81">
        <v>45924.392037037003</v>
      </c>
      <c r="C774" s="81">
        <v>45924.3992939815</v>
      </c>
      <c r="D774" s="84" t="s">
        <v>38</v>
      </c>
      <c r="E774" s="84"/>
      <c r="F774" s="92">
        <v>45924</v>
      </c>
      <c r="G774" s="84" t="s">
        <v>934</v>
      </c>
      <c r="H774" s="84" t="s">
        <v>139</v>
      </c>
      <c r="I774" s="1" t="s">
        <v>40</v>
      </c>
      <c r="K774" s="84" t="s">
        <v>53</v>
      </c>
      <c r="L774" s="84" t="s">
        <v>42</v>
      </c>
      <c r="M774" s="84" t="s">
        <v>66</v>
      </c>
      <c r="N774" s="85" t="s">
        <v>1853</v>
      </c>
      <c r="O774" s="93" t="s">
        <v>1854</v>
      </c>
      <c r="P774" s="84" t="s">
        <v>107</v>
      </c>
      <c r="Q774" s="92">
        <v>45925</v>
      </c>
      <c r="R774" s="84" t="s">
        <v>58</v>
      </c>
      <c r="S774" s="84" t="s">
        <v>59</v>
      </c>
      <c r="T774" s="96" t="s">
        <v>553</v>
      </c>
      <c r="U774" s="96" t="s">
        <v>50</v>
      </c>
      <c r="V774" s="78">
        <v>45925</v>
      </c>
      <c r="W774" s="96"/>
      <c r="X774" s="77" t="str">
        <f t="shared" si="60"/>
        <v>N/A</v>
      </c>
      <c r="Y774" s="77">
        <f t="shared" ca="1" si="61"/>
        <v>-1</v>
      </c>
      <c r="Z774" s="77" t="str">
        <f t="shared" ca="1" si="62"/>
        <v>Delayed</v>
      </c>
      <c r="AA774" s="96"/>
      <c r="AB774" s="96"/>
    </row>
    <row r="775" spans="1:28" x14ac:dyDescent="0.35">
      <c r="A775" s="1">
        <v>779</v>
      </c>
      <c r="B775" s="81">
        <v>45924.406851851803</v>
      </c>
      <c r="C775" s="81">
        <v>45924.410173611097</v>
      </c>
      <c r="D775" s="84" t="s">
        <v>38</v>
      </c>
      <c r="E775" s="84"/>
      <c r="F775" s="92">
        <v>45924</v>
      </c>
      <c r="G775" s="84" t="s">
        <v>79</v>
      </c>
      <c r="H775" s="84" t="s">
        <v>139</v>
      </c>
      <c r="I775" s="1" t="s">
        <v>40</v>
      </c>
      <c r="K775" s="84" t="s">
        <v>53</v>
      </c>
      <c r="L775" s="84" t="s">
        <v>42</v>
      </c>
      <c r="M775" s="84" t="s">
        <v>118</v>
      </c>
      <c r="N775" s="85" t="s">
        <v>1855</v>
      </c>
      <c r="O775" s="93" t="s">
        <v>1856</v>
      </c>
      <c r="P775" s="84" t="s">
        <v>57</v>
      </c>
      <c r="Q775" s="92">
        <v>45924</v>
      </c>
      <c r="R775" s="84" t="s">
        <v>47</v>
      </c>
      <c r="S775" s="84" t="s">
        <v>59</v>
      </c>
      <c r="T775" s="96" t="s">
        <v>553</v>
      </c>
      <c r="U775" s="96" t="s">
        <v>50</v>
      </c>
      <c r="V775" s="78">
        <v>45924</v>
      </c>
      <c r="W775" s="96"/>
      <c r="X775" s="77" t="str">
        <f t="shared" si="60"/>
        <v>N/A</v>
      </c>
      <c r="Y775" s="77">
        <f t="shared" ca="1" si="61"/>
        <v>-2</v>
      </c>
      <c r="Z775" s="77" t="str">
        <f t="shared" ca="1" si="62"/>
        <v>Delayed</v>
      </c>
      <c r="AA775" s="96"/>
      <c r="AB775" s="96"/>
    </row>
    <row r="776" spans="1:28" ht="29" x14ac:dyDescent="0.35">
      <c r="A776" s="1">
        <v>780</v>
      </c>
      <c r="B776" s="81">
        <v>45924.433298611097</v>
      </c>
      <c r="C776" s="81">
        <v>45924.4372337963</v>
      </c>
      <c r="D776" s="84" t="s">
        <v>38</v>
      </c>
      <c r="E776" s="84"/>
      <c r="F776" s="92">
        <v>45924</v>
      </c>
      <c r="G776" s="84" t="s">
        <v>1857</v>
      </c>
      <c r="H776" s="84" t="s">
        <v>39</v>
      </c>
      <c r="I776" s="1" t="s">
        <v>40</v>
      </c>
      <c r="K776" s="84" t="s">
        <v>53</v>
      </c>
      <c r="L776" s="84" t="s">
        <v>42</v>
      </c>
      <c r="M776" s="84" t="s">
        <v>445</v>
      </c>
      <c r="N776" s="85" t="s">
        <v>1858</v>
      </c>
      <c r="O776" s="93" t="s">
        <v>1859</v>
      </c>
      <c r="P776" s="84" t="s">
        <v>46</v>
      </c>
      <c r="Q776" s="92">
        <v>45929</v>
      </c>
      <c r="R776" s="84" t="s">
        <v>58</v>
      </c>
      <c r="S776" s="84" t="s">
        <v>59</v>
      </c>
      <c r="T776" s="96" t="s">
        <v>72</v>
      </c>
      <c r="U776" s="96" t="s">
        <v>50</v>
      </c>
      <c r="V776" s="78">
        <v>45929</v>
      </c>
      <c r="W776" s="96"/>
      <c r="X776" s="77" t="str">
        <f t="shared" si="60"/>
        <v>N/A</v>
      </c>
      <c r="Y776" s="77" t="str">
        <f t="shared" si="61"/>
        <v>N/A</v>
      </c>
      <c r="Z776" s="77" t="str">
        <f t="shared" si="62"/>
        <v>N/A</v>
      </c>
      <c r="AA776" s="96"/>
      <c r="AB776" s="96"/>
    </row>
    <row r="777" spans="1:28" ht="29" x14ac:dyDescent="0.35">
      <c r="A777" s="1">
        <v>781</v>
      </c>
      <c r="B777" s="81">
        <v>45924.530740740702</v>
      </c>
      <c r="C777" s="81">
        <v>45924.539178240702</v>
      </c>
      <c r="D777" s="84" t="s">
        <v>38</v>
      </c>
      <c r="E777" s="84"/>
      <c r="F777" s="92">
        <v>45924</v>
      </c>
      <c r="G777" s="84" t="s">
        <v>248</v>
      </c>
      <c r="H777" s="84" t="s">
        <v>39</v>
      </c>
      <c r="I777" s="1" t="s">
        <v>40</v>
      </c>
      <c r="K777" s="84" t="s">
        <v>53</v>
      </c>
      <c r="L777" s="84" t="s">
        <v>42</v>
      </c>
      <c r="M777" s="84" t="s">
        <v>118</v>
      </c>
      <c r="N777" s="85" t="s">
        <v>1860</v>
      </c>
      <c r="O777" s="93" t="s">
        <v>1861</v>
      </c>
      <c r="P777" s="84" t="s">
        <v>57</v>
      </c>
      <c r="Q777" s="92">
        <v>45926</v>
      </c>
      <c r="R777" s="84" t="s">
        <v>47</v>
      </c>
      <c r="S777" s="84" t="s">
        <v>59</v>
      </c>
      <c r="T777" s="96" t="s">
        <v>137</v>
      </c>
      <c r="U777" s="96" t="s">
        <v>50</v>
      </c>
      <c r="V777" s="78">
        <v>45926</v>
      </c>
      <c r="W777" s="96"/>
      <c r="X777" s="77" t="str">
        <f t="shared" ref="X777:X778" si="63">IF(T777="Completed",IF((V777-W777)&gt;=0,"YES","NO"),"N/A")</f>
        <v>N/A</v>
      </c>
      <c r="Y777" s="77">
        <f t="shared" ref="Y777:Y778" ca="1" si="64">IF(OR(T777="In Progress",T777="Not Started"),V777-$AD$1,"N/A")</f>
        <v>0</v>
      </c>
      <c r="Z777" s="77" t="str">
        <f t="shared" ref="Z777:Z778" ca="1" si="65">IF(OR(T777="",T777="Completed",T777="Deffered"),"N/A",IF(AND(OR(T777="In Progress",T777="Not Started"),Y777&gt;=0),"On Time","Delayed"))</f>
        <v>On Time</v>
      </c>
      <c r="AA777" s="96"/>
      <c r="AB777" s="96"/>
    </row>
    <row r="778" spans="1:28" x14ac:dyDescent="0.35">
      <c r="A778" s="1">
        <v>782</v>
      </c>
      <c r="B778" s="81">
        <v>45924.573263888902</v>
      </c>
      <c r="C778" s="81">
        <v>45924.573773148099</v>
      </c>
      <c r="D778" s="84" t="s">
        <v>38</v>
      </c>
      <c r="E778" s="84"/>
      <c r="F778" s="92">
        <v>45924</v>
      </c>
      <c r="G778" s="84" t="s">
        <v>554</v>
      </c>
      <c r="H778" s="84" t="s">
        <v>39</v>
      </c>
      <c r="I778" s="1" t="s">
        <v>40</v>
      </c>
      <c r="K778" s="84" t="s">
        <v>53</v>
      </c>
      <c r="L778" s="84" t="s">
        <v>42</v>
      </c>
      <c r="M778" s="84" t="s">
        <v>61</v>
      </c>
      <c r="N778" s="85" t="s">
        <v>1862</v>
      </c>
      <c r="O778" s="93" t="s">
        <v>1634</v>
      </c>
      <c r="P778" s="84" t="s">
        <v>57</v>
      </c>
      <c r="Q778" s="92">
        <v>45924</v>
      </c>
      <c r="R778" s="84" t="s">
        <v>58</v>
      </c>
      <c r="S778" s="84" t="s">
        <v>59</v>
      </c>
      <c r="T778" s="96" t="s">
        <v>72</v>
      </c>
      <c r="U778" s="96" t="s">
        <v>50</v>
      </c>
      <c r="V778" s="78">
        <v>45924</v>
      </c>
      <c r="W778" s="96"/>
      <c r="X778" s="77" t="str">
        <f t="shared" si="63"/>
        <v>N/A</v>
      </c>
      <c r="Y778" s="77" t="str">
        <f t="shared" si="64"/>
        <v>N/A</v>
      </c>
      <c r="Z778" s="77" t="str">
        <f t="shared" si="65"/>
        <v>N/A</v>
      </c>
      <c r="AA778" s="96"/>
      <c r="AB778" s="96"/>
    </row>
    <row r="779" spans="1:28" ht="29" x14ac:dyDescent="0.35">
      <c r="A779" s="1">
        <v>783</v>
      </c>
      <c r="B779" s="81">
        <v>45925.375069444402</v>
      </c>
      <c r="C779" s="81">
        <v>45925.378217592603</v>
      </c>
      <c r="D779" s="84" t="s">
        <v>38</v>
      </c>
      <c r="E779" s="84"/>
      <c r="F779" s="92">
        <v>45925</v>
      </c>
      <c r="G779" s="84" t="s">
        <v>1863</v>
      </c>
      <c r="H779" s="84" t="s">
        <v>139</v>
      </c>
      <c r="I779" s="1" t="s">
        <v>40</v>
      </c>
      <c r="K779" s="84" t="s">
        <v>53</v>
      </c>
      <c r="L779" s="84" t="s">
        <v>86</v>
      </c>
      <c r="M779" s="84" t="s">
        <v>54</v>
      </c>
      <c r="N779" s="85" t="s">
        <v>1864</v>
      </c>
      <c r="O779" s="93" t="s">
        <v>1865</v>
      </c>
      <c r="P779" s="84" t="s">
        <v>113</v>
      </c>
      <c r="Q779" s="92">
        <v>45930</v>
      </c>
      <c r="R779" s="84" t="s">
        <v>58</v>
      </c>
      <c r="S779" s="84" t="s">
        <v>59</v>
      </c>
      <c r="T779" s="96" t="s">
        <v>553</v>
      </c>
      <c r="U779" s="96" t="s">
        <v>50</v>
      </c>
      <c r="V779" s="78">
        <v>45930</v>
      </c>
      <c r="W779" s="96"/>
      <c r="X779" s="77" t="str">
        <f t="shared" ref="X779:X780" si="66">IF(T779="Completed",IF((V779-W779)&gt;=0,"YES","NO"),"N/A")</f>
        <v>N/A</v>
      </c>
      <c r="Y779" s="77">
        <f t="shared" ref="Y779:Y780" ca="1" si="67">IF(OR(T779="In Progress",T779="Not Started"),V779-$AD$1,"N/A")</f>
        <v>4</v>
      </c>
      <c r="Z779" s="77" t="str">
        <f t="shared" ref="Z779:Z780" ca="1" si="68">IF(OR(T779="",T779="Completed",T779="Deffered"),"N/A",IF(AND(OR(T779="In Progress",T779="Not Started"),Y779&gt;=0),"On Time","Delayed"))</f>
        <v>On Time</v>
      </c>
      <c r="AA779" s="96"/>
      <c r="AB779" s="96"/>
    </row>
    <row r="780" spans="1:28" ht="43.5" x14ac:dyDescent="0.35">
      <c r="A780" s="1">
        <v>784</v>
      </c>
      <c r="B780" s="81">
        <v>45925.608854166698</v>
      </c>
      <c r="C780" s="81">
        <v>45925.616666666698</v>
      </c>
      <c r="D780" s="84" t="s">
        <v>38</v>
      </c>
      <c r="E780" s="84"/>
      <c r="F780" s="92">
        <v>45924</v>
      </c>
      <c r="G780" s="84" t="s">
        <v>1866</v>
      </c>
      <c r="H780" s="84" t="s">
        <v>139</v>
      </c>
      <c r="I780" s="1" t="s">
        <v>40</v>
      </c>
      <c r="K780" s="84" t="s">
        <v>41</v>
      </c>
      <c r="L780" s="84" t="s">
        <v>86</v>
      </c>
      <c r="M780" s="84" t="s">
        <v>87</v>
      </c>
      <c r="N780" s="85" t="s">
        <v>1867</v>
      </c>
      <c r="O780" s="93" t="s">
        <v>1868</v>
      </c>
      <c r="P780" s="84" t="s">
        <v>174</v>
      </c>
      <c r="Q780" s="92">
        <v>45927</v>
      </c>
      <c r="R780" s="84" t="s">
        <v>47</v>
      </c>
      <c r="S780" s="84" t="s">
        <v>59</v>
      </c>
      <c r="T780" s="96" t="s">
        <v>137</v>
      </c>
      <c r="U780" s="96" t="s">
        <v>168</v>
      </c>
      <c r="V780" s="78">
        <v>45927</v>
      </c>
      <c r="W780" s="96"/>
      <c r="X780" s="77" t="str">
        <f t="shared" si="66"/>
        <v>N/A</v>
      </c>
      <c r="Y780" s="77">
        <f t="shared" ca="1" si="67"/>
        <v>1</v>
      </c>
      <c r="Z780" s="77" t="str">
        <f t="shared" ca="1" si="68"/>
        <v>On Time</v>
      </c>
      <c r="AA780" s="96"/>
      <c r="AB780" s="96"/>
    </row>
    <row r="781" spans="1:28" ht="58" x14ac:dyDescent="0.35">
      <c r="A781" s="1">
        <v>785</v>
      </c>
      <c r="B781" s="81">
        <v>45925.6799537037</v>
      </c>
      <c r="C781" s="81">
        <v>45925.684259259302</v>
      </c>
      <c r="D781" s="84" t="s">
        <v>38</v>
      </c>
      <c r="E781" s="84"/>
      <c r="F781" s="92">
        <v>45925</v>
      </c>
      <c r="G781" s="84" t="s">
        <v>1869</v>
      </c>
      <c r="H781" s="84" t="s">
        <v>39</v>
      </c>
      <c r="I781" s="1" t="s">
        <v>40</v>
      </c>
      <c r="K781" s="84" t="s">
        <v>41</v>
      </c>
      <c r="L781" s="84" t="s">
        <v>134</v>
      </c>
      <c r="M781" s="84" t="s">
        <v>134</v>
      </c>
      <c r="N781" s="85" t="s">
        <v>1870</v>
      </c>
      <c r="O781" s="93" t="s">
        <v>1871</v>
      </c>
      <c r="P781" s="84" t="s">
        <v>57</v>
      </c>
      <c r="Q781" s="92">
        <v>45926</v>
      </c>
      <c r="R781" s="84" t="s">
        <v>58</v>
      </c>
      <c r="S781" s="84" t="s">
        <v>59</v>
      </c>
      <c r="T781" s="96" t="s">
        <v>553</v>
      </c>
      <c r="U781" s="96" t="s">
        <v>50</v>
      </c>
      <c r="V781" s="78">
        <v>45926</v>
      </c>
      <c r="W781" s="96"/>
      <c r="X781" s="77" t="str">
        <f t="shared" ref="X781:X786" si="69">IF(T781="Completed",IF((V781-W781)&gt;=0,"YES","NO"),"N/A")</f>
        <v>N/A</v>
      </c>
      <c r="Y781" s="77">
        <f t="shared" ref="Y781:Y786" ca="1" si="70">IF(OR(T781="In Progress",T781="Not Started"),V781-$AD$1,"N/A")</f>
        <v>0</v>
      </c>
      <c r="Z781" s="77" t="str">
        <f t="shared" ref="Z781:Z786" ca="1" si="71">IF(OR(T781="",T781="Completed",T781="Deffered"),"N/A",IF(AND(OR(T781="In Progress",T781="Not Started"),Y781&gt;=0),"On Time","Delayed"))</f>
        <v>On Time</v>
      </c>
      <c r="AA781" s="96"/>
      <c r="AB781" s="96"/>
    </row>
    <row r="782" spans="1:28" ht="58" x14ac:dyDescent="0.35">
      <c r="A782" s="1">
        <v>786</v>
      </c>
      <c r="B782" s="81">
        <v>45925.652106481502</v>
      </c>
      <c r="C782" s="81">
        <v>45925.689108796301</v>
      </c>
      <c r="D782" s="84" t="s">
        <v>38</v>
      </c>
      <c r="E782" s="84"/>
      <c r="F782" s="92">
        <v>45925</v>
      </c>
      <c r="G782" s="84" t="s">
        <v>1809</v>
      </c>
      <c r="H782" s="84" t="s">
        <v>39</v>
      </c>
      <c r="I782" s="1" t="s">
        <v>40</v>
      </c>
      <c r="K782" s="84" t="s">
        <v>41</v>
      </c>
      <c r="L782" s="84" t="s">
        <v>42</v>
      </c>
      <c r="M782" s="84" t="s">
        <v>445</v>
      </c>
      <c r="N782" s="85" t="s">
        <v>1872</v>
      </c>
      <c r="O782" s="93" t="s">
        <v>1873</v>
      </c>
      <c r="P782" s="84" t="s">
        <v>46</v>
      </c>
      <c r="Q782" s="92">
        <v>45935</v>
      </c>
      <c r="R782" s="84" t="s">
        <v>58</v>
      </c>
      <c r="S782" s="84" t="s">
        <v>59</v>
      </c>
      <c r="T782" s="96" t="s">
        <v>72</v>
      </c>
      <c r="U782" s="96"/>
      <c r="V782" s="78">
        <v>45935</v>
      </c>
      <c r="W782" s="96"/>
      <c r="X782" s="77" t="str">
        <f t="shared" si="69"/>
        <v>N/A</v>
      </c>
      <c r="Y782" s="77" t="str">
        <f t="shared" si="70"/>
        <v>N/A</v>
      </c>
      <c r="Z782" s="77" t="str">
        <f t="shared" si="71"/>
        <v>N/A</v>
      </c>
      <c r="AA782" s="96"/>
      <c r="AB782" s="96"/>
    </row>
    <row r="783" spans="1:28" x14ac:dyDescent="0.35">
      <c r="A783" s="1">
        <v>787</v>
      </c>
      <c r="B783" s="81">
        <v>45925.719988425903</v>
      </c>
      <c r="C783" s="81">
        <v>45925.721793981502</v>
      </c>
      <c r="D783" s="84" t="s">
        <v>38</v>
      </c>
      <c r="E783" s="84"/>
      <c r="F783" s="92">
        <v>45925</v>
      </c>
      <c r="G783" s="84" t="s">
        <v>1635</v>
      </c>
      <c r="H783" s="84" t="s">
        <v>39</v>
      </c>
      <c r="I783" s="1" t="s">
        <v>40</v>
      </c>
      <c r="K783" s="84" t="s">
        <v>41</v>
      </c>
      <c r="L783" s="84" t="s">
        <v>42</v>
      </c>
      <c r="M783" s="84" t="s">
        <v>61</v>
      </c>
      <c r="N783" s="85" t="s">
        <v>1874</v>
      </c>
      <c r="O783" s="93" t="s">
        <v>1875</v>
      </c>
      <c r="P783" s="84" t="s">
        <v>107</v>
      </c>
      <c r="Q783" s="92">
        <v>45925</v>
      </c>
      <c r="R783" s="84" t="s">
        <v>58</v>
      </c>
      <c r="S783" s="84" t="s">
        <v>59</v>
      </c>
      <c r="T783" s="96" t="s">
        <v>553</v>
      </c>
      <c r="U783" s="96" t="s">
        <v>50</v>
      </c>
      <c r="V783" s="78">
        <v>45925</v>
      </c>
      <c r="W783" s="96"/>
      <c r="X783" s="77" t="str">
        <f t="shared" si="69"/>
        <v>N/A</v>
      </c>
      <c r="Y783" s="77">
        <f t="shared" ca="1" si="70"/>
        <v>-1</v>
      </c>
      <c r="Z783" s="77" t="str">
        <f t="shared" ca="1" si="71"/>
        <v>Delayed</v>
      </c>
      <c r="AA783" s="96"/>
      <c r="AB783" s="96"/>
    </row>
    <row r="784" spans="1:28" ht="58" x14ac:dyDescent="0.35">
      <c r="A784" s="1">
        <v>788</v>
      </c>
      <c r="B784" s="81">
        <v>45925.976076388899</v>
      </c>
      <c r="C784" s="81">
        <v>45925.978587963</v>
      </c>
      <c r="D784" s="84" t="s">
        <v>38</v>
      </c>
      <c r="E784" s="84"/>
      <c r="F784" s="92">
        <v>45925</v>
      </c>
      <c r="G784" s="84" t="s">
        <v>8</v>
      </c>
      <c r="H784" s="84" t="s">
        <v>39</v>
      </c>
      <c r="I784" s="1" t="s">
        <v>1037</v>
      </c>
      <c r="K784" s="84" t="s">
        <v>41</v>
      </c>
      <c r="L784" s="84" t="s">
        <v>42</v>
      </c>
      <c r="M784" s="84" t="s">
        <v>66</v>
      </c>
      <c r="N784" s="85" t="s">
        <v>1876</v>
      </c>
      <c r="O784" s="93" t="s">
        <v>1877</v>
      </c>
      <c r="P784" s="84" t="s">
        <v>46</v>
      </c>
      <c r="Q784" s="92">
        <v>45961</v>
      </c>
      <c r="R784" s="84" t="s">
        <v>58</v>
      </c>
      <c r="S784" s="84" t="s">
        <v>48</v>
      </c>
      <c r="T784" s="96" t="s">
        <v>553</v>
      </c>
      <c r="U784" s="96" t="s">
        <v>168</v>
      </c>
      <c r="V784" s="78">
        <v>45961</v>
      </c>
      <c r="W784" s="96"/>
      <c r="X784" s="77" t="str">
        <f t="shared" si="69"/>
        <v>N/A</v>
      </c>
      <c r="Y784" s="77">
        <f t="shared" ca="1" si="70"/>
        <v>35</v>
      </c>
      <c r="Z784" s="77" t="str">
        <f t="shared" ca="1" si="71"/>
        <v>On Time</v>
      </c>
      <c r="AA784" s="96"/>
      <c r="AB784" s="96"/>
    </row>
    <row r="785" spans="1:28" ht="29" x14ac:dyDescent="0.35">
      <c r="A785" s="1">
        <v>789</v>
      </c>
      <c r="B785" s="81">
        <v>45925.978622685201</v>
      </c>
      <c r="C785" s="81">
        <v>45925.980729166702</v>
      </c>
      <c r="D785" s="84" t="s">
        <v>38</v>
      </c>
      <c r="E785" s="84"/>
      <c r="F785" s="92">
        <v>45925</v>
      </c>
      <c r="G785" s="84" t="s">
        <v>8</v>
      </c>
      <c r="H785" s="84" t="s">
        <v>39</v>
      </c>
      <c r="I785" s="1" t="s">
        <v>1037</v>
      </c>
      <c r="K785" s="84" t="s">
        <v>41</v>
      </c>
      <c r="L785" s="84" t="s">
        <v>42</v>
      </c>
      <c r="M785" s="84" t="s">
        <v>61</v>
      </c>
      <c r="N785" s="85" t="s">
        <v>1878</v>
      </c>
      <c r="O785" s="93" t="s">
        <v>1879</v>
      </c>
      <c r="P785" s="84" t="s">
        <v>107</v>
      </c>
      <c r="Q785" s="92">
        <v>45939</v>
      </c>
      <c r="R785" s="84" t="s">
        <v>58</v>
      </c>
      <c r="S785" s="84" t="s">
        <v>59</v>
      </c>
      <c r="T785" s="96" t="s">
        <v>553</v>
      </c>
      <c r="U785" s="96" t="s">
        <v>64</v>
      </c>
      <c r="V785" s="78">
        <v>45939</v>
      </c>
      <c r="W785" s="96"/>
      <c r="X785" s="77" t="str">
        <f t="shared" si="69"/>
        <v>N/A</v>
      </c>
      <c r="Y785" s="77">
        <f t="shared" ca="1" si="70"/>
        <v>13</v>
      </c>
      <c r="Z785" s="77" t="str">
        <f t="shared" ca="1" si="71"/>
        <v>On Time</v>
      </c>
      <c r="AA785" s="96"/>
      <c r="AB785" s="96"/>
    </row>
    <row r="786" spans="1:28" ht="58" x14ac:dyDescent="0.35">
      <c r="A786" s="1">
        <v>790</v>
      </c>
      <c r="B786" s="81">
        <v>45925.980763888903</v>
      </c>
      <c r="C786" s="81">
        <v>45925.982928240701</v>
      </c>
      <c r="D786" s="84" t="s">
        <v>38</v>
      </c>
      <c r="E786" s="84"/>
      <c r="F786" s="92">
        <v>45925</v>
      </c>
      <c r="G786" s="84" t="s">
        <v>8</v>
      </c>
      <c r="H786" s="84" t="s">
        <v>39</v>
      </c>
      <c r="I786" s="1" t="s">
        <v>1037</v>
      </c>
      <c r="K786" s="84" t="s">
        <v>41</v>
      </c>
      <c r="L786" s="84" t="s">
        <v>42</v>
      </c>
      <c r="M786" s="84" t="s">
        <v>66</v>
      </c>
      <c r="N786" s="85" t="s">
        <v>1880</v>
      </c>
      <c r="O786" s="93" t="s">
        <v>1881</v>
      </c>
      <c r="P786" s="84" t="s">
        <v>46</v>
      </c>
      <c r="Q786" s="92">
        <v>45960</v>
      </c>
      <c r="R786" s="84" t="s">
        <v>58</v>
      </c>
      <c r="S786" s="84" t="s">
        <v>48</v>
      </c>
      <c r="T786" s="96" t="s">
        <v>553</v>
      </c>
      <c r="U786" s="96" t="s">
        <v>168</v>
      </c>
      <c r="V786" s="78">
        <v>45960</v>
      </c>
      <c r="W786" s="96"/>
      <c r="X786" s="77" t="str">
        <f t="shared" si="69"/>
        <v>N/A</v>
      </c>
      <c r="Y786" s="77">
        <f t="shared" ca="1" si="70"/>
        <v>34</v>
      </c>
      <c r="Z786" s="77" t="str">
        <f t="shared" ca="1" si="71"/>
        <v>On Time</v>
      </c>
      <c r="AA786" s="96"/>
      <c r="AB786" s="96"/>
    </row>
  </sheetData>
  <sheetProtection autoFilter="0" pivotTables="0"/>
  <conditionalFormatting sqref="W4:W12 W14:W90 W92:W117 W119:W140 W142:W226 W228:W235 W237:W266 W268:W286 W288:W299 W301:W304 W306:W313 W316:W319 W321:W329 W331:W332 W334:W353 W356:W359 W361:W375 W377:W409 W411:W432 W436:W472 W474:W786">
    <cfRule type="cellIs" dxfId="2" priority="1" operator="lessThan">
      <formula>F4</formula>
    </cfRule>
  </conditionalFormatting>
  <conditionalFormatting sqref="W267">
    <cfRule type="cellIs" dxfId="1" priority="3" operator="lessThan">
      <formula>F251</formula>
    </cfRule>
  </conditionalFormatting>
  <pageMargins left="0.7" right="0.7" top="0.75" bottom="0.75" header="0.3" footer="0.3"/>
  <pageSetup paperSize="9" fitToWidth="0" orientation="landscape" r:id="rId1"/>
  <headerFooter>
    <oddFooter>&amp;C_x000D_&amp;1#&amp;"Calibri"&amp;10&amp;K000000 Mondelez International Internal</oddFooter>
  </headerFooter>
  <tableParts count="1">
    <tablePart r:id="rId2"/>
  </tableParts>
  <extLst>
    <ext xmlns:x14="http://schemas.microsoft.com/office/spreadsheetml/2009/9/main" uri="{CCE6A557-97BC-4b89-ADB6-D9C93CAAB3DF}">
      <x14:dataValidations xmlns:xm="http://schemas.microsoft.com/office/excel/2006/main" count="2">
        <x14:dataValidation type="list" allowBlank="1" showInputMessage="1" showErrorMessage="1" xr:uid="{C58B0AA7-3CFC-4CA0-9560-ADF8B956F3EB}">
          <x14:formula1>
            <xm:f>'Data Validation'!$C$3:$C$6</xm:f>
          </x14:formula1>
          <xm:sqref>T2:T786</xm:sqref>
        </x14:dataValidation>
        <x14:dataValidation type="list" allowBlank="1" showInputMessage="1" showErrorMessage="1" xr:uid="{F96ADB22-2B46-4E1D-9AE5-7E81E01DA3A8}">
          <x14:formula1>
            <xm:f>'Data Validation'!$C$10:$C$13</xm:f>
          </x14:formula1>
          <xm:sqref>U2:U786</xm:sqref>
        </x14:dataValidation>
      </x14:dataValidations>
    </ext>
  </extLs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49DE89-2240-43A3-AC66-9F6CCB2103EB}">
  <sheetPr codeName="Sheet1"/>
  <dimension ref="C3:O53"/>
  <sheetViews>
    <sheetView workbookViewId="0">
      <selection activeCell="E6" sqref="E6"/>
    </sheetView>
  </sheetViews>
  <sheetFormatPr defaultRowHeight="14.5" x14ac:dyDescent="0.35"/>
  <cols>
    <col min="3" max="3" width="14.54296875" bestFit="1" customWidth="1"/>
    <col min="4" max="4" width="19" bestFit="1" customWidth="1"/>
    <col min="6" max="6" width="8.453125" bestFit="1" customWidth="1"/>
    <col min="7" max="7" width="26" bestFit="1" customWidth="1"/>
    <col min="10" max="10" width="26" bestFit="1" customWidth="1"/>
    <col min="15" max="15" width="9.1796875" customWidth="1"/>
  </cols>
  <sheetData>
    <row r="3" spans="3:15" x14ac:dyDescent="0.35">
      <c r="C3" t="s">
        <v>553</v>
      </c>
      <c r="F3" t="s">
        <v>1882</v>
      </c>
    </row>
    <row r="4" spans="3:15" x14ac:dyDescent="0.35">
      <c r="C4" t="s">
        <v>137</v>
      </c>
      <c r="F4" t="s">
        <v>1883</v>
      </c>
    </row>
    <row r="5" spans="3:15" x14ac:dyDescent="0.35">
      <c r="C5" t="s">
        <v>49</v>
      </c>
    </row>
    <row r="6" spans="3:15" x14ac:dyDescent="0.35">
      <c r="C6" t="s">
        <v>72</v>
      </c>
    </row>
    <row r="8" spans="3:15" ht="16.5" x14ac:dyDescent="0.35">
      <c r="O8" s="5"/>
    </row>
    <row r="9" spans="3:15" ht="16.5" x14ac:dyDescent="0.35">
      <c r="G9" t="s">
        <v>899</v>
      </c>
      <c r="J9" t="s">
        <v>46</v>
      </c>
      <c r="O9" s="5"/>
    </row>
    <row r="10" spans="3:15" ht="16.5" x14ac:dyDescent="0.35">
      <c r="C10" s="61" t="s">
        <v>225</v>
      </c>
      <c r="D10" t="s">
        <v>1884</v>
      </c>
      <c r="G10" t="s">
        <v>174</v>
      </c>
      <c r="O10" s="5"/>
    </row>
    <row r="11" spans="3:15" ht="16.5" x14ac:dyDescent="0.35">
      <c r="C11" s="60" t="s">
        <v>168</v>
      </c>
      <c r="D11" t="s">
        <v>1885</v>
      </c>
      <c r="G11" t="s">
        <v>156</v>
      </c>
      <c r="O11" s="5"/>
    </row>
    <row r="12" spans="3:15" ht="16.5" x14ac:dyDescent="0.35">
      <c r="C12" s="59" t="s">
        <v>50</v>
      </c>
      <c r="D12" t="s">
        <v>1886</v>
      </c>
      <c r="G12" t="s">
        <v>284</v>
      </c>
      <c r="O12" s="5"/>
    </row>
    <row r="13" spans="3:15" ht="16.5" x14ac:dyDescent="0.35">
      <c r="C13" s="58" t="s">
        <v>64</v>
      </c>
      <c r="D13" t="s">
        <v>1887</v>
      </c>
      <c r="G13" t="s">
        <v>46</v>
      </c>
      <c r="O13" s="5"/>
    </row>
    <row r="14" spans="3:15" ht="16.5" x14ac:dyDescent="0.35">
      <c r="G14" t="s">
        <v>317</v>
      </c>
      <c r="O14" s="5"/>
    </row>
    <row r="15" spans="3:15" ht="16.5" x14ac:dyDescent="0.35">
      <c r="G15" t="s">
        <v>506</v>
      </c>
      <c r="O15" s="5"/>
    </row>
    <row r="16" spans="3:15" ht="16.5" x14ac:dyDescent="0.35">
      <c r="G16" t="s">
        <v>1888</v>
      </c>
      <c r="O16" s="5"/>
    </row>
    <row r="17" spans="5:7" x14ac:dyDescent="0.35">
      <c r="G17" t="s">
        <v>97</v>
      </c>
    </row>
    <row r="18" spans="5:7" x14ac:dyDescent="0.35">
      <c r="G18" t="s">
        <v>57</v>
      </c>
    </row>
    <row r="19" spans="5:7" x14ac:dyDescent="0.35">
      <c r="G19" t="s">
        <v>113</v>
      </c>
    </row>
    <row r="22" spans="5:7" x14ac:dyDescent="0.35">
      <c r="E22" t="s">
        <v>1889</v>
      </c>
    </row>
    <row r="23" spans="5:7" x14ac:dyDescent="0.35">
      <c r="E23" t="s">
        <v>1890</v>
      </c>
    </row>
    <row r="24" spans="5:7" x14ac:dyDescent="0.35">
      <c r="E24" t="s">
        <v>1891</v>
      </c>
    </row>
    <row r="28" spans="5:7" x14ac:dyDescent="0.35">
      <c r="G28" t="s">
        <v>87</v>
      </c>
    </row>
    <row r="29" spans="5:7" x14ac:dyDescent="0.35">
      <c r="G29" t="s">
        <v>43</v>
      </c>
    </row>
    <row r="30" spans="5:7" x14ac:dyDescent="0.35">
      <c r="G30" t="s">
        <v>157</v>
      </c>
    </row>
    <row r="31" spans="5:7" x14ac:dyDescent="0.35">
      <c r="G31" t="s">
        <v>134</v>
      </c>
    </row>
    <row r="32" spans="5:7" x14ac:dyDescent="0.35">
      <c r="G32" t="s">
        <v>319</v>
      </c>
    </row>
    <row r="33" spans="7:7" x14ac:dyDescent="0.35">
      <c r="G33" t="s">
        <v>639</v>
      </c>
    </row>
    <row r="34" spans="7:7" x14ac:dyDescent="0.35">
      <c r="G34" t="s">
        <v>281</v>
      </c>
    </row>
    <row r="35" spans="7:7" x14ac:dyDescent="0.35">
      <c r="G35" t="s">
        <v>61</v>
      </c>
    </row>
    <row r="36" spans="7:7" x14ac:dyDescent="0.35">
      <c r="G36" t="s">
        <v>66</v>
      </c>
    </row>
    <row r="37" spans="7:7" x14ac:dyDescent="0.35">
      <c r="G37" t="s">
        <v>118</v>
      </c>
    </row>
    <row r="38" spans="7:7" x14ac:dyDescent="0.35">
      <c r="G38" t="s">
        <v>94</v>
      </c>
    </row>
    <row r="39" spans="7:7" x14ac:dyDescent="0.35">
      <c r="G39" t="s">
        <v>101</v>
      </c>
    </row>
    <row r="40" spans="7:7" x14ac:dyDescent="0.35">
      <c r="G40" t="s">
        <v>362</v>
      </c>
    </row>
    <row r="41" spans="7:7" x14ac:dyDescent="0.35">
      <c r="G41" t="s">
        <v>356</v>
      </c>
    </row>
    <row r="42" spans="7:7" x14ac:dyDescent="0.35">
      <c r="G42" t="s">
        <v>251</v>
      </c>
    </row>
    <row r="43" spans="7:7" x14ac:dyDescent="0.35">
      <c r="G43" t="s">
        <v>235</v>
      </c>
    </row>
    <row r="44" spans="7:7" x14ac:dyDescent="0.35">
      <c r="G44" t="s">
        <v>573</v>
      </c>
    </row>
    <row r="45" spans="7:7" x14ac:dyDescent="0.35">
      <c r="G45" t="s">
        <v>1892</v>
      </c>
    </row>
    <row r="46" spans="7:7" x14ac:dyDescent="0.35">
      <c r="G46" t="s">
        <v>1518</v>
      </c>
    </row>
    <row r="47" spans="7:7" x14ac:dyDescent="0.35">
      <c r="G47" t="s">
        <v>445</v>
      </c>
    </row>
    <row r="48" spans="7:7" x14ac:dyDescent="0.35">
      <c r="G48" t="s">
        <v>193</v>
      </c>
    </row>
    <row r="49" spans="7:7" x14ac:dyDescent="0.35">
      <c r="G49" t="s">
        <v>960</v>
      </c>
    </row>
    <row r="50" spans="7:7" x14ac:dyDescent="0.35">
      <c r="G50" t="s">
        <v>1270</v>
      </c>
    </row>
    <row r="51" spans="7:7" x14ac:dyDescent="0.35">
      <c r="G51" t="s">
        <v>110</v>
      </c>
    </row>
    <row r="52" spans="7:7" x14ac:dyDescent="0.35">
      <c r="G52" t="s">
        <v>184</v>
      </c>
    </row>
    <row r="53" spans="7:7" x14ac:dyDescent="0.35">
      <c r="G53" t="s">
        <v>54</v>
      </c>
    </row>
  </sheetData>
  <sheetProtection algorithmName="SHA-512" hashValue="UZbmbgPMWzuqB3fDgb/2kSCmpD6J0OWL6dL/hMxXBJ9whyusxA504dtNHD/wp20NB+IEjIp/P+UEPr+jQse2gw==" saltValue="EnE2bqH5phmuFo5CAiD7sQ==" spinCount="100000" sheet="1" objects="1" scenarios="1"/>
  <pageMargins left="0.7" right="0.7" top="0.75" bottom="0.75" header="0.3" footer="0.3"/>
  <pageSetup orientation="portrait" r:id="rId1"/>
  <drawing r:id="rId2"/>
  <legacyDrawing r:id="rId3"/>
  <controls>
    <mc:AlternateContent xmlns:mc="http://schemas.openxmlformats.org/markup-compatibility/2006">
      <mc:Choice Requires="x14">
        <control shapeId="3080" r:id="rId4" name="Control 8">
          <controlPr defaultSize="0" r:id="rId5">
            <anchor moveWithCells="1">
              <from>
                <xdr:col>8</xdr:col>
                <xdr:colOff>552450</xdr:colOff>
                <xdr:row>15</xdr:row>
                <xdr:rowOff>44450</xdr:rowOff>
              </from>
              <to>
                <xdr:col>9</xdr:col>
                <xdr:colOff>152400</xdr:colOff>
                <xdr:row>16</xdr:row>
                <xdr:rowOff>69850</xdr:rowOff>
              </to>
            </anchor>
          </controlPr>
        </control>
      </mc:Choice>
      <mc:Fallback>
        <control shapeId="3080" r:id="rId4" name="Control 8"/>
      </mc:Fallback>
    </mc:AlternateContent>
    <mc:AlternateContent xmlns:mc="http://schemas.openxmlformats.org/markup-compatibility/2006">
      <mc:Choice Requires="x14">
        <control shapeId="3079" r:id="rId6" name="Control 7">
          <controlPr defaultSize="0" r:id="rId5">
            <anchor moveWithCells="1">
              <from>
                <xdr:col>8</xdr:col>
                <xdr:colOff>552450</xdr:colOff>
                <xdr:row>14</xdr:row>
                <xdr:rowOff>63500</xdr:rowOff>
              </from>
              <to>
                <xdr:col>9</xdr:col>
                <xdr:colOff>152400</xdr:colOff>
                <xdr:row>15</xdr:row>
                <xdr:rowOff>88900</xdr:rowOff>
              </to>
            </anchor>
          </controlPr>
        </control>
      </mc:Choice>
      <mc:Fallback>
        <control shapeId="3079" r:id="rId6" name="Control 7"/>
      </mc:Fallback>
    </mc:AlternateContent>
    <mc:AlternateContent xmlns:mc="http://schemas.openxmlformats.org/markup-compatibility/2006">
      <mc:Choice Requires="x14">
        <control shapeId="3078" r:id="rId7" name="Control 6">
          <controlPr defaultSize="0" r:id="rId8">
            <anchor moveWithCells="1">
              <from>
                <xdr:col>8</xdr:col>
                <xdr:colOff>552450</xdr:colOff>
                <xdr:row>13</xdr:row>
                <xdr:rowOff>76200</xdr:rowOff>
              </from>
              <to>
                <xdr:col>9</xdr:col>
                <xdr:colOff>152400</xdr:colOff>
                <xdr:row>14</xdr:row>
                <xdr:rowOff>107950</xdr:rowOff>
              </to>
            </anchor>
          </controlPr>
        </control>
      </mc:Choice>
      <mc:Fallback>
        <control shapeId="3078" r:id="rId7" name="Control 6"/>
      </mc:Fallback>
    </mc:AlternateContent>
    <mc:AlternateContent xmlns:mc="http://schemas.openxmlformats.org/markup-compatibility/2006">
      <mc:Choice Requires="x14">
        <control shapeId="3077" r:id="rId9" name="Control 5">
          <controlPr defaultSize="0" r:id="rId10">
            <anchor moveWithCells="1">
              <from>
                <xdr:col>8</xdr:col>
                <xdr:colOff>552450</xdr:colOff>
                <xdr:row>12</xdr:row>
                <xdr:rowOff>76200</xdr:rowOff>
              </from>
              <to>
                <xdr:col>9</xdr:col>
                <xdr:colOff>152400</xdr:colOff>
                <xdr:row>13</xdr:row>
                <xdr:rowOff>107950</xdr:rowOff>
              </to>
            </anchor>
          </controlPr>
        </control>
      </mc:Choice>
      <mc:Fallback>
        <control shapeId="3077" r:id="rId9" name="Control 5"/>
      </mc:Fallback>
    </mc:AlternateContent>
    <mc:AlternateContent xmlns:mc="http://schemas.openxmlformats.org/markup-compatibility/2006">
      <mc:Choice Requires="x14">
        <control shapeId="3076" r:id="rId11" name="Control 4">
          <controlPr defaultSize="0" r:id="rId8">
            <anchor moveWithCells="1">
              <from>
                <xdr:col>8</xdr:col>
                <xdr:colOff>552450</xdr:colOff>
                <xdr:row>11</xdr:row>
                <xdr:rowOff>95250</xdr:rowOff>
              </from>
              <to>
                <xdr:col>9</xdr:col>
                <xdr:colOff>152400</xdr:colOff>
                <xdr:row>12</xdr:row>
                <xdr:rowOff>127000</xdr:rowOff>
              </to>
            </anchor>
          </controlPr>
        </control>
      </mc:Choice>
      <mc:Fallback>
        <control shapeId="3076" r:id="rId11" name="Control 4"/>
      </mc:Fallback>
    </mc:AlternateContent>
    <mc:AlternateContent xmlns:mc="http://schemas.openxmlformats.org/markup-compatibility/2006">
      <mc:Choice Requires="x14">
        <control shapeId="3075" r:id="rId12" name="Control 3">
          <controlPr defaultSize="0" r:id="rId5">
            <anchor moveWithCells="1">
              <from>
                <xdr:col>8</xdr:col>
                <xdr:colOff>552450</xdr:colOff>
                <xdr:row>10</xdr:row>
                <xdr:rowOff>101600</xdr:rowOff>
              </from>
              <to>
                <xdr:col>9</xdr:col>
                <xdr:colOff>152400</xdr:colOff>
                <xdr:row>11</xdr:row>
                <xdr:rowOff>127000</xdr:rowOff>
              </to>
            </anchor>
          </controlPr>
        </control>
      </mc:Choice>
      <mc:Fallback>
        <control shapeId="3075" r:id="rId12" name="Control 3"/>
      </mc:Fallback>
    </mc:AlternateContent>
    <mc:AlternateContent xmlns:mc="http://schemas.openxmlformats.org/markup-compatibility/2006">
      <mc:Choice Requires="x14">
        <control shapeId="3074" r:id="rId13" name="Control 2">
          <controlPr defaultSize="0" r:id="rId5">
            <anchor moveWithCells="1">
              <from>
                <xdr:col>8</xdr:col>
                <xdr:colOff>552450</xdr:colOff>
                <xdr:row>9</xdr:row>
                <xdr:rowOff>120650</xdr:rowOff>
              </from>
              <to>
                <xdr:col>9</xdr:col>
                <xdr:colOff>152400</xdr:colOff>
                <xdr:row>10</xdr:row>
                <xdr:rowOff>146050</xdr:rowOff>
              </to>
            </anchor>
          </controlPr>
        </control>
      </mc:Choice>
      <mc:Fallback>
        <control shapeId="3074" r:id="rId13" name="Control 2"/>
      </mc:Fallback>
    </mc:AlternateContent>
    <mc:AlternateContent xmlns:mc="http://schemas.openxmlformats.org/markup-compatibility/2006">
      <mc:Choice Requires="x14">
        <control shapeId="3073" r:id="rId14" name="Control 1">
          <controlPr defaultSize="0" r:id="rId8">
            <anchor moveWithCells="1">
              <from>
                <xdr:col>8</xdr:col>
                <xdr:colOff>552450</xdr:colOff>
                <xdr:row>8</xdr:row>
                <xdr:rowOff>133350</xdr:rowOff>
              </from>
              <to>
                <xdr:col>9</xdr:col>
                <xdr:colOff>152400</xdr:colOff>
                <xdr:row>9</xdr:row>
                <xdr:rowOff>165100</xdr:rowOff>
              </to>
            </anchor>
          </controlPr>
        </control>
      </mc:Choice>
      <mc:Fallback>
        <control shapeId="3073" r:id="rId14" name="Control 1"/>
      </mc:Fallback>
    </mc:AlternateContent>
  </control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5D6252-8C38-4F5B-91AB-25BC62058174}">
  <dimension ref="A1:AB25966"/>
  <sheetViews>
    <sheetView topLeftCell="M856" zoomScale="80" zoomScaleNormal="80" workbookViewId="0">
      <selection activeCell="B868" sqref="B868"/>
    </sheetView>
  </sheetViews>
  <sheetFormatPr defaultColWidth="9.1796875" defaultRowHeight="14.5" x14ac:dyDescent="0.35"/>
  <cols>
    <col min="1" max="1" width="7.453125" customWidth="1"/>
    <col min="2" max="2" width="16" bestFit="1" customWidth="1"/>
    <col min="3" max="3" width="15.7265625" customWidth="1"/>
    <col min="4" max="4" width="4.7265625" customWidth="1"/>
    <col min="5" max="5" width="3.81640625" customWidth="1"/>
    <col min="6" max="6" width="11.26953125" customWidth="1"/>
    <col min="7" max="7" width="19.7265625" customWidth="1"/>
    <col min="8" max="8" width="37.26953125" customWidth="1"/>
    <col min="9" max="9" width="13.26953125" customWidth="1"/>
    <col min="10" max="10" width="17" customWidth="1"/>
    <col min="11" max="11" width="23.26953125" customWidth="1"/>
    <col min="12" max="12" width="67.54296875" style="89" customWidth="1"/>
    <col min="13" max="13" width="52.81640625" style="89" customWidth="1"/>
    <col min="14" max="14" width="25.453125" customWidth="1"/>
    <col min="15" max="15" width="16.1796875" customWidth="1"/>
    <col min="16" max="16" width="19.54296875" customWidth="1"/>
    <col min="17" max="17" width="12.1796875" customWidth="1"/>
    <col min="18" max="18" width="12.81640625" style="80" customWidth="1"/>
    <col min="19" max="19" width="9.81640625" style="80" bestFit="1" customWidth="1"/>
    <col min="20" max="20" width="11.453125" style="80" bestFit="1" customWidth="1"/>
    <col min="21" max="21" width="11.81640625" style="80" customWidth="1"/>
    <col min="22" max="22" width="8.7265625" style="80" customWidth="1"/>
    <col min="23" max="23" width="9.1796875" style="80"/>
    <col min="24" max="24" width="10.7265625" style="80" customWidth="1"/>
    <col min="25" max="26" width="9.1796875" style="80"/>
    <col min="27" max="27" width="11.81640625" style="80" bestFit="1" customWidth="1"/>
    <col min="28" max="28" width="22.453125" style="80" bestFit="1" customWidth="1"/>
    <col min="29" max="16384" width="9.1796875" style="80"/>
  </cols>
  <sheetData>
    <row r="1" spans="1:28" s="76" customFormat="1" ht="58" x14ac:dyDescent="0.35">
      <c r="A1" s="4" t="str">
        <f>Sheet1!A1</f>
        <v>Id</v>
      </c>
      <c r="B1" s="4" t="str">
        <f>Sheet1!B1</f>
        <v>Start time</v>
      </c>
      <c r="C1" s="4" t="str">
        <f>Sheet1!C1</f>
        <v>Completion time</v>
      </c>
      <c r="D1" s="4" t="str">
        <f>Sheet1!D1</f>
        <v>Email</v>
      </c>
      <c r="E1" s="4" t="str">
        <f>Sheet1!E1</f>
        <v>Name</v>
      </c>
      <c r="F1" s="4" t="str">
        <f>Sheet1!F1</f>
        <v>Data / Date</v>
      </c>
      <c r="G1" s="4" t="str">
        <f>Sheet1!G1</f>
        <v>Nume și Prenume / Name</v>
      </c>
      <c r="H1" s="4" t="str">
        <f>Sheet1!H1</f>
        <v>Neconformitatea identificată / Type of report</v>
      </c>
      <c r="I1" s="4" t="str">
        <f>Sheet1!K1</f>
        <v>Schimbul / Shift</v>
      </c>
      <c r="J1" s="4" t="str">
        <f>Sheet1!L1</f>
        <v>Cladirea / Plant / Building</v>
      </c>
      <c r="K1" s="4" t="str">
        <f>Sheet1!M1</f>
        <v xml:space="preserve">Locul/zona exacta (Exact position/Area)
</v>
      </c>
      <c r="L1" s="4" t="str">
        <f>Sheet1!N1</f>
        <v>Scurtă descriere / Please provide a short description</v>
      </c>
      <c r="M1" s="4" t="str">
        <f>Sheet1!O1</f>
        <v>Propunere de îmbunătățire / Improvement Proposal</v>
      </c>
      <c r="N1" s="4" t="str">
        <f>Sheet1!P1</f>
        <v>Departament responsabil pentru rezolvare / Responsible Department</v>
      </c>
      <c r="O1" s="4" t="str">
        <f>Sheet1!Q1</f>
        <v xml:space="preserve">Data limită propusă pentru rezolvare
</v>
      </c>
      <c r="P1" s="4" t="s">
        <v>1893</v>
      </c>
      <c r="Q1" s="43" t="str">
        <f>Sheet1!S1</f>
        <v xml:space="preserve">Superiorul ierarhic a fost informat? / Was team leader informed?
</v>
      </c>
      <c r="R1" s="72" t="s">
        <v>29</v>
      </c>
      <c r="S1" s="72" t="s">
        <v>30</v>
      </c>
      <c r="T1" s="72" t="s">
        <v>31</v>
      </c>
      <c r="U1" s="72" t="s">
        <v>32</v>
      </c>
      <c r="V1" s="73" t="s">
        <v>33</v>
      </c>
      <c r="W1" s="73" t="s">
        <v>34</v>
      </c>
      <c r="X1" s="73" t="s">
        <v>35</v>
      </c>
      <c r="Y1" s="74" t="s">
        <v>1894</v>
      </c>
      <c r="Z1" s="74" t="s">
        <v>1895</v>
      </c>
      <c r="AA1" s="74" t="s">
        <v>1896</v>
      </c>
      <c r="AB1" s="75">
        <f ca="1">TODAY()</f>
        <v>45926</v>
      </c>
    </row>
    <row r="2" spans="1:28" s="77" customFormat="1" ht="29" x14ac:dyDescent="0.35">
      <c r="A2" s="1" t="s">
        <v>1897</v>
      </c>
      <c r="B2" s="81">
        <v>45760.623611111114</v>
      </c>
      <c r="C2" s="81">
        <v>45760.626388888886</v>
      </c>
      <c r="D2" s="82" t="s">
        <v>38</v>
      </c>
      <c r="E2" s="82"/>
      <c r="F2" s="83">
        <v>45760</v>
      </c>
      <c r="G2" s="84" t="s">
        <v>138</v>
      </c>
      <c r="H2" s="84" t="s">
        <v>39</v>
      </c>
      <c r="I2" s="84" t="s">
        <v>41</v>
      </c>
      <c r="J2" s="84" t="s">
        <v>86</v>
      </c>
      <c r="K2" s="84" t="s">
        <v>94</v>
      </c>
      <c r="L2" s="85" t="s">
        <v>1898</v>
      </c>
      <c r="M2" s="90" t="s">
        <v>1899</v>
      </c>
      <c r="N2" s="84" t="s">
        <v>97</v>
      </c>
      <c r="O2" s="86">
        <v>45777</v>
      </c>
      <c r="P2" s="84" t="s">
        <v>1900</v>
      </c>
      <c r="Q2" s="84" t="s">
        <v>48</v>
      </c>
      <c r="R2" s="77" t="s">
        <v>72</v>
      </c>
      <c r="S2" s="77" t="s">
        <v>64</v>
      </c>
      <c r="T2" s="79">
        <v>45777</v>
      </c>
      <c r="U2" s="79">
        <v>45770</v>
      </c>
      <c r="V2" s="77" t="str">
        <f t="shared" ref="V2:V65" si="0">IF(R2="Completed",IF((T2-U2)&gt;=0,"YES","NO"),"N/A")</f>
        <v>N/A</v>
      </c>
      <c r="W2" s="77" t="str">
        <f t="shared" ref="W2:W65" si="1">IF(OR(R2="In Progress",R2="Not Started"),T2-$AB$1,"N/A")</f>
        <v>N/A</v>
      </c>
      <c r="X2" s="77" t="str">
        <f t="shared" ref="X2:X65" si="2">IF(OR(R2="",R2="Completed",R2="Deffered"),"N/A",IF(AND(OR(R2="In Progress",R2="Not Started"),W2&gt;=0),"On Time","Delayed"))</f>
        <v>N/A</v>
      </c>
    </row>
    <row r="3" spans="1:28" s="77" customFormat="1" ht="29" x14ac:dyDescent="0.35">
      <c r="A3" s="1" t="s">
        <v>1901</v>
      </c>
      <c r="B3" s="81">
        <v>45758.679861111108</v>
      </c>
      <c r="C3" s="81">
        <v>45758.683333333334</v>
      </c>
      <c r="D3" s="82" t="s">
        <v>38</v>
      </c>
      <c r="E3" s="82"/>
      <c r="F3" s="83">
        <v>45758</v>
      </c>
      <c r="G3" s="84" t="s">
        <v>1902</v>
      </c>
      <c r="H3" s="84" t="s">
        <v>39</v>
      </c>
      <c r="I3" s="84" t="s">
        <v>41</v>
      </c>
      <c r="J3" s="84" t="s">
        <v>86</v>
      </c>
      <c r="K3" s="84" t="s">
        <v>87</v>
      </c>
      <c r="L3" s="85" t="s">
        <v>1903</v>
      </c>
      <c r="M3" s="90" t="s">
        <v>1592</v>
      </c>
      <c r="N3" s="84" t="s">
        <v>174</v>
      </c>
      <c r="O3" s="86">
        <v>45777</v>
      </c>
      <c r="P3" s="84" t="s">
        <v>1900</v>
      </c>
      <c r="Q3" s="84" t="s">
        <v>59</v>
      </c>
      <c r="R3" s="77" t="s">
        <v>49</v>
      </c>
      <c r="S3" s="77" t="s">
        <v>50</v>
      </c>
      <c r="T3" s="79">
        <v>45777</v>
      </c>
      <c r="U3" s="79">
        <v>45770</v>
      </c>
      <c r="V3" s="77" t="str">
        <f t="shared" si="0"/>
        <v>YES</v>
      </c>
      <c r="W3" s="77" t="str">
        <f t="shared" si="1"/>
        <v>N/A</v>
      </c>
      <c r="X3" s="77" t="str">
        <f t="shared" si="2"/>
        <v>N/A</v>
      </c>
    </row>
    <row r="4" spans="1:28" s="77" customFormat="1" ht="29" x14ac:dyDescent="0.35">
      <c r="A4" s="1" t="s">
        <v>1904</v>
      </c>
      <c r="B4" s="81">
        <v>45758.508333333331</v>
      </c>
      <c r="C4" s="81">
        <v>45758.511111111111</v>
      </c>
      <c r="D4" s="82" t="s">
        <v>38</v>
      </c>
      <c r="E4" s="82"/>
      <c r="F4" s="83">
        <v>45758</v>
      </c>
      <c r="G4" s="84" t="s">
        <v>473</v>
      </c>
      <c r="H4" s="84" t="s">
        <v>39</v>
      </c>
      <c r="I4" s="84" t="s">
        <v>53</v>
      </c>
      <c r="J4" s="84" t="s">
        <v>42</v>
      </c>
      <c r="K4" s="84" t="s">
        <v>118</v>
      </c>
      <c r="L4" s="85" t="s">
        <v>1905</v>
      </c>
      <c r="M4" s="90" t="s">
        <v>1906</v>
      </c>
      <c r="N4" s="84" t="s">
        <v>57</v>
      </c>
      <c r="O4" s="86">
        <v>45777</v>
      </c>
      <c r="P4" s="84" t="s">
        <v>1900</v>
      </c>
      <c r="Q4" s="84" t="s">
        <v>59</v>
      </c>
      <c r="R4" s="77" t="s">
        <v>49</v>
      </c>
      <c r="S4" s="77" t="s">
        <v>168</v>
      </c>
      <c r="T4" s="79">
        <v>45777</v>
      </c>
      <c r="U4" s="79">
        <v>45866</v>
      </c>
      <c r="V4" s="77" t="str">
        <f t="shared" si="0"/>
        <v>NO</v>
      </c>
      <c r="W4" s="77" t="str">
        <f t="shared" si="1"/>
        <v>N/A</v>
      </c>
      <c r="X4" s="77" t="str">
        <f t="shared" si="2"/>
        <v>N/A</v>
      </c>
    </row>
    <row r="5" spans="1:28" s="77" customFormat="1" x14ac:dyDescent="0.35">
      <c r="A5" s="1" t="s">
        <v>1907</v>
      </c>
      <c r="B5" s="81">
        <v>45758.388194444444</v>
      </c>
      <c r="C5" s="81">
        <v>45758.38958333333</v>
      </c>
      <c r="D5" s="82" t="s">
        <v>38</v>
      </c>
      <c r="E5" s="82"/>
      <c r="F5" s="83">
        <v>45758</v>
      </c>
      <c r="G5" s="84" t="s">
        <v>192</v>
      </c>
      <c r="H5" s="84" t="s">
        <v>39</v>
      </c>
      <c r="I5" s="84" t="s">
        <v>53</v>
      </c>
      <c r="J5" s="84" t="s">
        <v>86</v>
      </c>
      <c r="K5" s="84" t="s">
        <v>43</v>
      </c>
      <c r="L5" s="85" t="s">
        <v>1908</v>
      </c>
      <c r="M5" s="90" t="s">
        <v>1909</v>
      </c>
      <c r="N5" s="84" t="s">
        <v>113</v>
      </c>
      <c r="O5" s="86">
        <v>45777</v>
      </c>
      <c r="P5" s="84" t="s">
        <v>1900</v>
      </c>
      <c r="Q5" s="84" t="s">
        <v>59</v>
      </c>
      <c r="R5" s="77" t="s">
        <v>49</v>
      </c>
      <c r="S5" s="77" t="s">
        <v>64</v>
      </c>
      <c r="T5" s="79">
        <v>45777</v>
      </c>
      <c r="U5" s="79">
        <v>45838</v>
      </c>
      <c r="V5" s="77" t="str">
        <f t="shared" si="0"/>
        <v>NO</v>
      </c>
      <c r="W5" s="77" t="str">
        <f t="shared" si="1"/>
        <v>N/A</v>
      </c>
      <c r="X5" s="77" t="str">
        <f t="shared" si="2"/>
        <v>N/A</v>
      </c>
    </row>
    <row r="6" spans="1:28" s="77" customFormat="1" x14ac:dyDescent="0.35">
      <c r="A6" s="1" t="s">
        <v>1910</v>
      </c>
      <c r="B6" s="81">
        <v>45758.381944444445</v>
      </c>
      <c r="C6" s="81">
        <v>45758.388194444444</v>
      </c>
      <c r="D6" s="82" t="s">
        <v>38</v>
      </c>
      <c r="E6" s="82"/>
      <c r="F6" s="83">
        <v>45757</v>
      </c>
      <c r="G6" s="84" t="s">
        <v>192</v>
      </c>
      <c r="H6" s="84" t="s">
        <v>39</v>
      </c>
      <c r="I6" s="84" t="s">
        <v>53</v>
      </c>
      <c r="J6" s="84" t="s">
        <v>54</v>
      </c>
      <c r="K6" s="84" t="s">
        <v>110</v>
      </c>
      <c r="L6" s="85" t="s">
        <v>1911</v>
      </c>
      <c r="M6" s="90" t="s">
        <v>1912</v>
      </c>
      <c r="N6" s="84" t="s">
        <v>57</v>
      </c>
      <c r="O6" s="86">
        <v>45777</v>
      </c>
      <c r="P6" s="84" t="s">
        <v>1900</v>
      </c>
      <c r="Q6" s="84" t="s">
        <v>59</v>
      </c>
      <c r="R6" s="77" t="s">
        <v>72</v>
      </c>
      <c r="S6" s="77" t="s">
        <v>64</v>
      </c>
      <c r="T6" s="79">
        <v>45777</v>
      </c>
      <c r="U6" s="79">
        <v>45757</v>
      </c>
      <c r="V6" s="77" t="str">
        <f t="shared" si="0"/>
        <v>N/A</v>
      </c>
      <c r="W6" s="77" t="str">
        <f t="shared" si="1"/>
        <v>N/A</v>
      </c>
      <c r="X6" s="77" t="str">
        <f t="shared" si="2"/>
        <v>N/A</v>
      </c>
    </row>
    <row r="7" spans="1:28" s="77" customFormat="1" ht="29" x14ac:dyDescent="0.35">
      <c r="A7" s="1" t="s">
        <v>1913</v>
      </c>
      <c r="B7" s="81">
        <v>45758.374305555553</v>
      </c>
      <c r="C7" s="81">
        <v>45758.377083333333</v>
      </c>
      <c r="D7" s="82" t="s">
        <v>38</v>
      </c>
      <c r="E7" s="82"/>
      <c r="F7" s="83">
        <v>45758</v>
      </c>
      <c r="G7" s="84" t="s">
        <v>285</v>
      </c>
      <c r="H7" s="84" t="s">
        <v>39</v>
      </c>
      <c r="I7" s="84" t="s">
        <v>53</v>
      </c>
      <c r="J7" s="84" t="s">
        <v>42</v>
      </c>
      <c r="K7" s="84" t="s">
        <v>61</v>
      </c>
      <c r="L7" s="85" t="s">
        <v>1914</v>
      </c>
      <c r="M7" s="90" t="s">
        <v>1915</v>
      </c>
      <c r="N7" s="84" t="s">
        <v>57</v>
      </c>
      <c r="O7" s="86">
        <v>45764</v>
      </c>
      <c r="P7" s="84" t="s">
        <v>1900</v>
      </c>
      <c r="Q7" s="84" t="s">
        <v>59</v>
      </c>
      <c r="R7" s="77" t="s">
        <v>49</v>
      </c>
      <c r="S7" s="77" t="s">
        <v>64</v>
      </c>
      <c r="T7" s="79">
        <v>45777</v>
      </c>
      <c r="U7" s="79">
        <v>45761</v>
      </c>
      <c r="V7" s="77" t="str">
        <f t="shared" si="0"/>
        <v>YES</v>
      </c>
      <c r="W7" s="77" t="str">
        <f t="shared" si="1"/>
        <v>N/A</v>
      </c>
      <c r="X7" s="77" t="str">
        <f t="shared" si="2"/>
        <v>N/A</v>
      </c>
    </row>
    <row r="8" spans="1:28" s="77" customFormat="1" ht="58" x14ac:dyDescent="0.35">
      <c r="A8" s="1" t="s">
        <v>1916</v>
      </c>
      <c r="B8" s="81">
        <v>45758.245833333334</v>
      </c>
      <c r="C8" s="81">
        <v>45758.253472222219</v>
      </c>
      <c r="D8" s="82" t="s">
        <v>38</v>
      </c>
      <c r="E8" s="82"/>
      <c r="F8" s="83">
        <v>45758</v>
      </c>
      <c r="G8" s="84" t="s">
        <v>1770</v>
      </c>
      <c r="H8" s="84" t="s">
        <v>39</v>
      </c>
      <c r="I8" s="84" t="s">
        <v>53</v>
      </c>
      <c r="J8" s="84" t="s">
        <v>54</v>
      </c>
      <c r="K8" s="84" t="s">
        <v>110</v>
      </c>
      <c r="L8" s="85" t="s">
        <v>1917</v>
      </c>
      <c r="M8" s="90" t="s">
        <v>1918</v>
      </c>
      <c r="N8" s="84" t="s">
        <v>284</v>
      </c>
      <c r="O8" s="86">
        <v>45777</v>
      </c>
      <c r="P8" s="84" t="s">
        <v>1900</v>
      </c>
      <c r="Q8" s="84" t="s">
        <v>59</v>
      </c>
      <c r="R8" s="77" t="s">
        <v>49</v>
      </c>
      <c r="S8" s="77" t="s">
        <v>50</v>
      </c>
      <c r="T8" s="79">
        <v>45777</v>
      </c>
      <c r="U8" s="79">
        <v>45761</v>
      </c>
      <c r="V8" s="77" t="str">
        <f t="shared" si="0"/>
        <v>YES</v>
      </c>
      <c r="W8" s="77" t="str">
        <f t="shared" si="1"/>
        <v>N/A</v>
      </c>
      <c r="X8" s="77" t="str">
        <f t="shared" si="2"/>
        <v>N/A</v>
      </c>
    </row>
    <row r="9" spans="1:28" s="77" customFormat="1" ht="58" x14ac:dyDescent="0.35">
      <c r="A9" s="1" t="s">
        <v>1919</v>
      </c>
      <c r="B9" s="81">
        <v>45758.232638888891</v>
      </c>
      <c r="C9" s="81">
        <v>45758.243055555555</v>
      </c>
      <c r="D9" s="82" t="s">
        <v>38</v>
      </c>
      <c r="E9" s="82"/>
      <c r="F9" s="83">
        <v>45758</v>
      </c>
      <c r="G9" s="84" t="s">
        <v>503</v>
      </c>
      <c r="H9" s="84" t="s">
        <v>1920</v>
      </c>
      <c r="I9" s="84" t="s">
        <v>93</v>
      </c>
      <c r="J9" s="84" t="s">
        <v>86</v>
      </c>
      <c r="K9" s="84" t="s">
        <v>639</v>
      </c>
      <c r="L9" s="85" t="s">
        <v>1921</v>
      </c>
      <c r="M9" s="90" t="s">
        <v>1922</v>
      </c>
      <c r="N9" s="84" t="s">
        <v>57</v>
      </c>
      <c r="O9" s="86">
        <v>45758</v>
      </c>
      <c r="P9" s="84" t="s">
        <v>1900</v>
      </c>
      <c r="Q9" s="84" t="s">
        <v>48</v>
      </c>
      <c r="R9" s="77" t="s">
        <v>49</v>
      </c>
      <c r="S9" s="77" t="s">
        <v>64</v>
      </c>
      <c r="T9" s="79">
        <v>45764</v>
      </c>
      <c r="U9" s="79">
        <v>45761</v>
      </c>
      <c r="V9" s="77" t="str">
        <f t="shared" si="0"/>
        <v>YES</v>
      </c>
      <c r="W9" s="77" t="str">
        <f t="shared" si="1"/>
        <v>N/A</v>
      </c>
      <c r="X9" s="77" t="str">
        <f t="shared" si="2"/>
        <v>N/A</v>
      </c>
    </row>
    <row r="10" spans="1:28" s="77" customFormat="1" x14ac:dyDescent="0.35">
      <c r="A10" s="1" t="s">
        <v>1923</v>
      </c>
      <c r="B10" s="81">
        <v>45757.32916666667</v>
      </c>
      <c r="C10" s="81">
        <v>45757.333333333336</v>
      </c>
      <c r="D10" s="82" t="s">
        <v>38</v>
      </c>
      <c r="E10" s="82"/>
      <c r="F10" s="83">
        <v>45757</v>
      </c>
      <c r="G10" s="84" t="s">
        <v>1262</v>
      </c>
      <c r="H10" s="84" t="s">
        <v>39</v>
      </c>
      <c r="I10" s="84" t="s">
        <v>53</v>
      </c>
      <c r="J10" s="84" t="s">
        <v>42</v>
      </c>
      <c r="K10" s="84" t="s">
        <v>66</v>
      </c>
      <c r="L10" s="85" t="s">
        <v>1924</v>
      </c>
      <c r="M10" s="90" t="s">
        <v>1925</v>
      </c>
      <c r="N10" s="84" t="s">
        <v>57</v>
      </c>
      <c r="O10" s="86">
        <v>45768</v>
      </c>
      <c r="P10" s="84" t="s">
        <v>1900</v>
      </c>
      <c r="Q10" s="84" t="s">
        <v>59</v>
      </c>
      <c r="R10" s="77" t="s">
        <v>49</v>
      </c>
      <c r="S10" s="77" t="s">
        <v>50</v>
      </c>
      <c r="T10" s="79">
        <v>45777</v>
      </c>
      <c r="U10" s="79">
        <v>45761</v>
      </c>
      <c r="V10" s="77" t="str">
        <f t="shared" si="0"/>
        <v>YES</v>
      </c>
      <c r="W10" s="77" t="str">
        <f t="shared" si="1"/>
        <v>N/A</v>
      </c>
      <c r="X10" s="77" t="str">
        <f t="shared" si="2"/>
        <v>N/A</v>
      </c>
    </row>
    <row r="11" spans="1:28" s="77" customFormat="1" x14ac:dyDescent="0.35">
      <c r="A11" s="1" t="s">
        <v>1926</v>
      </c>
      <c r="B11" s="81">
        <v>45756.677083333336</v>
      </c>
      <c r="C11" s="81">
        <v>45756.680555555555</v>
      </c>
      <c r="D11" s="82" t="s">
        <v>38</v>
      </c>
      <c r="E11" s="82"/>
      <c r="F11" s="83">
        <v>45756</v>
      </c>
      <c r="G11" s="84" t="s">
        <v>711</v>
      </c>
      <c r="H11" s="84" t="s">
        <v>39</v>
      </c>
      <c r="I11" s="84" t="s">
        <v>41</v>
      </c>
      <c r="J11" s="84" t="s">
        <v>42</v>
      </c>
      <c r="K11" s="84" t="s">
        <v>118</v>
      </c>
      <c r="L11" s="85" t="s">
        <v>1927</v>
      </c>
      <c r="M11" s="90" t="s">
        <v>1928</v>
      </c>
      <c r="N11" s="84" t="s">
        <v>57</v>
      </c>
      <c r="O11" s="86">
        <v>45764</v>
      </c>
      <c r="P11" s="84" t="s">
        <v>1900</v>
      </c>
      <c r="Q11" s="84" t="s">
        <v>48</v>
      </c>
      <c r="R11" s="77" t="s">
        <v>49</v>
      </c>
      <c r="S11" s="77" t="s">
        <v>64</v>
      </c>
      <c r="T11" s="79">
        <v>45777</v>
      </c>
      <c r="U11" s="79">
        <v>45775</v>
      </c>
      <c r="V11" s="77" t="str">
        <f t="shared" si="0"/>
        <v>YES</v>
      </c>
      <c r="W11" s="77" t="str">
        <f t="shared" si="1"/>
        <v>N/A</v>
      </c>
      <c r="X11" s="77" t="str">
        <f t="shared" si="2"/>
        <v>N/A</v>
      </c>
    </row>
    <row r="12" spans="1:28" s="77" customFormat="1" ht="87" x14ac:dyDescent="0.35">
      <c r="A12" s="1" t="s">
        <v>1929</v>
      </c>
      <c r="B12" s="81">
        <v>45756.607638888891</v>
      </c>
      <c r="C12" s="81">
        <v>45756.619444444441</v>
      </c>
      <c r="D12" s="82" t="s">
        <v>38</v>
      </c>
      <c r="E12" s="82"/>
      <c r="F12" s="83">
        <v>45756</v>
      </c>
      <c r="G12" s="84" t="s">
        <v>85</v>
      </c>
      <c r="H12" s="84" t="s">
        <v>39</v>
      </c>
      <c r="I12" s="84" t="s">
        <v>41</v>
      </c>
      <c r="J12" s="84" t="s">
        <v>86</v>
      </c>
      <c r="K12" s="84" t="s">
        <v>94</v>
      </c>
      <c r="L12" s="85" t="s">
        <v>1930</v>
      </c>
      <c r="M12" s="90" t="s">
        <v>1931</v>
      </c>
      <c r="N12" s="84" t="s">
        <v>57</v>
      </c>
      <c r="O12" s="86">
        <v>45775</v>
      </c>
      <c r="P12" s="84" t="s">
        <v>47</v>
      </c>
      <c r="Q12" s="84" t="s">
        <v>48</v>
      </c>
      <c r="R12" s="77" t="s">
        <v>49</v>
      </c>
      <c r="S12" s="77" t="s">
        <v>168</v>
      </c>
      <c r="T12" s="79">
        <v>45775</v>
      </c>
      <c r="U12" s="79">
        <v>45805</v>
      </c>
      <c r="V12" s="77" t="str">
        <f t="shared" si="0"/>
        <v>NO</v>
      </c>
      <c r="W12" s="77" t="str">
        <f t="shared" si="1"/>
        <v>N/A</v>
      </c>
      <c r="X12" s="77" t="str">
        <f t="shared" si="2"/>
        <v>N/A</v>
      </c>
    </row>
    <row r="13" spans="1:28" s="77" customFormat="1" x14ac:dyDescent="0.35">
      <c r="A13" s="1" t="s">
        <v>1932</v>
      </c>
      <c r="B13" s="81">
        <v>45756.414583333331</v>
      </c>
      <c r="C13" s="81">
        <v>45756.418749999997</v>
      </c>
      <c r="D13" s="82" t="s">
        <v>38</v>
      </c>
      <c r="E13" s="82"/>
      <c r="F13" s="83">
        <v>45756</v>
      </c>
      <c r="G13" s="84" t="s">
        <v>6</v>
      </c>
      <c r="H13" s="84" t="s">
        <v>39</v>
      </c>
      <c r="I13" s="84" t="s">
        <v>53</v>
      </c>
      <c r="J13" s="84" t="s">
        <v>86</v>
      </c>
      <c r="K13" s="84" t="s">
        <v>94</v>
      </c>
      <c r="L13" s="85" t="s">
        <v>1933</v>
      </c>
      <c r="M13" s="90" t="s">
        <v>1934</v>
      </c>
      <c r="N13" s="84" t="s">
        <v>57</v>
      </c>
      <c r="O13" s="86">
        <v>45777</v>
      </c>
      <c r="P13" s="84" t="s">
        <v>47</v>
      </c>
      <c r="Q13" s="84" t="s">
        <v>48</v>
      </c>
      <c r="R13" s="77" t="s">
        <v>49</v>
      </c>
      <c r="S13" s="77" t="s">
        <v>168</v>
      </c>
      <c r="T13" s="79">
        <v>45777</v>
      </c>
      <c r="U13" s="79">
        <v>45863</v>
      </c>
      <c r="V13" s="77" t="str">
        <f t="shared" si="0"/>
        <v>NO</v>
      </c>
      <c r="W13" s="77" t="str">
        <f t="shared" si="1"/>
        <v>N/A</v>
      </c>
      <c r="X13" s="77" t="str">
        <f t="shared" si="2"/>
        <v>N/A</v>
      </c>
    </row>
    <row r="14" spans="1:28" s="77" customFormat="1" ht="29" x14ac:dyDescent="0.35">
      <c r="A14" s="1" t="s">
        <v>1935</v>
      </c>
      <c r="B14" s="81">
        <v>45756.365277777775</v>
      </c>
      <c r="C14" s="81">
        <v>45756.368055555555</v>
      </c>
      <c r="D14" s="82" t="s">
        <v>38</v>
      </c>
      <c r="E14" s="82"/>
      <c r="F14" s="83">
        <v>45756</v>
      </c>
      <c r="G14" s="84" t="s">
        <v>383</v>
      </c>
      <c r="H14" s="84" t="s">
        <v>39</v>
      </c>
      <c r="I14" s="84" t="s">
        <v>53</v>
      </c>
      <c r="J14" s="84" t="s">
        <v>86</v>
      </c>
      <c r="K14" s="84" t="s">
        <v>87</v>
      </c>
      <c r="L14" s="85" t="s">
        <v>1936</v>
      </c>
      <c r="M14" s="90" t="s">
        <v>1937</v>
      </c>
      <c r="N14" s="84" t="s">
        <v>97</v>
      </c>
      <c r="O14" s="86">
        <v>45777</v>
      </c>
      <c r="P14" s="84" t="s">
        <v>108</v>
      </c>
      <c r="Q14" s="84" t="s">
        <v>59</v>
      </c>
      <c r="R14" s="77" t="s">
        <v>49</v>
      </c>
      <c r="S14" s="77" t="s">
        <v>50</v>
      </c>
      <c r="T14" s="79">
        <v>45777</v>
      </c>
      <c r="U14" s="79">
        <v>45761</v>
      </c>
      <c r="V14" s="77" t="str">
        <f t="shared" si="0"/>
        <v>YES</v>
      </c>
      <c r="W14" s="77" t="str">
        <f t="shared" si="1"/>
        <v>N/A</v>
      </c>
      <c r="X14" s="77" t="str">
        <f t="shared" si="2"/>
        <v>N/A</v>
      </c>
    </row>
    <row r="15" spans="1:28" s="77" customFormat="1" x14ac:dyDescent="0.35">
      <c r="A15" s="1" t="s">
        <v>1938</v>
      </c>
      <c r="B15" s="81">
        <v>45756.294444444444</v>
      </c>
      <c r="C15" s="81">
        <v>45756.29791666667</v>
      </c>
      <c r="D15" s="82" t="s">
        <v>38</v>
      </c>
      <c r="E15" s="82"/>
      <c r="F15" s="83">
        <v>45756</v>
      </c>
      <c r="G15" s="84" t="s">
        <v>1939</v>
      </c>
      <c r="H15" s="84" t="s">
        <v>39</v>
      </c>
      <c r="I15" s="84" t="s">
        <v>53</v>
      </c>
      <c r="J15" s="84" t="s">
        <v>42</v>
      </c>
      <c r="K15" s="84" t="s">
        <v>66</v>
      </c>
      <c r="L15" s="85" t="s">
        <v>1940</v>
      </c>
      <c r="M15" s="90" t="s">
        <v>1941</v>
      </c>
      <c r="N15" s="84" t="s">
        <v>107</v>
      </c>
      <c r="O15" s="86">
        <v>45777</v>
      </c>
      <c r="P15" s="84" t="s">
        <v>1900</v>
      </c>
      <c r="Q15" s="84" t="s">
        <v>59</v>
      </c>
      <c r="R15" s="77" t="s">
        <v>72</v>
      </c>
      <c r="S15" s="77" t="s">
        <v>64</v>
      </c>
      <c r="T15" s="79">
        <v>45777</v>
      </c>
      <c r="U15" s="79">
        <v>45761</v>
      </c>
      <c r="V15" s="77" t="str">
        <f t="shared" si="0"/>
        <v>N/A</v>
      </c>
      <c r="W15" s="77" t="str">
        <f t="shared" si="1"/>
        <v>N/A</v>
      </c>
      <c r="X15" s="77" t="str">
        <f t="shared" si="2"/>
        <v>N/A</v>
      </c>
    </row>
    <row r="16" spans="1:28" s="77" customFormat="1" ht="29" x14ac:dyDescent="0.35">
      <c r="A16" s="1" t="s">
        <v>1942</v>
      </c>
      <c r="B16" s="81">
        <v>45756.04583333333</v>
      </c>
      <c r="C16" s="81">
        <v>45756.048611111109</v>
      </c>
      <c r="D16" s="82" t="s">
        <v>38</v>
      </c>
      <c r="E16" s="82"/>
      <c r="F16" s="83">
        <v>45755</v>
      </c>
      <c r="G16" s="84" t="s">
        <v>160</v>
      </c>
      <c r="H16" s="84" t="s">
        <v>1920</v>
      </c>
      <c r="I16" s="84" t="s">
        <v>93</v>
      </c>
      <c r="J16" s="84" t="s">
        <v>86</v>
      </c>
      <c r="K16" s="84" t="s">
        <v>87</v>
      </c>
      <c r="L16" s="85" t="s">
        <v>1943</v>
      </c>
      <c r="M16" s="90" t="s">
        <v>1944</v>
      </c>
      <c r="N16" s="84" t="s">
        <v>174</v>
      </c>
      <c r="O16" s="86">
        <v>45777</v>
      </c>
      <c r="P16" s="84" t="s">
        <v>108</v>
      </c>
      <c r="Q16" s="84" t="s">
        <v>59</v>
      </c>
      <c r="R16" s="77" t="s">
        <v>49</v>
      </c>
      <c r="S16" s="77" t="s">
        <v>50</v>
      </c>
      <c r="T16" s="79">
        <v>45777</v>
      </c>
      <c r="U16" s="79">
        <v>45761</v>
      </c>
      <c r="V16" s="77" t="str">
        <f t="shared" si="0"/>
        <v>YES</v>
      </c>
      <c r="W16" s="77" t="str">
        <f t="shared" si="1"/>
        <v>N/A</v>
      </c>
      <c r="X16" s="77" t="str">
        <f t="shared" si="2"/>
        <v>N/A</v>
      </c>
    </row>
    <row r="17" spans="1:27" x14ac:dyDescent="0.35">
      <c r="A17" s="1" t="s">
        <v>1945</v>
      </c>
      <c r="B17" s="81">
        <v>45756.04583333333</v>
      </c>
      <c r="C17" s="81">
        <v>45755.946527777778</v>
      </c>
      <c r="D17" s="82" t="s">
        <v>38</v>
      </c>
      <c r="E17" s="82"/>
      <c r="F17" s="83">
        <v>45755</v>
      </c>
      <c r="G17" s="84" t="s">
        <v>439</v>
      </c>
      <c r="H17" s="84" t="s">
        <v>39</v>
      </c>
      <c r="I17" s="84" t="s">
        <v>93</v>
      </c>
      <c r="J17" s="84" t="s">
        <v>42</v>
      </c>
      <c r="K17" s="84" t="s">
        <v>66</v>
      </c>
      <c r="L17" s="85" t="s">
        <v>1946</v>
      </c>
      <c r="M17" s="90" t="s">
        <v>1947</v>
      </c>
      <c r="N17" s="84" t="s">
        <v>107</v>
      </c>
      <c r="O17" s="86">
        <v>45755</v>
      </c>
      <c r="P17" s="84" t="s">
        <v>1900</v>
      </c>
      <c r="Q17" s="84" t="s">
        <v>59</v>
      </c>
      <c r="R17" s="77" t="s">
        <v>49</v>
      </c>
      <c r="S17" s="77" t="s">
        <v>50</v>
      </c>
      <c r="T17" s="78">
        <v>45808</v>
      </c>
      <c r="U17" s="79">
        <v>45775</v>
      </c>
      <c r="V17" s="77" t="str">
        <f t="shared" si="0"/>
        <v>YES</v>
      </c>
      <c r="W17" s="77" t="str">
        <f t="shared" si="1"/>
        <v>N/A</v>
      </c>
      <c r="X17" s="77" t="str">
        <f t="shared" si="2"/>
        <v>N/A</v>
      </c>
      <c r="Y17" s="77"/>
      <c r="Z17" s="77"/>
      <c r="AA17" s="77"/>
    </row>
    <row r="18" spans="1:27" s="77" customFormat="1" ht="29" x14ac:dyDescent="0.35">
      <c r="A18" s="1" t="s">
        <v>1948</v>
      </c>
      <c r="B18" s="81">
        <v>45754.982638888891</v>
      </c>
      <c r="C18" s="81">
        <v>45754.984027777777</v>
      </c>
      <c r="D18" s="82" t="s">
        <v>38</v>
      </c>
      <c r="E18" s="82"/>
      <c r="F18" s="83">
        <v>45754</v>
      </c>
      <c r="G18" s="84" t="s">
        <v>439</v>
      </c>
      <c r="H18" s="84" t="s">
        <v>39</v>
      </c>
      <c r="I18" s="84" t="s">
        <v>93</v>
      </c>
      <c r="J18" s="84" t="s">
        <v>42</v>
      </c>
      <c r="K18" s="84" t="s">
        <v>66</v>
      </c>
      <c r="L18" s="85" t="s">
        <v>1949</v>
      </c>
      <c r="M18" s="90" t="s">
        <v>1950</v>
      </c>
      <c r="N18" s="84" t="s">
        <v>107</v>
      </c>
      <c r="O18" s="86">
        <v>45777</v>
      </c>
      <c r="P18" s="84" t="s">
        <v>1900</v>
      </c>
      <c r="Q18" s="84" t="s">
        <v>59</v>
      </c>
      <c r="R18" s="77" t="s">
        <v>49</v>
      </c>
      <c r="S18" s="77" t="s">
        <v>50</v>
      </c>
      <c r="T18" s="79">
        <v>45777</v>
      </c>
      <c r="U18" s="79">
        <v>45761</v>
      </c>
      <c r="V18" s="77" t="str">
        <f t="shared" si="0"/>
        <v>YES</v>
      </c>
      <c r="W18" s="77" t="str">
        <f t="shared" si="1"/>
        <v>N/A</v>
      </c>
      <c r="X18" s="77" t="str">
        <f t="shared" si="2"/>
        <v>N/A</v>
      </c>
    </row>
    <row r="19" spans="1:27" s="77" customFormat="1" x14ac:dyDescent="0.35">
      <c r="A19" s="1" t="s">
        <v>1951</v>
      </c>
      <c r="B19" s="81">
        <v>45754.811111111114</v>
      </c>
      <c r="C19" s="81">
        <v>45754.8125</v>
      </c>
      <c r="D19" s="82" t="s">
        <v>38</v>
      </c>
      <c r="E19" s="82"/>
      <c r="F19" s="83">
        <v>45754</v>
      </c>
      <c r="G19" s="84" t="s">
        <v>1952</v>
      </c>
      <c r="H19" s="84" t="s">
        <v>1920</v>
      </c>
      <c r="I19" s="84" t="s">
        <v>41</v>
      </c>
      <c r="J19" s="84" t="s">
        <v>86</v>
      </c>
      <c r="K19" s="84" t="s">
        <v>87</v>
      </c>
      <c r="L19" s="85" t="s">
        <v>1953</v>
      </c>
      <c r="M19" s="90" t="s">
        <v>1954</v>
      </c>
      <c r="N19" s="84" t="s">
        <v>174</v>
      </c>
      <c r="O19" s="86">
        <v>45761</v>
      </c>
      <c r="P19" s="84" t="s">
        <v>108</v>
      </c>
      <c r="Q19" s="84" t="s">
        <v>59</v>
      </c>
      <c r="R19" s="77" t="s">
        <v>49</v>
      </c>
      <c r="S19" s="77" t="s">
        <v>50</v>
      </c>
      <c r="T19" s="79">
        <v>45777</v>
      </c>
      <c r="U19" s="79">
        <v>45761</v>
      </c>
      <c r="V19" s="77" t="str">
        <f t="shared" si="0"/>
        <v>YES</v>
      </c>
      <c r="W19" s="77" t="str">
        <f t="shared" si="1"/>
        <v>N/A</v>
      </c>
      <c r="X19" s="77" t="str">
        <f t="shared" si="2"/>
        <v>N/A</v>
      </c>
    </row>
    <row r="20" spans="1:27" s="77" customFormat="1" ht="29" x14ac:dyDescent="0.35">
      <c r="A20" s="1" t="s">
        <v>1955</v>
      </c>
      <c r="B20" s="81">
        <v>45754.459722222222</v>
      </c>
      <c r="C20" s="81">
        <v>45754.461111111108</v>
      </c>
      <c r="D20" s="82" t="s">
        <v>38</v>
      </c>
      <c r="E20" s="82"/>
      <c r="F20" s="83">
        <v>45754</v>
      </c>
      <c r="G20" s="84" t="s">
        <v>192</v>
      </c>
      <c r="H20" s="84" t="s">
        <v>39</v>
      </c>
      <c r="I20" s="84" t="s">
        <v>53</v>
      </c>
      <c r="J20" s="84" t="s">
        <v>86</v>
      </c>
      <c r="K20" s="84" t="s">
        <v>193</v>
      </c>
      <c r="L20" s="85" t="s">
        <v>1956</v>
      </c>
      <c r="M20" s="90" t="s">
        <v>1957</v>
      </c>
      <c r="N20" s="84" t="s">
        <v>57</v>
      </c>
      <c r="O20" s="86">
        <v>45777</v>
      </c>
      <c r="P20" s="84" t="s">
        <v>1900</v>
      </c>
      <c r="Q20" s="84" t="s">
        <v>59</v>
      </c>
      <c r="R20" s="77" t="s">
        <v>49</v>
      </c>
      <c r="S20" s="77" t="s">
        <v>50</v>
      </c>
      <c r="T20" s="79">
        <v>45777</v>
      </c>
      <c r="U20" s="79">
        <v>45761</v>
      </c>
      <c r="V20" s="77" t="str">
        <f t="shared" si="0"/>
        <v>YES</v>
      </c>
      <c r="W20" s="77" t="str">
        <f t="shared" si="1"/>
        <v>N/A</v>
      </c>
      <c r="X20" s="77" t="str">
        <f t="shared" si="2"/>
        <v>N/A</v>
      </c>
    </row>
    <row r="21" spans="1:27" s="77" customFormat="1" ht="29" x14ac:dyDescent="0.35">
      <c r="A21" s="1" t="s">
        <v>1958</v>
      </c>
      <c r="B21" s="81">
        <v>45754.375694444447</v>
      </c>
      <c r="C21" s="81">
        <v>45754.379861111112</v>
      </c>
      <c r="D21" s="82" t="s">
        <v>38</v>
      </c>
      <c r="E21" s="82"/>
      <c r="F21" s="83">
        <v>45754</v>
      </c>
      <c r="G21" s="84" t="s">
        <v>1604</v>
      </c>
      <c r="H21" s="84" t="s">
        <v>39</v>
      </c>
      <c r="I21" s="84" t="s">
        <v>53</v>
      </c>
      <c r="J21" s="84" t="s">
        <v>42</v>
      </c>
      <c r="K21" s="84" t="s">
        <v>61</v>
      </c>
      <c r="L21" s="85" t="s">
        <v>1959</v>
      </c>
      <c r="M21" s="90" t="s">
        <v>1960</v>
      </c>
      <c r="N21" s="84" t="s">
        <v>57</v>
      </c>
      <c r="O21" s="86">
        <v>45765</v>
      </c>
      <c r="P21" s="84" t="s">
        <v>1900</v>
      </c>
      <c r="Q21" s="84" t="s">
        <v>59</v>
      </c>
      <c r="R21" s="77" t="s">
        <v>49</v>
      </c>
      <c r="S21" s="77" t="s">
        <v>64</v>
      </c>
      <c r="T21" s="79">
        <v>45777</v>
      </c>
      <c r="U21" s="79">
        <v>45761</v>
      </c>
      <c r="V21" s="77" t="str">
        <f t="shared" si="0"/>
        <v>YES</v>
      </c>
      <c r="W21" s="77" t="str">
        <f t="shared" si="1"/>
        <v>N/A</v>
      </c>
      <c r="X21" s="77" t="str">
        <f t="shared" si="2"/>
        <v>N/A</v>
      </c>
    </row>
    <row r="22" spans="1:27" s="77" customFormat="1" x14ac:dyDescent="0.35">
      <c r="A22" s="1" t="s">
        <v>1961</v>
      </c>
      <c r="B22" s="81">
        <v>45754.374305555553</v>
      </c>
      <c r="C22" s="81">
        <v>45754.377083333333</v>
      </c>
      <c r="D22" s="82" t="s">
        <v>38</v>
      </c>
      <c r="E22" s="82"/>
      <c r="F22" s="83">
        <v>45754</v>
      </c>
      <c r="G22" s="84" t="s">
        <v>1262</v>
      </c>
      <c r="H22" s="84" t="s">
        <v>39</v>
      </c>
      <c r="I22" s="84" t="s">
        <v>53</v>
      </c>
      <c r="J22" s="84" t="s">
        <v>42</v>
      </c>
      <c r="K22" s="84" t="s">
        <v>66</v>
      </c>
      <c r="L22" s="85" t="s">
        <v>1962</v>
      </c>
      <c r="M22" s="90" t="s">
        <v>1963</v>
      </c>
      <c r="N22" s="84" t="s">
        <v>57</v>
      </c>
      <c r="O22" s="86">
        <v>45768</v>
      </c>
      <c r="P22" s="84" t="s">
        <v>1900</v>
      </c>
      <c r="Q22" s="84" t="s">
        <v>59</v>
      </c>
      <c r="R22" s="77" t="s">
        <v>49</v>
      </c>
      <c r="S22" s="77" t="s">
        <v>50</v>
      </c>
      <c r="T22" s="79">
        <v>45777</v>
      </c>
      <c r="U22" s="79">
        <v>45761</v>
      </c>
      <c r="V22" s="77" t="str">
        <f t="shared" si="0"/>
        <v>YES</v>
      </c>
      <c r="W22" s="77" t="str">
        <f t="shared" si="1"/>
        <v>N/A</v>
      </c>
      <c r="X22" s="77" t="str">
        <f t="shared" si="2"/>
        <v>N/A</v>
      </c>
    </row>
    <row r="23" spans="1:27" s="77" customFormat="1" x14ac:dyDescent="0.35">
      <c r="A23" s="1" t="s">
        <v>1964</v>
      </c>
      <c r="B23" s="81">
        <v>45754.374305555553</v>
      </c>
      <c r="C23" s="81">
        <v>45754.375694444447</v>
      </c>
      <c r="D23" s="82" t="s">
        <v>38</v>
      </c>
      <c r="E23" s="82"/>
      <c r="F23" s="83">
        <v>45754</v>
      </c>
      <c r="G23" s="84" t="s">
        <v>728</v>
      </c>
      <c r="H23" s="84" t="s">
        <v>39</v>
      </c>
      <c r="I23" s="84" t="s">
        <v>53</v>
      </c>
      <c r="J23" s="84" t="s">
        <v>42</v>
      </c>
      <c r="K23" s="84" t="s">
        <v>66</v>
      </c>
      <c r="L23" s="85" t="s">
        <v>1965</v>
      </c>
      <c r="M23" s="90" t="s">
        <v>1966</v>
      </c>
      <c r="N23" s="84" t="s">
        <v>57</v>
      </c>
      <c r="O23" s="86">
        <v>45777</v>
      </c>
      <c r="P23" s="84" t="s">
        <v>47</v>
      </c>
      <c r="Q23" s="84" t="s">
        <v>59</v>
      </c>
      <c r="R23" s="77" t="s">
        <v>49</v>
      </c>
      <c r="S23" s="77" t="s">
        <v>64</v>
      </c>
      <c r="T23" s="79">
        <v>45777</v>
      </c>
      <c r="U23" s="79">
        <v>45761</v>
      </c>
      <c r="V23" s="77" t="str">
        <f t="shared" si="0"/>
        <v>YES</v>
      </c>
      <c r="W23" s="77" t="str">
        <f t="shared" si="1"/>
        <v>N/A</v>
      </c>
      <c r="X23" s="77" t="str">
        <f t="shared" si="2"/>
        <v>N/A</v>
      </c>
    </row>
    <row r="24" spans="1:27" s="77" customFormat="1" x14ac:dyDescent="0.35">
      <c r="A24" s="1" t="s">
        <v>1967</v>
      </c>
      <c r="B24" s="81">
        <v>45753.026111111103</v>
      </c>
      <c r="C24" s="81">
        <v>45753.027939814798</v>
      </c>
      <c r="D24" s="82" t="s">
        <v>38</v>
      </c>
      <c r="E24" s="82"/>
      <c r="F24" s="83">
        <v>45753</v>
      </c>
      <c r="G24" s="84" t="s">
        <v>243</v>
      </c>
      <c r="H24" s="84" t="s">
        <v>39</v>
      </c>
      <c r="I24" s="84" t="s">
        <v>93</v>
      </c>
      <c r="J24" s="84" t="s">
        <v>86</v>
      </c>
      <c r="K24" s="84" t="s">
        <v>94</v>
      </c>
      <c r="L24" s="85" t="s">
        <v>1968</v>
      </c>
      <c r="M24" s="90" t="s">
        <v>1969</v>
      </c>
      <c r="N24" s="84" t="s">
        <v>113</v>
      </c>
      <c r="O24" s="86">
        <v>45777</v>
      </c>
      <c r="P24" s="84" t="s">
        <v>1900</v>
      </c>
      <c r="Q24" s="84" t="s">
        <v>59</v>
      </c>
      <c r="R24" s="77" t="s">
        <v>72</v>
      </c>
      <c r="S24" s="77" t="s">
        <v>64</v>
      </c>
      <c r="T24" s="79">
        <f>O24</f>
        <v>45777</v>
      </c>
      <c r="U24" s="79">
        <v>45777</v>
      </c>
      <c r="V24" s="77" t="str">
        <f t="shared" si="0"/>
        <v>N/A</v>
      </c>
      <c r="W24" s="77" t="str">
        <f t="shared" si="1"/>
        <v>N/A</v>
      </c>
      <c r="X24" s="77" t="str">
        <f t="shared" si="2"/>
        <v>N/A</v>
      </c>
    </row>
    <row r="25" spans="1:27" s="77" customFormat="1" x14ac:dyDescent="0.35">
      <c r="A25" s="1" t="s">
        <v>1970</v>
      </c>
      <c r="B25" s="81">
        <v>45753.005150463003</v>
      </c>
      <c r="C25" s="81">
        <v>45753.007847222201</v>
      </c>
      <c r="D25" s="82" t="s">
        <v>38</v>
      </c>
      <c r="E25" s="82"/>
      <c r="F25" s="83">
        <v>45753</v>
      </c>
      <c r="G25" s="84" t="s">
        <v>138</v>
      </c>
      <c r="H25" s="84" t="s">
        <v>39</v>
      </c>
      <c r="I25" s="84" t="s">
        <v>93</v>
      </c>
      <c r="J25" s="84" t="s">
        <v>86</v>
      </c>
      <c r="K25" s="84" t="s">
        <v>94</v>
      </c>
      <c r="L25" s="85" t="s">
        <v>1971</v>
      </c>
      <c r="M25" s="90" t="s">
        <v>1972</v>
      </c>
      <c r="N25" s="84" t="s">
        <v>97</v>
      </c>
      <c r="O25" s="86">
        <v>45765</v>
      </c>
      <c r="P25" s="84" t="s">
        <v>1900</v>
      </c>
      <c r="Q25" s="84" t="s">
        <v>48</v>
      </c>
      <c r="R25" s="77" t="s">
        <v>72</v>
      </c>
      <c r="S25" s="77" t="s">
        <v>64</v>
      </c>
      <c r="T25" s="79">
        <f>O25</f>
        <v>45765</v>
      </c>
      <c r="U25" s="79">
        <v>45765</v>
      </c>
      <c r="V25" s="77" t="str">
        <f t="shared" si="0"/>
        <v>N/A</v>
      </c>
      <c r="W25" s="77" t="str">
        <f t="shared" si="1"/>
        <v>N/A</v>
      </c>
      <c r="X25" s="77" t="str">
        <f t="shared" si="2"/>
        <v>N/A</v>
      </c>
    </row>
    <row r="26" spans="1:27" s="77" customFormat="1" ht="43.5" x14ac:dyDescent="0.35">
      <c r="A26" s="1" t="s">
        <v>1973</v>
      </c>
      <c r="B26" s="81">
        <v>45751.611226851797</v>
      </c>
      <c r="C26" s="81">
        <v>45751.614930555603</v>
      </c>
      <c r="D26" s="82" t="s">
        <v>38</v>
      </c>
      <c r="E26" s="82"/>
      <c r="F26" s="83">
        <v>45751</v>
      </c>
      <c r="G26" s="84" t="s">
        <v>690</v>
      </c>
      <c r="H26" s="84" t="s">
        <v>39</v>
      </c>
      <c r="I26" s="84" t="s">
        <v>41</v>
      </c>
      <c r="J26" s="84" t="s">
        <v>42</v>
      </c>
      <c r="K26" s="84" t="s">
        <v>118</v>
      </c>
      <c r="L26" s="85" t="s">
        <v>1974</v>
      </c>
      <c r="M26" s="90" t="s">
        <v>1975</v>
      </c>
      <c r="N26" s="84" t="s">
        <v>107</v>
      </c>
      <c r="O26" s="86">
        <v>45777</v>
      </c>
      <c r="P26" s="84" t="s">
        <v>1900</v>
      </c>
      <c r="Q26" s="84" t="s">
        <v>59</v>
      </c>
      <c r="R26" s="77" t="s">
        <v>49</v>
      </c>
      <c r="S26" s="77" t="s">
        <v>50</v>
      </c>
      <c r="T26" s="79">
        <v>45808</v>
      </c>
      <c r="U26" s="79">
        <v>45866</v>
      </c>
      <c r="V26" s="77" t="str">
        <f t="shared" si="0"/>
        <v>NO</v>
      </c>
      <c r="W26" s="77" t="str">
        <f t="shared" si="1"/>
        <v>N/A</v>
      </c>
      <c r="X26" s="77" t="str">
        <f t="shared" si="2"/>
        <v>N/A</v>
      </c>
    </row>
    <row r="27" spans="1:27" s="77" customFormat="1" x14ac:dyDescent="0.35">
      <c r="A27" s="1" t="s">
        <v>1976</v>
      </c>
      <c r="B27" s="81">
        <v>45751.366770833301</v>
      </c>
      <c r="C27" s="81">
        <v>45751.372789351903</v>
      </c>
      <c r="D27" s="82" t="s">
        <v>38</v>
      </c>
      <c r="E27" s="82"/>
      <c r="F27" s="83">
        <v>45750</v>
      </c>
      <c r="G27" s="84" t="s">
        <v>192</v>
      </c>
      <c r="H27" s="84" t="s">
        <v>39</v>
      </c>
      <c r="I27" s="84" t="s">
        <v>53</v>
      </c>
      <c r="J27" s="84" t="s">
        <v>86</v>
      </c>
      <c r="K27" s="84" t="s">
        <v>235</v>
      </c>
      <c r="L27" s="85" t="s">
        <v>1977</v>
      </c>
      <c r="M27" s="90" t="s">
        <v>1978</v>
      </c>
      <c r="N27" s="84" t="s">
        <v>113</v>
      </c>
      <c r="O27" s="86">
        <v>45777</v>
      </c>
      <c r="P27" s="84" t="s">
        <v>1900</v>
      </c>
      <c r="Q27" s="84" t="s">
        <v>59</v>
      </c>
      <c r="R27" s="77" t="s">
        <v>49</v>
      </c>
      <c r="S27" s="77" t="s">
        <v>64</v>
      </c>
      <c r="T27" s="79">
        <f>O27</f>
        <v>45777</v>
      </c>
      <c r="U27" s="79">
        <v>45770</v>
      </c>
      <c r="V27" s="77" t="str">
        <f t="shared" si="0"/>
        <v>YES</v>
      </c>
      <c r="W27" s="77" t="str">
        <f t="shared" si="1"/>
        <v>N/A</v>
      </c>
      <c r="X27" s="77" t="str">
        <f t="shared" si="2"/>
        <v>N/A</v>
      </c>
    </row>
    <row r="28" spans="1:27" s="77" customFormat="1" x14ac:dyDescent="0.35">
      <c r="A28" s="1" t="s">
        <v>1979</v>
      </c>
      <c r="B28" s="81">
        <v>45751.364537037</v>
      </c>
      <c r="C28" s="81">
        <v>45751.366747685199</v>
      </c>
      <c r="D28" s="82" t="s">
        <v>38</v>
      </c>
      <c r="E28" s="82"/>
      <c r="F28" s="83">
        <v>45750</v>
      </c>
      <c r="G28" s="84" t="s">
        <v>519</v>
      </c>
      <c r="H28" s="84" t="s">
        <v>39</v>
      </c>
      <c r="I28" s="84" t="s">
        <v>53</v>
      </c>
      <c r="J28" s="84" t="s">
        <v>86</v>
      </c>
      <c r="K28" s="84" t="s">
        <v>157</v>
      </c>
      <c r="L28" s="85" t="s">
        <v>1980</v>
      </c>
      <c r="M28" s="90" t="s">
        <v>1981</v>
      </c>
      <c r="N28" s="84" t="s">
        <v>113</v>
      </c>
      <c r="O28" s="86">
        <v>45777</v>
      </c>
      <c r="P28" s="84" t="s">
        <v>1900</v>
      </c>
      <c r="Q28" s="84" t="s">
        <v>59</v>
      </c>
      <c r="R28" s="77" t="s">
        <v>49</v>
      </c>
      <c r="S28" s="77" t="s">
        <v>64</v>
      </c>
      <c r="T28" s="79">
        <v>45754</v>
      </c>
      <c r="U28" s="79">
        <v>45754</v>
      </c>
      <c r="V28" s="77" t="str">
        <f t="shared" si="0"/>
        <v>YES</v>
      </c>
      <c r="W28" s="77" t="str">
        <f t="shared" si="1"/>
        <v>N/A</v>
      </c>
      <c r="X28" s="77" t="str">
        <f t="shared" si="2"/>
        <v>N/A</v>
      </c>
    </row>
    <row r="29" spans="1:27" s="77" customFormat="1" ht="29" x14ac:dyDescent="0.35">
      <c r="A29" s="1" t="s">
        <v>1982</v>
      </c>
      <c r="B29" s="81">
        <v>45751.3504398148</v>
      </c>
      <c r="C29" s="81">
        <v>45751.352581018502</v>
      </c>
      <c r="D29" s="82" t="s">
        <v>38</v>
      </c>
      <c r="E29" s="82"/>
      <c r="F29" s="83">
        <v>45751</v>
      </c>
      <c r="G29" s="84" t="s">
        <v>439</v>
      </c>
      <c r="H29" s="84" t="s">
        <v>39</v>
      </c>
      <c r="I29" s="84" t="s">
        <v>53</v>
      </c>
      <c r="J29" s="84" t="s">
        <v>42</v>
      </c>
      <c r="K29" s="84" t="s">
        <v>66</v>
      </c>
      <c r="L29" s="85" t="s">
        <v>1983</v>
      </c>
      <c r="M29" s="90" t="s">
        <v>1984</v>
      </c>
      <c r="N29" s="84" t="s">
        <v>107</v>
      </c>
      <c r="O29" s="86">
        <v>45777</v>
      </c>
      <c r="P29" s="84" t="s">
        <v>1900</v>
      </c>
      <c r="Q29" s="84" t="s">
        <v>59</v>
      </c>
      <c r="R29" s="77" t="s">
        <v>49</v>
      </c>
      <c r="S29" s="77" t="s">
        <v>50</v>
      </c>
      <c r="T29" s="79">
        <f t="shared" ref="T29:T60" si="3">O29</f>
        <v>45777</v>
      </c>
      <c r="U29" s="79">
        <v>45761</v>
      </c>
      <c r="V29" s="77" t="str">
        <f t="shared" si="0"/>
        <v>YES</v>
      </c>
      <c r="W29" s="77" t="str">
        <f t="shared" si="1"/>
        <v>N/A</v>
      </c>
      <c r="X29" s="77" t="str">
        <f t="shared" si="2"/>
        <v>N/A</v>
      </c>
    </row>
    <row r="30" spans="1:27" s="77" customFormat="1" ht="43.5" x14ac:dyDescent="0.35">
      <c r="A30" s="1" t="s">
        <v>1985</v>
      </c>
      <c r="B30" s="81">
        <v>45750.670219907399</v>
      </c>
      <c r="C30" s="81">
        <v>45750.674270833297</v>
      </c>
      <c r="D30" s="82" t="s">
        <v>38</v>
      </c>
      <c r="E30" s="82"/>
      <c r="F30" s="83">
        <v>45750</v>
      </c>
      <c r="G30" s="84" t="s">
        <v>1816</v>
      </c>
      <c r="H30" s="84" t="s">
        <v>39</v>
      </c>
      <c r="I30" s="84" t="s">
        <v>41</v>
      </c>
      <c r="J30" s="84" t="s">
        <v>42</v>
      </c>
      <c r="K30" s="84" t="s">
        <v>66</v>
      </c>
      <c r="L30" s="85" t="s">
        <v>1986</v>
      </c>
      <c r="M30" s="90" t="s">
        <v>1987</v>
      </c>
      <c r="N30" s="84" t="s">
        <v>57</v>
      </c>
      <c r="O30" s="86">
        <v>45758</v>
      </c>
      <c r="P30" s="84" t="s">
        <v>1900</v>
      </c>
      <c r="Q30" s="84" t="s">
        <v>59</v>
      </c>
      <c r="R30" s="77" t="s">
        <v>49</v>
      </c>
      <c r="S30" s="77" t="s">
        <v>50</v>
      </c>
      <c r="T30" s="79">
        <f t="shared" si="3"/>
        <v>45758</v>
      </c>
      <c r="U30" s="79">
        <v>45761</v>
      </c>
      <c r="V30" s="77" t="str">
        <f t="shared" si="0"/>
        <v>NO</v>
      </c>
      <c r="W30" s="77" t="str">
        <f t="shared" si="1"/>
        <v>N/A</v>
      </c>
      <c r="X30" s="77" t="str">
        <f t="shared" si="2"/>
        <v>N/A</v>
      </c>
    </row>
    <row r="31" spans="1:27" s="77" customFormat="1" x14ac:dyDescent="0.35">
      <c r="A31" s="1" t="s">
        <v>1988</v>
      </c>
      <c r="B31" s="81">
        <v>45750.654166666704</v>
      </c>
      <c r="C31" s="81">
        <v>45750.655370370398</v>
      </c>
      <c r="D31" s="82" t="s">
        <v>38</v>
      </c>
      <c r="E31" s="82"/>
      <c r="F31" s="83">
        <v>45750</v>
      </c>
      <c r="G31" s="84" t="s">
        <v>1989</v>
      </c>
      <c r="H31" s="84" t="s">
        <v>39</v>
      </c>
      <c r="I31" s="84" t="s">
        <v>41</v>
      </c>
      <c r="J31" s="84" t="s">
        <v>86</v>
      </c>
      <c r="K31" s="84" t="s">
        <v>101</v>
      </c>
      <c r="L31" s="85" t="s">
        <v>1990</v>
      </c>
      <c r="M31" s="90" t="s">
        <v>1592</v>
      </c>
      <c r="N31" s="84" t="s">
        <v>57</v>
      </c>
      <c r="O31" s="86">
        <v>45754</v>
      </c>
      <c r="P31" s="84" t="s">
        <v>1900</v>
      </c>
      <c r="Q31" s="84" t="s">
        <v>59</v>
      </c>
      <c r="R31" s="77" t="s">
        <v>49</v>
      </c>
      <c r="S31" s="77" t="s">
        <v>50</v>
      </c>
      <c r="T31" s="79">
        <f t="shared" si="3"/>
        <v>45754</v>
      </c>
      <c r="U31" s="79">
        <v>45873</v>
      </c>
      <c r="V31" s="77" t="str">
        <f t="shared" si="0"/>
        <v>NO</v>
      </c>
      <c r="W31" s="77" t="str">
        <f t="shared" si="1"/>
        <v>N/A</v>
      </c>
      <c r="X31" s="77" t="str">
        <f t="shared" si="2"/>
        <v>N/A</v>
      </c>
    </row>
    <row r="32" spans="1:27" s="77" customFormat="1" ht="43.5" x14ac:dyDescent="0.35">
      <c r="A32" s="1" t="s">
        <v>1991</v>
      </c>
      <c r="B32" s="81">
        <v>45750.419293981497</v>
      </c>
      <c r="C32" s="81">
        <v>45750.421655092599</v>
      </c>
      <c r="D32" s="82" t="s">
        <v>38</v>
      </c>
      <c r="E32" s="82"/>
      <c r="F32" s="83">
        <v>45750</v>
      </c>
      <c r="G32" s="84" t="s">
        <v>439</v>
      </c>
      <c r="H32" s="84" t="s">
        <v>39</v>
      </c>
      <c r="I32" s="84" t="s">
        <v>53</v>
      </c>
      <c r="J32" s="84" t="s">
        <v>42</v>
      </c>
      <c r="K32" s="84" t="s">
        <v>66</v>
      </c>
      <c r="L32" s="85" t="s">
        <v>1992</v>
      </c>
      <c r="M32" s="90" t="s">
        <v>1993</v>
      </c>
      <c r="N32" s="84" t="s">
        <v>107</v>
      </c>
      <c r="O32" s="86">
        <v>45777</v>
      </c>
      <c r="P32" s="84" t="s">
        <v>1900</v>
      </c>
      <c r="Q32" s="84" t="s">
        <v>59</v>
      </c>
      <c r="R32" s="77" t="s">
        <v>49</v>
      </c>
      <c r="S32" s="77" t="s">
        <v>50</v>
      </c>
      <c r="T32" s="79">
        <f t="shared" si="3"/>
        <v>45777</v>
      </c>
      <c r="U32" s="79">
        <v>45761</v>
      </c>
      <c r="V32" s="77" t="str">
        <f t="shared" si="0"/>
        <v>YES</v>
      </c>
      <c r="W32" s="77" t="str">
        <f t="shared" si="1"/>
        <v>N/A</v>
      </c>
      <c r="X32" s="77" t="str">
        <f t="shared" si="2"/>
        <v>N/A</v>
      </c>
    </row>
    <row r="33" spans="1:24" s="77" customFormat="1" ht="29" x14ac:dyDescent="0.35">
      <c r="A33" s="1" t="s">
        <v>1994</v>
      </c>
      <c r="B33" s="81">
        <v>45749.814456018503</v>
      </c>
      <c r="C33" s="81">
        <v>45749.815995370402</v>
      </c>
      <c r="D33" s="82" t="s">
        <v>38</v>
      </c>
      <c r="E33" s="82"/>
      <c r="F33" s="83">
        <v>45749</v>
      </c>
      <c r="G33" s="84" t="s">
        <v>473</v>
      </c>
      <c r="H33" s="84" t="s">
        <v>39</v>
      </c>
      <c r="I33" s="84" t="s">
        <v>41</v>
      </c>
      <c r="J33" s="84" t="s">
        <v>42</v>
      </c>
      <c r="K33" s="84" t="s">
        <v>118</v>
      </c>
      <c r="L33" s="85" t="s">
        <v>1995</v>
      </c>
      <c r="M33" s="90" t="s">
        <v>1996</v>
      </c>
      <c r="N33" s="84" t="s">
        <v>107</v>
      </c>
      <c r="O33" s="86">
        <v>45777</v>
      </c>
      <c r="P33" s="84" t="s">
        <v>1900</v>
      </c>
      <c r="Q33" s="84" t="s">
        <v>59</v>
      </c>
      <c r="R33" s="77" t="s">
        <v>49</v>
      </c>
      <c r="S33" s="77" t="s">
        <v>64</v>
      </c>
      <c r="T33" s="79">
        <f t="shared" si="3"/>
        <v>45777</v>
      </c>
      <c r="U33" s="79">
        <v>45761</v>
      </c>
      <c r="V33" s="77" t="str">
        <f t="shared" si="0"/>
        <v>YES</v>
      </c>
      <c r="W33" s="77" t="str">
        <f t="shared" si="1"/>
        <v>N/A</v>
      </c>
      <c r="X33" s="77" t="str">
        <f t="shared" si="2"/>
        <v>N/A</v>
      </c>
    </row>
    <row r="34" spans="1:24" s="77" customFormat="1" ht="29" x14ac:dyDescent="0.35">
      <c r="A34" s="1" t="s">
        <v>1997</v>
      </c>
      <c r="B34" s="81">
        <v>45749.670983796299</v>
      </c>
      <c r="C34" s="81">
        <v>45749.676354166702</v>
      </c>
      <c r="D34" s="82" t="s">
        <v>38</v>
      </c>
      <c r="E34" s="82"/>
      <c r="F34" s="83">
        <v>45749</v>
      </c>
      <c r="G34" s="84" t="s">
        <v>1262</v>
      </c>
      <c r="H34" s="84" t="s">
        <v>39</v>
      </c>
      <c r="I34" s="84" t="s">
        <v>41</v>
      </c>
      <c r="J34" s="84" t="s">
        <v>42</v>
      </c>
      <c r="K34" s="84" t="s">
        <v>66</v>
      </c>
      <c r="L34" s="85" t="s">
        <v>1998</v>
      </c>
      <c r="M34" s="90" t="s">
        <v>1999</v>
      </c>
      <c r="N34" s="84" t="s">
        <v>57</v>
      </c>
      <c r="O34" s="86">
        <v>45777</v>
      </c>
      <c r="P34" s="84" t="s">
        <v>1900</v>
      </c>
      <c r="Q34" s="84" t="s">
        <v>59</v>
      </c>
      <c r="R34" s="77" t="s">
        <v>49</v>
      </c>
      <c r="S34" s="77" t="s">
        <v>50</v>
      </c>
      <c r="T34" s="79">
        <f t="shared" si="3"/>
        <v>45777</v>
      </c>
      <c r="U34" s="79">
        <v>45761</v>
      </c>
      <c r="V34" s="77" t="str">
        <f t="shared" si="0"/>
        <v>YES</v>
      </c>
      <c r="W34" s="77" t="str">
        <f t="shared" si="1"/>
        <v>N/A</v>
      </c>
      <c r="X34" s="77" t="str">
        <f t="shared" si="2"/>
        <v>N/A</v>
      </c>
    </row>
    <row r="35" spans="1:24" s="77" customFormat="1" ht="43.5" x14ac:dyDescent="0.35">
      <c r="A35" s="1" t="s">
        <v>2000</v>
      </c>
      <c r="B35" s="81">
        <v>45749.641458333303</v>
      </c>
      <c r="C35" s="81">
        <v>45749.645300925898</v>
      </c>
      <c r="D35" s="82" t="s">
        <v>38</v>
      </c>
      <c r="E35" s="82"/>
      <c r="F35" s="83">
        <v>45749</v>
      </c>
      <c r="G35" s="84" t="s">
        <v>2001</v>
      </c>
      <c r="H35" s="84" t="s">
        <v>39</v>
      </c>
      <c r="I35" s="84" t="s">
        <v>41</v>
      </c>
      <c r="J35" s="84" t="s">
        <v>42</v>
      </c>
      <c r="K35" s="84" t="s">
        <v>66</v>
      </c>
      <c r="L35" s="85" t="s">
        <v>2002</v>
      </c>
      <c r="M35" s="90" t="s">
        <v>2003</v>
      </c>
      <c r="N35" s="84" t="s">
        <v>107</v>
      </c>
      <c r="O35" s="86">
        <v>45765</v>
      </c>
      <c r="P35" s="84" t="s">
        <v>1900</v>
      </c>
      <c r="Q35" s="84" t="s">
        <v>59</v>
      </c>
      <c r="R35" s="77" t="s">
        <v>72</v>
      </c>
      <c r="S35" s="77" t="s">
        <v>64</v>
      </c>
      <c r="T35" s="79">
        <f t="shared" si="3"/>
        <v>45765</v>
      </c>
      <c r="U35" s="79">
        <v>45761</v>
      </c>
      <c r="V35" s="77" t="str">
        <f t="shared" si="0"/>
        <v>N/A</v>
      </c>
      <c r="W35" s="77" t="str">
        <f t="shared" si="1"/>
        <v>N/A</v>
      </c>
      <c r="X35" s="77" t="str">
        <f t="shared" si="2"/>
        <v>N/A</v>
      </c>
    </row>
    <row r="36" spans="1:24" s="77" customFormat="1" ht="29" x14ac:dyDescent="0.35">
      <c r="A36" s="1" t="s">
        <v>2004</v>
      </c>
      <c r="B36" s="81">
        <v>45749.6411689815</v>
      </c>
      <c r="C36" s="81">
        <v>45749.643402777801</v>
      </c>
      <c r="D36" s="82" t="s">
        <v>38</v>
      </c>
      <c r="E36" s="82"/>
      <c r="F36" s="83">
        <v>45749</v>
      </c>
      <c r="G36" s="84" t="s">
        <v>2005</v>
      </c>
      <c r="H36" s="84" t="s">
        <v>39</v>
      </c>
      <c r="I36" s="84" t="s">
        <v>41</v>
      </c>
      <c r="J36" s="84" t="s">
        <v>42</v>
      </c>
      <c r="K36" s="84" t="s">
        <v>66</v>
      </c>
      <c r="L36" s="85" t="s">
        <v>2006</v>
      </c>
      <c r="M36" s="90" t="s">
        <v>2007</v>
      </c>
      <c r="N36" s="84" t="s">
        <v>107</v>
      </c>
      <c r="O36" s="86">
        <v>45777</v>
      </c>
      <c r="P36" s="84" t="s">
        <v>1900</v>
      </c>
      <c r="Q36" s="84" t="s">
        <v>59</v>
      </c>
      <c r="R36" s="77" t="s">
        <v>72</v>
      </c>
      <c r="S36" s="77" t="s">
        <v>64</v>
      </c>
      <c r="T36" s="79">
        <f t="shared" si="3"/>
        <v>45777</v>
      </c>
      <c r="U36" s="79">
        <v>45761</v>
      </c>
      <c r="V36" s="77" t="str">
        <f t="shared" si="0"/>
        <v>N/A</v>
      </c>
      <c r="W36" s="77" t="str">
        <f t="shared" si="1"/>
        <v>N/A</v>
      </c>
      <c r="X36" s="77" t="str">
        <f t="shared" si="2"/>
        <v>N/A</v>
      </c>
    </row>
    <row r="37" spans="1:24" s="77" customFormat="1" x14ac:dyDescent="0.35">
      <c r="A37" s="1" t="s">
        <v>2008</v>
      </c>
      <c r="B37" s="81">
        <v>45749.395879629599</v>
      </c>
      <c r="C37" s="81">
        <v>45749.398206018501</v>
      </c>
      <c r="D37" s="82" t="s">
        <v>38</v>
      </c>
      <c r="E37" s="82"/>
      <c r="F37" s="83">
        <v>45749</v>
      </c>
      <c r="G37" s="84" t="s">
        <v>192</v>
      </c>
      <c r="H37" s="84" t="s">
        <v>39</v>
      </c>
      <c r="I37" s="84" t="s">
        <v>53</v>
      </c>
      <c r="J37" s="84" t="s">
        <v>86</v>
      </c>
      <c r="K37" s="84" t="s">
        <v>193</v>
      </c>
      <c r="L37" s="85" t="s">
        <v>2009</v>
      </c>
      <c r="M37" s="90" t="s">
        <v>2010</v>
      </c>
      <c r="N37" s="84" t="s">
        <v>113</v>
      </c>
      <c r="O37" s="86">
        <v>45777</v>
      </c>
      <c r="P37" s="84" t="s">
        <v>1900</v>
      </c>
      <c r="Q37" s="84" t="s">
        <v>59</v>
      </c>
      <c r="R37" s="77" t="s">
        <v>49</v>
      </c>
      <c r="S37" s="77" t="s">
        <v>64</v>
      </c>
      <c r="T37" s="79">
        <f t="shared" si="3"/>
        <v>45777</v>
      </c>
      <c r="U37" s="79">
        <v>45770</v>
      </c>
      <c r="V37" s="77" t="str">
        <f t="shared" si="0"/>
        <v>YES</v>
      </c>
      <c r="W37" s="77" t="str">
        <f t="shared" si="1"/>
        <v>N/A</v>
      </c>
      <c r="X37" s="77" t="str">
        <f t="shared" si="2"/>
        <v>N/A</v>
      </c>
    </row>
    <row r="38" spans="1:24" s="77" customFormat="1" ht="29" x14ac:dyDescent="0.35">
      <c r="A38" s="1" t="s">
        <v>2011</v>
      </c>
      <c r="B38" s="81">
        <v>45749.197928240697</v>
      </c>
      <c r="C38" s="81">
        <v>45749.202256944402</v>
      </c>
      <c r="D38" s="82" t="s">
        <v>38</v>
      </c>
      <c r="E38" s="82"/>
      <c r="F38" s="83">
        <v>45748</v>
      </c>
      <c r="G38" s="84" t="s">
        <v>1560</v>
      </c>
      <c r="H38" s="84" t="s">
        <v>39</v>
      </c>
      <c r="I38" s="84" t="s">
        <v>93</v>
      </c>
      <c r="J38" s="84" t="s">
        <v>86</v>
      </c>
      <c r="K38" s="84" t="s">
        <v>87</v>
      </c>
      <c r="L38" s="85" t="s">
        <v>2012</v>
      </c>
      <c r="M38" s="90" t="s">
        <v>2013</v>
      </c>
      <c r="N38" s="84" t="s">
        <v>97</v>
      </c>
      <c r="O38" s="86">
        <v>45777</v>
      </c>
      <c r="P38" s="84" t="s">
        <v>1900</v>
      </c>
      <c r="Q38" s="84" t="s">
        <v>59</v>
      </c>
      <c r="R38" s="77" t="s">
        <v>72</v>
      </c>
      <c r="S38" s="77" t="s">
        <v>64</v>
      </c>
      <c r="T38" s="79">
        <f t="shared" si="3"/>
        <v>45777</v>
      </c>
      <c r="U38" s="79">
        <v>45777</v>
      </c>
      <c r="V38" s="77" t="str">
        <f t="shared" si="0"/>
        <v>N/A</v>
      </c>
      <c r="W38" s="77" t="str">
        <f t="shared" si="1"/>
        <v>N/A</v>
      </c>
      <c r="X38" s="77" t="str">
        <f t="shared" si="2"/>
        <v>N/A</v>
      </c>
    </row>
    <row r="39" spans="1:24" s="77" customFormat="1" x14ac:dyDescent="0.35">
      <c r="A39" s="1" t="s">
        <v>2014</v>
      </c>
      <c r="B39" s="81">
        <v>45748.651932870402</v>
      </c>
      <c r="C39" s="81">
        <v>45748.657048611101</v>
      </c>
      <c r="D39" s="82" t="s">
        <v>38</v>
      </c>
      <c r="E39" s="82"/>
      <c r="F39" s="83">
        <v>45748</v>
      </c>
      <c r="G39" s="84" t="s">
        <v>1989</v>
      </c>
      <c r="H39" s="84" t="s">
        <v>39</v>
      </c>
      <c r="I39" s="84" t="s">
        <v>41</v>
      </c>
      <c r="J39" s="84" t="s">
        <v>86</v>
      </c>
      <c r="K39" s="84" t="s">
        <v>101</v>
      </c>
      <c r="L39" s="85" t="s">
        <v>2015</v>
      </c>
      <c r="M39" s="90" t="s">
        <v>2016</v>
      </c>
      <c r="N39" s="84" t="s">
        <v>57</v>
      </c>
      <c r="O39" s="86">
        <v>45755</v>
      </c>
      <c r="P39" s="84" t="s">
        <v>1900</v>
      </c>
      <c r="Q39" s="84" t="s">
        <v>59</v>
      </c>
      <c r="R39" s="77" t="s">
        <v>72</v>
      </c>
      <c r="S39" s="77" t="s">
        <v>50</v>
      </c>
      <c r="T39" s="79">
        <f t="shared" si="3"/>
        <v>45755</v>
      </c>
      <c r="U39" s="79">
        <v>45755</v>
      </c>
      <c r="V39" s="77" t="str">
        <f t="shared" si="0"/>
        <v>N/A</v>
      </c>
      <c r="W39" s="77" t="str">
        <f t="shared" si="1"/>
        <v>N/A</v>
      </c>
      <c r="X39" s="77" t="str">
        <f t="shared" si="2"/>
        <v>N/A</v>
      </c>
    </row>
    <row r="40" spans="1:24" s="77" customFormat="1" x14ac:dyDescent="0.35">
      <c r="A40" s="1" t="s">
        <v>2017</v>
      </c>
      <c r="B40" s="81">
        <v>45748.582928240699</v>
      </c>
      <c r="C40" s="81">
        <v>45748.590324074103</v>
      </c>
      <c r="D40" s="82" t="s">
        <v>38</v>
      </c>
      <c r="E40" s="82"/>
      <c r="F40" s="83">
        <v>45748</v>
      </c>
      <c r="G40" s="84" t="s">
        <v>2018</v>
      </c>
      <c r="H40" s="84" t="s">
        <v>39</v>
      </c>
      <c r="I40" s="84" t="s">
        <v>53</v>
      </c>
      <c r="J40" s="84" t="s">
        <v>86</v>
      </c>
      <c r="K40" s="84" t="s">
        <v>43</v>
      </c>
      <c r="L40" s="85" t="s">
        <v>2019</v>
      </c>
      <c r="M40" s="90" t="s">
        <v>2020</v>
      </c>
      <c r="N40" s="84" t="s">
        <v>113</v>
      </c>
      <c r="O40" s="86">
        <v>45777</v>
      </c>
      <c r="P40" s="84" t="s">
        <v>1900</v>
      </c>
      <c r="Q40" s="84" t="s">
        <v>59</v>
      </c>
      <c r="R40" s="77" t="s">
        <v>49</v>
      </c>
      <c r="S40" s="77" t="s">
        <v>64</v>
      </c>
      <c r="T40" s="79">
        <f t="shared" si="3"/>
        <v>45777</v>
      </c>
      <c r="U40" s="79">
        <v>45777</v>
      </c>
      <c r="V40" s="77" t="str">
        <f t="shared" si="0"/>
        <v>YES</v>
      </c>
      <c r="W40" s="77" t="str">
        <f t="shared" si="1"/>
        <v>N/A</v>
      </c>
      <c r="X40" s="77" t="str">
        <f t="shared" si="2"/>
        <v>N/A</v>
      </c>
    </row>
    <row r="41" spans="1:24" s="77" customFormat="1" ht="29" x14ac:dyDescent="0.35">
      <c r="A41" s="1" t="s">
        <v>2021</v>
      </c>
      <c r="B41" s="81">
        <v>45748.535104166702</v>
      </c>
      <c r="C41" s="81">
        <v>45748.538888888899</v>
      </c>
      <c r="D41" s="82" t="s">
        <v>38</v>
      </c>
      <c r="E41" s="82"/>
      <c r="F41" s="83">
        <v>45748</v>
      </c>
      <c r="G41" s="84" t="s">
        <v>439</v>
      </c>
      <c r="H41" s="84" t="s">
        <v>39</v>
      </c>
      <c r="I41" s="84" t="s">
        <v>53</v>
      </c>
      <c r="J41" s="84" t="s">
        <v>42</v>
      </c>
      <c r="K41" s="84" t="s">
        <v>66</v>
      </c>
      <c r="L41" s="85" t="s">
        <v>2022</v>
      </c>
      <c r="M41" s="90" t="s">
        <v>2023</v>
      </c>
      <c r="N41" s="84" t="s">
        <v>107</v>
      </c>
      <c r="O41" s="86">
        <v>45748</v>
      </c>
      <c r="P41" s="84" t="s">
        <v>1900</v>
      </c>
      <c r="Q41" s="84" t="s">
        <v>59</v>
      </c>
      <c r="R41" s="77" t="s">
        <v>49</v>
      </c>
      <c r="S41" s="77" t="s">
        <v>50</v>
      </c>
      <c r="T41" s="79">
        <f t="shared" si="3"/>
        <v>45748</v>
      </c>
      <c r="U41" s="79">
        <v>45761</v>
      </c>
      <c r="V41" s="77" t="str">
        <f t="shared" si="0"/>
        <v>NO</v>
      </c>
      <c r="W41" s="77" t="str">
        <f t="shared" si="1"/>
        <v>N/A</v>
      </c>
      <c r="X41" s="77" t="str">
        <f t="shared" si="2"/>
        <v>N/A</v>
      </c>
    </row>
    <row r="42" spans="1:24" s="77" customFormat="1" ht="29" x14ac:dyDescent="0.35">
      <c r="A42" s="1" t="s">
        <v>2024</v>
      </c>
      <c r="B42" s="81">
        <v>45748.486770833297</v>
      </c>
      <c r="C42" s="81">
        <v>45748.489247685196</v>
      </c>
      <c r="D42" s="82" t="s">
        <v>38</v>
      </c>
      <c r="E42" s="82"/>
      <c r="F42" s="83">
        <v>45748</v>
      </c>
      <c r="G42" s="84" t="s">
        <v>199</v>
      </c>
      <c r="H42" s="84" t="s">
        <v>1920</v>
      </c>
      <c r="I42" s="84" t="s">
        <v>53</v>
      </c>
      <c r="J42" s="84" t="s">
        <v>86</v>
      </c>
      <c r="K42" s="84" t="s">
        <v>87</v>
      </c>
      <c r="L42" s="85" t="s">
        <v>2025</v>
      </c>
      <c r="M42" s="90" t="s">
        <v>2026</v>
      </c>
      <c r="N42" s="84" t="s">
        <v>57</v>
      </c>
      <c r="O42" s="86">
        <v>45748</v>
      </c>
      <c r="P42" s="84" t="s">
        <v>1900</v>
      </c>
      <c r="Q42" s="84" t="s">
        <v>59</v>
      </c>
      <c r="R42" s="77" t="s">
        <v>72</v>
      </c>
      <c r="S42" s="77" t="s">
        <v>50</v>
      </c>
      <c r="T42" s="79">
        <f t="shared" si="3"/>
        <v>45748</v>
      </c>
      <c r="U42" s="79">
        <v>45748</v>
      </c>
      <c r="V42" s="77" t="str">
        <f t="shared" si="0"/>
        <v>N/A</v>
      </c>
      <c r="W42" s="77" t="str">
        <f t="shared" si="1"/>
        <v>N/A</v>
      </c>
      <c r="X42" s="77" t="str">
        <f t="shared" si="2"/>
        <v>N/A</v>
      </c>
    </row>
    <row r="43" spans="1:24" s="77" customFormat="1" ht="29" x14ac:dyDescent="0.35">
      <c r="A43" s="1" t="s">
        <v>2027</v>
      </c>
      <c r="B43" s="81">
        <v>45748.427430555603</v>
      </c>
      <c r="C43" s="81">
        <v>45748.428576388898</v>
      </c>
      <c r="D43" s="82" t="s">
        <v>38</v>
      </c>
      <c r="E43" s="82"/>
      <c r="F43" s="83">
        <v>45748</v>
      </c>
      <c r="G43" s="84" t="s">
        <v>2028</v>
      </c>
      <c r="H43" s="84" t="s">
        <v>1920</v>
      </c>
      <c r="I43" s="84" t="s">
        <v>53</v>
      </c>
      <c r="J43" s="84" t="s">
        <v>42</v>
      </c>
      <c r="K43" s="84" t="s">
        <v>319</v>
      </c>
      <c r="L43" s="85" t="s">
        <v>2029</v>
      </c>
      <c r="M43" s="90" t="s">
        <v>2030</v>
      </c>
      <c r="N43" s="84" t="s">
        <v>57</v>
      </c>
      <c r="O43" s="86">
        <v>45777</v>
      </c>
      <c r="P43" s="84" t="s">
        <v>1900</v>
      </c>
      <c r="Q43" s="84" t="s">
        <v>59</v>
      </c>
      <c r="R43" s="77" t="s">
        <v>49</v>
      </c>
      <c r="S43" s="77" t="s">
        <v>64</v>
      </c>
      <c r="T43" s="79">
        <f t="shared" si="3"/>
        <v>45777</v>
      </c>
      <c r="U43" s="79">
        <v>45814</v>
      </c>
      <c r="V43" s="77" t="str">
        <f t="shared" si="0"/>
        <v>NO</v>
      </c>
      <c r="W43" s="77" t="str">
        <f t="shared" si="1"/>
        <v>N/A</v>
      </c>
      <c r="X43" s="77" t="str">
        <f t="shared" si="2"/>
        <v>N/A</v>
      </c>
    </row>
    <row r="44" spans="1:24" s="77" customFormat="1" x14ac:dyDescent="0.35">
      <c r="A44" s="1" t="s">
        <v>2031</v>
      </c>
      <c r="B44" s="81">
        <v>45748.3807407407</v>
      </c>
      <c r="C44" s="81">
        <v>45748.383900462999</v>
      </c>
      <c r="D44" s="82" t="s">
        <v>38</v>
      </c>
      <c r="E44" s="82"/>
      <c r="F44" s="83">
        <v>45748</v>
      </c>
      <c r="G44" s="84" t="s">
        <v>2032</v>
      </c>
      <c r="H44" s="84" t="s">
        <v>39</v>
      </c>
      <c r="I44" s="84" t="s">
        <v>53</v>
      </c>
      <c r="J44" s="84" t="s">
        <v>86</v>
      </c>
      <c r="K44" s="84" t="s">
        <v>94</v>
      </c>
      <c r="L44" s="85" t="s">
        <v>2033</v>
      </c>
      <c r="M44" s="90" t="s">
        <v>2034</v>
      </c>
      <c r="N44" s="84" t="s">
        <v>97</v>
      </c>
      <c r="O44" s="86">
        <v>45777</v>
      </c>
      <c r="P44" s="84" t="s">
        <v>1900</v>
      </c>
      <c r="Q44" s="84" t="s">
        <v>48</v>
      </c>
      <c r="R44" s="77" t="s">
        <v>137</v>
      </c>
      <c r="S44" s="77" t="s">
        <v>64</v>
      </c>
      <c r="T44" s="79">
        <f t="shared" si="3"/>
        <v>45777</v>
      </c>
      <c r="U44" s="79"/>
      <c r="V44" s="77" t="str">
        <f t="shared" si="0"/>
        <v>N/A</v>
      </c>
      <c r="W44" s="77">
        <f t="shared" ca="1" si="1"/>
        <v>-149</v>
      </c>
      <c r="X44" s="77" t="str">
        <f t="shared" ca="1" si="2"/>
        <v>Delayed</v>
      </c>
    </row>
    <row r="45" spans="1:24" s="77" customFormat="1" x14ac:dyDescent="0.35">
      <c r="A45" s="1" t="s">
        <v>2035</v>
      </c>
      <c r="B45" s="81">
        <v>45747.637268518498</v>
      </c>
      <c r="C45" s="81">
        <v>45747.639930555597</v>
      </c>
      <c r="D45" s="82" t="s">
        <v>38</v>
      </c>
      <c r="E45" s="82"/>
      <c r="F45" s="83">
        <v>45747</v>
      </c>
      <c r="G45" s="84" t="s">
        <v>2036</v>
      </c>
      <c r="H45" s="84" t="s">
        <v>39</v>
      </c>
      <c r="I45" s="84" t="s">
        <v>41</v>
      </c>
      <c r="J45" s="84" t="s">
        <v>42</v>
      </c>
      <c r="K45" s="84" t="s">
        <v>61</v>
      </c>
      <c r="L45" s="85" t="s">
        <v>2037</v>
      </c>
      <c r="M45" s="90"/>
      <c r="N45" s="84" t="s">
        <v>107</v>
      </c>
      <c r="O45" s="86">
        <v>45777</v>
      </c>
      <c r="P45" s="84" t="s">
        <v>1900</v>
      </c>
      <c r="Q45" s="84" t="s">
        <v>59</v>
      </c>
      <c r="R45" s="77" t="s">
        <v>49</v>
      </c>
      <c r="S45" s="77" t="s">
        <v>64</v>
      </c>
      <c r="T45" s="79">
        <f t="shared" si="3"/>
        <v>45777</v>
      </c>
      <c r="U45" s="79">
        <v>45761</v>
      </c>
      <c r="V45" s="77" t="str">
        <f t="shared" si="0"/>
        <v>YES</v>
      </c>
      <c r="W45" s="77" t="str">
        <f t="shared" si="1"/>
        <v>N/A</v>
      </c>
      <c r="X45" s="77" t="str">
        <f t="shared" si="2"/>
        <v>N/A</v>
      </c>
    </row>
    <row r="46" spans="1:24" s="77" customFormat="1" x14ac:dyDescent="0.35">
      <c r="A46" s="1" t="s">
        <v>2038</v>
      </c>
      <c r="B46" s="81">
        <v>45745.906956018502</v>
      </c>
      <c r="C46" s="81">
        <v>45745.909444444398</v>
      </c>
      <c r="D46" s="82" t="s">
        <v>38</v>
      </c>
      <c r="E46" s="82"/>
      <c r="F46" s="83">
        <v>45744</v>
      </c>
      <c r="G46" s="84" t="s">
        <v>100</v>
      </c>
      <c r="H46" s="84" t="s">
        <v>39</v>
      </c>
      <c r="I46" s="84" t="s">
        <v>41</v>
      </c>
      <c r="J46" s="84" t="s">
        <v>86</v>
      </c>
      <c r="K46" s="84" t="s">
        <v>43</v>
      </c>
      <c r="L46" s="85" t="s">
        <v>2039</v>
      </c>
      <c r="M46" s="85" t="s">
        <v>2040</v>
      </c>
      <c r="N46" s="84" t="s">
        <v>57</v>
      </c>
      <c r="O46" s="86">
        <v>45752</v>
      </c>
      <c r="P46" s="84" t="s">
        <v>1900</v>
      </c>
      <c r="Q46" s="84" t="s">
        <v>59</v>
      </c>
      <c r="R46" s="77" t="s">
        <v>49</v>
      </c>
      <c r="S46" s="77" t="s">
        <v>64</v>
      </c>
      <c r="T46" s="79">
        <f t="shared" si="3"/>
        <v>45752</v>
      </c>
      <c r="U46" s="79">
        <v>45752</v>
      </c>
      <c r="V46" s="77" t="str">
        <f t="shared" si="0"/>
        <v>YES</v>
      </c>
      <c r="W46" s="77" t="str">
        <f t="shared" si="1"/>
        <v>N/A</v>
      </c>
      <c r="X46" s="77" t="str">
        <f t="shared" si="2"/>
        <v>N/A</v>
      </c>
    </row>
    <row r="47" spans="1:24" s="77" customFormat="1" ht="29" x14ac:dyDescent="0.35">
      <c r="A47" s="1" t="s">
        <v>2041</v>
      </c>
      <c r="B47" s="81">
        <v>45745.544293981497</v>
      </c>
      <c r="C47" s="81">
        <v>45745.545694444401</v>
      </c>
      <c r="D47" s="82" t="s">
        <v>38</v>
      </c>
      <c r="E47" s="82"/>
      <c r="F47" s="83">
        <v>45745</v>
      </c>
      <c r="G47" s="84" t="s">
        <v>1560</v>
      </c>
      <c r="H47" s="84" t="s">
        <v>39</v>
      </c>
      <c r="I47" s="84" t="s">
        <v>53</v>
      </c>
      <c r="J47" s="84" t="s">
        <v>86</v>
      </c>
      <c r="K47" s="84" t="s">
        <v>87</v>
      </c>
      <c r="L47" s="85" t="s">
        <v>2042</v>
      </c>
      <c r="M47" s="85" t="s">
        <v>2043</v>
      </c>
      <c r="N47" s="84" t="s">
        <v>97</v>
      </c>
      <c r="O47" s="86">
        <v>45777</v>
      </c>
      <c r="P47" s="84" t="s">
        <v>1900</v>
      </c>
      <c r="Q47" s="84" t="s">
        <v>59</v>
      </c>
      <c r="R47" s="77" t="s">
        <v>49</v>
      </c>
      <c r="S47" s="77" t="s">
        <v>168</v>
      </c>
      <c r="T47" s="79">
        <f t="shared" si="3"/>
        <v>45777</v>
      </c>
      <c r="U47" s="79">
        <v>45754</v>
      </c>
      <c r="V47" s="77" t="str">
        <f t="shared" si="0"/>
        <v>YES</v>
      </c>
      <c r="W47" s="77" t="str">
        <f t="shared" si="1"/>
        <v>N/A</v>
      </c>
      <c r="X47" s="77" t="str">
        <f t="shared" si="2"/>
        <v>N/A</v>
      </c>
    </row>
    <row r="48" spans="1:24" s="77" customFormat="1" x14ac:dyDescent="0.35">
      <c r="A48" s="1" t="s">
        <v>2044</v>
      </c>
      <c r="B48" s="81">
        <v>45745.542291666701</v>
      </c>
      <c r="C48" s="81">
        <v>45745.544166666703</v>
      </c>
      <c r="D48" s="82" t="s">
        <v>38</v>
      </c>
      <c r="E48" s="82"/>
      <c r="F48" s="83">
        <v>45745</v>
      </c>
      <c r="G48" s="84" t="s">
        <v>1560</v>
      </c>
      <c r="H48" s="84" t="s">
        <v>39</v>
      </c>
      <c r="I48" s="84" t="s">
        <v>53</v>
      </c>
      <c r="J48" s="84" t="s">
        <v>86</v>
      </c>
      <c r="K48" s="84" t="s">
        <v>87</v>
      </c>
      <c r="L48" s="85" t="s">
        <v>2045</v>
      </c>
      <c r="M48" s="85" t="s">
        <v>1618</v>
      </c>
      <c r="N48" s="84" t="s">
        <v>97</v>
      </c>
      <c r="O48" s="86">
        <v>45777</v>
      </c>
      <c r="P48" s="84" t="s">
        <v>47</v>
      </c>
      <c r="Q48" s="84" t="s">
        <v>59</v>
      </c>
      <c r="R48" s="77" t="s">
        <v>49</v>
      </c>
      <c r="S48" s="77" t="s">
        <v>64</v>
      </c>
      <c r="T48" s="79">
        <f t="shared" si="3"/>
        <v>45777</v>
      </c>
      <c r="U48" s="79">
        <v>45777</v>
      </c>
      <c r="V48" s="77" t="str">
        <f t="shared" si="0"/>
        <v>YES</v>
      </c>
      <c r="W48" s="77" t="str">
        <f t="shared" si="1"/>
        <v>N/A</v>
      </c>
      <c r="X48" s="77" t="str">
        <f t="shared" si="2"/>
        <v>N/A</v>
      </c>
    </row>
    <row r="49" spans="1:24" s="77" customFormat="1" x14ac:dyDescent="0.35">
      <c r="A49" s="1" t="s">
        <v>2046</v>
      </c>
      <c r="B49" s="81">
        <v>45744.387002314797</v>
      </c>
      <c r="C49" s="81">
        <v>45744.387638888897</v>
      </c>
      <c r="D49" s="82" t="s">
        <v>38</v>
      </c>
      <c r="E49" s="82"/>
      <c r="F49" s="83">
        <v>45744</v>
      </c>
      <c r="G49" s="84" t="s">
        <v>1560</v>
      </c>
      <c r="H49" s="84" t="s">
        <v>39</v>
      </c>
      <c r="I49" s="84" t="s">
        <v>53</v>
      </c>
      <c r="J49" s="84" t="s">
        <v>86</v>
      </c>
      <c r="K49" s="84" t="s">
        <v>87</v>
      </c>
      <c r="L49" s="85" t="s">
        <v>2047</v>
      </c>
      <c r="M49" s="85" t="s">
        <v>1618</v>
      </c>
      <c r="N49" s="84" t="s">
        <v>97</v>
      </c>
      <c r="O49" s="86">
        <v>45777</v>
      </c>
      <c r="P49" s="84" t="s">
        <v>1900</v>
      </c>
      <c r="Q49" s="84" t="s">
        <v>59</v>
      </c>
      <c r="R49" s="77" t="s">
        <v>49</v>
      </c>
      <c r="S49" s="77" t="s">
        <v>64</v>
      </c>
      <c r="T49" s="79">
        <f t="shared" si="3"/>
        <v>45777</v>
      </c>
      <c r="U49" s="79">
        <v>45770</v>
      </c>
      <c r="V49" s="77" t="str">
        <f t="shared" si="0"/>
        <v>YES</v>
      </c>
      <c r="W49" s="77" t="str">
        <f t="shared" si="1"/>
        <v>N/A</v>
      </c>
      <c r="X49" s="77" t="str">
        <f t="shared" si="2"/>
        <v>N/A</v>
      </c>
    </row>
    <row r="50" spans="1:24" s="77" customFormat="1" ht="43.5" x14ac:dyDescent="0.35">
      <c r="A50" s="1" t="s">
        <v>2048</v>
      </c>
      <c r="B50" s="81">
        <v>45744.381701388891</v>
      </c>
      <c r="C50" s="81">
        <v>45744.385312500002</v>
      </c>
      <c r="D50" s="82" t="s">
        <v>38</v>
      </c>
      <c r="E50" s="82"/>
      <c r="F50" s="83">
        <v>45744</v>
      </c>
      <c r="G50" s="84" t="s">
        <v>1560</v>
      </c>
      <c r="H50" s="84" t="s">
        <v>39</v>
      </c>
      <c r="I50" s="84" t="s">
        <v>53</v>
      </c>
      <c r="J50" s="84" t="s">
        <v>86</v>
      </c>
      <c r="K50" s="84" t="s">
        <v>87</v>
      </c>
      <c r="L50" s="85" t="s">
        <v>2049</v>
      </c>
      <c r="M50" s="85" t="s">
        <v>2050</v>
      </c>
      <c r="N50" s="84" t="s">
        <v>97</v>
      </c>
      <c r="O50" s="86">
        <v>45777</v>
      </c>
      <c r="P50" s="84" t="s">
        <v>108</v>
      </c>
      <c r="Q50" s="84" t="s">
        <v>59</v>
      </c>
      <c r="R50" s="77" t="s">
        <v>49</v>
      </c>
      <c r="S50" s="77" t="s">
        <v>64</v>
      </c>
      <c r="T50" s="79">
        <f t="shared" si="3"/>
        <v>45777</v>
      </c>
      <c r="U50" s="79">
        <v>45770</v>
      </c>
      <c r="V50" s="77" t="str">
        <f t="shared" si="0"/>
        <v>YES</v>
      </c>
      <c r="W50" s="77" t="str">
        <f t="shared" si="1"/>
        <v>N/A</v>
      </c>
      <c r="X50" s="77" t="str">
        <f t="shared" si="2"/>
        <v>N/A</v>
      </c>
    </row>
    <row r="51" spans="1:24" s="77" customFormat="1" ht="29" x14ac:dyDescent="0.35">
      <c r="A51" s="1" t="s">
        <v>2051</v>
      </c>
      <c r="B51" s="81">
        <v>45744.322546296302</v>
      </c>
      <c r="C51" s="81">
        <v>45744.326168981497</v>
      </c>
      <c r="D51" s="82" t="s">
        <v>38</v>
      </c>
      <c r="E51" s="82"/>
      <c r="F51" s="83">
        <v>45744</v>
      </c>
      <c r="G51" s="84" t="s">
        <v>1178</v>
      </c>
      <c r="H51" s="84" t="s">
        <v>1920</v>
      </c>
      <c r="I51" s="84" t="s">
        <v>53</v>
      </c>
      <c r="J51" s="84" t="s">
        <v>86</v>
      </c>
      <c r="K51" s="84" t="s">
        <v>54</v>
      </c>
      <c r="L51" s="85" t="s">
        <v>2052</v>
      </c>
      <c r="M51" s="85" t="s">
        <v>2053</v>
      </c>
      <c r="N51" s="84" t="s">
        <v>57</v>
      </c>
      <c r="O51" s="86">
        <v>45745</v>
      </c>
      <c r="P51" s="84" t="s">
        <v>1900</v>
      </c>
      <c r="Q51" s="84" t="s">
        <v>59</v>
      </c>
      <c r="R51" s="77" t="s">
        <v>49</v>
      </c>
      <c r="S51" s="77" t="s">
        <v>64</v>
      </c>
      <c r="T51" s="79">
        <f t="shared" si="3"/>
        <v>45745</v>
      </c>
      <c r="U51" s="79">
        <v>45745</v>
      </c>
      <c r="V51" s="77" t="str">
        <f t="shared" si="0"/>
        <v>YES</v>
      </c>
      <c r="W51" s="77" t="str">
        <f t="shared" si="1"/>
        <v>N/A</v>
      </c>
      <c r="X51" s="77" t="str">
        <f t="shared" si="2"/>
        <v>N/A</v>
      </c>
    </row>
    <row r="52" spans="1:24" s="77" customFormat="1" x14ac:dyDescent="0.35">
      <c r="A52" s="1" t="s">
        <v>2054</v>
      </c>
      <c r="B52" s="81">
        <v>45743.835601851897</v>
      </c>
      <c r="C52" s="81">
        <v>45743.841307870403</v>
      </c>
      <c r="D52" s="82" t="s">
        <v>38</v>
      </c>
      <c r="E52" s="82"/>
      <c r="F52" s="83">
        <v>45743</v>
      </c>
      <c r="G52" s="84" t="s">
        <v>192</v>
      </c>
      <c r="H52" s="84" t="s">
        <v>39</v>
      </c>
      <c r="I52" s="84" t="s">
        <v>53</v>
      </c>
      <c r="J52" s="84" t="s">
        <v>86</v>
      </c>
      <c r="K52" s="84" t="s">
        <v>87</v>
      </c>
      <c r="L52" s="85" t="s">
        <v>2055</v>
      </c>
      <c r="M52" s="85" t="s">
        <v>2056</v>
      </c>
      <c r="N52" s="84" t="s">
        <v>57</v>
      </c>
      <c r="O52" s="86">
        <v>45747</v>
      </c>
      <c r="P52" s="84" t="s">
        <v>47</v>
      </c>
      <c r="Q52" s="84" t="s">
        <v>59</v>
      </c>
      <c r="R52" s="77" t="s">
        <v>72</v>
      </c>
      <c r="S52" s="77" t="s">
        <v>64</v>
      </c>
      <c r="T52" s="79">
        <f t="shared" si="3"/>
        <v>45747</v>
      </c>
      <c r="U52" s="79">
        <v>45747</v>
      </c>
      <c r="V52" s="77" t="str">
        <f t="shared" si="0"/>
        <v>N/A</v>
      </c>
      <c r="W52" s="77" t="str">
        <f t="shared" si="1"/>
        <v>N/A</v>
      </c>
      <c r="X52" s="77" t="str">
        <f t="shared" si="2"/>
        <v>N/A</v>
      </c>
    </row>
    <row r="53" spans="1:24" s="77" customFormat="1" ht="29" x14ac:dyDescent="0.35">
      <c r="A53" s="1" t="s">
        <v>2057</v>
      </c>
      <c r="B53" s="81">
        <v>45743.508460648103</v>
      </c>
      <c r="C53" s="81">
        <v>45743.509780092601</v>
      </c>
      <c r="D53" s="82" t="s">
        <v>38</v>
      </c>
      <c r="E53" s="82"/>
      <c r="F53" s="83">
        <v>45743</v>
      </c>
      <c r="G53" s="84" t="s">
        <v>2058</v>
      </c>
      <c r="H53" s="84" t="s">
        <v>39</v>
      </c>
      <c r="I53" s="84" t="s">
        <v>53</v>
      </c>
      <c r="J53" s="84" t="s">
        <v>86</v>
      </c>
      <c r="K53" s="84" t="s">
        <v>94</v>
      </c>
      <c r="L53" s="85" t="s">
        <v>2059</v>
      </c>
      <c r="M53" s="85" t="s">
        <v>2060</v>
      </c>
      <c r="N53" s="84" t="s">
        <v>97</v>
      </c>
      <c r="O53" s="86">
        <v>45777</v>
      </c>
      <c r="P53" s="84" t="s">
        <v>1900</v>
      </c>
      <c r="Q53" s="84" t="s">
        <v>59</v>
      </c>
      <c r="R53" s="77" t="s">
        <v>72</v>
      </c>
      <c r="S53" s="77" t="s">
        <v>64</v>
      </c>
      <c r="T53" s="79">
        <f t="shared" si="3"/>
        <v>45777</v>
      </c>
      <c r="U53" s="79">
        <v>45777</v>
      </c>
      <c r="V53" s="77" t="str">
        <f t="shared" si="0"/>
        <v>N/A</v>
      </c>
      <c r="W53" s="77" t="str">
        <f t="shared" si="1"/>
        <v>N/A</v>
      </c>
      <c r="X53" s="77" t="str">
        <f t="shared" si="2"/>
        <v>N/A</v>
      </c>
    </row>
    <row r="54" spans="1:24" s="77" customFormat="1" x14ac:dyDescent="0.35">
      <c r="A54" s="1" t="s">
        <v>2061</v>
      </c>
      <c r="B54" s="81">
        <v>45743.507581018501</v>
      </c>
      <c r="C54" s="81">
        <v>45743.508252314801</v>
      </c>
      <c r="D54" s="82" t="s">
        <v>38</v>
      </c>
      <c r="E54" s="82"/>
      <c r="F54" s="83">
        <v>45743</v>
      </c>
      <c r="G54" s="84" t="s">
        <v>2062</v>
      </c>
      <c r="H54" s="84" t="s">
        <v>39</v>
      </c>
      <c r="I54" s="84" t="s">
        <v>53</v>
      </c>
      <c r="J54" s="84" t="s">
        <v>86</v>
      </c>
      <c r="K54" s="84" t="s">
        <v>94</v>
      </c>
      <c r="L54" s="85" t="s">
        <v>2063</v>
      </c>
      <c r="M54" s="85" t="s">
        <v>2064</v>
      </c>
      <c r="N54" s="84" t="s">
        <v>97</v>
      </c>
      <c r="O54" s="86">
        <v>45777</v>
      </c>
      <c r="P54" s="84" t="s">
        <v>1900</v>
      </c>
      <c r="Q54" s="84" t="s">
        <v>59</v>
      </c>
      <c r="R54" s="77" t="s">
        <v>49</v>
      </c>
      <c r="S54" s="77" t="s">
        <v>64</v>
      </c>
      <c r="T54" s="79">
        <f t="shared" si="3"/>
        <v>45777</v>
      </c>
      <c r="U54" s="79">
        <v>45777</v>
      </c>
      <c r="V54" s="77" t="str">
        <f t="shared" si="0"/>
        <v>YES</v>
      </c>
      <c r="W54" s="77" t="str">
        <f t="shared" si="1"/>
        <v>N/A</v>
      </c>
      <c r="X54" s="77" t="str">
        <f t="shared" si="2"/>
        <v>N/A</v>
      </c>
    </row>
    <row r="55" spans="1:24" s="77" customFormat="1" ht="29" x14ac:dyDescent="0.35">
      <c r="A55" s="1" t="s">
        <v>2065</v>
      </c>
      <c r="B55" s="81">
        <v>45743.504791666703</v>
      </c>
      <c r="C55" s="81">
        <v>45743.5071412037</v>
      </c>
      <c r="D55" s="82" t="s">
        <v>38</v>
      </c>
      <c r="E55" s="82"/>
      <c r="F55" s="83">
        <v>45743</v>
      </c>
      <c r="G55" s="84" t="s">
        <v>2058</v>
      </c>
      <c r="H55" s="84" t="s">
        <v>39</v>
      </c>
      <c r="I55" s="84" t="s">
        <v>53</v>
      </c>
      <c r="J55" s="84" t="s">
        <v>86</v>
      </c>
      <c r="K55" s="84" t="s">
        <v>94</v>
      </c>
      <c r="L55" s="85" t="s">
        <v>2066</v>
      </c>
      <c r="M55" s="85" t="s">
        <v>2067</v>
      </c>
      <c r="N55" s="84" t="s">
        <v>57</v>
      </c>
      <c r="O55" s="86">
        <v>45777</v>
      </c>
      <c r="P55" s="84" t="s">
        <v>1900</v>
      </c>
      <c r="Q55" s="84" t="s">
        <v>59</v>
      </c>
      <c r="R55" s="77" t="s">
        <v>49</v>
      </c>
      <c r="S55" s="77" t="s">
        <v>64</v>
      </c>
      <c r="T55" s="79">
        <f t="shared" si="3"/>
        <v>45777</v>
      </c>
      <c r="U55" s="79">
        <v>45863</v>
      </c>
      <c r="V55" s="77" t="str">
        <f t="shared" si="0"/>
        <v>NO</v>
      </c>
      <c r="W55" s="77" t="str">
        <f t="shared" si="1"/>
        <v>N/A</v>
      </c>
      <c r="X55" s="77" t="str">
        <f t="shared" si="2"/>
        <v>N/A</v>
      </c>
    </row>
    <row r="56" spans="1:24" s="77" customFormat="1" x14ac:dyDescent="0.35">
      <c r="A56" s="1" t="s">
        <v>2068</v>
      </c>
      <c r="B56" s="81">
        <v>45743.504143518498</v>
      </c>
      <c r="C56" s="81">
        <v>45743.504641203697</v>
      </c>
      <c r="D56" s="82" t="s">
        <v>38</v>
      </c>
      <c r="E56" s="82"/>
      <c r="F56" s="83">
        <v>45743</v>
      </c>
      <c r="G56" s="84" t="s">
        <v>2069</v>
      </c>
      <c r="H56" s="84" t="s">
        <v>39</v>
      </c>
      <c r="I56" s="84" t="s">
        <v>53</v>
      </c>
      <c r="J56" s="84" t="s">
        <v>86</v>
      </c>
      <c r="K56" s="84" t="s">
        <v>94</v>
      </c>
      <c r="L56" s="85" t="s">
        <v>2070</v>
      </c>
      <c r="M56" s="85" t="s">
        <v>2071</v>
      </c>
      <c r="N56" s="84" t="s">
        <v>97</v>
      </c>
      <c r="O56" s="86">
        <v>45777</v>
      </c>
      <c r="P56" s="84" t="s">
        <v>1900</v>
      </c>
      <c r="Q56" s="84" t="s">
        <v>59</v>
      </c>
      <c r="R56" s="77" t="s">
        <v>49</v>
      </c>
      <c r="S56" s="77" t="s">
        <v>64</v>
      </c>
      <c r="T56" s="79">
        <f t="shared" si="3"/>
        <v>45777</v>
      </c>
      <c r="U56" s="79">
        <v>45777</v>
      </c>
      <c r="V56" s="77" t="str">
        <f t="shared" si="0"/>
        <v>YES</v>
      </c>
      <c r="W56" s="77" t="str">
        <f t="shared" si="1"/>
        <v>N/A</v>
      </c>
      <c r="X56" s="77" t="str">
        <f t="shared" si="2"/>
        <v>N/A</v>
      </c>
    </row>
    <row r="57" spans="1:24" s="77" customFormat="1" x14ac:dyDescent="0.35">
      <c r="A57" s="1" t="s">
        <v>2072</v>
      </c>
      <c r="B57" s="81">
        <v>45743.4996875</v>
      </c>
      <c r="C57" s="81">
        <v>45743.500486111101</v>
      </c>
      <c r="D57" s="82" t="s">
        <v>38</v>
      </c>
      <c r="E57" s="82"/>
      <c r="F57" s="83">
        <v>45743</v>
      </c>
      <c r="G57" s="84" t="s">
        <v>2073</v>
      </c>
      <c r="H57" s="84" t="s">
        <v>39</v>
      </c>
      <c r="I57" s="84" t="s">
        <v>53</v>
      </c>
      <c r="J57" s="84" t="s">
        <v>86</v>
      </c>
      <c r="K57" s="84" t="s">
        <v>94</v>
      </c>
      <c r="L57" s="85" t="s">
        <v>2074</v>
      </c>
      <c r="M57" s="85" t="s">
        <v>2075</v>
      </c>
      <c r="N57" s="84" t="s">
        <v>97</v>
      </c>
      <c r="O57" s="86">
        <v>45777</v>
      </c>
      <c r="P57" s="84" t="s">
        <v>1900</v>
      </c>
      <c r="Q57" s="84" t="s">
        <v>59</v>
      </c>
      <c r="R57" s="77" t="s">
        <v>49</v>
      </c>
      <c r="S57" s="77" t="s">
        <v>64</v>
      </c>
      <c r="T57" s="79">
        <f t="shared" si="3"/>
        <v>45777</v>
      </c>
      <c r="U57" s="79">
        <v>45777</v>
      </c>
      <c r="V57" s="77" t="str">
        <f t="shared" si="0"/>
        <v>YES</v>
      </c>
      <c r="W57" s="77" t="str">
        <f t="shared" si="1"/>
        <v>N/A</v>
      </c>
      <c r="X57" s="77" t="str">
        <f t="shared" si="2"/>
        <v>N/A</v>
      </c>
    </row>
    <row r="58" spans="1:24" s="77" customFormat="1" x14ac:dyDescent="0.35">
      <c r="A58" s="1" t="s">
        <v>2076</v>
      </c>
      <c r="B58" s="81">
        <v>45743.498217592598</v>
      </c>
      <c r="C58" s="81">
        <v>45743.499479166698</v>
      </c>
      <c r="D58" s="82" t="s">
        <v>38</v>
      </c>
      <c r="E58" s="82"/>
      <c r="F58" s="83">
        <v>45743</v>
      </c>
      <c r="G58" s="84" t="s">
        <v>2077</v>
      </c>
      <c r="H58" s="84" t="s">
        <v>39</v>
      </c>
      <c r="I58" s="84" t="s">
        <v>53</v>
      </c>
      <c r="J58" s="84" t="s">
        <v>86</v>
      </c>
      <c r="K58" s="84" t="s">
        <v>94</v>
      </c>
      <c r="L58" s="85" t="s">
        <v>2078</v>
      </c>
      <c r="M58" s="85" t="s">
        <v>2079</v>
      </c>
      <c r="N58" s="84" t="s">
        <v>97</v>
      </c>
      <c r="O58" s="86">
        <v>45777</v>
      </c>
      <c r="P58" s="84" t="s">
        <v>1900</v>
      </c>
      <c r="Q58" s="84" t="s">
        <v>59</v>
      </c>
      <c r="R58" s="77" t="s">
        <v>49</v>
      </c>
      <c r="S58" s="77" t="s">
        <v>64</v>
      </c>
      <c r="T58" s="79">
        <f t="shared" si="3"/>
        <v>45777</v>
      </c>
      <c r="U58" s="79">
        <v>45777</v>
      </c>
      <c r="V58" s="77" t="str">
        <f t="shared" si="0"/>
        <v>YES</v>
      </c>
      <c r="W58" s="77" t="str">
        <f t="shared" si="1"/>
        <v>N/A</v>
      </c>
      <c r="X58" s="77" t="str">
        <f t="shared" si="2"/>
        <v>N/A</v>
      </c>
    </row>
    <row r="59" spans="1:24" s="77" customFormat="1" x14ac:dyDescent="0.35">
      <c r="A59" s="1" t="s">
        <v>2080</v>
      </c>
      <c r="B59" s="81">
        <v>45743.487187500003</v>
      </c>
      <c r="C59" s="81">
        <v>45743.489386574103</v>
      </c>
      <c r="D59" s="82" t="s">
        <v>38</v>
      </c>
      <c r="E59" s="82"/>
      <c r="F59" s="83">
        <v>45743</v>
      </c>
      <c r="G59" s="84" t="s">
        <v>1560</v>
      </c>
      <c r="H59" s="84" t="s">
        <v>39</v>
      </c>
      <c r="I59" s="84" t="s">
        <v>53</v>
      </c>
      <c r="J59" s="84" t="s">
        <v>86</v>
      </c>
      <c r="K59" s="84" t="s">
        <v>87</v>
      </c>
      <c r="L59" s="85" t="s">
        <v>2081</v>
      </c>
      <c r="M59" s="85" t="s">
        <v>2082</v>
      </c>
      <c r="N59" s="84" t="s">
        <v>97</v>
      </c>
      <c r="O59" s="86">
        <v>45777</v>
      </c>
      <c r="P59" s="84" t="s">
        <v>108</v>
      </c>
      <c r="Q59" s="84" t="s">
        <v>48</v>
      </c>
      <c r="R59" s="77" t="s">
        <v>49</v>
      </c>
      <c r="S59" s="77" t="s">
        <v>64</v>
      </c>
      <c r="T59" s="79">
        <f t="shared" si="3"/>
        <v>45777</v>
      </c>
      <c r="U59" s="79">
        <v>45754</v>
      </c>
      <c r="V59" s="77" t="str">
        <f t="shared" si="0"/>
        <v>YES</v>
      </c>
      <c r="W59" s="77" t="str">
        <f t="shared" si="1"/>
        <v>N/A</v>
      </c>
      <c r="X59" s="77" t="str">
        <f t="shared" si="2"/>
        <v>N/A</v>
      </c>
    </row>
    <row r="60" spans="1:24" s="77" customFormat="1" x14ac:dyDescent="0.35">
      <c r="A60" s="1" t="s">
        <v>2083</v>
      </c>
      <c r="B60" s="81">
        <v>45743.360914351899</v>
      </c>
      <c r="C60" s="81">
        <v>45743.363240740699</v>
      </c>
      <c r="D60" s="82" t="s">
        <v>38</v>
      </c>
      <c r="E60" s="82"/>
      <c r="F60" s="83">
        <v>45743</v>
      </c>
      <c r="G60" s="84" t="s">
        <v>1015</v>
      </c>
      <c r="H60" s="84" t="s">
        <v>39</v>
      </c>
      <c r="I60" s="84" t="s">
        <v>53</v>
      </c>
      <c r="J60" s="84" t="s">
        <v>42</v>
      </c>
      <c r="K60" s="84" t="s">
        <v>118</v>
      </c>
      <c r="L60" s="85" t="s">
        <v>2084</v>
      </c>
      <c r="M60" s="85" t="s">
        <v>2085</v>
      </c>
      <c r="N60" s="84" t="s">
        <v>284</v>
      </c>
      <c r="O60" s="86">
        <v>45748</v>
      </c>
      <c r="P60" s="84" t="s">
        <v>1900</v>
      </c>
      <c r="Q60" s="84" t="s">
        <v>59</v>
      </c>
      <c r="R60" s="77" t="s">
        <v>49</v>
      </c>
      <c r="S60" s="77" t="s">
        <v>64</v>
      </c>
      <c r="T60" s="79">
        <f t="shared" si="3"/>
        <v>45748</v>
      </c>
      <c r="U60" s="79">
        <v>45761</v>
      </c>
      <c r="V60" s="77" t="str">
        <f t="shared" si="0"/>
        <v>NO</v>
      </c>
      <c r="W60" s="77" t="str">
        <f t="shared" si="1"/>
        <v>N/A</v>
      </c>
      <c r="X60" s="77" t="str">
        <f t="shared" si="2"/>
        <v>N/A</v>
      </c>
    </row>
    <row r="61" spans="1:24" s="77" customFormat="1" x14ac:dyDescent="0.35">
      <c r="A61" s="1" t="s">
        <v>2086</v>
      </c>
      <c r="B61" s="81">
        <v>45743.224791666697</v>
      </c>
      <c r="C61" s="81">
        <v>45743.2266087963</v>
      </c>
      <c r="D61" s="82" t="s">
        <v>38</v>
      </c>
      <c r="E61" s="82"/>
      <c r="F61" s="83">
        <v>45742</v>
      </c>
      <c r="G61" s="84" t="s">
        <v>2087</v>
      </c>
      <c r="H61" s="84" t="s">
        <v>1920</v>
      </c>
      <c r="I61" s="84" t="s">
        <v>93</v>
      </c>
      <c r="J61" s="84" t="s">
        <v>86</v>
      </c>
      <c r="K61" s="84" t="s">
        <v>639</v>
      </c>
      <c r="L61" s="85" t="s">
        <v>2088</v>
      </c>
      <c r="M61" s="85" t="s">
        <v>2089</v>
      </c>
      <c r="N61" s="84" t="s">
        <v>97</v>
      </c>
      <c r="O61" s="86">
        <v>45777</v>
      </c>
      <c r="P61" s="84" t="s">
        <v>1900</v>
      </c>
      <c r="Q61" s="84" t="s">
        <v>59</v>
      </c>
      <c r="R61" s="77" t="s">
        <v>49</v>
      </c>
      <c r="S61" s="77" t="s">
        <v>64</v>
      </c>
      <c r="T61" s="79">
        <f t="shared" ref="T61:T92" si="4">O61</f>
        <v>45777</v>
      </c>
      <c r="U61" s="79">
        <v>45777</v>
      </c>
      <c r="V61" s="77" t="str">
        <f t="shared" si="0"/>
        <v>YES</v>
      </c>
      <c r="W61" s="77" t="str">
        <f t="shared" si="1"/>
        <v>N/A</v>
      </c>
      <c r="X61" s="77" t="str">
        <f t="shared" si="2"/>
        <v>N/A</v>
      </c>
    </row>
    <row r="62" spans="1:24" s="77" customFormat="1" ht="29" x14ac:dyDescent="0.35">
      <c r="A62" s="1" t="s">
        <v>2090</v>
      </c>
      <c r="B62" s="81">
        <v>45742.978750000002</v>
      </c>
      <c r="C62" s="81">
        <v>45742.982581018499</v>
      </c>
      <c r="D62" s="82" t="s">
        <v>38</v>
      </c>
      <c r="E62" s="82"/>
      <c r="F62" s="83">
        <v>45742</v>
      </c>
      <c r="G62" s="84" t="s">
        <v>1604</v>
      </c>
      <c r="H62" s="84" t="s">
        <v>39</v>
      </c>
      <c r="I62" s="84" t="s">
        <v>93</v>
      </c>
      <c r="J62" s="84" t="s">
        <v>42</v>
      </c>
      <c r="K62" s="84" t="s">
        <v>61</v>
      </c>
      <c r="L62" s="85" t="s">
        <v>2091</v>
      </c>
      <c r="M62" s="85" t="s">
        <v>2092</v>
      </c>
      <c r="N62" s="84" t="s">
        <v>57</v>
      </c>
      <c r="O62" s="86">
        <v>45751</v>
      </c>
      <c r="P62" s="84" t="s">
        <v>1900</v>
      </c>
      <c r="Q62" s="84" t="s">
        <v>59</v>
      </c>
      <c r="R62" s="77" t="s">
        <v>49</v>
      </c>
      <c r="S62" s="77" t="s">
        <v>64</v>
      </c>
      <c r="T62" s="79">
        <f t="shared" si="4"/>
        <v>45751</v>
      </c>
      <c r="U62" s="79">
        <v>45751</v>
      </c>
      <c r="V62" s="77" t="str">
        <f t="shared" si="0"/>
        <v>YES</v>
      </c>
      <c r="W62" s="77" t="str">
        <f t="shared" si="1"/>
        <v>N/A</v>
      </c>
      <c r="X62" s="77" t="str">
        <f t="shared" si="2"/>
        <v>N/A</v>
      </c>
    </row>
    <row r="63" spans="1:24" s="77" customFormat="1" x14ac:dyDescent="0.35">
      <c r="A63" s="1" t="s">
        <v>2093</v>
      </c>
      <c r="B63" s="81">
        <v>45742.609027777798</v>
      </c>
      <c r="C63" s="81">
        <v>45742.611423611103</v>
      </c>
      <c r="D63" s="82" t="s">
        <v>38</v>
      </c>
      <c r="E63" s="82"/>
      <c r="F63" s="83">
        <v>45742</v>
      </c>
      <c r="G63" s="84" t="s">
        <v>138</v>
      </c>
      <c r="H63" s="84" t="s">
        <v>39</v>
      </c>
      <c r="I63" s="84" t="s">
        <v>41</v>
      </c>
      <c r="J63" s="84" t="s">
        <v>86</v>
      </c>
      <c r="K63" s="84" t="s">
        <v>94</v>
      </c>
      <c r="L63" s="85" t="s">
        <v>2094</v>
      </c>
      <c r="M63" s="85" t="s">
        <v>2095</v>
      </c>
      <c r="N63" s="84" t="s">
        <v>97</v>
      </c>
      <c r="O63" s="86">
        <v>45777</v>
      </c>
      <c r="P63" s="84" t="s">
        <v>1900</v>
      </c>
      <c r="Q63" s="84" t="s">
        <v>48</v>
      </c>
      <c r="R63" s="77" t="s">
        <v>49</v>
      </c>
      <c r="S63" s="77" t="s">
        <v>64</v>
      </c>
      <c r="T63" s="79">
        <f t="shared" si="4"/>
        <v>45777</v>
      </c>
      <c r="U63" s="79">
        <v>45777</v>
      </c>
      <c r="V63" s="77" t="str">
        <f t="shared" si="0"/>
        <v>YES</v>
      </c>
      <c r="W63" s="77" t="str">
        <f t="shared" si="1"/>
        <v>N/A</v>
      </c>
      <c r="X63" s="77" t="str">
        <f t="shared" si="2"/>
        <v>N/A</v>
      </c>
    </row>
    <row r="64" spans="1:24" s="77" customFormat="1" x14ac:dyDescent="0.35">
      <c r="A64" s="1" t="s">
        <v>2096</v>
      </c>
      <c r="B64" s="81">
        <v>45742.443437499998</v>
      </c>
      <c r="C64" s="81">
        <v>45742.444513888899</v>
      </c>
      <c r="D64" s="82" t="s">
        <v>38</v>
      </c>
      <c r="E64" s="82"/>
      <c r="F64" s="83">
        <v>45742</v>
      </c>
      <c r="G64" s="84" t="s">
        <v>2097</v>
      </c>
      <c r="H64" s="84" t="s">
        <v>39</v>
      </c>
      <c r="I64" s="84" t="s">
        <v>53</v>
      </c>
      <c r="J64" s="84" t="s">
        <v>281</v>
      </c>
      <c r="K64" s="84" t="s">
        <v>281</v>
      </c>
      <c r="L64" s="85" t="s">
        <v>2098</v>
      </c>
      <c r="M64" s="85" t="s">
        <v>2099</v>
      </c>
      <c r="N64" s="84" t="s">
        <v>57</v>
      </c>
      <c r="O64" s="86">
        <v>45742</v>
      </c>
      <c r="P64" s="84" t="s">
        <v>1900</v>
      </c>
      <c r="Q64" s="84" t="s">
        <v>59</v>
      </c>
      <c r="R64" s="77" t="s">
        <v>49</v>
      </c>
      <c r="S64" s="77" t="s">
        <v>64</v>
      </c>
      <c r="T64" s="79">
        <f t="shared" si="4"/>
        <v>45742</v>
      </c>
      <c r="U64" s="79">
        <v>45742</v>
      </c>
      <c r="V64" s="77" t="str">
        <f t="shared" si="0"/>
        <v>YES</v>
      </c>
      <c r="W64" s="77" t="str">
        <f t="shared" si="1"/>
        <v>N/A</v>
      </c>
      <c r="X64" s="77" t="str">
        <f t="shared" si="2"/>
        <v>N/A</v>
      </c>
    </row>
    <row r="65" spans="1:24" s="77" customFormat="1" ht="29" x14ac:dyDescent="0.35">
      <c r="A65" s="1" t="s">
        <v>2100</v>
      </c>
      <c r="B65" s="81">
        <v>45742.413981481499</v>
      </c>
      <c r="C65" s="81">
        <v>45742.416145833296</v>
      </c>
      <c r="D65" s="82" t="s">
        <v>38</v>
      </c>
      <c r="E65" s="82"/>
      <c r="F65" s="83">
        <v>45741</v>
      </c>
      <c r="G65" s="84" t="s">
        <v>2101</v>
      </c>
      <c r="H65" s="84" t="s">
        <v>39</v>
      </c>
      <c r="I65" s="84" t="s">
        <v>53</v>
      </c>
      <c r="J65" s="84" t="s">
        <v>42</v>
      </c>
      <c r="K65" s="84" t="s">
        <v>61</v>
      </c>
      <c r="L65" s="85" t="s">
        <v>2102</v>
      </c>
      <c r="M65" s="85" t="s">
        <v>2103</v>
      </c>
      <c r="N65" s="84" t="s">
        <v>57</v>
      </c>
      <c r="O65" s="86">
        <v>45772</v>
      </c>
      <c r="P65" s="84" t="s">
        <v>1900</v>
      </c>
      <c r="Q65" s="84" t="s">
        <v>48</v>
      </c>
      <c r="R65" s="77" t="s">
        <v>49</v>
      </c>
      <c r="S65" s="77" t="s">
        <v>64</v>
      </c>
      <c r="T65" s="79">
        <f t="shared" si="4"/>
        <v>45772</v>
      </c>
      <c r="U65" s="79">
        <v>45797</v>
      </c>
      <c r="V65" s="77" t="str">
        <f t="shared" si="0"/>
        <v>NO</v>
      </c>
      <c r="W65" s="77" t="str">
        <f t="shared" si="1"/>
        <v>N/A</v>
      </c>
      <c r="X65" s="77" t="str">
        <f t="shared" si="2"/>
        <v>N/A</v>
      </c>
    </row>
    <row r="66" spans="1:24" s="77" customFormat="1" x14ac:dyDescent="0.35">
      <c r="A66" s="1" t="s">
        <v>2104</v>
      </c>
      <c r="B66" s="81">
        <v>45742.384861111103</v>
      </c>
      <c r="C66" s="81">
        <v>45742.391041666699</v>
      </c>
      <c r="D66" s="82" t="s">
        <v>38</v>
      </c>
      <c r="E66" s="82"/>
      <c r="F66" s="83">
        <v>45742</v>
      </c>
      <c r="G66" s="84" t="s">
        <v>2105</v>
      </c>
      <c r="H66" s="84" t="s">
        <v>39</v>
      </c>
      <c r="I66" s="84" t="s">
        <v>53</v>
      </c>
      <c r="J66" s="84" t="s">
        <v>86</v>
      </c>
      <c r="K66" s="84" t="s">
        <v>43</v>
      </c>
      <c r="L66" s="85" t="s">
        <v>2106</v>
      </c>
      <c r="M66" s="85" t="s">
        <v>2107</v>
      </c>
      <c r="N66" s="84" t="s">
        <v>46</v>
      </c>
      <c r="O66" s="86">
        <v>45748</v>
      </c>
      <c r="P66" s="84" t="s">
        <v>1900</v>
      </c>
      <c r="Q66" s="84" t="s">
        <v>59</v>
      </c>
      <c r="R66" s="77" t="s">
        <v>49</v>
      </c>
      <c r="S66" s="77" t="s">
        <v>64</v>
      </c>
      <c r="T66" s="79">
        <f t="shared" si="4"/>
        <v>45748</v>
      </c>
      <c r="U66" s="79">
        <v>45748</v>
      </c>
      <c r="V66" s="77" t="str">
        <f t="shared" ref="V66:V129" si="5">IF(R66="Completed",IF((T66-U66)&gt;=0,"YES","NO"),"N/A")</f>
        <v>YES</v>
      </c>
      <c r="W66" s="77" t="str">
        <f t="shared" ref="W66:W129" si="6">IF(OR(R66="In Progress",R66="Not Started"),T66-$AB$1,"N/A")</f>
        <v>N/A</v>
      </c>
      <c r="X66" s="77" t="str">
        <f t="shared" ref="X66:X129" si="7">IF(OR(R66="",R66="Completed",R66="Deffered"),"N/A",IF(AND(OR(R66="In Progress",R66="Not Started"),W66&gt;=0),"On Time","Delayed"))</f>
        <v>N/A</v>
      </c>
    </row>
    <row r="67" spans="1:24" s="77" customFormat="1" x14ac:dyDescent="0.35">
      <c r="A67" s="1" t="s">
        <v>2108</v>
      </c>
      <c r="B67" s="81">
        <v>45742.355833333299</v>
      </c>
      <c r="C67" s="81">
        <v>45742.358240740701</v>
      </c>
      <c r="D67" s="82" t="s">
        <v>38</v>
      </c>
      <c r="E67" s="82"/>
      <c r="F67" s="83">
        <v>45742</v>
      </c>
      <c r="G67" s="84" t="s">
        <v>2109</v>
      </c>
      <c r="H67" s="84" t="s">
        <v>39</v>
      </c>
      <c r="I67" s="84" t="s">
        <v>53</v>
      </c>
      <c r="J67" s="84" t="s">
        <v>86</v>
      </c>
      <c r="K67" s="84" t="s">
        <v>94</v>
      </c>
      <c r="L67" s="85" t="s">
        <v>2110</v>
      </c>
      <c r="M67" s="85" t="s">
        <v>2111</v>
      </c>
      <c r="N67" s="84" t="s">
        <v>57</v>
      </c>
      <c r="O67" s="86">
        <v>45742</v>
      </c>
      <c r="P67" s="84" t="s">
        <v>1900</v>
      </c>
      <c r="Q67" s="84" t="s">
        <v>48</v>
      </c>
      <c r="R67" s="77" t="s">
        <v>49</v>
      </c>
      <c r="S67" s="77" t="s">
        <v>64</v>
      </c>
      <c r="T67" s="79">
        <f t="shared" si="4"/>
        <v>45742</v>
      </c>
      <c r="U67" s="79">
        <v>45742</v>
      </c>
      <c r="V67" s="77" t="str">
        <f t="shared" si="5"/>
        <v>YES</v>
      </c>
      <c r="W67" s="77" t="str">
        <f t="shared" si="6"/>
        <v>N/A</v>
      </c>
      <c r="X67" s="77" t="str">
        <f t="shared" si="7"/>
        <v>N/A</v>
      </c>
    </row>
    <row r="68" spans="1:24" s="77" customFormat="1" x14ac:dyDescent="0.35">
      <c r="A68" s="1" t="s">
        <v>2112</v>
      </c>
      <c r="B68" s="81">
        <v>45742.350416666697</v>
      </c>
      <c r="C68" s="81">
        <v>45742.354594907403</v>
      </c>
      <c r="D68" s="82" t="s">
        <v>38</v>
      </c>
      <c r="E68" s="82"/>
      <c r="F68" s="83">
        <v>45742</v>
      </c>
      <c r="G68" s="84" t="s">
        <v>1866</v>
      </c>
      <c r="H68" s="84" t="s">
        <v>39</v>
      </c>
      <c r="I68" s="84" t="s">
        <v>53</v>
      </c>
      <c r="J68" s="84" t="s">
        <v>281</v>
      </c>
      <c r="K68" s="84" t="s">
        <v>281</v>
      </c>
      <c r="L68" s="85" t="s">
        <v>2113</v>
      </c>
      <c r="M68" s="85" t="s">
        <v>2114</v>
      </c>
      <c r="N68" s="84" t="s">
        <v>57</v>
      </c>
      <c r="O68" s="86">
        <v>45777</v>
      </c>
      <c r="P68" s="84" t="s">
        <v>1900</v>
      </c>
      <c r="Q68" s="84" t="s">
        <v>59</v>
      </c>
      <c r="R68" s="77" t="s">
        <v>49</v>
      </c>
      <c r="S68" s="77" t="s">
        <v>64</v>
      </c>
      <c r="T68" s="79">
        <f t="shared" si="4"/>
        <v>45777</v>
      </c>
      <c r="U68" s="79">
        <v>45777</v>
      </c>
      <c r="V68" s="77" t="str">
        <f t="shared" si="5"/>
        <v>YES</v>
      </c>
      <c r="W68" s="77" t="str">
        <f t="shared" si="6"/>
        <v>N/A</v>
      </c>
      <c r="X68" s="77" t="str">
        <f t="shared" si="7"/>
        <v>N/A</v>
      </c>
    </row>
    <row r="69" spans="1:24" s="77" customFormat="1" ht="29" x14ac:dyDescent="0.35">
      <c r="A69" s="1" t="s">
        <v>2115</v>
      </c>
      <c r="B69" s="81">
        <v>45741.588842592602</v>
      </c>
      <c r="C69" s="81">
        <v>45741.590740740699</v>
      </c>
      <c r="D69" s="82" t="s">
        <v>38</v>
      </c>
      <c r="E69" s="82"/>
      <c r="F69" s="83">
        <v>45741</v>
      </c>
      <c r="G69" s="84" t="s">
        <v>222</v>
      </c>
      <c r="H69" s="84" t="s">
        <v>39</v>
      </c>
      <c r="I69" s="84" t="s">
        <v>53</v>
      </c>
      <c r="J69" s="84" t="s">
        <v>2116</v>
      </c>
      <c r="K69" s="84" t="s">
        <v>134</v>
      </c>
      <c r="L69" s="85" t="s">
        <v>2117</v>
      </c>
      <c r="M69" s="85" t="s">
        <v>2118</v>
      </c>
      <c r="N69" s="84" t="s">
        <v>57</v>
      </c>
      <c r="O69" s="86">
        <v>45758</v>
      </c>
      <c r="P69" s="84" t="s">
        <v>1900</v>
      </c>
      <c r="Q69" s="84" t="s">
        <v>59</v>
      </c>
      <c r="R69" s="77" t="s">
        <v>553</v>
      </c>
      <c r="S69" s="77" t="s">
        <v>64</v>
      </c>
      <c r="T69" s="79">
        <f t="shared" si="4"/>
        <v>45758</v>
      </c>
      <c r="U69" s="79"/>
      <c r="V69" s="77" t="str">
        <f t="shared" si="5"/>
        <v>N/A</v>
      </c>
      <c r="W69" s="77">
        <f t="shared" ca="1" si="6"/>
        <v>-168</v>
      </c>
      <c r="X69" s="77" t="str">
        <f t="shared" ca="1" si="7"/>
        <v>Delayed</v>
      </c>
    </row>
    <row r="70" spans="1:24" s="77" customFormat="1" x14ac:dyDescent="0.35">
      <c r="A70" s="1" t="s">
        <v>2119</v>
      </c>
      <c r="B70" s="81">
        <v>45741.472291666701</v>
      </c>
      <c r="C70" s="81">
        <v>45741.4914699074</v>
      </c>
      <c r="D70" s="82" t="s">
        <v>38</v>
      </c>
      <c r="E70" s="82"/>
      <c r="F70" s="83">
        <v>45741</v>
      </c>
      <c r="G70" s="84" t="s">
        <v>2120</v>
      </c>
      <c r="H70" s="84" t="s">
        <v>39</v>
      </c>
      <c r="I70" s="84" t="s">
        <v>53</v>
      </c>
      <c r="J70" s="84" t="s">
        <v>42</v>
      </c>
      <c r="K70" s="84" t="s">
        <v>61</v>
      </c>
      <c r="L70" s="85" t="s">
        <v>2121</v>
      </c>
      <c r="M70" s="85" t="s">
        <v>2122</v>
      </c>
      <c r="N70" s="84" t="s">
        <v>107</v>
      </c>
      <c r="O70" s="86">
        <v>45741</v>
      </c>
      <c r="P70" s="84" t="s">
        <v>1900</v>
      </c>
      <c r="Q70" s="84" t="s">
        <v>59</v>
      </c>
      <c r="R70" s="77" t="s">
        <v>49</v>
      </c>
      <c r="S70" s="77" t="s">
        <v>64</v>
      </c>
      <c r="T70" s="79">
        <f t="shared" si="4"/>
        <v>45741</v>
      </c>
      <c r="U70" s="79">
        <v>45741</v>
      </c>
      <c r="V70" s="77" t="str">
        <f t="shared" si="5"/>
        <v>YES</v>
      </c>
      <c r="W70" s="77" t="str">
        <f t="shared" si="6"/>
        <v>N/A</v>
      </c>
      <c r="X70" s="77" t="str">
        <f t="shared" si="7"/>
        <v>N/A</v>
      </c>
    </row>
    <row r="71" spans="1:24" s="77" customFormat="1" x14ac:dyDescent="0.35">
      <c r="A71" s="1" t="s">
        <v>2123</v>
      </c>
      <c r="B71" s="81">
        <v>45741.462303240703</v>
      </c>
      <c r="C71" s="81">
        <v>45741.465358796297</v>
      </c>
      <c r="D71" s="82" t="s">
        <v>38</v>
      </c>
      <c r="E71" s="82"/>
      <c r="F71" s="83">
        <v>45741</v>
      </c>
      <c r="G71" s="84" t="s">
        <v>1546</v>
      </c>
      <c r="H71" s="84" t="s">
        <v>39</v>
      </c>
      <c r="I71" s="84" t="s">
        <v>53</v>
      </c>
      <c r="J71" s="84" t="s">
        <v>42</v>
      </c>
      <c r="K71" s="84" t="s">
        <v>61</v>
      </c>
      <c r="L71" s="85" t="s">
        <v>2124</v>
      </c>
      <c r="M71" s="85" t="s">
        <v>2125</v>
      </c>
      <c r="N71" s="84" t="s">
        <v>107</v>
      </c>
      <c r="O71" s="86">
        <v>45741</v>
      </c>
      <c r="P71" s="84" t="s">
        <v>47</v>
      </c>
      <c r="Q71" s="84" t="s">
        <v>59</v>
      </c>
      <c r="R71" s="77" t="s">
        <v>49</v>
      </c>
      <c r="S71" s="77" t="s">
        <v>64</v>
      </c>
      <c r="T71" s="79">
        <f t="shared" si="4"/>
        <v>45741</v>
      </c>
      <c r="U71" s="79">
        <v>45761</v>
      </c>
      <c r="V71" s="77" t="str">
        <f t="shared" si="5"/>
        <v>NO</v>
      </c>
      <c r="W71" s="77" t="str">
        <f t="shared" si="6"/>
        <v>N/A</v>
      </c>
      <c r="X71" s="77" t="str">
        <f t="shared" si="7"/>
        <v>N/A</v>
      </c>
    </row>
    <row r="72" spans="1:24" s="77" customFormat="1" x14ac:dyDescent="0.35">
      <c r="A72" s="1" t="s">
        <v>2126</v>
      </c>
      <c r="B72" s="81">
        <v>45741.428194444401</v>
      </c>
      <c r="C72" s="81">
        <v>45741.429479166698</v>
      </c>
      <c r="D72" s="82" t="s">
        <v>38</v>
      </c>
      <c r="E72" s="82"/>
      <c r="F72" s="83">
        <v>45734</v>
      </c>
      <c r="G72" s="84" t="s">
        <v>533</v>
      </c>
      <c r="H72" s="84" t="s">
        <v>39</v>
      </c>
      <c r="I72" s="84" t="s">
        <v>53</v>
      </c>
      <c r="J72" s="84" t="s">
        <v>42</v>
      </c>
      <c r="K72" s="84" t="s">
        <v>118</v>
      </c>
      <c r="L72" s="85" t="s">
        <v>2127</v>
      </c>
      <c r="M72" s="85" t="s">
        <v>2128</v>
      </c>
      <c r="N72" s="84" t="s">
        <v>284</v>
      </c>
      <c r="O72" s="86">
        <v>45777</v>
      </c>
      <c r="P72" s="84" t="s">
        <v>1900</v>
      </c>
      <c r="Q72" s="84" t="s">
        <v>59</v>
      </c>
      <c r="R72" s="77" t="s">
        <v>49</v>
      </c>
      <c r="S72" s="77" t="s">
        <v>64</v>
      </c>
      <c r="T72" s="79">
        <f t="shared" si="4"/>
        <v>45777</v>
      </c>
      <c r="U72" s="79">
        <v>45761</v>
      </c>
      <c r="V72" s="77" t="str">
        <f t="shared" si="5"/>
        <v>YES</v>
      </c>
      <c r="W72" s="77" t="str">
        <f t="shared" si="6"/>
        <v>N/A</v>
      </c>
      <c r="X72" s="77" t="str">
        <f t="shared" si="7"/>
        <v>N/A</v>
      </c>
    </row>
    <row r="73" spans="1:24" s="77" customFormat="1" x14ac:dyDescent="0.35">
      <c r="A73" s="1" t="s">
        <v>2129</v>
      </c>
      <c r="B73" s="81">
        <v>45740.698680555601</v>
      </c>
      <c r="C73" s="81">
        <v>45740.701990740701</v>
      </c>
      <c r="D73" s="82" t="s">
        <v>38</v>
      </c>
      <c r="E73" s="82"/>
      <c r="F73" s="83">
        <v>45740</v>
      </c>
      <c r="G73" s="84" t="s">
        <v>192</v>
      </c>
      <c r="H73" s="84" t="s">
        <v>39</v>
      </c>
      <c r="I73" s="84" t="s">
        <v>53</v>
      </c>
      <c r="J73" s="84" t="s">
        <v>42</v>
      </c>
      <c r="K73" s="84" t="s">
        <v>118</v>
      </c>
      <c r="L73" s="85" t="s">
        <v>2130</v>
      </c>
      <c r="M73" s="85" t="s">
        <v>2131</v>
      </c>
      <c r="N73" s="84" t="s">
        <v>107</v>
      </c>
      <c r="O73" s="86">
        <v>45741</v>
      </c>
      <c r="P73" s="84" t="s">
        <v>1900</v>
      </c>
      <c r="Q73" s="84" t="s">
        <v>59</v>
      </c>
      <c r="R73" s="77" t="s">
        <v>49</v>
      </c>
      <c r="S73" s="77" t="s">
        <v>64</v>
      </c>
      <c r="T73" s="79">
        <f t="shared" si="4"/>
        <v>45741</v>
      </c>
      <c r="U73" s="79">
        <v>45761</v>
      </c>
      <c r="V73" s="77" t="str">
        <f t="shared" si="5"/>
        <v>NO</v>
      </c>
      <c r="W73" s="77" t="str">
        <f t="shared" si="6"/>
        <v>N/A</v>
      </c>
      <c r="X73" s="77" t="str">
        <f t="shared" si="7"/>
        <v>N/A</v>
      </c>
    </row>
    <row r="74" spans="1:24" s="77" customFormat="1" ht="29" x14ac:dyDescent="0.35">
      <c r="A74" s="1" t="s">
        <v>2132</v>
      </c>
      <c r="B74" s="81">
        <v>45740.615381944401</v>
      </c>
      <c r="C74" s="81">
        <v>45740.616608796299</v>
      </c>
      <c r="D74" s="82" t="s">
        <v>38</v>
      </c>
      <c r="E74" s="82"/>
      <c r="F74" s="83">
        <v>45740</v>
      </c>
      <c r="G74" s="84" t="s">
        <v>2133</v>
      </c>
      <c r="H74" s="84" t="s">
        <v>39</v>
      </c>
      <c r="I74" s="84" t="s">
        <v>41</v>
      </c>
      <c r="J74" s="84" t="s">
        <v>86</v>
      </c>
      <c r="K74" s="84" t="s">
        <v>61</v>
      </c>
      <c r="L74" s="85" t="s">
        <v>2134</v>
      </c>
      <c r="M74" s="85" t="s">
        <v>2135</v>
      </c>
      <c r="N74" s="84" t="s">
        <v>97</v>
      </c>
      <c r="O74" s="86">
        <v>45777</v>
      </c>
      <c r="P74" s="84" t="s">
        <v>1900</v>
      </c>
      <c r="Q74" s="84" t="s">
        <v>59</v>
      </c>
      <c r="R74" s="77" t="s">
        <v>49</v>
      </c>
      <c r="S74" s="77" t="s">
        <v>64</v>
      </c>
      <c r="T74" s="79">
        <f t="shared" si="4"/>
        <v>45777</v>
      </c>
      <c r="U74" s="79">
        <v>45777</v>
      </c>
      <c r="V74" s="77" t="str">
        <f t="shared" si="5"/>
        <v>YES</v>
      </c>
      <c r="W74" s="77" t="str">
        <f t="shared" si="6"/>
        <v>N/A</v>
      </c>
      <c r="X74" s="77" t="str">
        <f t="shared" si="7"/>
        <v>N/A</v>
      </c>
    </row>
    <row r="75" spans="1:24" s="77" customFormat="1" ht="43.5" x14ac:dyDescent="0.35">
      <c r="A75" s="1" t="s">
        <v>2136</v>
      </c>
      <c r="B75" s="81">
        <v>45740.591736111099</v>
      </c>
      <c r="C75" s="81">
        <v>45740.599097222199</v>
      </c>
      <c r="D75" s="82" t="s">
        <v>38</v>
      </c>
      <c r="E75" s="82"/>
      <c r="F75" s="83">
        <v>45740</v>
      </c>
      <c r="G75" s="84" t="s">
        <v>332</v>
      </c>
      <c r="H75" s="84" t="s">
        <v>39</v>
      </c>
      <c r="I75" s="84" t="s">
        <v>41</v>
      </c>
      <c r="J75" s="84" t="s">
        <v>86</v>
      </c>
      <c r="K75" s="84" t="s">
        <v>87</v>
      </c>
      <c r="L75" s="85" t="s">
        <v>2137</v>
      </c>
      <c r="M75" s="85" t="s">
        <v>2138</v>
      </c>
      <c r="N75" s="84" t="s">
        <v>57</v>
      </c>
      <c r="O75" s="86">
        <v>45740</v>
      </c>
      <c r="P75" s="84" t="s">
        <v>1900</v>
      </c>
      <c r="Q75" s="84" t="s">
        <v>59</v>
      </c>
      <c r="R75" s="77" t="s">
        <v>49</v>
      </c>
      <c r="S75" s="77" t="s">
        <v>64</v>
      </c>
      <c r="T75" s="79">
        <f t="shared" si="4"/>
        <v>45740</v>
      </c>
      <c r="U75" s="79">
        <v>45740</v>
      </c>
      <c r="V75" s="77" t="str">
        <f t="shared" si="5"/>
        <v>YES</v>
      </c>
      <c r="W75" s="77" t="str">
        <f t="shared" si="6"/>
        <v>N/A</v>
      </c>
      <c r="X75" s="77" t="str">
        <f t="shared" si="7"/>
        <v>N/A</v>
      </c>
    </row>
    <row r="76" spans="1:24" s="77" customFormat="1" ht="58" x14ac:dyDescent="0.35">
      <c r="A76" s="1" t="s">
        <v>2139</v>
      </c>
      <c r="B76" s="81">
        <v>45740.412627314799</v>
      </c>
      <c r="C76" s="81">
        <v>45740.415694444397</v>
      </c>
      <c r="D76" s="82" t="s">
        <v>38</v>
      </c>
      <c r="E76" s="82"/>
      <c r="F76" s="83">
        <v>45740</v>
      </c>
      <c r="G76" s="84" t="s">
        <v>2028</v>
      </c>
      <c r="H76" s="84" t="s">
        <v>39</v>
      </c>
      <c r="I76" s="84" t="s">
        <v>53</v>
      </c>
      <c r="J76" s="84" t="s">
        <v>42</v>
      </c>
      <c r="K76" s="84" t="s">
        <v>61</v>
      </c>
      <c r="L76" s="85" t="s">
        <v>2140</v>
      </c>
      <c r="M76" s="85" t="s">
        <v>2141</v>
      </c>
      <c r="N76" s="84" t="s">
        <v>57</v>
      </c>
      <c r="O76" s="86">
        <v>45772</v>
      </c>
      <c r="P76" s="84" t="s">
        <v>1900</v>
      </c>
      <c r="Q76" s="84" t="s">
        <v>48</v>
      </c>
      <c r="R76" s="77" t="s">
        <v>49</v>
      </c>
      <c r="S76" s="77" t="s">
        <v>50</v>
      </c>
      <c r="T76" s="79">
        <f t="shared" si="4"/>
        <v>45772</v>
      </c>
      <c r="U76" s="79">
        <v>45761</v>
      </c>
      <c r="V76" s="77" t="str">
        <f t="shared" si="5"/>
        <v>YES</v>
      </c>
      <c r="W76" s="77" t="str">
        <f t="shared" si="6"/>
        <v>N/A</v>
      </c>
      <c r="X76" s="77" t="str">
        <f t="shared" si="7"/>
        <v>N/A</v>
      </c>
    </row>
    <row r="77" spans="1:24" s="77" customFormat="1" x14ac:dyDescent="0.35">
      <c r="A77" s="1" t="s">
        <v>2142</v>
      </c>
      <c r="B77" s="81">
        <v>45739.374675925901</v>
      </c>
      <c r="C77" s="81">
        <v>45739.3761689815</v>
      </c>
      <c r="D77" s="82" t="s">
        <v>38</v>
      </c>
      <c r="E77" s="82"/>
      <c r="F77" s="83">
        <v>45739</v>
      </c>
      <c r="G77" s="84" t="s">
        <v>256</v>
      </c>
      <c r="H77" s="84" t="s">
        <v>39</v>
      </c>
      <c r="I77" s="84" t="s">
        <v>53</v>
      </c>
      <c r="J77" s="84" t="s">
        <v>42</v>
      </c>
      <c r="K77" s="84" t="s">
        <v>118</v>
      </c>
      <c r="L77" s="85" t="s">
        <v>2143</v>
      </c>
      <c r="M77" s="85" t="s">
        <v>2144</v>
      </c>
      <c r="N77" s="84" t="s">
        <v>57</v>
      </c>
      <c r="O77" s="86">
        <v>45777</v>
      </c>
      <c r="P77" s="84" t="s">
        <v>1900</v>
      </c>
      <c r="Q77" s="84" t="s">
        <v>59</v>
      </c>
      <c r="R77" s="77" t="s">
        <v>49</v>
      </c>
      <c r="S77" s="77" t="s">
        <v>64</v>
      </c>
      <c r="T77" s="79">
        <f t="shared" si="4"/>
        <v>45777</v>
      </c>
      <c r="U77" s="79">
        <v>45761</v>
      </c>
      <c r="V77" s="77" t="str">
        <f t="shared" si="5"/>
        <v>YES</v>
      </c>
      <c r="W77" s="77" t="str">
        <f t="shared" si="6"/>
        <v>N/A</v>
      </c>
      <c r="X77" s="77" t="str">
        <f t="shared" si="7"/>
        <v>N/A</v>
      </c>
    </row>
    <row r="78" spans="1:24" s="77" customFormat="1" ht="29" x14ac:dyDescent="0.35">
      <c r="A78" s="1" t="s">
        <v>2145</v>
      </c>
      <c r="B78" s="81">
        <v>45737.447060185201</v>
      </c>
      <c r="C78" s="81">
        <v>45737.449201388903</v>
      </c>
      <c r="D78" s="82" t="s">
        <v>38</v>
      </c>
      <c r="E78" s="82"/>
      <c r="F78" s="83">
        <v>45737</v>
      </c>
      <c r="G78" s="84" t="s">
        <v>2146</v>
      </c>
      <c r="H78" s="84" t="s">
        <v>39</v>
      </c>
      <c r="I78" s="84" t="s">
        <v>53</v>
      </c>
      <c r="J78" s="84" t="s">
        <v>86</v>
      </c>
      <c r="K78" s="84" t="s">
        <v>94</v>
      </c>
      <c r="L78" s="85" t="s">
        <v>2147</v>
      </c>
      <c r="M78" s="85" t="s">
        <v>2148</v>
      </c>
      <c r="N78" s="84" t="s">
        <v>113</v>
      </c>
      <c r="O78" s="86">
        <v>45777</v>
      </c>
      <c r="P78" s="84" t="s">
        <v>1900</v>
      </c>
      <c r="Q78" s="84" t="s">
        <v>59</v>
      </c>
      <c r="R78" s="77" t="s">
        <v>49</v>
      </c>
      <c r="S78" s="77" t="s">
        <v>50</v>
      </c>
      <c r="T78" s="79">
        <f t="shared" si="4"/>
        <v>45777</v>
      </c>
      <c r="U78" s="79">
        <v>45777</v>
      </c>
      <c r="V78" s="77" t="str">
        <f t="shared" si="5"/>
        <v>YES</v>
      </c>
      <c r="W78" s="77" t="str">
        <f t="shared" si="6"/>
        <v>N/A</v>
      </c>
      <c r="X78" s="77" t="str">
        <f t="shared" si="7"/>
        <v>N/A</v>
      </c>
    </row>
    <row r="79" spans="1:24" s="77" customFormat="1" x14ac:dyDescent="0.35">
      <c r="A79" s="1" t="s">
        <v>2149</v>
      </c>
      <c r="B79" s="81">
        <v>45737.3808333333</v>
      </c>
      <c r="C79" s="81">
        <v>45737.382256944402</v>
      </c>
      <c r="D79" s="82" t="s">
        <v>38</v>
      </c>
      <c r="E79" s="82"/>
      <c r="F79" s="83">
        <v>45737</v>
      </c>
      <c r="G79" s="84" t="s">
        <v>100</v>
      </c>
      <c r="H79" s="84" t="s">
        <v>39</v>
      </c>
      <c r="I79" s="84" t="s">
        <v>53</v>
      </c>
      <c r="J79" s="84" t="s">
        <v>86</v>
      </c>
      <c r="K79" s="84" t="s">
        <v>2150</v>
      </c>
      <c r="L79" s="85" t="s">
        <v>2151</v>
      </c>
      <c r="M79" s="85" t="s">
        <v>2152</v>
      </c>
      <c r="N79" s="84" t="s">
        <v>113</v>
      </c>
      <c r="O79" s="86">
        <v>45777</v>
      </c>
      <c r="P79" s="84" t="s">
        <v>1900</v>
      </c>
      <c r="Q79" s="84" t="s">
        <v>59</v>
      </c>
      <c r="R79" s="77" t="s">
        <v>49</v>
      </c>
      <c r="S79" s="77" t="s">
        <v>64</v>
      </c>
      <c r="T79" s="79">
        <f t="shared" si="4"/>
        <v>45777</v>
      </c>
      <c r="U79" s="79">
        <v>45777</v>
      </c>
      <c r="V79" s="77" t="str">
        <f t="shared" si="5"/>
        <v>YES</v>
      </c>
      <c r="W79" s="77" t="str">
        <f t="shared" si="6"/>
        <v>N/A</v>
      </c>
      <c r="X79" s="77" t="str">
        <f t="shared" si="7"/>
        <v>N/A</v>
      </c>
    </row>
    <row r="80" spans="1:24" s="77" customFormat="1" x14ac:dyDescent="0.35">
      <c r="A80" s="1" t="s">
        <v>2153</v>
      </c>
      <c r="B80" s="81">
        <v>45737.378182870401</v>
      </c>
      <c r="C80" s="81">
        <v>45737.380787037</v>
      </c>
      <c r="D80" s="82" t="s">
        <v>38</v>
      </c>
      <c r="E80" s="82"/>
      <c r="F80" s="83">
        <v>45737</v>
      </c>
      <c r="G80" s="84" t="s">
        <v>192</v>
      </c>
      <c r="H80" s="84" t="s">
        <v>39</v>
      </c>
      <c r="I80" s="84" t="s">
        <v>53</v>
      </c>
      <c r="J80" s="84" t="s">
        <v>86</v>
      </c>
      <c r="K80" s="84" t="s">
        <v>2150</v>
      </c>
      <c r="L80" s="85" t="s">
        <v>2154</v>
      </c>
      <c r="M80" s="85" t="s">
        <v>2155</v>
      </c>
      <c r="N80" s="84" t="s">
        <v>113</v>
      </c>
      <c r="O80" s="86">
        <v>45737</v>
      </c>
      <c r="P80" s="84" t="s">
        <v>47</v>
      </c>
      <c r="Q80" s="84" t="s">
        <v>59</v>
      </c>
      <c r="R80" s="77" t="s">
        <v>49</v>
      </c>
      <c r="S80" s="77" t="s">
        <v>64</v>
      </c>
      <c r="T80" s="79">
        <f t="shared" si="4"/>
        <v>45737</v>
      </c>
      <c r="U80" s="79">
        <v>45737</v>
      </c>
      <c r="V80" s="77" t="str">
        <f t="shared" si="5"/>
        <v>YES</v>
      </c>
      <c r="W80" s="77" t="str">
        <f t="shared" si="6"/>
        <v>N/A</v>
      </c>
      <c r="X80" s="77" t="str">
        <f t="shared" si="7"/>
        <v>N/A</v>
      </c>
    </row>
    <row r="81" spans="1:24" s="77" customFormat="1" ht="43.5" x14ac:dyDescent="0.35">
      <c r="A81" s="1" t="s">
        <v>2156</v>
      </c>
      <c r="B81" s="81">
        <v>45736.767037037003</v>
      </c>
      <c r="C81" s="81">
        <v>45736.769409722197</v>
      </c>
      <c r="D81" s="82" t="s">
        <v>38</v>
      </c>
      <c r="E81" s="82"/>
      <c r="F81" s="83">
        <v>45736</v>
      </c>
      <c r="G81" s="84" t="s">
        <v>2028</v>
      </c>
      <c r="H81" s="84" t="s">
        <v>39</v>
      </c>
      <c r="I81" s="84" t="s">
        <v>41</v>
      </c>
      <c r="J81" s="84" t="s">
        <v>86</v>
      </c>
      <c r="K81" s="84" t="s">
        <v>54</v>
      </c>
      <c r="L81" s="85" t="s">
        <v>2157</v>
      </c>
      <c r="M81" s="85" t="s">
        <v>2158</v>
      </c>
      <c r="N81" s="84" t="s">
        <v>113</v>
      </c>
      <c r="O81" s="86">
        <v>45740</v>
      </c>
      <c r="P81" s="84" t="s">
        <v>1900</v>
      </c>
      <c r="Q81" s="84" t="s">
        <v>59</v>
      </c>
      <c r="R81" s="77" t="s">
        <v>49</v>
      </c>
      <c r="S81" s="77" t="s">
        <v>64</v>
      </c>
      <c r="T81" s="79">
        <f t="shared" si="4"/>
        <v>45740</v>
      </c>
      <c r="U81" s="79">
        <v>45740</v>
      </c>
      <c r="V81" s="77" t="str">
        <f t="shared" si="5"/>
        <v>YES</v>
      </c>
      <c r="W81" s="77" t="str">
        <f t="shared" si="6"/>
        <v>N/A</v>
      </c>
      <c r="X81" s="77" t="str">
        <f t="shared" si="7"/>
        <v>N/A</v>
      </c>
    </row>
    <row r="82" spans="1:24" s="77" customFormat="1" ht="29" x14ac:dyDescent="0.35">
      <c r="A82" s="1" t="s">
        <v>2159</v>
      </c>
      <c r="B82" s="81">
        <v>45736.760497685202</v>
      </c>
      <c r="C82" s="81">
        <v>45736.763402777797</v>
      </c>
      <c r="D82" s="82" t="s">
        <v>38</v>
      </c>
      <c r="E82" s="82"/>
      <c r="F82" s="83">
        <v>45736</v>
      </c>
      <c r="G82" s="84" t="s">
        <v>2160</v>
      </c>
      <c r="H82" s="84" t="s">
        <v>39</v>
      </c>
      <c r="I82" s="84" t="s">
        <v>41</v>
      </c>
      <c r="J82" s="84" t="s">
        <v>86</v>
      </c>
      <c r="K82" s="84" t="s">
        <v>251</v>
      </c>
      <c r="L82" s="85" t="s">
        <v>2161</v>
      </c>
      <c r="M82" s="85" t="s">
        <v>2162</v>
      </c>
      <c r="N82" s="84" t="s">
        <v>97</v>
      </c>
      <c r="O82" s="86">
        <v>45747</v>
      </c>
      <c r="P82" s="84" t="s">
        <v>1900</v>
      </c>
      <c r="Q82" s="84" t="s">
        <v>59</v>
      </c>
      <c r="R82" s="77" t="s">
        <v>49</v>
      </c>
      <c r="S82" s="77" t="s">
        <v>64</v>
      </c>
      <c r="T82" s="79">
        <f t="shared" si="4"/>
        <v>45747</v>
      </c>
      <c r="U82" s="79">
        <v>45747</v>
      </c>
      <c r="V82" s="77" t="str">
        <f t="shared" si="5"/>
        <v>YES</v>
      </c>
      <c r="W82" s="77" t="str">
        <f t="shared" si="6"/>
        <v>N/A</v>
      </c>
      <c r="X82" s="77" t="str">
        <f t="shared" si="7"/>
        <v>N/A</v>
      </c>
    </row>
    <row r="83" spans="1:24" s="77" customFormat="1" ht="29" x14ac:dyDescent="0.35">
      <c r="A83" s="1" t="s">
        <v>2163</v>
      </c>
      <c r="B83" s="81">
        <v>45736.593726851803</v>
      </c>
      <c r="C83" s="81">
        <v>45736.595798611103</v>
      </c>
      <c r="D83" s="82" t="s">
        <v>38</v>
      </c>
      <c r="E83" s="82"/>
      <c r="F83" s="83">
        <v>45736</v>
      </c>
      <c r="G83" s="84" t="s">
        <v>268</v>
      </c>
      <c r="H83" s="84" t="s">
        <v>1920</v>
      </c>
      <c r="I83" s="84" t="s">
        <v>41</v>
      </c>
      <c r="J83" s="84" t="s">
        <v>42</v>
      </c>
      <c r="K83" s="84" t="s">
        <v>66</v>
      </c>
      <c r="L83" s="85" t="s">
        <v>2164</v>
      </c>
      <c r="M83" s="85" t="s">
        <v>2165</v>
      </c>
      <c r="N83" s="84" t="s">
        <v>57</v>
      </c>
      <c r="O83" s="86">
        <v>45736</v>
      </c>
      <c r="P83" s="84" t="s">
        <v>47</v>
      </c>
      <c r="Q83" s="84" t="s">
        <v>59</v>
      </c>
      <c r="R83" s="77" t="s">
        <v>49</v>
      </c>
      <c r="S83" s="77" t="s">
        <v>64</v>
      </c>
      <c r="T83" s="79">
        <f t="shared" si="4"/>
        <v>45736</v>
      </c>
      <c r="U83" s="79">
        <v>45775</v>
      </c>
      <c r="V83" s="77" t="str">
        <f t="shared" si="5"/>
        <v>NO</v>
      </c>
      <c r="W83" s="77" t="str">
        <f t="shared" si="6"/>
        <v>N/A</v>
      </c>
      <c r="X83" s="77" t="str">
        <f t="shared" si="7"/>
        <v>N/A</v>
      </c>
    </row>
    <row r="84" spans="1:24" s="77" customFormat="1" ht="43.5" x14ac:dyDescent="0.35">
      <c r="A84" s="1" t="s">
        <v>2166</v>
      </c>
      <c r="B84" s="81">
        <v>45736.512453703697</v>
      </c>
      <c r="C84" s="81">
        <v>45736.520451388897</v>
      </c>
      <c r="D84" s="82" t="s">
        <v>38</v>
      </c>
      <c r="E84" s="82"/>
      <c r="F84" s="83">
        <v>45736</v>
      </c>
      <c r="G84" s="84" t="s">
        <v>1315</v>
      </c>
      <c r="H84" s="84" t="s">
        <v>39</v>
      </c>
      <c r="I84" s="84" t="s">
        <v>53</v>
      </c>
      <c r="J84" s="84" t="s">
        <v>42</v>
      </c>
      <c r="K84" s="84" t="s">
        <v>66</v>
      </c>
      <c r="L84" s="85" t="s">
        <v>1592</v>
      </c>
      <c r="M84" s="85" t="s">
        <v>2167</v>
      </c>
      <c r="N84" s="84" t="s">
        <v>107</v>
      </c>
      <c r="O84" s="86">
        <v>45736</v>
      </c>
      <c r="P84" s="84" t="s">
        <v>1900</v>
      </c>
      <c r="Q84" s="84" t="s">
        <v>59</v>
      </c>
      <c r="R84" s="77" t="s">
        <v>49</v>
      </c>
      <c r="S84" s="77" t="s">
        <v>64</v>
      </c>
      <c r="T84" s="79">
        <f t="shared" si="4"/>
        <v>45736</v>
      </c>
      <c r="U84" s="79">
        <v>45761</v>
      </c>
      <c r="V84" s="77" t="str">
        <f t="shared" si="5"/>
        <v>NO</v>
      </c>
      <c r="W84" s="77" t="str">
        <f t="shared" si="6"/>
        <v>N/A</v>
      </c>
      <c r="X84" s="77" t="str">
        <f t="shared" si="7"/>
        <v>N/A</v>
      </c>
    </row>
    <row r="85" spans="1:24" s="77" customFormat="1" x14ac:dyDescent="0.35">
      <c r="A85" s="1" t="s">
        <v>2168</v>
      </c>
      <c r="B85" s="81">
        <v>45736.3820949074</v>
      </c>
      <c r="C85" s="81">
        <v>45736.384050925903</v>
      </c>
      <c r="D85" s="82" t="s">
        <v>38</v>
      </c>
      <c r="E85" s="82"/>
      <c r="F85" s="83">
        <v>45736</v>
      </c>
      <c r="G85" s="84" t="s">
        <v>192</v>
      </c>
      <c r="H85" s="84" t="s">
        <v>39</v>
      </c>
      <c r="I85" s="84" t="s">
        <v>53</v>
      </c>
      <c r="J85" s="84" t="s">
        <v>86</v>
      </c>
      <c r="K85" s="84" t="s">
        <v>193</v>
      </c>
      <c r="L85" s="85" t="s">
        <v>2169</v>
      </c>
      <c r="M85" s="85" t="s">
        <v>2170</v>
      </c>
      <c r="N85" s="84" t="s">
        <v>46</v>
      </c>
      <c r="O85" s="86">
        <v>45777</v>
      </c>
      <c r="P85" s="84" t="s">
        <v>1900</v>
      </c>
      <c r="Q85" s="84" t="s">
        <v>59</v>
      </c>
      <c r="R85" s="77" t="s">
        <v>49</v>
      </c>
      <c r="S85" s="77" t="s">
        <v>50</v>
      </c>
      <c r="T85" s="79">
        <f t="shared" si="4"/>
        <v>45777</v>
      </c>
      <c r="U85" s="79">
        <v>45777</v>
      </c>
      <c r="V85" s="77" t="str">
        <f t="shared" si="5"/>
        <v>YES</v>
      </c>
      <c r="W85" s="77" t="str">
        <f t="shared" si="6"/>
        <v>N/A</v>
      </c>
      <c r="X85" s="77" t="str">
        <f t="shared" si="7"/>
        <v>N/A</v>
      </c>
    </row>
    <row r="86" spans="1:24" s="77" customFormat="1" x14ac:dyDescent="0.35">
      <c r="A86" s="1" t="s">
        <v>2171</v>
      </c>
      <c r="B86" s="81">
        <v>45735.994039351797</v>
      </c>
      <c r="C86" s="81">
        <v>45735.996863425898</v>
      </c>
      <c r="D86" s="82" t="s">
        <v>38</v>
      </c>
      <c r="E86" s="82"/>
      <c r="F86" s="83">
        <v>45735</v>
      </c>
      <c r="G86" s="84" t="s">
        <v>138</v>
      </c>
      <c r="H86" s="84" t="s">
        <v>39</v>
      </c>
      <c r="I86" s="84" t="s">
        <v>93</v>
      </c>
      <c r="J86" s="84" t="s">
        <v>86</v>
      </c>
      <c r="K86" s="84" t="s">
        <v>94</v>
      </c>
      <c r="L86" s="85" t="s">
        <v>2172</v>
      </c>
      <c r="M86" s="85" t="s">
        <v>2173</v>
      </c>
      <c r="N86" s="84" t="s">
        <v>97</v>
      </c>
      <c r="O86" s="86">
        <v>45777</v>
      </c>
      <c r="P86" s="84" t="s">
        <v>1900</v>
      </c>
      <c r="Q86" s="84" t="s">
        <v>48</v>
      </c>
      <c r="R86" s="77" t="s">
        <v>49</v>
      </c>
      <c r="S86" s="77" t="s">
        <v>64</v>
      </c>
      <c r="T86" s="79">
        <f t="shared" si="4"/>
        <v>45777</v>
      </c>
      <c r="U86" s="79">
        <v>45777</v>
      </c>
      <c r="V86" s="77" t="str">
        <f t="shared" si="5"/>
        <v>YES</v>
      </c>
      <c r="W86" s="77" t="str">
        <f t="shared" si="6"/>
        <v>N/A</v>
      </c>
      <c r="X86" s="77" t="str">
        <f t="shared" si="7"/>
        <v>N/A</v>
      </c>
    </row>
    <row r="87" spans="1:24" s="77" customFormat="1" x14ac:dyDescent="0.35">
      <c r="A87" s="1" t="s">
        <v>2174</v>
      </c>
      <c r="B87" s="81">
        <v>45735.666562500002</v>
      </c>
      <c r="C87" s="81">
        <v>45735.667638888903</v>
      </c>
      <c r="D87" s="82" t="s">
        <v>38</v>
      </c>
      <c r="E87" s="82"/>
      <c r="F87" s="83">
        <v>45735</v>
      </c>
      <c r="G87" s="84" t="s">
        <v>8</v>
      </c>
      <c r="H87" s="84" t="s">
        <v>39</v>
      </c>
      <c r="I87" s="84" t="s">
        <v>53</v>
      </c>
      <c r="J87" s="84" t="s">
        <v>2116</v>
      </c>
      <c r="K87" s="84" t="s">
        <v>134</v>
      </c>
      <c r="L87" s="85" t="s">
        <v>2175</v>
      </c>
      <c r="M87" s="85" t="s">
        <v>2176</v>
      </c>
      <c r="N87" s="84" t="s">
        <v>57</v>
      </c>
      <c r="O87" s="86">
        <v>45777</v>
      </c>
      <c r="P87" s="84" t="s">
        <v>1900</v>
      </c>
      <c r="Q87" s="84" t="s">
        <v>48</v>
      </c>
      <c r="R87" s="77" t="s">
        <v>49</v>
      </c>
      <c r="T87" s="79">
        <f t="shared" si="4"/>
        <v>45777</v>
      </c>
      <c r="U87" s="79">
        <v>45777</v>
      </c>
      <c r="V87" s="77" t="str">
        <f t="shared" si="5"/>
        <v>YES</v>
      </c>
      <c r="W87" s="77" t="str">
        <f t="shared" si="6"/>
        <v>N/A</v>
      </c>
      <c r="X87" s="77" t="str">
        <f t="shared" si="7"/>
        <v>N/A</v>
      </c>
    </row>
    <row r="88" spans="1:24" s="77" customFormat="1" x14ac:dyDescent="0.35">
      <c r="A88" s="1" t="s">
        <v>2177</v>
      </c>
      <c r="B88" s="81">
        <v>45735.664131944402</v>
      </c>
      <c r="C88" s="81">
        <v>45735.6664930556</v>
      </c>
      <c r="D88" s="82" t="s">
        <v>38</v>
      </c>
      <c r="E88" s="82"/>
      <c r="F88" s="83">
        <v>45735</v>
      </c>
      <c r="G88" s="84" t="s">
        <v>8</v>
      </c>
      <c r="H88" s="84" t="s">
        <v>39</v>
      </c>
      <c r="I88" s="84" t="s">
        <v>53</v>
      </c>
      <c r="J88" s="84" t="s">
        <v>2116</v>
      </c>
      <c r="K88" s="84" t="s">
        <v>134</v>
      </c>
      <c r="L88" s="85" t="s">
        <v>2178</v>
      </c>
      <c r="M88" s="85" t="s">
        <v>2179</v>
      </c>
      <c r="N88" s="84" t="s">
        <v>57</v>
      </c>
      <c r="O88" s="86">
        <v>45777</v>
      </c>
      <c r="P88" s="84" t="s">
        <v>1900</v>
      </c>
      <c r="Q88" s="84" t="s">
        <v>48</v>
      </c>
      <c r="R88" s="77" t="s">
        <v>137</v>
      </c>
      <c r="S88" s="77" t="s">
        <v>50</v>
      </c>
      <c r="T88" s="79">
        <f t="shared" si="4"/>
        <v>45777</v>
      </c>
      <c r="U88" s="79"/>
      <c r="V88" s="77" t="str">
        <f t="shared" si="5"/>
        <v>N/A</v>
      </c>
      <c r="W88" s="77">
        <f t="shared" ca="1" si="6"/>
        <v>-149</v>
      </c>
      <c r="X88" s="77" t="str">
        <f t="shared" ca="1" si="7"/>
        <v>Delayed</v>
      </c>
    </row>
    <row r="89" spans="1:24" s="77" customFormat="1" x14ac:dyDescent="0.35">
      <c r="A89" s="1" t="s">
        <v>2180</v>
      </c>
      <c r="B89" s="81">
        <v>45735.3847916667</v>
      </c>
      <c r="C89" s="81">
        <v>45735.388483796298</v>
      </c>
      <c r="D89" s="82" t="s">
        <v>38</v>
      </c>
      <c r="E89" s="82"/>
      <c r="F89" s="83">
        <v>45735</v>
      </c>
      <c r="G89" s="84" t="s">
        <v>617</v>
      </c>
      <c r="H89" s="84" t="s">
        <v>39</v>
      </c>
      <c r="I89" s="84" t="s">
        <v>41</v>
      </c>
      <c r="J89" s="84" t="s">
        <v>86</v>
      </c>
      <c r="K89" s="84" t="s">
        <v>251</v>
      </c>
      <c r="L89" s="85" t="s">
        <v>2181</v>
      </c>
      <c r="M89" s="85" t="s">
        <v>2182</v>
      </c>
      <c r="N89" s="84" t="s">
        <v>57</v>
      </c>
      <c r="O89" s="86">
        <v>45777</v>
      </c>
      <c r="P89" s="84" t="s">
        <v>47</v>
      </c>
      <c r="Q89" s="84" t="s">
        <v>59</v>
      </c>
      <c r="R89" s="77" t="s">
        <v>49</v>
      </c>
      <c r="S89" s="77" t="s">
        <v>64</v>
      </c>
      <c r="T89" s="79">
        <f t="shared" si="4"/>
        <v>45777</v>
      </c>
      <c r="U89" s="79">
        <v>45777</v>
      </c>
      <c r="V89" s="77" t="str">
        <f t="shared" si="5"/>
        <v>YES</v>
      </c>
      <c r="W89" s="77" t="str">
        <f t="shared" si="6"/>
        <v>N/A</v>
      </c>
      <c r="X89" s="77" t="str">
        <f t="shared" si="7"/>
        <v>N/A</v>
      </c>
    </row>
    <row r="90" spans="1:24" s="77" customFormat="1" x14ac:dyDescent="0.35">
      <c r="A90" s="1" t="s">
        <v>2183</v>
      </c>
      <c r="B90" s="81">
        <v>45734.6034953704</v>
      </c>
      <c r="C90" s="81">
        <v>45734.605960648099</v>
      </c>
      <c r="D90" s="82" t="s">
        <v>38</v>
      </c>
      <c r="E90" s="82"/>
      <c r="F90" s="83">
        <v>45734</v>
      </c>
      <c r="G90" s="84" t="s">
        <v>165</v>
      </c>
      <c r="H90" s="84" t="s">
        <v>39</v>
      </c>
      <c r="I90" s="84" t="s">
        <v>41</v>
      </c>
      <c r="J90" s="84" t="s">
        <v>42</v>
      </c>
      <c r="K90" s="84" t="s">
        <v>66</v>
      </c>
      <c r="L90" s="85" t="s">
        <v>2184</v>
      </c>
      <c r="M90" s="85" t="s">
        <v>2185</v>
      </c>
      <c r="N90" s="84" t="s">
        <v>113</v>
      </c>
      <c r="O90" s="86">
        <v>45734</v>
      </c>
      <c r="P90" s="84" t="s">
        <v>1900</v>
      </c>
      <c r="Q90" s="84" t="s">
        <v>59</v>
      </c>
      <c r="R90" s="77" t="s">
        <v>49</v>
      </c>
      <c r="T90" s="79">
        <f t="shared" si="4"/>
        <v>45734</v>
      </c>
      <c r="U90" s="79">
        <v>45734</v>
      </c>
      <c r="V90" s="77" t="str">
        <f t="shared" si="5"/>
        <v>YES</v>
      </c>
      <c r="W90" s="77" t="str">
        <f t="shared" si="6"/>
        <v>N/A</v>
      </c>
      <c r="X90" s="77" t="str">
        <f t="shared" si="7"/>
        <v>N/A</v>
      </c>
    </row>
    <row r="91" spans="1:24" s="77" customFormat="1" ht="29" x14ac:dyDescent="0.35">
      <c r="A91" s="1" t="s">
        <v>2186</v>
      </c>
      <c r="B91" s="81">
        <v>45734.473807870403</v>
      </c>
      <c r="C91" s="81">
        <v>45734.476180555597</v>
      </c>
      <c r="D91" s="82" t="s">
        <v>38</v>
      </c>
      <c r="E91" s="82"/>
      <c r="F91" s="83">
        <v>45734</v>
      </c>
      <c r="G91" s="84" t="s">
        <v>222</v>
      </c>
      <c r="H91" s="84" t="s">
        <v>39</v>
      </c>
      <c r="I91" s="84" t="s">
        <v>53</v>
      </c>
      <c r="J91" s="84" t="s">
        <v>2116</v>
      </c>
      <c r="K91" s="84" t="s">
        <v>134</v>
      </c>
      <c r="L91" s="85" t="s">
        <v>2187</v>
      </c>
      <c r="M91" s="85" t="s">
        <v>2188</v>
      </c>
      <c r="N91" s="84" t="s">
        <v>46</v>
      </c>
      <c r="O91" s="86">
        <v>45746</v>
      </c>
      <c r="P91" s="84" t="s">
        <v>1900</v>
      </c>
      <c r="Q91" s="84" t="s">
        <v>59</v>
      </c>
      <c r="R91" s="77" t="s">
        <v>49</v>
      </c>
      <c r="S91" s="77" t="s">
        <v>168</v>
      </c>
      <c r="T91" s="79">
        <f t="shared" si="4"/>
        <v>45746</v>
      </c>
      <c r="U91" s="79">
        <v>45746</v>
      </c>
      <c r="V91" s="77" t="str">
        <f t="shared" si="5"/>
        <v>YES</v>
      </c>
      <c r="W91" s="77" t="str">
        <f t="shared" si="6"/>
        <v>N/A</v>
      </c>
      <c r="X91" s="77" t="str">
        <f t="shared" si="7"/>
        <v>N/A</v>
      </c>
    </row>
    <row r="92" spans="1:24" s="77" customFormat="1" ht="43.5" x14ac:dyDescent="0.35">
      <c r="A92" s="1" t="s">
        <v>2189</v>
      </c>
      <c r="B92" s="81">
        <v>45734.470196759299</v>
      </c>
      <c r="C92" s="81">
        <v>45734.473414351902</v>
      </c>
      <c r="D92" s="82" t="s">
        <v>38</v>
      </c>
      <c r="E92" s="82"/>
      <c r="F92" s="83">
        <v>45734</v>
      </c>
      <c r="G92" s="84" t="s">
        <v>222</v>
      </c>
      <c r="H92" s="84" t="s">
        <v>39</v>
      </c>
      <c r="I92" s="84" t="s">
        <v>53</v>
      </c>
      <c r="J92" s="84" t="s">
        <v>2116</v>
      </c>
      <c r="K92" s="84" t="s">
        <v>134</v>
      </c>
      <c r="L92" s="85" t="s">
        <v>2190</v>
      </c>
      <c r="M92" s="85" t="s">
        <v>2191</v>
      </c>
      <c r="N92" s="84" t="s">
        <v>57</v>
      </c>
      <c r="O92" s="86">
        <v>45746</v>
      </c>
      <c r="P92" s="84" t="s">
        <v>1900</v>
      </c>
      <c r="Q92" s="84" t="s">
        <v>59</v>
      </c>
      <c r="R92" s="77" t="s">
        <v>137</v>
      </c>
      <c r="S92" s="77" t="s">
        <v>50</v>
      </c>
      <c r="T92" s="79">
        <f t="shared" si="4"/>
        <v>45746</v>
      </c>
      <c r="U92" s="79"/>
      <c r="V92" s="77" t="str">
        <f t="shared" si="5"/>
        <v>N/A</v>
      </c>
      <c r="W92" s="77">
        <f t="shared" ca="1" si="6"/>
        <v>-180</v>
      </c>
      <c r="X92" s="77" t="str">
        <f t="shared" ca="1" si="7"/>
        <v>Delayed</v>
      </c>
    </row>
    <row r="93" spans="1:24" s="77" customFormat="1" x14ac:dyDescent="0.35">
      <c r="A93" s="1" t="s">
        <v>2192</v>
      </c>
      <c r="B93" s="81">
        <v>45734.413506944402</v>
      </c>
      <c r="C93" s="81">
        <v>45734.415740740696</v>
      </c>
      <c r="D93" s="82" t="s">
        <v>38</v>
      </c>
      <c r="E93" s="82"/>
      <c r="F93" s="83">
        <v>45734</v>
      </c>
      <c r="G93" s="84" t="s">
        <v>473</v>
      </c>
      <c r="H93" s="84" t="s">
        <v>39</v>
      </c>
      <c r="I93" s="84" t="s">
        <v>53</v>
      </c>
      <c r="J93" s="84" t="s">
        <v>42</v>
      </c>
      <c r="K93" s="84" t="s">
        <v>118</v>
      </c>
      <c r="L93" s="85" t="s">
        <v>2193</v>
      </c>
      <c r="M93" s="85" t="s">
        <v>2194</v>
      </c>
      <c r="N93" s="84" t="s">
        <v>107</v>
      </c>
      <c r="O93" s="86">
        <v>45747</v>
      </c>
      <c r="P93" s="84" t="s">
        <v>1900</v>
      </c>
      <c r="Q93" s="84" t="s">
        <v>59</v>
      </c>
      <c r="R93" s="77" t="s">
        <v>553</v>
      </c>
      <c r="S93" s="77" t="s">
        <v>64</v>
      </c>
      <c r="T93" s="79">
        <f t="shared" ref="T93:T111" si="8">O93</f>
        <v>45747</v>
      </c>
      <c r="U93" s="79"/>
      <c r="V93" s="77" t="str">
        <f t="shared" si="5"/>
        <v>N/A</v>
      </c>
      <c r="W93" s="77">
        <f t="shared" ca="1" si="6"/>
        <v>-179</v>
      </c>
      <c r="X93" s="77" t="str">
        <f t="shared" ca="1" si="7"/>
        <v>Delayed</v>
      </c>
    </row>
    <row r="94" spans="1:24" s="77" customFormat="1" x14ac:dyDescent="0.35">
      <c r="A94" s="1" t="s">
        <v>2195</v>
      </c>
      <c r="B94" s="81">
        <v>45733.7339236111</v>
      </c>
      <c r="C94" s="81">
        <v>45733.736284722203</v>
      </c>
      <c r="D94" s="82" t="s">
        <v>38</v>
      </c>
      <c r="E94" s="82"/>
      <c r="F94" s="83">
        <v>45733</v>
      </c>
      <c r="G94" s="84" t="s">
        <v>268</v>
      </c>
      <c r="H94" s="84" t="s">
        <v>39</v>
      </c>
      <c r="I94" s="84" t="s">
        <v>41</v>
      </c>
      <c r="J94" s="84" t="s">
        <v>42</v>
      </c>
      <c r="K94" s="84" t="s">
        <v>66</v>
      </c>
      <c r="L94" s="85" t="s">
        <v>2196</v>
      </c>
      <c r="M94" s="85" t="s">
        <v>2197</v>
      </c>
      <c r="N94" s="84" t="s">
        <v>57</v>
      </c>
      <c r="O94" s="86">
        <v>45733</v>
      </c>
      <c r="P94" s="84" t="s">
        <v>47</v>
      </c>
      <c r="Q94" s="84" t="s">
        <v>59</v>
      </c>
      <c r="R94" s="77" t="s">
        <v>49</v>
      </c>
      <c r="T94" s="79">
        <f t="shared" si="8"/>
        <v>45733</v>
      </c>
      <c r="U94" s="79">
        <v>45733</v>
      </c>
      <c r="V94" s="77" t="str">
        <f t="shared" si="5"/>
        <v>YES</v>
      </c>
      <c r="W94" s="77" t="str">
        <f t="shared" si="6"/>
        <v>N/A</v>
      </c>
      <c r="X94" s="77" t="str">
        <f t="shared" si="7"/>
        <v>N/A</v>
      </c>
    </row>
    <row r="95" spans="1:24" s="77" customFormat="1" x14ac:dyDescent="0.35">
      <c r="A95" s="1" t="s">
        <v>2198</v>
      </c>
      <c r="B95" s="81">
        <v>45733.3895023148</v>
      </c>
      <c r="C95" s="81">
        <v>45733.391712962999</v>
      </c>
      <c r="D95" s="82" t="s">
        <v>38</v>
      </c>
      <c r="E95" s="82"/>
      <c r="F95" s="83">
        <v>45733</v>
      </c>
      <c r="G95" s="84" t="s">
        <v>1604</v>
      </c>
      <c r="H95" s="84" t="s">
        <v>39</v>
      </c>
      <c r="I95" s="84" t="s">
        <v>53</v>
      </c>
      <c r="J95" s="84" t="s">
        <v>42</v>
      </c>
      <c r="K95" s="84" t="s">
        <v>61</v>
      </c>
      <c r="L95" s="85" t="s">
        <v>2199</v>
      </c>
      <c r="M95" s="85" t="s">
        <v>2200</v>
      </c>
      <c r="N95" s="84" t="s">
        <v>57</v>
      </c>
      <c r="O95" s="86">
        <v>45747</v>
      </c>
      <c r="P95" s="84" t="s">
        <v>1900</v>
      </c>
      <c r="Q95" s="84" t="s">
        <v>59</v>
      </c>
      <c r="R95" s="77" t="s">
        <v>49</v>
      </c>
      <c r="S95" s="77" t="s">
        <v>64</v>
      </c>
      <c r="T95" s="79">
        <f t="shared" si="8"/>
        <v>45747</v>
      </c>
      <c r="U95" s="79">
        <v>45776</v>
      </c>
      <c r="V95" s="77" t="str">
        <f t="shared" si="5"/>
        <v>NO</v>
      </c>
      <c r="W95" s="77" t="str">
        <f t="shared" si="6"/>
        <v>N/A</v>
      </c>
      <c r="X95" s="77" t="str">
        <f t="shared" si="7"/>
        <v>N/A</v>
      </c>
    </row>
    <row r="96" spans="1:24" s="77" customFormat="1" x14ac:dyDescent="0.35">
      <c r="A96" s="1" t="s">
        <v>2201</v>
      </c>
      <c r="B96" s="81">
        <v>45730.779733796298</v>
      </c>
      <c r="C96" s="81">
        <v>45730.782175925902</v>
      </c>
      <c r="D96" s="82" t="s">
        <v>38</v>
      </c>
      <c r="E96" s="82"/>
      <c r="F96" s="83">
        <v>45730</v>
      </c>
      <c r="G96" s="84" t="s">
        <v>2202</v>
      </c>
      <c r="H96" s="84" t="s">
        <v>39</v>
      </c>
      <c r="I96" s="84" t="s">
        <v>41</v>
      </c>
      <c r="J96" s="84" t="s">
        <v>86</v>
      </c>
      <c r="K96" s="84" t="s">
        <v>184</v>
      </c>
      <c r="L96" s="85" t="s">
        <v>2203</v>
      </c>
      <c r="M96" s="85" t="s">
        <v>2204</v>
      </c>
      <c r="N96" s="84" t="s">
        <v>113</v>
      </c>
      <c r="O96" s="86">
        <v>45777</v>
      </c>
      <c r="P96" s="84" t="s">
        <v>1900</v>
      </c>
      <c r="Q96" s="84" t="s">
        <v>59</v>
      </c>
      <c r="R96" s="77" t="s">
        <v>49</v>
      </c>
      <c r="S96" s="77" t="s">
        <v>64</v>
      </c>
      <c r="T96" s="79">
        <f t="shared" si="8"/>
        <v>45777</v>
      </c>
      <c r="U96" s="79">
        <v>45777</v>
      </c>
      <c r="V96" s="77" t="str">
        <f t="shared" si="5"/>
        <v>YES</v>
      </c>
      <c r="W96" s="77" t="str">
        <f t="shared" si="6"/>
        <v>N/A</v>
      </c>
      <c r="X96" s="77" t="str">
        <f t="shared" si="7"/>
        <v>N/A</v>
      </c>
    </row>
    <row r="97" spans="1:24" s="77" customFormat="1" x14ac:dyDescent="0.35">
      <c r="A97" s="1" t="s">
        <v>2205</v>
      </c>
      <c r="B97" s="81">
        <v>45730.353831018503</v>
      </c>
      <c r="C97" s="81">
        <v>45730.357106481497</v>
      </c>
      <c r="D97" s="82" t="s">
        <v>38</v>
      </c>
      <c r="E97" s="82"/>
      <c r="F97" s="83">
        <v>45730</v>
      </c>
      <c r="G97" s="84" t="s">
        <v>6</v>
      </c>
      <c r="H97" s="84" t="s">
        <v>39</v>
      </c>
      <c r="I97" s="84" t="s">
        <v>53</v>
      </c>
      <c r="J97" s="84" t="s">
        <v>86</v>
      </c>
      <c r="K97" s="84" t="s">
        <v>110</v>
      </c>
      <c r="L97" s="85" t="s">
        <v>2206</v>
      </c>
      <c r="M97" s="85" t="s">
        <v>2207</v>
      </c>
      <c r="N97" s="84" t="s">
        <v>113</v>
      </c>
      <c r="O97" s="86">
        <v>45737</v>
      </c>
      <c r="P97" s="84" t="s">
        <v>1900</v>
      </c>
      <c r="Q97" s="84" t="s">
        <v>59</v>
      </c>
      <c r="R97" s="77" t="s">
        <v>553</v>
      </c>
      <c r="S97" s="77" t="s">
        <v>64</v>
      </c>
      <c r="T97" s="79">
        <f t="shared" si="8"/>
        <v>45737</v>
      </c>
      <c r="U97" s="79"/>
      <c r="V97" s="77" t="str">
        <f t="shared" si="5"/>
        <v>N/A</v>
      </c>
      <c r="W97" s="77">
        <f t="shared" ca="1" si="6"/>
        <v>-189</v>
      </c>
      <c r="X97" s="77" t="str">
        <f t="shared" ca="1" si="7"/>
        <v>Delayed</v>
      </c>
    </row>
    <row r="98" spans="1:24" s="77" customFormat="1" ht="72.5" x14ac:dyDescent="0.35">
      <c r="A98" s="1" t="s">
        <v>2208</v>
      </c>
      <c r="B98" s="81">
        <v>45729.817476851902</v>
      </c>
      <c r="C98" s="81">
        <v>45729.820972222202</v>
      </c>
      <c r="D98" s="82" t="s">
        <v>38</v>
      </c>
      <c r="E98" s="82"/>
      <c r="F98" s="83">
        <v>45729</v>
      </c>
      <c r="G98" s="84" t="s">
        <v>473</v>
      </c>
      <c r="H98" s="84" t="s">
        <v>39</v>
      </c>
      <c r="I98" s="84" t="s">
        <v>41</v>
      </c>
      <c r="J98" s="84" t="s">
        <v>42</v>
      </c>
      <c r="K98" s="84" t="s">
        <v>118</v>
      </c>
      <c r="L98" s="85" t="s">
        <v>2209</v>
      </c>
      <c r="M98" s="85" t="s">
        <v>2210</v>
      </c>
      <c r="N98" s="84" t="s">
        <v>317</v>
      </c>
      <c r="O98" s="86">
        <v>45747</v>
      </c>
      <c r="P98" s="84" t="s">
        <v>1900</v>
      </c>
      <c r="Q98" s="84" t="s">
        <v>59</v>
      </c>
      <c r="R98" s="77" t="s">
        <v>72</v>
      </c>
      <c r="S98" s="77" t="s">
        <v>64</v>
      </c>
      <c r="T98" s="79">
        <f t="shared" si="8"/>
        <v>45747</v>
      </c>
      <c r="U98" s="79">
        <v>45761</v>
      </c>
      <c r="V98" s="77" t="str">
        <f t="shared" si="5"/>
        <v>N/A</v>
      </c>
      <c r="W98" s="77" t="str">
        <f t="shared" si="6"/>
        <v>N/A</v>
      </c>
      <c r="X98" s="77" t="str">
        <f t="shared" si="7"/>
        <v>N/A</v>
      </c>
    </row>
    <row r="99" spans="1:24" s="77" customFormat="1" x14ac:dyDescent="0.35">
      <c r="A99" s="1" t="s">
        <v>2211</v>
      </c>
      <c r="B99" s="81">
        <v>45729.769930555602</v>
      </c>
      <c r="C99" s="81">
        <v>45729.772824074098</v>
      </c>
      <c r="D99" s="82" t="s">
        <v>38</v>
      </c>
      <c r="E99" s="82"/>
      <c r="F99" s="83">
        <v>45729</v>
      </c>
      <c r="G99" s="84" t="s">
        <v>2202</v>
      </c>
      <c r="H99" s="84" t="s">
        <v>1920</v>
      </c>
      <c r="I99" s="84" t="s">
        <v>53</v>
      </c>
      <c r="J99" s="84" t="s">
        <v>86</v>
      </c>
      <c r="K99" s="84" t="s">
        <v>639</v>
      </c>
      <c r="L99" s="85" t="s">
        <v>2212</v>
      </c>
      <c r="M99" s="85" t="s">
        <v>2213</v>
      </c>
      <c r="N99" s="84" t="s">
        <v>174</v>
      </c>
      <c r="O99" s="86">
        <v>45729</v>
      </c>
      <c r="P99" s="84" t="s">
        <v>108</v>
      </c>
      <c r="Q99" s="84" t="s">
        <v>59</v>
      </c>
      <c r="R99" s="77" t="s">
        <v>49</v>
      </c>
      <c r="T99" s="79">
        <f t="shared" si="8"/>
        <v>45729</v>
      </c>
      <c r="U99" s="79">
        <v>45729</v>
      </c>
      <c r="V99" s="77" t="str">
        <f t="shared" si="5"/>
        <v>YES</v>
      </c>
      <c r="W99" s="77" t="str">
        <f t="shared" si="6"/>
        <v>N/A</v>
      </c>
      <c r="X99" s="77" t="str">
        <f t="shared" si="7"/>
        <v>N/A</v>
      </c>
    </row>
    <row r="100" spans="1:24" s="77" customFormat="1" x14ac:dyDescent="0.35">
      <c r="A100" s="1" t="s">
        <v>2214</v>
      </c>
      <c r="B100" s="81">
        <v>45729.623275462996</v>
      </c>
      <c r="C100" s="81">
        <v>45729.6238773148</v>
      </c>
      <c r="D100" s="82" t="s">
        <v>38</v>
      </c>
      <c r="E100" s="82"/>
      <c r="F100" s="83">
        <v>45729</v>
      </c>
      <c r="G100" s="84" t="s">
        <v>2036</v>
      </c>
      <c r="H100" s="84" t="s">
        <v>39</v>
      </c>
      <c r="I100" s="84" t="s">
        <v>41</v>
      </c>
      <c r="J100" s="84" t="s">
        <v>42</v>
      </c>
      <c r="K100" s="84" t="s">
        <v>61</v>
      </c>
      <c r="L100" s="85" t="s">
        <v>2215</v>
      </c>
      <c r="M100" s="85" t="s">
        <v>1618</v>
      </c>
      <c r="N100" s="84" t="s">
        <v>113</v>
      </c>
      <c r="O100" s="86">
        <v>45777</v>
      </c>
      <c r="P100" s="84" t="s">
        <v>1900</v>
      </c>
      <c r="Q100" s="84" t="s">
        <v>59</v>
      </c>
      <c r="R100" s="77" t="s">
        <v>49</v>
      </c>
      <c r="T100" s="79">
        <f t="shared" si="8"/>
        <v>45777</v>
      </c>
      <c r="U100" s="79">
        <v>45777</v>
      </c>
      <c r="V100" s="77" t="str">
        <f t="shared" si="5"/>
        <v>YES</v>
      </c>
      <c r="W100" s="77" t="str">
        <f t="shared" si="6"/>
        <v>N/A</v>
      </c>
      <c r="X100" s="77" t="str">
        <f t="shared" si="7"/>
        <v>N/A</v>
      </c>
    </row>
    <row r="101" spans="1:24" s="77" customFormat="1" ht="29" x14ac:dyDescent="0.35">
      <c r="A101" s="1" t="s">
        <v>2216</v>
      </c>
      <c r="B101" s="81">
        <v>45729.533113425903</v>
      </c>
      <c r="C101" s="81">
        <v>45729.534340277802</v>
      </c>
      <c r="D101" s="82" t="s">
        <v>38</v>
      </c>
      <c r="E101" s="82"/>
      <c r="F101" s="83">
        <v>45729</v>
      </c>
      <c r="G101" s="84" t="s">
        <v>2217</v>
      </c>
      <c r="H101" s="84" t="s">
        <v>39</v>
      </c>
      <c r="I101" s="84" t="s">
        <v>53</v>
      </c>
      <c r="J101" s="84" t="s">
        <v>42</v>
      </c>
      <c r="K101" s="84" t="s">
        <v>66</v>
      </c>
      <c r="L101" s="85" t="s">
        <v>2218</v>
      </c>
      <c r="M101" s="85" t="s">
        <v>2218</v>
      </c>
      <c r="N101" s="84" t="s">
        <v>57</v>
      </c>
      <c r="O101" s="86">
        <v>45732</v>
      </c>
      <c r="P101" s="84" t="s">
        <v>1900</v>
      </c>
      <c r="Q101" s="84" t="s">
        <v>59</v>
      </c>
      <c r="R101" s="77" t="s">
        <v>49</v>
      </c>
      <c r="S101" s="77" t="s">
        <v>64</v>
      </c>
      <c r="T101" s="79">
        <f t="shared" si="8"/>
        <v>45732</v>
      </c>
      <c r="U101" s="79">
        <v>45775</v>
      </c>
      <c r="V101" s="77" t="str">
        <f t="shared" si="5"/>
        <v>NO</v>
      </c>
      <c r="W101" s="77" t="str">
        <f t="shared" si="6"/>
        <v>N/A</v>
      </c>
      <c r="X101" s="77" t="str">
        <f t="shared" si="7"/>
        <v>N/A</v>
      </c>
    </row>
    <row r="102" spans="1:24" s="77" customFormat="1" x14ac:dyDescent="0.35">
      <c r="A102" s="1" t="s">
        <v>2219</v>
      </c>
      <c r="B102" s="81">
        <v>45728.927824074097</v>
      </c>
      <c r="C102" s="81">
        <v>45728.9295486111</v>
      </c>
      <c r="D102" s="82" t="s">
        <v>38</v>
      </c>
      <c r="E102" s="82"/>
      <c r="F102" s="83">
        <v>45728</v>
      </c>
      <c r="G102" s="84" t="s">
        <v>268</v>
      </c>
      <c r="H102" s="84" t="s">
        <v>39</v>
      </c>
      <c r="I102" s="84" t="s">
        <v>93</v>
      </c>
      <c r="J102" s="84" t="s">
        <v>42</v>
      </c>
      <c r="K102" s="84" t="s">
        <v>66</v>
      </c>
      <c r="L102" s="85" t="s">
        <v>2220</v>
      </c>
      <c r="M102" s="85" t="s">
        <v>2221</v>
      </c>
      <c r="N102" s="84" t="s">
        <v>57</v>
      </c>
      <c r="O102" s="86">
        <v>45728</v>
      </c>
      <c r="P102" s="84" t="s">
        <v>47</v>
      </c>
      <c r="Q102" s="84" t="s">
        <v>59</v>
      </c>
      <c r="R102" s="77" t="s">
        <v>49</v>
      </c>
      <c r="T102" s="79">
        <f t="shared" si="8"/>
        <v>45728</v>
      </c>
      <c r="U102" s="79">
        <v>45728</v>
      </c>
      <c r="V102" s="77" t="str">
        <f t="shared" si="5"/>
        <v>YES</v>
      </c>
      <c r="W102" s="77" t="str">
        <f t="shared" si="6"/>
        <v>N/A</v>
      </c>
      <c r="X102" s="77" t="str">
        <f t="shared" si="7"/>
        <v>N/A</v>
      </c>
    </row>
    <row r="103" spans="1:24" s="77" customFormat="1" x14ac:dyDescent="0.35">
      <c r="A103" s="1" t="s">
        <v>2222</v>
      </c>
      <c r="B103" s="81">
        <v>45728.399768518502</v>
      </c>
      <c r="C103" s="81">
        <v>45728.402812499997</v>
      </c>
      <c r="D103" s="82" t="s">
        <v>38</v>
      </c>
      <c r="E103" s="82"/>
      <c r="F103" s="83">
        <v>45728</v>
      </c>
      <c r="G103" s="84" t="s">
        <v>2223</v>
      </c>
      <c r="H103" s="84" t="s">
        <v>39</v>
      </c>
      <c r="I103" s="84" t="s">
        <v>53</v>
      </c>
      <c r="J103" s="84" t="s">
        <v>2116</v>
      </c>
      <c r="K103" s="84" t="s">
        <v>134</v>
      </c>
      <c r="L103" s="85" t="s">
        <v>2224</v>
      </c>
      <c r="M103" s="85" t="s">
        <v>2225</v>
      </c>
      <c r="N103" s="84" t="s">
        <v>57</v>
      </c>
      <c r="O103" s="86">
        <v>45764</v>
      </c>
      <c r="P103" s="84" t="s">
        <v>1900</v>
      </c>
      <c r="Q103" s="84" t="s">
        <v>59</v>
      </c>
      <c r="R103" s="77" t="s">
        <v>49</v>
      </c>
      <c r="T103" s="79">
        <f t="shared" si="8"/>
        <v>45764</v>
      </c>
      <c r="U103" s="79">
        <v>45764</v>
      </c>
      <c r="V103" s="77" t="str">
        <f t="shared" si="5"/>
        <v>YES</v>
      </c>
      <c r="W103" s="77" t="str">
        <f t="shared" si="6"/>
        <v>N/A</v>
      </c>
      <c r="X103" s="77" t="str">
        <f t="shared" si="7"/>
        <v>N/A</v>
      </c>
    </row>
    <row r="104" spans="1:24" s="77" customFormat="1" x14ac:dyDescent="0.35">
      <c r="A104" s="1" t="s">
        <v>2226</v>
      </c>
      <c r="B104" s="81">
        <v>45728.359548611101</v>
      </c>
      <c r="C104" s="81">
        <v>45728.362407407403</v>
      </c>
      <c r="D104" s="82" t="s">
        <v>38</v>
      </c>
      <c r="E104" s="82"/>
      <c r="F104" s="83">
        <v>45728</v>
      </c>
      <c r="G104" s="84" t="s">
        <v>2227</v>
      </c>
      <c r="H104" s="84" t="s">
        <v>1920</v>
      </c>
      <c r="I104" s="84" t="s">
        <v>53</v>
      </c>
      <c r="J104" s="84" t="s">
        <v>86</v>
      </c>
      <c r="K104" s="84" t="s">
        <v>184</v>
      </c>
      <c r="L104" s="85" t="s">
        <v>2228</v>
      </c>
      <c r="M104" s="85" t="s">
        <v>2229</v>
      </c>
      <c r="N104" s="84" t="s">
        <v>57</v>
      </c>
      <c r="O104" s="86">
        <v>45737</v>
      </c>
      <c r="P104" s="84" t="s">
        <v>1900</v>
      </c>
      <c r="Q104" s="84" t="s">
        <v>59</v>
      </c>
      <c r="R104" s="77" t="s">
        <v>49</v>
      </c>
      <c r="S104" s="77" t="s">
        <v>64</v>
      </c>
      <c r="T104" s="79">
        <f t="shared" si="8"/>
        <v>45737</v>
      </c>
      <c r="U104" s="79">
        <v>45737</v>
      </c>
      <c r="V104" s="77" t="str">
        <f t="shared" si="5"/>
        <v>YES</v>
      </c>
      <c r="W104" s="77" t="str">
        <f t="shared" si="6"/>
        <v>N/A</v>
      </c>
      <c r="X104" s="77" t="str">
        <f t="shared" si="7"/>
        <v>N/A</v>
      </c>
    </row>
    <row r="105" spans="1:24" s="77" customFormat="1" ht="29" x14ac:dyDescent="0.35">
      <c r="A105" s="1" t="s">
        <v>2230</v>
      </c>
      <c r="B105" s="81">
        <v>45728.3577083333</v>
      </c>
      <c r="C105" s="81">
        <v>45728.380370370403</v>
      </c>
      <c r="D105" s="82" t="s">
        <v>38</v>
      </c>
      <c r="E105" s="82"/>
      <c r="F105" s="83">
        <v>45722</v>
      </c>
      <c r="G105" s="84" t="s">
        <v>138</v>
      </c>
      <c r="H105" s="84" t="s">
        <v>39</v>
      </c>
      <c r="I105" s="84" t="s">
        <v>53</v>
      </c>
      <c r="J105" s="84" t="s">
        <v>86</v>
      </c>
      <c r="K105" s="84" t="s">
        <v>94</v>
      </c>
      <c r="L105" s="85" t="s">
        <v>2231</v>
      </c>
      <c r="M105" s="85" t="s">
        <v>2232</v>
      </c>
      <c r="N105" s="84" t="s">
        <v>97</v>
      </c>
      <c r="O105" s="86">
        <v>45777</v>
      </c>
      <c r="P105" s="84" t="s">
        <v>1900</v>
      </c>
      <c r="Q105" s="84" t="s">
        <v>48</v>
      </c>
      <c r="R105" s="77" t="s">
        <v>49</v>
      </c>
      <c r="T105" s="79">
        <f t="shared" si="8"/>
        <v>45777</v>
      </c>
      <c r="U105" s="79">
        <v>45777</v>
      </c>
      <c r="V105" s="77" t="str">
        <f t="shared" si="5"/>
        <v>YES</v>
      </c>
      <c r="W105" s="77" t="str">
        <f t="shared" si="6"/>
        <v>N/A</v>
      </c>
      <c r="X105" s="77" t="str">
        <f t="shared" si="7"/>
        <v>N/A</v>
      </c>
    </row>
    <row r="106" spans="1:24" s="77" customFormat="1" x14ac:dyDescent="0.35">
      <c r="A106" s="1" t="s">
        <v>2233</v>
      </c>
      <c r="B106" s="81">
        <v>45727.986111111102</v>
      </c>
      <c r="C106" s="81">
        <v>45727.988194444399</v>
      </c>
      <c r="D106" s="82" t="s">
        <v>38</v>
      </c>
      <c r="E106" s="82"/>
      <c r="F106" s="83">
        <v>45728</v>
      </c>
      <c r="G106" s="84" t="s">
        <v>165</v>
      </c>
      <c r="H106" s="84" t="s">
        <v>39</v>
      </c>
      <c r="I106" s="84" t="s">
        <v>93</v>
      </c>
      <c r="J106" s="84" t="s">
        <v>42</v>
      </c>
      <c r="K106" s="84" t="s">
        <v>66</v>
      </c>
      <c r="L106" s="85" t="s">
        <v>2234</v>
      </c>
      <c r="M106" s="85" t="s">
        <v>2185</v>
      </c>
      <c r="N106" s="84" t="s">
        <v>57</v>
      </c>
      <c r="O106" s="86">
        <v>45727</v>
      </c>
      <c r="P106" s="84" t="s">
        <v>1900</v>
      </c>
      <c r="Q106" s="84" t="s">
        <v>48</v>
      </c>
      <c r="R106" s="77" t="s">
        <v>49</v>
      </c>
      <c r="T106" s="79">
        <f t="shared" si="8"/>
        <v>45727</v>
      </c>
      <c r="U106" s="79">
        <v>45728</v>
      </c>
      <c r="V106" s="77" t="str">
        <f t="shared" si="5"/>
        <v>NO</v>
      </c>
      <c r="W106" s="77" t="str">
        <f t="shared" si="6"/>
        <v>N/A</v>
      </c>
      <c r="X106" s="77" t="str">
        <f t="shared" si="7"/>
        <v>N/A</v>
      </c>
    </row>
    <row r="107" spans="1:24" s="77" customFormat="1" x14ac:dyDescent="0.35">
      <c r="A107" s="1" t="s">
        <v>2235</v>
      </c>
      <c r="B107" s="81">
        <v>45727.529340277797</v>
      </c>
      <c r="C107" s="81">
        <v>45727.531736111101</v>
      </c>
      <c r="D107" s="82" t="s">
        <v>38</v>
      </c>
      <c r="E107" s="82"/>
      <c r="F107" s="83">
        <v>45727</v>
      </c>
      <c r="G107" s="84" t="s">
        <v>2236</v>
      </c>
      <c r="H107" s="84" t="s">
        <v>39</v>
      </c>
      <c r="I107" s="84" t="s">
        <v>53</v>
      </c>
      <c r="J107" s="84" t="s">
        <v>42</v>
      </c>
      <c r="K107" s="84" t="s">
        <v>54</v>
      </c>
      <c r="L107" s="85" t="s">
        <v>2237</v>
      </c>
      <c r="M107" s="85" t="s">
        <v>2238</v>
      </c>
      <c r="N107" s="84" t="s">
        <v>57</v>
      </c>
      <c r="O107" s="86">
        <v>45777</v>
      </c>
      <c r="P107" s="84" t="s">
        <v>1900</v>
      </c>
      <c r="Q107" s="84" t="s">
        <v>59</v>
      </c>
      <c r="R107" s="77" t="s">
        <v>49</v>
      </c>
      <c r="S107" s="77" t="s">
        <v>64</v>
      </c>
      <c r="T107" s="79">
        <f t="shared" si="8"/>
        <v>45777</v>
      </c>
      <c r="U107" s="79">
        <v>45761</v>
      </c>
      <c r="V107" s="77" t="str">
        <f t="shared" si="5"/>
        <v>YES</v>
      </c>
      <c r="W107" s="77" t="str">
        <f t="shared" si="6"/>
        <v>N/A</v>
      </c>
      <c r="X107" s="77" t="str">
        <f t="shared" si="7"/>
        <v>N/A</v>
      </c>
    </row>
    <row r="108" spans="1:24" s="77" customFormat="1" x14ac:dyDescent="0.35">
      <c r="A108" s="1" t="s">
        <v>2239</v>
      </c>
      <c r="B108" s="81">
        <v>45727.389641203699</v>
      </c>
      <c r="C108" s="81">
        <v>45727.395069444399</v>
      </c>
      <c r="D108" s="82" t="s">
        <v>38</v>
      </c>
      <c r="E108" s="82"/>
      <c r="F108" s="83">
        <v>45727</v>
      </c>
      <c r="G108" s="84" t="s">
        <v>2202</v>
      </c>
      <c r="H108" s="84" t="s">
        <v>39</v>
      </c>
      <c r="I108" s="84" t="s">
        <v>53</v>
      </c>
      <c r="J108" s="84" t="s">
        <v>42</v>
      </c>
      <c r="K108" s="84" t="s">
        <v>118</v>
      </c>
      <c r="L108" s="85" t="s">
        <v>2240</v>
      </c>
      <c r="M108" s="85" t="s">
        <v>2241</v>
      </c>
      <c r="N108" s="84" t="s">
        <v>57</v>
      </c>
      <c r="O108" s="86">
        <v>45777</v>
      </c>
      <c r="P108" s="84" t="s">
        <v>1900</v>
      </c>
      <c r="Q108" s="84" t="s">
        <v>59</v>
      </c>
      <c r="R108" s="77" t="s">
        <v>49</v>
      </c>
      <c r="S108" s="77" t="s">
        <v>64</v>
      </c>
      <c r="T108" s="79">
        <f t="shared" si="8"/>
        <v>45777</v>
      </c>
      <c r="U108" s="79">
        <v>45814</v>
      </c>
      <c r="V108" s="77" t="str">
        <f t="shared" si="5"/>
        <v>NO</v>
      </c>
      <c r="W108" s="77" t="str">
        <f t="shared" si="6"/>
        <v>N/A</v>
      </c>
      <c r="X108" s="77" t="str">
        <f t="shared" si="7"/>
        <v>N/A</v>
      </c>
    </row>
    <row r="109" spans="1:24" s="77" customFormat="1" ht="29" x14ac:dyDescent="0.35">
      <c r="A109" s="1" t="s">
        <v>2242</v>
      </c>
      <c r="B109" s="81">
        <v>45727.380034722199</v>
      </c>
      <c r="C109" s="81">
        <v>45727.384328703702</v>
      </c>
      <c r="D109" s="82" t="s">
        <v>38</v>
      </c>
      <c r="E109" s="82"/>
      <c r="F109" s="83">
        <v>45727</v>
      </c>
      <c r="G109" s="84" t="s">
        <v>383</v>
      </c>
      <c r="H109" s="84" t="s">
        <v>39</v>
      </c>
      <c r="I109" s="84" t="s">
        <v>53</v>
      </c>
      <c r="J109" s="84" t="s">
        <v>86</v>
      </c>
      <c r="K109" s="84" t="s">
        <v>157</v>
      </c>
      <c r="L109" s="85" t="s">
        <v>2243</v>
      </c>
      <c r="M109" s="85" t="s">
        <v>2244</v>
      </c>
      <c r="N109" s="84" t="s">
        <v>113</v>
      </c>
      <c r="O109" s="86">
        <v>45777</v>
      </c>
      <c r="P109" s="84" t="s">
        <v>1900</v>
      </c>
      <c r="Q109" s="84" t="s">
        <v>48</v>
      </c>
      <c r="R109" s="77" t="s">
        <v>49</v>
      </c>
      <c r="S109" s="77" t="s">
        <v>64</v>
      </c>
      <c r="T109" s="79">
        <f t="shared" si="8"/>
        <v>45777</v>
      </c>
      <c r="U109" s="79">
        <v>45777</v>
      </c>
      <c r="V109" s="77" t="str">
        <f t="shared" si="5"/>
        <v>YES</v>
      </c>
      <c r="W109" s="77" t="str">
        <f t="shared" si="6"/>
        <v>N/A</v>
      </c>
      <c r="X109" s="77" t="str">
        <f t="shared" si="7"/>
        <v>N/A</v>
      </c>
    </row>
    <row r="110" spans="1:24" s="77" customFormat="1" x14ac:dyDescent="0.35">
      <c r="A110" s="1" t="s">
        <v>2245</v>
      </c>
      <c r="B110" s="81">
        <v>45726.546678240702</v>
      </c>
      <c r="C110" s="81">
        <v>45726.548252314802</v>
      </c>
      <c r="D110" s="82" t="s">
        <v>38</v>
      </c>
      <c r="E110" s="82"/>
      <c r="F110" s="83">
        <v>45726</v>
      </c>
      <c r="G110" s="84" t="s">
        <v>2120</v>
      </c>
      <c r="H110" s="84" t="s">
        <v>39</v>
      </c>
      <c r="I110" s="84" t="s">
        <v>53</v>
      </c>
      <c r="J110" s="84" t="s">
        <v>42</v>
      </c>
      <c r="K110" s="84" t="s">
        <v>157</v>
      </c>
      <c r="L110" s="85" t="s">
        <v>2246</v>
      </c>
      <c r="M110" s="85" t="s">
        <v>2247</v>
      </c>
      <c r="N110" s="84" t="s">
        <v>107</v>
      </c>
      <c r="O110" s="86">
        <v>45726</v>
      </c>
      <c r="P110" s="84" t="s">
        <v>1900</v>
      </c>
      <c r="Q110" s="84" t="s">
        <v>59</v>
      </c>
      <c r="R110" s="77" t="s">
        <v>72</v>
      </c>
      <c r="S110" s="77" t="s">
        <v>64</v>
      </c>
      <c r="T110" s="79">
        <f t="shared" si="8"/>
        <v>45726</v>
      </c>
      <c r="U110" s="79">
        <v>45726</v>
      </c>
      <c r="V110" s="77" t="str">
        <f t="shared" si="5"/>
        <v>N/A</v>
      </c>
      <c r="W110" s="77" t="str">
        <f t="shared" si="6"/>
        <v>N/A</v>
      </c>
      <c r="X110" s="77" t="str">
        <f t="shared" si="7"/>
        <v>N/A</v>
      </c>
    </row>
    <row r="111" spans="1:24" s="77" customFormat="1" x14ac:dyDescent="0.35">
      <c r="A111" s="1" t="s">
        <v>2248</v>
      </c>
      <c r="B111" s="81">
        <v>45726.514490740701</v>
      </c>
      <c r="C111" s="81">
        <v>45726.515775462998</v>
      </c>
      <c r="D111" s="82" t="s">
        <v>38</v>
      </c>
      <c r="E111" s="82"/>
      <c r="F111" s="83">
        <v>45726</v>
      </c>
      <c r="G111" s="84" t="s">
        <v>2133</v>
      </c>
      <c r="H111" s="84" t="s">
        <v>39</v>
      </c>
      <c r="I111" s="84" t="s">
        <v>53</v>
      </c>
      <c r="J111" s="84" t="s">
        <v>86</v>
      </c>
      <c r="K111" s="84" t="s">
        <v>110</v>
      </c>
      <c r="L111" s="85" t="s">
        <v>2249</v>
      </c>
      <c r="M111" s="85" t="s">
        <v>2250</v>
      </c>
      <c r="N111" s="84" t="s">
        <v>113</v>
      </c>
      <c r="O111" s="86">
        <v>45777</v>
      </c>
      <c r="P111" s="84" t="s">
        <v>1900</v>
      </c>
      <c r="Q111" s="84" t="s">
        <v>59</v>
      </c>
      <c r="R111" s="77" t="s">
        <v>137</v>
      </c>
      <c r="S111" s="77" t="s">
        <v>64</v>
      </c>
      <c r="T111" s="79">
        <f t="shared" si="8"/>
        <v>45777</v>
      </c>
      <c r="U111" s="79"/>
      <c r="V111" s="77" t="str">
        <f t="shared" si="5"/>
        <v>N/A</v>
      </c>
      <c r="W111" s="77">
        <f t="shared" ca="1" si="6"/>
        <v>-149</v>
      </c>
      <c r="X111" s="77" t="str">
        <f t="shared" ca="1" si="7"/>
        <v>Delayed</v>
      </c>
    </row>
    <row r="112" spans="1:24" s="77" customFormat="1" x14ac:dyDescent="0.35">
      <c r="A112" s="1" t="s">
        <v>2251</v>
      </c>
      <c r="B112" s="81">
        <v>45724.225509259297</v>
      </c>
      <c r="C112" s="81">
        <v>45724.2278703704</v>
      </c>
      <c r="D112" s="82" t="s">
        <v>38</v>
      </c>
      <c r="E112" s="82"/>
      <c r="F112" s="83">
        <v>45723</v>
      </c>
      <c r="G112" s="84" t="s">
        <v>1604</v>
      </c>
      <c r="H112" s="84" t="s">
        <v>39</v>
      </c>
      <c r="I112" s="84" t="s">
        <v>93</v>
      </c>
      <c r="J112" s="84" t="s">
        <v>42</v>
      </c>
      <c r="K112" s="84" t="s">
        <v>61</v>
      </c>
      <c r="L112" s="85" t="s">
        <v>2252</v>
      </c>
      <c r="M112" s="85" t="s">
        <v>2253</v>
      </c>
      <c r="N112" s="84" t="s">
        <v>57</v>
      </c>
      <c r="O112" s="86">
        <v>45751</v>
      </c>
      <c r="P112" s="84" t="s">
        <v>1900</v>
      </c>
      <c r="Q112" s="84" t="s">
        <v>59</v>
      </c>
      <c r="R112" s="77" t="s">
        <v>553</v>
      </c>
      <c r="S112" s="77" t="s">
        <v>64</v>
      </c>
      <c r="T112" s="79">
        <v>45796</v>
      </c>
      <c r="U112" s="79"/>
      <c r="V112" s="77" t="str">
        <f t="shared" si="5"/>
        <v>N/A</v>
      </c>
      <c r="W112" s="77">
        <f t="shared" ca="1" si="6"/>
        <v>-130</v>
      </c>
      <c r="X112" s="77" t="str">
        <f t="shared" ca="1" si="7"/>
        <v>Delayed</v>
      </c>
    </row>
    <row r="113" spans="1:24" s="77" customFormat="1" x14ac:dyDescent="0.35">
      <c r="A113" s="1" t="s">
        <v>2254</v>
      </c>
      <c r="B113" s="81">
        <v>45723.564976851798</v>
      </c>
      <c r="C113" s="81">
        <v>45723.566296296296</v>
      </c>
      <c r="D113" s="82" t="s">
        <v>38</v>
      </c>
      <c r="E113" s="82"/>
      <c r="F113" s="83">
        <v>45723</v>
      </c>
      <c r="G113" s="84" t="s">
        <v>533</v>
      </c>
      <c r="H113" s="84" t="s">
        <v>1920</v>
      </c>
      <c r="I113" s="84" t="s">
        <v>53</v>
      </c>
      <c r="J113" s="84" t="s">
        <v>42</v>
      </c>
      <c r="K113" s="84" t="s">
        <v>118</v>
      </c>
      <c r="L113" s="85" t="s">
        <v>2255</v>
      </c>
      <c r="M113" s="85" t="s">
        <v>2256</v>
      </c>
      <c r="N113" s="84" t="s">
        <v>899</v>
      </c>
      <c r="O113" s="86">
        <v>45778</v>
      </c>
      <c r="P113" s="84" t="s">
        <v>1900</v>
      </c>
      <c r="Q113" s="84" t="s">
        <v>59</v>
      </c>
      <c r="R113" s="77" t="s">
        <v>49</v>
      </c>
      <c r="S113" s="77" t="s">
        <v>64</v>
      </c>
      <c r="T113" s="79">
        <v>45808</v>
      </c>
      <c r="U113" s="79">
        <v>45808</v>
      </c>
      <c r="V113" s="77" t="str">
        <f t="shared" si="5"/>
        <v>YES</v>
      </c>
      <c r="W113" s="77" t="str">
        <f t="shared" si="6"/>
        <v>N/A</v>
      </c>
      <c r="X113" s="77" t="str">
        <f t="shared" si="7"/>
        <v>N/A</v>
      </c>
    </row>
    <row r="114" spans="1:24" s="77" customFormat="1" x14ac:dyDescent="0.35">
      <c r="A114" s="1" t="s">
        <v>2257</v>
      </c>
      <c r="B114" s="81">
        <v>45722.725949074098</v>
      </c>
      <c r="C114" s="81">
        <v>45722.727407407401</v>
      </c>
      <c r="D114" s="82" t="s">
        <v>38</v>
      </c>
      <c r="E114" s="82"/>
      <c r="F114" s="83">
        <v>45722</v>
      </c>
      <c r="G114" s="84" t="s">
        <v>196</v>
      </c>
      <c r="H114" s="84" t="s">
        <v>39</v>
      </c>
      <c r="I114" s="84" t="s">
        <v>53</v>
      </c>
      <c r="J114" s="84" t="s">
        <v>42</v>
      </c>
      <c r="K114" s="84" t="s">
        <v>66</v>
      </c>
      <c r="L114" s="85" t="s">
        <v>2258</v>
      </c>
      <c r="M114" s="85" t="s">
        <v>2259</v>
      </c>
      <c r="N114" s="84" t="s">
        <v>57</v>
      </c>
      <c r="O114" s="86">
        <v>45726</v>
      </c>
      <c r="P114" s="84" t="s">
        <v>1900</v>
      </c>
      <c r="Q114" s="84" t="s">
        <v>59</v>
      </c>
      <c r="R114" s="77" t="s">
        <v>49</v>
      </c>
      <c r="T114" s="79">
        <f t="shared" ref="T114:T158" si="9">O114</f>
        <v>45726</v>
      </c>
      <c r="U114" s="79">
        <v>45726</v>
      </c>
      <c r="V114" s="77" t="str">
        <f t="shared" si="5"/>
        <v>YES</v>
      </c>
      <c r="W114" s="77" t="str">
        <f t="shared" si="6"/>
        <v>N/A</v>
      </c>
      <c r="X114" s="77" t="str">
        <f t="shared" si="7"/>
        <v>N/A</v>
      </c>
    </row>
    <row r="115" spans="1:24" s="77" customFormat="1" x14ac:dyDescent="0.35">
      <c r="A115" s="1" t="s">
        <v>2260</v>
      </c>
      <c r="B115" s="81">
        <v>45722.534351851798</v>
      </c>
      <c r="C115" s="81">
        <v>45722.538368055597</v>
      </c>
      <c r="D115" s="82" t="s">
        <v>38</v>
      </c>
      <c r="E115" s="82"/>
      <c r="F115" s="83">
        <v>45723</v>
      </c>
      <c r="G115" s="84" t="s">
        <v>165</v>
      </c>
      <c r="H115" s="84" t="s">
        <v>39</v>
      </c>
      <c r="I115" s="84" t="s">
        <v>53</v>
      </c>
      <c r="J115" s="84" t="s">
        <v>42</v>
      </c>
      <c r="K115" s="84" t="s">
        <v>66</v>
      </c>
      <c r="L115" s="85" t="s">
        <v>2261</v>
      </c>
      <c r="M115" s="85" t="s">
        <v>2262</v>
      </c>
      <c r="N115" s="84" t="s">
        <v>57</v>
      </c>
      <c r="O115" s="86">
        <v>45722</v>
      </c>
      <c r="P115" s="84" t="s">
        <v>47</v>
      </c>
      <c r="Q115" s="84" t="s">
        <v>59</v>
      </c>
      <c r="R115" s="77" t="s">
        <v>72</v>
      </c>
      <c r="S115" s="77" t="s">
        <v>64</v>
      </c>
      <c r="T115" s="79">
        <f t="shared" si="9"/>
        <v>45722</v>
      </c>
      <c r="U115" s="79">
        <v>45723</v>
      </c>
      <c r="V115" s="77" t="str">
        <f t="shared" si="5"/>
        <v>N/A</v>
      </c>
      <c r="W115" s="77" t="str">
        <f t="shared" si="6"/>
        <v>N/A</v>
      </c>
      <c r="X115" s="77" t="str">
        <f t="shared" si="7"/>
        <v>N/A</v>
      </c>
    </row>
    <row r="116" spans="1:24" s="77" customFormat="1" ht="29" x14ac:dyDescent="0.35">
      <c r="A116" s="1" t="s">
        <v>2263</v>
      </c>
      <c r="B116" s="81">
        <v>45722.401006944398</v>
      </c>
      <c r="C116" s="81">
        <v>45722.402141203696</v>
      </c>
      <c r="D116" s="82" t="s">
        <v>38</v>
      </c>
      <c r="E116" s="82"/>
      <c r="F116" s="83">
        <v>45722</v>
      </c>
      <c r="G116" s="84" t="s">
        <v>1144</v>
      </c>
      <c r="H116" s="84" t="s">
        <v>1920</v>
      </c>
      <c r="I116" s="84" t="s">
        <v>53</v>
      </c>
      <c r="J116" s="84" t="s">
        <v>86</v>
      </c>
      <c r="K116" s="84" t="s">
        <v>54</v>
      </c>
      <c r="L116" s="85" t="s">
        <v>2264</v>
      </c>
      <c r="M116" s="85" t="s">
        <v>2111</v>
      </c>
      <c r="N116" s="84" t="s">
        <v>113</v>
      </c>
      <c r="O116" s="86">
        <v>45723</v>
      </c>
      <c r="P116" s="84" t="s">
        <v>1900</v>
      </c>
      <c r="Q116" s="84" t="s">
        <v>48</v>
      </c>
      <c r="R116" s="77" t="s">
        <v>49</v>
      </c>
      <c r="S116" s="77" t="s">
        <v>64</v>
      </c>
      <c r="T116" s="79">
        <f t="shared" si="9"/>
        <v>45723</v>
      </c>
      <c r="U116" s="79">
        <v>45723</v>
      </c>
      <c r="V116" s="77" t="str">
        <f t="shared" si="5"/>
        <v>YES</v>
      </c>
      <c r="W116" s="77" t="str">
        <f t="shared" si="6"/>
        <v>N/A</v>
      </c>
      <c r="X116" s="77" t="str">
        <f t="shared" si="7"/>
        <v>N/A</v>
      </c>
    </row>
    <row r="117" spans="1:24" s="77" customFormat="1" ht="29" x14ac:dyDescent="0.35">
      <c r="A117" s="1" t="s">
        <v>2265</v>
      </c>
      <c r="B117" s="81">
        <v>45722.2881597222</v>
      </c>
      <c r="C117" s="81">
        <v>45722.292372685202</v>
      </c>
      <c r="D117" s="82" t="s">
        <v>38</v>
      </c>
      <c r="E117" s="82"/>
      <c r="F117" s="83">
        <v>45722</v>
      </c>
      <c r="G117" s="84" t="s">
        <v>301</v>
      </c>
      <c r="H117" s="84" t="s">
        <v>39</v>
      </c>
      <c r="I117" s="84" t="s">
        <v>53</v>
      </c>
      <c r="J117" s="84" t="s">
        <v>42</v>
      </c>
      <c r="K117" s="84" t="s">
        <v>66</v>
      </c>
      <c r="L117" s="85" t="s">
        <v>2266</v>
      </c>
      <c r="M117" s="85" t="s">
        <v>2267</v>
      </c>
      <c r="N117" s="84" t="s">
        <v>57</v>
      </c>
      <c r="O117" s="86">
        <v>45722</v>
      </c>
      <c r="P117" s="84" t="s">
        <v>1900</v>
      </c>
      <c r="Q117" s="84" t="s">
        <v>59</v>
      </c>
      <c r="R117" s="77" t="s">
        <v>49</v>
      </c>
      <c r="T117" s="79">
        <f t="shared" si="9"/>
        <v>45722</v>
      </c>
      <c r="U117" s="79">
        <v>45722</v>
      </c>
      <c r="V117" s="77" t="str">
        <f t="shared" si="5"/>
        <v>YES</v>
      </c>
      <c r="W117" s="77" t="str">
        <f t="shared" si="6"/>
        <v>N/A</v>
      </c>
      <c r="X117" s="77" t="str">
        <f t="shared" si="7"/>
        <v>N/A</v>
      </c>
    </row>
    <row r="118" spans="1:24" s="77" customFormat="1" x14ac:dyDescent="0.35">
      <c r="A118" s="1" t="s">
        <v>2268</v>
      </c>
      <c r="B118" s="81">
        <v>45722.264513888898</v>
      </c>
      <c r="C118" s="81">
        <v>45722.274548611102</v>
      </c>
      <c r="D118" s="82" t="s">
        <v>38</v>
      </c>
      <c r="E118" s="82"/>
      <c r="F118" s="83">
        <v>45722</v>
      </c>
      <c r="G118" s="84" t="s">
        <v>268</v>
      </c>
      <c r="H118" s="84" t="s">
        <v>39</v>
      </c>
      <c r="I118" s="84" t="s">
        <v>53</v>
      </c>
      <c r="J118" s="84" t="s">
        <v>42</v>
      </c>
      <c r="K118" s="84" t="s">
        <v>66</v>
      </c>
      <c r="L118" s="85" t="s">
        <v>2269</v>
      </c>
      <c r="M118" s="85" t="s">
        <v>2270</v>
      </c>
      <c r="N118" s="84" t="s">
        <v>57</v>
      </c>
      <c r="O118" s="86">
        <v>45722</v>
      </c>
      <c r="P118" s="84" t="s">
        <v>47</v>
      </c>
      <c r="Q118" s="84" t="s">
        <v>59</v>
      </c>
      <c r="R118" s="77" t="s">
        <v>49</v>
      </c>
      <c r="T118" s="79">
        <f t="shared" si="9"/>
        <v>45722</v>
      </c>
      <c r="U118" s="79">
        <v>45722</v>
      </c>
      <c r="V118" s="77" t="str">
        <f t="shared" si="5"/>
        <v>YES</v>
      </c>
      <c r="W118" s="77" t="str">
        <f t="shared" si="6"/>
        <v>N/A</v>
      </c>
      <c r="X118" s="77" t="str">
        <f t="shared" si="7"/>
        <v>N/A</v>
      </c>
    </row>
    <row r="119" spans="1:24" s="77" customFormat="1" x14ac:dyDescent="0.35">
      <c r="A119" s="1" t="s">
        <v>2271</v>
      </c>
      <c r="B119" s="81">
        <v>45721.950798611098</v>
      </c>
      <c r="C119" s="81">
        <v>45721.9528587963</v>
      </c>
      <c r="D119" s="82" t="s">
        <v>38</v>
      </c>
      <c r="E119" s="82"/>
      <c r="F119" s="83">
        <v>45721</v>
      </c>
      <c r="G119" s="84" t="s">
        <v>2272</v>
      </c>
      <c r="H119" s="84" t="s">
        <v>39</v>
      </c>
      <c r="I119" s="84" t="s">
        <v>41</v>
      </c>
      <c r="J119" s="84" t="s">
        <v>42</v>
      </c>
      <c r="K119" s="84" t="s">
        <v>66</v>
      </c>
      <c r="L119" s="85" t="s">
        <v>2273</v>
      </c>
      <c r="M119" s="85" t="s">
        <v>2274</v>
      </c>
      <c r="N119" s="84" t="s">
        <v>57</v>
      </c>
      <c r="O119" s="86">
        <v>45777</v>
      </c>
      <c r="P119" s="84" t="s">
        <v>1900</v>
      </c>
      <c r="Q119" s="84" t="s">
        <v>48</v>
      </c>
      <c r="R119" s="77" t="s">
        <v>49</v>
      </c>
      <c r="T119" s="79">
        <f t="shared" si="9"/>
        <v>45777</v>
      </c>
      <c r="U119" s="79">
        <v>45777</v>
      </c>
      <c r="V119" s="77" t="str">
        <f t="shared" si="5"/>
        <v>YES</v>
      </c>
      <c r="W119" s="77" t="str">
        <f t="shared" si="6"/>
        <v>N/A</v>
      </c>
      <c r="X119" s="77" t="str">
        <f t="shared" si="7"/>
        <v>N/A</v>
      </c>
    </row>
    <row r="120" spans="1:24" s="77" customFormat="1" x14ac:dyDescent="0.35">
      <c r="A120" s="1" t="s">
        <v>2275</v>
      </c>
      <c r="B120" s="81">
        <v>45721.730150463001</v>
      </c>
      <c r="C120" s="81">
        <v>45721.731481481504</v>
      </c>
      <c r="D120" s="82" t="s">
        <v>38</v>
      </c>
      <c r="E120" s="82"/>
      <c r="F120" s="83">
        <v>45721</v>
      </c>
      <c r="G120" s="84" t="s">
        <v>2276</v>
      </c>
      <c r="H120" s="84" t="s">
        <v>39</v>
      </c>
      <c r="I120" s="84" t="s">
        <v>53</v>
      </c>
      <c r="J120" s="84" t="s">
        <v>86</v>
      </c>
      <c r="K120" s="84" t="s">
        <v>87</v>
      </c>
      <c r="L120" s="85" t="s">
        <v>2277</v>
      </c>
      <c r="M120" s="85" t="s">
        <v>2278</v>
      </c>
      <c r="N120" s="84" t="s">
        <v>57</v>
      </c>
      <c r="O120" s="86">
        <v>45744</v>
      </c>
      <c r="P120" s="84" t="s">
        <v>1900</v>
      </c>
      <c r="Q120" s="84" t="s">
        <v>59</v>
      </c>
      <c r="R120" s="77" t="s">
        <v>137</v>
      </c>
      <c r="S120" s="77" t="s">
        <v>50</v>
      </c>
      <c r="T120" s="79">
        <f t="shared" si="9"/>
        <v>45744</v>
      </c>
      <c r="U120" s="79"/>
      <c r="V120" s="77" t="str">
        <f t="shared" si="5"/>
        <v>N/A</v>
      </c>
      <c r="W120" s="77">
        <f t="shared" ca="1" si="6"/>
        <v>-182</v>
      </c>
      <c r="X120" s="77" t="str">
        <f t="shared" ca="1" si="7"/>
        <v>Delayed</v>
      </c>
    </row>
    <row r="121" spans="1:24" s="77" customFormat="1" x14ac:dyDescent="0.35">
      <c r="A121" s="1" t="s">
        <v>2279</v>
      </c>
      <c r="B121" s="81">
        <v>45721.610474537003</v>
      </c>
      <c r="C121" s="81">
        <v>45721.729594907403</v>
      </c>
      <c r="D121" s="82" t="s">
        <v>38</v>
      </c>
      <c r="E121" s="82"/>
      <c r="F121" s="83">
        <v>45721</v>
      </c>
      <c r="G121" s="84" t="s">
        <v>2028</v>
      </c>
      <c r="H121" s="84" t="s">
        <v>39</v>
      </c>
      <c r="I121" s="84" t="s">
        <v>53</v>
      </c>
      <c r="J121" s="84" t="s">
        <v>86</v>
      </c>
      <c r="K121" s="84" t="s">
        <v>110</v>
      </c>
      <c r="L121" s="85" t="s">
        <v>2280</v>
      </c>
      <c r="M121" s="85" t="s">
        <v>2281</v>
      </c>
      <c r="N121" s="84" t="s">
        <v>113</v>
      </c>
      <c r="O121" s="86">
        <v>45744</v>
      </c>
      <c r="P121" s="84" t="s">
        <v>47</v>
      </c>
      <c r="Q121" s="84" t="s">
        <v>59</v>
      </c>
      <c r="R121" s="77" t="s">
        <v>49</v>
      </c>
      <c r="S121" s="77" t="s">
        <v>64</v>
      </c>
      <c r="T121" s="79">
        <f t="shared" si="9"/>
        <v>45744</v>
      </c>
      <c r="U121" s="79"/>
      <c r="V121" s="77" t="str">
        <f t="shared" si="5"/>
        <v>YES</v>
      </c>
      <c r="W121" s="77" t="str">
        <f t="shared" si="6"/>
        <v>N/A</v>
      </c>
      <c r="X121" s="77" t="str">
        <f t="shared" si="7"/>
        <v>N/A</v>
      </c>
    </row>
    <row r="122" spans="1:24" s="77" customFormat="1" x14ac:dyDescent="0.35">
      <c r="A122" s="1" t="s">
        <v>2282</v>
      </c>
      <c r="B122" s="81">
        <v>45721.464467592603</v>
      </c>
      <c r="C122" s="81">
        <v>45721.465740740699</v>
      </c>
      <c r="D122" s="82" t="s">
        <v>38</v>
      </c>
      <c r="E122" s="82"/>
      <c r="F122" s="83">
        <v>45721</v>
      </c>
      <c r="G122" s="84" t="s">
        <v>2283</v>
      </c>
      <c r="H122" s="84" t="s">
        <v>39</v>
      </c>
      <c r="I122" s="84" t="s">
        <v>53</v>
      </c>
      <c r="J122" s="84" t="s">
        <v>86</v>
      </c>
      <c r="K122" s="84" t="s">
        <v>87</v>
      </c>
      <c r="L122" s="85" t="s">
        <v>2284</v>
      </c>
      <c r="M122" s="85" t="s">
        <v>2285</v>
      </c>
      <c r="N122" s="84" t="s">
        <v>46</v>
      </c>
      <c r="O122" s="86">
        <v>45777</v>
      </c>
      <c r="P122" s="84" t="s">
        <v>1900</v>
      </c>
      <c r="Q122" s="84" t="s">
        <v>48</v>
      </c>
      <c r="R122" s="77" t="s">
        <v>49</v>
      </c>
      <c r="S122" s="77" t="s">
        <v>50</v>
      </c>
      <c r="T122" s="79">
        <f t="shared" si="9"/>
        <v>45777</v>
      </c>
      <c r="U122" s="79">
        <v>45777</v>
      </c>
      <c r="V122" s="77" t="str">
        <f t="shared" si="5"/>
        <v>YES</v>
      </c>
      <c r="W122" s="77" t="str">
        <f t="shared" si="6"/>
        <v>N/A</v>
      </c>
      <c r="X122" s="77" t="str">
        <f t="shared" si="7"/>
        <v>N/A</v>
      </c>
    </row>
    <row r="123" spans="1:24" s="77" customFormat="1" x14ac:dyDescent="0.35">
      <c r="A123" s="1" t="s">
        <v>2286</v>
      </c>
      <c r="B123" s="81">
        <v>45720.887777777803</v>
      </c>
      <c r="C123" s="81">
        <v>45720.8890972222</v>
      </c>
      <c r="D123" s="82" t="s">
        <v>38</v>
      </c>
      <c r="E123" s="82"/>
      <c r="F123" s="83">
        <v>45720</v>
      </c>
      <c r="G123" s="84" t="s">
        <v>2287</v>
      </c>
      <c r="H123" s="84" t="s">
        <v>39</v>
      </c>
      <c r="I123" s="84" t="s">
        <v>41</v>
      </c>
      <c r="J123" s="84" t="s">
        <v>86</v>
      </c>
      <c r="K123" s="84" t="s">
        <v>639</v>
      </c>
      <c r="L123" s="85" t="s">
        <v>2288</v>
      </c>
      <c r="M123" s="85" t="s">
        <v>2289</v>
      </c>
      <c r="N123" s="84" t="s">
        <v>284</v>
      </c>
      <c r="O123" s="86">
        <v>45777</v>
      </c>
      <c r="P123" s="84" t="s">
        <v>108</v>
      </c>
      <c r="Q123" s="84" t="s">
        <v>59</v>
      </c>
      <c r="R123" s="77" t="s">
        <v>49</v>
      </c>
      <c r="T123" s="79">
        <f t="shared" si="9"/>
        <v>45777</v>
      </c>
      <c r="U123" s="79">
        <v>45777</v>
      </c>
      <c r="V123" s="77" t="str">
        <f t="shared" si="5"/>
        <v>YES</v>
      </c>
      <c r="W123" s="77" t="str">
        <f t="shared" si="6"/>
        <v>N/A</v>
      </c>
      <c r="X123" s="77" t="str">
        <f t="shared" si="7"/>
        <v>N/A</v>
      </c>
    </row>
    <row r="124" spans="1:24" s="77" customFormat="1" ht="29" x14ac:dyDescent="0.35">
      <c r="A124" s="1" t="s">
        <v>2290</v>
      </c>
      <c r="B124" s="81">
        <v>45720.835949074099</v>
      </c>
      <c r="C124" s="81">
        <v>45720.8508449074</v>
      </c>
      <c r="D124" s="82" t="s">
        <v>38</v>
      </c>
      <c r="E124" s="82"/>
      <c r="F124" s="83">
        <v>45720</v>
      </c>
      <c r="G124" s="84" t="s">
        <v>2291</v>
      </c>
      <c r="H124" s="84" t="s">
        <v>39</v>
      </c>
      <c r="I124" s="84" t="s">
        <v>53</v>
      </c>
      <c r="J124" s="84" t="s">
        <v>42</v>
      </c>
      <c r="K124" s="84" t="s">
        <v>61</v>
      </c>
      <c r="L124" s="85" t="s">
        <v>2292</v>
      </c>
      <c r="M124" s="85" t="s">
        <v>2293</v>
      </c>
      <c r="N124" s="84" t="s">
        <v>174</v>
      </c>
      <c r="O124" s="86">
        <v>45739</v>
      </c>
      <c r="P124" s="84" t="s">
        <v>1900</v>
      </c>
      <c r="Q124" s="84" t="s">
        <v>59</v>
      </c>
      <c r="R124" s="77" t="s">
        <v>49</v>
      </c>
      <c r="T124" s="79">
        <f t="shared" si="9"/>
        <v>45739</v>
      </c>
      <c r="U124" s="79">
        <v>45739</v>
      </c>
      <c r="V124" s="77" t="str">
        <f t="shared" si="5"/>
        <v>YES</v>
      </c>
      <c r="W124" s="77" t="str">
        <f t="shared" si="6"/>
        <v>N/A</v>
      </c>
      <c r="X124" s="77" t="str">
        <f t="shared" si="7"/>
        <v>N/A</v>
      </c>
    </row>
    <row r="125" spans="1:24" s="77" customFormat="1" ht="58" x14ac:dyDescent="0.35">
      <c r="A125" s="1" t="s">
        <v>2294</v>
      </c>
      <c r="B125" s="81">
        <v>45720.7878009259</v>
      </c>
      <c r="C125" s="81">
        <v>45720.796168981498</v>
      </c>
      <c r="D125" s="82" t="s">
        <v>38</v>
      </c>
      <c r="E125" s="82"/>
      <c r="F125" s="83">
        <v>45720</v>
      </c>
      <c r="G125" s="84" t="s">
        <v>825</v>
      </c>
      <c r="H125" s="84" t="s">
        <v>1920</v>
      </c>
      <c r="I125" s="84" t="s">
        <v>41</v>
      </c>
      <c r="J125" s="84" t="s">
        <v>42</v>
      </c>
      <c r="K125" s="84" t="s">
        <v>118</v>
      </c>
      <c r="L125" s="85" t="s">
        <v>2295</v>
      </c>
      <c r="M125" s="85" t="s">
        <v>2296</v>
      </c>
      <c r="N125" s="84" t="s">
        <v>57</v>
      </c>
      <c r="O125" s="86">
        <v>45777</v>
      </c>
      <c r="P125" s="84" t="s">
        <v>1900</v>
      </c>
      <c r="Q125" s="84" t="s">
        <v>59</v>
      </c>
      <c r="R125" s="77" t="s">
        <v>49</v>
      </c>
      <c r="T125" s="79">
        <f t="shared" si="9"/>
        <v>45777</v>
      </c>
      <c r="U125" s="79">
        <v>45777</v>
      </c>
      <c r="V125" s="77" t="str">
        <f t="shared" si="5"/>
        <v>YES</v>
      </c>
      <c r="W125" s="77" t="str">
        <f t="shared" si="6"/>
        <v>N/A</v>
      </c>
      <c r="X125" s="77" t="str">
        <f t="shared" si="7"/>
        <v>N/A</v>
      </c>
    </row>
    <row r="126" spans="1:24" s="77" customFormat="1" x14ac:dyDescent="0.35">
      <c r="A126" s="1" t="s">
        <v>2297</v>
      </c>
      <c r="B126" s="81">
        <v>45720.004004629598</v>
      </c>
      <c r="C126" s="81">
        <v>45720.005798611099</v>
      </c>
      <c r="D126" s="82" t="s">
        <v>38</v>
      </c>
      <c r="E126" s="82"/>
      <c r="F126" s="83">
        <v>45719</v>
      </c>
      <c r="G126" s="84" t="s">
        <v>1604</v>
      </c>
      <c r="H126" s="84" t="s">
        <v>39</v>
      </c>
      <c r="I126" s="84" t="s">
        <v>93</v>
      </c>
      <c r="J126" s="84" t="s">
        <v>42</v>
      </c>
      <c r="K126" s="84" t="s">
        <v>61</v>
      </c>
      <c r="L126" s="85" t="s">
        <v>2298</v>
      </c>
      <c r="M126" s="85" t="s">
        <v>2299</v>
      </c>
      <c r="N126" s="84" t="s">
        <v>57</v>
      </c>
      <c r="O126" s="86">
        <v>45744</v>
      </c>
      <c r="P126" s="84" t="s">
        <v>1900</v>
      </c>
      <c r="Q126" s="84" t="s">
        <v>59</v>
      </c>
      <c r="R126" s="77" t="s">
        <v>49</v>
      </c>
      <c r="T126" s="79">
        <f t="shared" si="9"/>
        <v>45744</v>
      </c>
      <c r="U126" s="79">
        <v>45744</v>
      </c>
      <c r="V126" s="77" t="str">
        <f t="shared" si="5"/>
        <v>YES</v>
      </c>
      <c r="W126" s="77" t="str">
        <f t="shared" si="6"/>
        <v>N/A</v>
      </c>
      <c r="X126" s="77" t="str">
        <f t="shared" si="7"/>
        <v>N/A</v>
      </c>
    </row>
    <row r="127" spans="1:24" s="77" customFormat="1" x14ac:dyDescent="0.35">
      <c r="A127" s="1" t="s">
        <v>2300</v>
      </c>
      <c r="B127" s="81">
        <v>45719.718854166698</v>
      </c>
      <c r="C127" s="81">
        <v>45719.719629629602</v>
      </c>
      <c r="D127" s="82" t="s">
        <v>38</v>
      </c>
      <c r="E127" s="82"/>
      <c r="F127" s="83">
        <v>45719</v>
      </c>
      <c r="G127" s="84" t="s">
        <v>2133</v>
      </c>
      <c r="H127" s="84" t="s">
        <v>39</v>
      </c>
      <c r="I127" s="84" t="s">
        <v>41</v>
      </c>
      <c r="J127" s="84" t="s">
        <v>86</v>
      </c>
      <c r="K127" s="84" t="s">
        <v>639</v>
      </c>
      <c r="L127" s="85" t="s">
        <v>2301</v>
      </c>
      <c r="M127" s="85" t="s">
        <v>2302</v>
      </c>
      <c r="N127" s="84" t="s">
        <v>97</v>
      </c>
      <c r="O127" s="86">
        <v>45777</v>
      </c>
      <c r="P127" s="84" t="s">
        <v>108</v>
      </c>
      <c r="Q127" s="84" t="s">
        <v>59</v>
      </c>
      <c r="R127" s="77" t="s">
        <v>49</v>
      </c>
      <c r="T127" s="79">
        <f t="shared" si="9"/>
        <v>45777</v>
      </c>
      <c r="U127" s="79">
        <v>45777</v>
      </c>
      <c r="V127" s="77" t="str">
        <f t="shared" si="5"/>
        <v>YES</v>
      </c>
      <c r="W127" s="77" t="str">
        <f t="shared" si="6"/>
        <v>N/A</v>
      </c>
      <c r="X127" s="77" t="str">
        <f t="shared" si="7"/>
        <v>N/A</v>
      </c>
    </row>
    <row r="128" spans="1:24" s="77" customFormat="1" x14ac:dyDescent="0.35">
      <c r="A128" s="1" t="s">
        <v>2303</v>
      </c>
      <c r="B128" s="81">
        <v>45719.718009259297</v>
      </c>
      <c r="C128" s="81">
        <v>45719.718831018501</v>
      </c>
      <c r="D128" s="82" t="s">
        <v>38</v>
      </c>
      <c r="E128" s="82"/>
      <c r="F128" s="83">
        <v>45719</v>
      </c>
      <c r="G128" s="84" t="s">
        <v>2287</v>
      </c>
      <c r="H128" s="84" t="s">
        <v>39</v>
      </c>
      <c r="I128" s="84" t="s">
        <v>41</v>
      </c>
      <c r="J128" s="84" t="s">
        <v>86</v>
      </c>
      <c r="K128" s="84" t="s">
        <v>94</v>
      </c>
      <c r="L128" s="85" t="s">
        <v>2304</v>
      </c>
      <c r="M128" s="85" t="s">
        <v>2305</v>
      </c>
      <c r="N128" s="84" t="s">
        <v>97</v>
      </c>
      <c r="O128" s="86">
        <v>45777</v>
      </c>
      <c r="P128" s="84" t="s">
        <v>108</v>
      </c>
      <c r="Q128" s="84" t="s">
        <v>59</v>
      </c>
      <c r="R128" s="77" t="s">
        <v>49</v>
      </c>
      <c r="T128" s="79">
        <f t="shared" si="9"/>
        <v>45777</v>
      </c>
      <c r="U128" s="79">
        <v>45777</v>
      </c>
      <c r="V128" s="77" t="str">
        <f t="shared" si="5"/>
        <v>YES</v>
      </c>
      <c r="W128" s="77" t="str">
        <f t="shared" si="6"/>
        <v>N/A</v>
      </c>
      <c r="X128" s="77" t="str">
        <f t="shared" si="7"/>
        <v>N/A</v>
      </c>
    </row>
    <row r="129" spans="1:24" s="77" customFormat="1" x14ac:dyDescent="0.35">
      <c r="A129" s="1" t="s">
        <v>2306</v>
      </c>
      <c r="B129" s="81">
        <v>45719.717361111099</v>
      </c>
      <c r="C129" s="81">
        <v>45719.7179861111</v>
      </c>
      <c r="D129" s="82" t="s">
        <v>38</v>
      </c>
      <c r="E129" s="82"/>
      <c r="F129" s="83">
        <v>45719</v>
      </c>
      <c r="G129" s="84" t="s">
        <v>2287</v>
      </c>
      <c r="H129" s="84" t="s">
        <v>39</v>
      </c>
      <c r="I129" s="84" t="s">
        <v>41</v>
      </c>
      <c r="J129" s="84" t="s">
        <v>86</v>
      </c>
      <c r="K129" s="84" t="s">
        <v>94</v>
      </c>
      <c r="L129" s="85" t="s">
        <v>2307</v>
      </c>
      <c r="M129" s="85" t="s">
        <v>2308</v>
      </c>
      <c r="N129" s="84" t="s">
        <v>97</v>
      </c>
      <c r="O129" s="86">
        <v>45777</v>
      </c>
      <c r="P129" s="84" t="s">
        <v>108</v>
      </c>
      <c r="Q129" s="84" t="s">
        <v>59</v>
      </c>
      <c r="R129" s="77" t="s">
        <v>49</v>
      </c>
      <c r="T129" s="79">
        <f t="shared" si="9"/>
        <v>45777</v>
      </c>
      <c r="U129" s="79">
        <v>45777</v>
      </c>
      <c r="V129" s="77" t="str">
        <f t="shared" si="5"/>
        <v>YES</v>
      </c>
      <c r="W129" s="77" t="str">
        <f t="shared" si="6"/>
        <v>N/A</v>
      </c>
      <c r="X129" s="77" t="str">
        <f t="shared" si="7"/>
        <v>N/A</v>
      </c>
    </row>
    <row r="130" spans="1:24" s="77" customFormat="1" ht="43.5" x14ac:dyDescent="0.35">
      <c r="A130" s="1" t="s">
        <v>2309</v>
      </c>
      <c r="B130" s="81">
        <v>45719.527303240699</v>
      </c>
      <c r="C130" s="81">
        <v>45719.529456018499</v>
      </c>
      <c r="D130" s="82" t="s">
        <v>38</v>
      </c>
      <c r="E130" s="82"/>
      <c r="F130" s="83">
        <v>45719</v>
      </c>
      <c r="G130" s="84" t="s">
        <v>1427</v>
      </c>
      <c r="H130" s="84" t="s">
        <v>1920</v>
      </c>
      <c r="I130" s="84" t="s">
        <v>53</v>
      </c>
      <c r="J130" s="84" t="s">
        <v>42</v>
      </c>
      <c r="K130" s="84" t="s">
        <v>54</v>
      </c>
      <c r="L130" s="85" t="s">
        <v>2310</v>
      </c>
      <c r="M130" s="85" t="s">
        <v>2311</v>
      </c>
      <c r="N130" s="84" t="s">
        <v>107</v>
      </c>
      <c r="O130" s="86">
        <v>45737</v>
      </c>
      <c r="P130" s="84" t="s">
        <v>1900</v>
      </c>
      <c r="Q130" s="84" t="s">
        <v>59</v>
      </c>
      <c r="R130" s="77" t="s">
        <v>49</v>
      </c>
      <c r="S130" s="77" t="s">
        <v>50</v>
      </c>
      <c r="T130" s="79">
        <f t="shared" si="9"/>
        <v>45737</v>
      </c>
      <c r="U130" s="79">
        <v>45761</v>
      </c>
      <c r="V130" s="77" t="str">
        <f t="shared" ref="V130:V193" si="10">IF(R130="Completed",IF((T130-U130)&gt;=0,"YES","NO"),"N/A")</f>
        <v>NO</v>
      </c>
      <c r="W130" s="77" t="str">
        <f t="shared" ref="W130:W193" si="11">IF(OR(R130="In Progress",R130="Not Started"),T130-$AB$1,"N/A")</f>
        <v>N/A</v>
      </c>
      <c r="X130" s="77" t="str">
        <f t="shared" ref="X130:X193" si="12">IF(OR(R130="",R130="Completed",R130="Deffered"),"N/A",IF(AND(OR(R130="In Progress",R130="Not Started"),W130&gt;=0),"On Time","Delayed"))</f>
        <v>N/A</v>
      </c>
    </row>
    <row r="131" spans="1:24" s="77" customFormat="1" ht="43.5" x14ac:dyDescent="0.35">
      <c r="A131" s="1" t="s">
        <v>2312</v>
      </c>
      <c r="B131" s="81">
        <v>45717.809861111098</v>
      </c>
      <c r="C131" s="81">
        <v>45717.812395833302</v>
      </c>
      <c r="D131" s="82" t="s">
        <v>38</v>
      </c>
      <c r="E131" s="82"/>
      <c r="F131" s="83">
        <v>45717</v>
      </c>
      <c r="G131" s="84" t="s">
        <v>1560</v>
      </c>
      <c r="H131" s="84" t="s">
        <v>1920</v>
      </c>
      <c r="I131" s="84" t="s">
        <v>41</v>
      </c>
      <c r="J131" s="84" t="s">
        <v>86</v>
      </c>
      <c r="K131" s="84" t="s">
        <v>87</v>
      </c>
      <c r="L131" s="85" t="s">
        <v>2313</v>
      </c>
      <c r="M131" s="85" t="s">
        <v>2082</v>
      </c>
      <c r="N131" s="84" t="s">
        <v>97</v>
      </c>
      <c r="O131" s="86">
        <v>45777</v>
      </c>
      <c r="P131" s="84" t="s">
        <v>1900</v>
      </c>
      <c r="Q131" s="84" t="s">
        <v>59</v>
      </c>
      <c r="R131" s="77" t="s">
        <v>49</v>
      </c>
      <c r="T131" s="79">
        <f t="shared" si="9"/>
        <v>45777</v>
      </c>
      <c r="U131" s="79">
        <v>45777</v>
      </c>
      <c r="V131" s="77" t="str">
        <f t="shared" si="10"/>
        <v>YES</v>
      </c>
      <c r="W131" s="77" t="str">
        <f t="shared" si="11"/>
        <v>N/A</v>
      </c>
      <c r="X131" s="77" t="str">
        <f t="shared" si="12"/>
        <v>N/A</v>
      </c>
    </row>
    <row r="132" spans="1:24" s="77" customFormat="1" x14ac:dyDescent="0.35">
      <c r="A132" s="1" t="s">
        <v>2314</v>
      </c>
      <c r="B132" s="81">
        <v>45717.001712963</v>
      </c>
      <c r="C132" s="81">
        <v>45717.002476851798</v>
      </c>
      <c r="D132" s="82" t="s">
        <v>38</v>
      </c>
      <c r="E132" s="82"/>
      <c r="F132" s="83">
        <v>45716</v>
      </c>
      <c r="G132" s="84" t="s">
        <v>2315</v>
      </c>
      <c r="H132" s="84" t="s">
        <v>39</v>
      </c>
      <c r="I132" s="84" t="s">
        <v>93</v>
      </c>
      <c r="J132" s="84" t="s">
        <v>86</v>
      </c>
      <c r="K132" s="84" t="s">
        <v>639</v>
      </c>
      <c r="L132" s="85" t="s">
        <v>2316</v>
      </c>
      <c r="M132" s="85" t="s">
        <v>2317</v>
      </c>
      <c r="N132" s="84" t="s">
        <v>284</v>
      </c>
      <c r="O132" s="86">
        <v>45777</v>
      </c>
      <c r="P132" s="84" t="s">
        <v>108</v>
      </c>
      <c r="Q132" s="84" t="s">
        <v>59</v>
      </c>
      <c r="R132" s="77" t="s">
        <v>49</v>
      </c>
      <c r="T132" s="79">
        <f t="shared" si="9"/>
        <v>45777</v>
      </c>
      <c r="U132" s="79">
        <v>45777</v>
      </c>
      <c r="V132" s="77" t="str">
        <f t="shared" si="10"/>
        <v>YES</v>
      </c>
      <c r="W132" s="77" t="str">
        <f t="shared" si="11"/>
        <v>N/A</v>
      </c>
      <c r="X132" s="77" t="str">
        <f t="shared" si="12"/>
        <v>N/A</v>
      </c>
    </row>
    <row r="133" spans="1:24" s="77" customFormat="1" x14ac:dyDescent="0.35">
      <c r="A133" s="1" t="s">
        <v>2318</v>
      </c>
      <c r="B133" s="81">
        <v>45716.997766203698</v>
      </c>
      <c r="C133" s="81">
        <v>45717.001678240696</v>
      </c>
      <c r="D133" s="82" t="s">
        <v>38</v>
      </c>
      <c r="E133" s="82"/>
      <c r="F133" s="83">
        <v>45716</v>
      </c>
      <c r="G133" s="84" t="s">
        <v>2133</v>
      </c>
      <c r="H133" s="84" t="s">
        <v>39</v>
      </c>
      <c r="I133" s="84" t="s">
        <v>93</v>
      </c>
      <c r="J133" s="84" t="s">
        <v>86</v>
      </c>
      <c r="K133" s="84" t="s">
        <v>87</v>
      </c>
      <c r="L133" s="85" t="s">
        <v>2319</v>
      </c>
      <c r="M133" s="85" t="s">
        <v>2320</v>
      </c>
      <c r="N133" s="84" t="s">
        <v>97</v>
      </c>
      <c r="O133" s="86">
        <v>45777</v>
      </c>
      <c r="P133" s="84" t="s">
        <v>1900</v>
      </c>
      <c r="Q133" s="84" t="s">
        <v>59</v>
      </c>
      <c r="R133" s="77" t="s">
        <v>49</v>
      </c>
      <c r="T133" s="79">
        <f t="shared" si="9"/>
        <v>45777</v>
      </c>
      <c r="U133" s="79">
        <v>45777</v>
      </c>
      <c r="V133" s="77" t="str">
        <f t="shared" si="10"/>
        <v>YES</v>
      </c>
      <c r="W133" s="77" t="str">
        <f t="shared" si="11"/>
        <v>N/A</v>
      </c>
      <c r="X133" s="77" t="str">
        <f t="shared" si="12"/>
        <v>N/A</v>
      </c>
    </row>
    <row r="134" spans="1:24" s="77" customFormat="1" x14ac:dyDescent="0.35">
      <c r="A134" s="1" t="s">
        <v>2321</v>
      </c>
      <c r="B134" s="81">
        <v>45716.996145833298</v>
      </c>
      <c r="C134" s="81">
        <v>45716.997743055603</v>
      </c>
      <c r="D134" s="82" t="s">
        <v>38</v>
      </c>
      <c r="E134" s="82"/>
      <c r="F134" s="83">
        <v>45716</v>
      </c>
      <c r="G134" s="84" t="s">
        <v>2133</v>
      </c>
      <c r="H134" s="84" t="s">
        <v>39</v>
      </c>
      <c r="I134" s="84" t="s">
        <v>93</v>
      </c>
      <c r="J134" s="84" t="s">
        <v>86</v>
      </c>
      <c r="K134" s="84" t="s">
        <v>94</v>
      </c>
      <c r="L134" s="85" t="s">
        <v>2322</v>
      </c>
      <c r="M134" s="85" t="s">
        <v>2323</v>
      </c>
      <c r="N134" s="84" t="s">
        <v>97</v>
      </c>
      <c r="O134" s="86">
        <v>45777</v>
      </c>
      <c r="P134" s="84" t="s">
        <v>47</v>
      </c>
      <c r="Q134" s="84" t="s">
        <v>59</v>
      </c>
      <c r="R134" s="77" t="s">
        <v>49</v>
      </c>
      <c r="T134" s="79">
        <f t="shared" si="9"/>
        <v>45777</v>
      </c>
      <c r="U134" s="79">
        <v>45777</v>
      </c>
      <c r="V134" s="77" t="str">
        <f t="shared" si="10"/>
        <v>YES</v>
      </c>
      <c r="W134" s="77" t="str">
        <f t="shared" si="11"/>
        <v>N/A</v>
      </c>
      <c r="X134" s="77" t="str">
        <f t="shared" si="12"/>
        <v>N/A</v>
      </c>
    </row>
    <row r="135" spans="1:24" s="77" customFormat="1" x14ac:dyDescent="0.35">
      <c r="A135" s="1" t="s">
        <v>2324</v>
      </c>
      <c r="B135" s="81">
        <v>45716.597916666702</v>
      </c>
      <c r="C135" s="81">
        <v>45716.598912037</v>
      </c>
      <c r="D135" s="82" t="s">
        <v>38</v>
      </c>
      <c r="E135" s="82"/>
      <c r="F135" s="83">
        <v>45716</v>
      </c>
      <c r="G135" s="84" t="s">
        <v>196</v>
      </c>
      <c r="H135" s="84" t="s">
        <v>39</v>
      </c>
      <c r="I135" s="84" t="s">
        <v>41</v>
      </c>
      <c r="J135" s="84" t="s">
        <v>42</v>
      </c>
      <c r="K135" s="84" t="s">
        <v>118</v>
      </c>
      <c r="L135" s="85" t="s">
        <v>2325</v>
      </c>
      <c r="M135" s="85" t="s">
        <v>2259</v>
      </c>
      <c r="N135" s="84" t="s">
        <v>57</v>
      </c>
      <c r="O135" s="86">
        <v>45716</v>
      </c>
      <c r="P135" s="84" t="s">
        <v>1900</v>
      </c>
      <c r="Q135" s="84" t="s">
        <v>59</v>
      </c>
      <c r="R135" s="77" t="s">
        <v>49</v>
      </c>
      <c r="T135" s="79">
        <f t="shared" si="9"/>
        <v>45716</v>
      </c>
      <c r="U135" s="79">
        <v>45716</v>
      </c>
      <c r="V135" s="77" t="str">
        <f t="shared" si="10"/>
        <v>YES</v>
      </c>
      <c r="W135" s="77" t="str">
        <f t="shared" si="11"/>
        <v>N/A</v>
      </c>
      <c r="X135" s="77" t="str">
        <f t="shared" si="12"/>
        <v>N/A</v>
      </c>
    </row>
    <row r="136" spans="1:24" s="77" customFormat="1" ht="29" x14ac:dyDescent="0.35">
      <c r="A136" s="1" t="s">
        <v>2326</v>
      </c>
      <c r="B136" s="81">
        <v>45716.552719907399</v>
      </c>
      <c r="C136" s="81">
        <v>45716.557789351798</v>
      </c>
      <c r="D136" s="82" t="s">
        <v>38</v>
      </c>
      <c r="E136" s="82"/>
      <c r="F136" s="83">
        <v>45716</v>
      </c>
      <c r="G136" s="84" t="s">
        <v>2087</v>
      </c>
      <c r="H136" s="84" t="s">
        <v>39</v>
      </c>
      <c r="I136" s="84" t="s">
        <v>53</v>
      </c>
      <c r="J136" s="84" t="s">
        <v>86</v>
      </c>
      <c r="K136" s="84" t="s">
        <v>110</v>
      </c>
      <c r="L136" s="85" t="s">
        <v>2327</v>
      </c>
      <c r="M136" s="85" t="s">
        <v>2328</v>
      </c>
      <c r="N136" s="84" t="s">
        <v>57</v>
      </c>
      <c r="O136" s="86">
        <v>45777</v>
      </c>
      <c r="P136" s="84" t="s">
        <v>1900</v>
      </c>
      <c r="Q136" s="84" t="s">
        <v>59</v>
      </c>
      <c r="R136" s="77" t="s">
        <v>49</v>
      </c>
      <c r="S136" s="77" t="s">
        <v>50</v>
      </c>
      <c r="T136" s="79">
        <f t="shared" si="9"/>
        <v>45777</v>
      </c>
      <c r="U136" s="79"/>
      <c r="V136" s="77" t="str">
        <f t="shared" si="10"/>
        <v>YES</v>
      </c>
      <c r="W136" s="77" t="str">
        <f t="shared" si="11"/>
        <v>N/A</v>
      </c>
      <c r="X136" s="77" t="str">
        <f t="shared" si="12"/>
        <v>N/A</v>
      </c>
    </row>
    <row r="137" spans="1:24" s="77" customFormat="1" ht="29" x14ac:dyDescent="0.35">
      <c r="A137" s="1" t="s">
        <v>2329</v>
      </c>
      <c r="B137" s="81">
        <v>45716.498217592598</v>
      </c>
      <c r="C137" s="81">
        <v>45716.4997337963</v>
      </c>
      <c r="D137" s="82" t="s">
        <v>38</v>
      </c>
      <c r="E137" s="82"/>
      <c r="F137" s="83">
        <v>45716</v>
      </c>
      <c r="G137" s="84" t="s">
        <v>2036</v>
      </c>
      <c r="H137" s="84" t="s">
        <v>39</v>
      </c>
      <c r="I137" s="84" t="s">
        <v>53</v>
      </c>
      <c r="J137" s="84" t="s">
        <v>42</v>
      </c>
      <c r="K137" s="84" t="s">
        <v>43</v>
      </c>
      <c r="L137" s="85" t="s">
        <v>2330</v>
      </c>
      <c r="M137" s="85" t="s">
        <v>1592</v>
      </c>
      <c r="N137" s="84" t="s">
        <v>57</v>
      </c>
      <c r="O137" s="86">
        <v>45777</v>
      </c>
      <c r="P137" s="84" t="s">
        <v>108</v>
      </c>
      <c r="Q137" s="84" t="s">
        <v>59</v>
      </c>
      <c r="R137" s="77" t="s">
        <v>49</v>
      </c>
      <c r="T137" s="79">
        <f t="shared" si="9"/>
        <v>45777</v>
      </c>
      <c r="U137" s="79">
        <v>45777</v>
      </c>
      <c r="V137" s="77" t="str">
        <f t="shared" si="10"/>
        <v>YES</v>
      </c>
      <c r="W137" s="77" t="str">
        <f t="shared" si="11"/>
        <v>N/A</v>
      </c>
      <c r="X137" s="77" t="str">
        <f t="shared" si="12"/>
        <v>N/A</v>
      </c>
    </row>
    <row r="138" spans="1:24" s="77" customFormat="1" x14ac:dyDescent="0.35">
      <c r="A138" s="1" t="s">
        <v>2331</v>
      </c>
      <c r="B138" s="81">
        <v>45716.407303240703</v>
      </c>
      <c r="C138" s="81">
        <v>45716.410937499997</v>
      </c>
      <c r="D138" s="82" t="s">
        <v>38</v>
      </c>
      <c r="E138" s="82"/>
      <c r="F138" s="83">
        <v>45716</v>
      </c>
      <c r="G138" s="84" t="s">
        <v>2332</v>
      </c>
      <c r="H138" s="84" t="s">
        <v>39</v>
      </c>
      <c r="I138" s="84" t="s">
        <v>53</v>
      </c>
      <c r="J138" s="84" t="s">
        <v>42</v>
      </c>
      <c r="K138" s="84" t="s">
        <v>118</v>
      </c>
      <c r="L138" s="85" t="s">
        <v>2333</v>
      </c>
      <c r="M138" s="85" t="s">
        <v>2334</v>
      </c>
      <c r="N138" s="84" t="s">
        <v>57</v>
      </c>
      <c r="O138" s="86">
        <v>45777</v>
      </c>
      <c r="P138" s="84" t="s">
        <v>1900</v>
      </c>
      <c r="Q138" s="84" t="s">
        <v>59</v>
      </c>
      <c r="R138" s="77" t="s">
        <v>49</v>
      </c>
      <c r="T138" s="79">
        <f t="shared" si="9"/>
        <v>45777</v>
      </c>
      <c r="U138" s="79">
        <v>45777</v>
      </c>
      <c r="V138" s="77" t="str">
        <f t="shared" si="10"/>
        <v>YES</v>
      </c>
      <c r="W138" s="77" t="str">
        <f t="shared" si="11"/>
        <v>N/A</v>
      </c>
      <c r="X138" s="77" t="str">
        <f t="shared" si="12"/>
        <v>N/A</v>
      </c>
    </row>
    <row r="139" spans="1:24" s="77" customFormat="1" x14ac:dyDescent="0.35">
      <c r="A139" s="1" t="s">
        <v>2335</v>
      </c>
      <c r="B139" s="81">
        <v>45716.405636574098</v>
      </c>
      <c r="C139" s="81">
        <v>45716.408796296302</v>
      </c>
      <c r="D139" s="82" t="s">
        <v>38</v>
      </c>
      <c r="E139" s="82"/>
      <c r="F139" s="83">
        <v>45716</v>
      </c>
      <c r="G139" s="84" t="s">
        <v>567</v>
      </c>
      <c r="H139" s="84" t="s">
        <v>39</v>
      </c>
      <c r="I139" s="84" t="s">
        <v>53</v>
      </c>
      <c r="J139" s="84" t="s">
        <v>86</v>
      </c>
      <c r="K139" s="84" t="s">
        <v>94</v>
      </c>
      <c r="L139" s="85" t="s">
        <v>2336</v>
      </c>
      <c r="M139" s="85" t="s">
        <v>2337</v>
      </c>
      <c r="N139" s="84" t="s">
        <v>113</v>
      </c>
      <c r="O139" s="86">
        <v>45725</v>
      </c>
      <c r="P139" s="84" t="s">
        <v>1900</v>
      </c>
      <c r="Q139" s="84" t="s">
        <v>59</v>
      </c>
      <c r="R139" s="77" t="s">
        <v>49</v>
      </c>
      <c r="T139" s="79">
        <f t="shared" si="9"/>
        <v>45725</v>
      </c>
      <c r="U139" s="79">
        <v>45725</v>
      </c>
      <c r="V139" s="77" t="str">
        <f t="shared" si="10"/>
        <v>YES</v>
      </c>
      <c r="W139" s="77" t="str">
        <f t="shared" si="11"/>
        <v>N/A</v>
      </c>
      <c r="X139" s="77" t="str">
        <f t="shared" si="12"/>
        <v>N/A</v>
      </c>
    </row>
    <row r="140" spans="1:24" s="77" customFormat="1" ht="29" x14ac:dyDescent="0.35">
      <c r="A140" s="1" t="s">
        <v>2338</v>
      </c>
      <c r="B140" s="81">
        <v>45716.3693055556</v>
      </c>
      <c r="C140" s="81">
        <v>45716.371886574103</v>
      </c>
      <c r="D140" s="82" t="s">
        <v>38</v>
      </c>
      <c r="E140" s="82"/>
      <c r="F140" s="83">
        <v>45716</v>
      </c>
      <c r="G140" s="84" t="s">
        <v>2217</v>
      </c>
      <c r="H140" s="84" t="s">
        <v>1920</v>
      </c>
      <c r="I140" s="84" t="s">
        <v>53</v>
      </c>
      <c r="J140" s="84" t="s">
        <v>42</v>
      </c>
      <c r="K140" s="84" t="s">
        <v>54</v>
      </c>
      <c r="L140" s="85" t="s">
        <v>2339</v>
      </c>
      <c r="M140" s="85" t="s">
        <v>2340</v>
      </c>
      <c r="N140" s="84" t="s">
        <v>174</v>
      </c>
      <c r="O140" s="86">
        <v>45719</v>
      </c>
      <c r="P140" s="84" t="s">
        <v>1900</v>
      </c>
      <c r="Q140" s="84" t="s">
        <v>59</v>
      </c>
      <c r="R140" s="77" t="s">
        <v>49</v>
      </c>
      <c r="S140" s="77" t="s">
        <v>64</v>
      </c>
      <c r="T140" s="79">
        <f t="shared" si="9"/>
        <v>45719</v>
      </c>
      <c r="U140" s="79">
        <v>45717</v>
      </c>
      <c r="V140" s="77" t="str">
        <f t="shared" si="10"/>
        <v>YES</v>
      </c>
      <c r="W140" s="77" t="str">
        <f t="shared" si="11"/>
        <v>N/A</v>
      </c>
      <c r="X140" s="77" t="str">
        <f t="shared" si="12"/>
        <v>N/A</v>
      </c>
    </row>
    <row r="141" spans="1:24" s="77" customFormat="1" ht="29" x14ac:dyDescent="0.35">
      <c r="A141" s="1" t="s">
        <v>2341</v>
      </c>
      <c r="B141" s="81">
        <v>45716.307696759301</v>
      </c>
      <c r="C141" s="81">
        <v>45716.310810185198</v>
      </c>
      <c r="D141" s="82" t="s">
        <v>38</v>
      </c>
      <c r="E141" s="82"/>
      <c r="F141" s="83">
        <v>45716</v>
      </c>
      <c r="G141" s="84" t="s">
        <v>1604</v>
      </c>
      <c r="H141" s="84" t="s">
        <v>39</v>
      </c>
      <c r="I141" s="84" t="s">
        <v>53</v>
      </c>
      <c r="J141" s="84" t="s">
        <v>42</v>
      </c>
      <c r="K141" s="84" t="s">
        <v>61</v>
      </c>
      <c r="L141" s="85" t="s">
        <v>2342</v>
      </c>
      <c r="M141" s="85" t="s">
        <v>2343</v>
      </c>
      <c r="N141" s="84" t="s">
        <v>57</v>
      </c>
      <c r="O141" s="86">
        <v>45737</v>
      </c>
      <c r="P141" s="84" t="s">
        <v>1900</v>
      </c>
      <c r="Q141" s="84" t="s">
        <v>59</v>
      </c>
      <c r="R141" s="77" t="s">
        <v>49</v>
      </c>
      <c r="T141" s="79">
        <f t="shared" si="9"/>
        <v>45737</v>
      </c>
      <c r="U141" s="79">
        <v>45737</v>
      </c>
      <c r="V141" s="77" t="str">
        <f t="shared" si="10"/>
        <v>YES</v>
      </c>
      <c r="W141" s="77" t="str">
        <f t="shared" si="11"/>
        <v>N/A</v>
      </c>
      <c r="X141" s="77" t="str">
        <f t="shared" si="12"/>
        <v>N/A</v>
      </c>
    </row>
    <row r="142" spans="1:24" s="77" customFormat="1" ht="29" x14ac:dyDescent="0.35">
      <c r="A142" s="1" t="s">
        <v>2344</v>
      </c>
      <c r="B142" s="81">
        <v>45715.9277546296</v>
      </c>
      <c r="C142" s="81">
        <v>45715.929108796299</v>
      </c>
      <c r="D142" s="82" t="s">
        <v>38</v>
      </c>
      <c r="E142" s="82"/>
      <c r="F142" s="83">
        <v>45715</v>
      </c>
      <c r="G142" s="84" t="s">
        <v>2345</v>
      </c>
      <c r="H142" s="84" t="s">
        <v>39</v>
      </c>
      <c r="I142" s="84" t="s">
        <v>93</v>
      </c>
      <c r="J142" s="84" t="s">
        <v>86</v>
      </c>
      <c r="K142" s="84" t="s">
        <v>639</v>
      </c>
      <c r="L142" s="85" t="s">
        <v>2346</v>
      </c>
      <c r="M142" s="85" t="s">
        <v>2347</v>
      </c>
      <c r="N142" s="84" t="s">
        <v>284</v>
      </c>
      <c r="O142" s="86">
        <v>45715</v>
      </c>
      <c r="P142" s="84" t="s">
        <v>1900</v>
      </c>
      <c r="Q142" s="84" t="s">
        <v>59</v>
      </c>
      <c r="R142" s="77" t="s">
        <v>49</v>
      </c>
      <c r="T142" s="79">
        <f t="shared" si="9"/>
        <v>45715</v>
      </c>
      <c r="U142" s="79">
        <v>45715</v>
      </c>
      <c r="V142" s="77" t="str">
        <f t="shared" si="10"/>
        <v>YES</v>
      </c>
      <c r="W142" s="77" t="str">
        <f t="shared" si="11"/>
        <v>N/A</v>
      </c>
      <c r="X142" s="77" t="str">
        <f t="shared" si="12"/>
        <v>N/A</v>
      </c>
    </row>
    <row r="143" spans="1:24" s="77" customFormat="1" x14ac:dyDescent="0.35">
      <c r="A143" s="1" t="s">
        <v>2348</v>
      </c>
      <c r="B143" s="81">
        <v>45715.8261921296</v>
      </c>
      <c r="C143" s="81">
        <v>45715.8280787037</v>
      </c>
      <c r="D143" s="82" t="s">
        <v>38</v>
      </c>
      <c r="E143" s="82"/>
      <c r="F143" s="83">
        <v>45715</v>
      </c>
      <c r="G143" s="84" t="s">
        <v>723</v>
      </c>
      <c r="H143" s="84" t="s">
        <v>39</v>
      </c>
      <c r="I143" s="84" t="s">
        <v>41</v>
      </c>
      <c r="J143" s="84" t="s">
        <v>42</v>
      </c>
      <c r="K143" s="84" t="s">
        <v>118</v>
      </c>
      <c r="L143" s="85" t="s">
        <v>1618</v>
      </c>
      <c r="M143" s="85" t="s">
        <v>2349</v>
      </c>
      <c r="N143" s="84" t="s">
        <v>57</v>
      </c>
      <c r="O143" s="86">
        <v>45777</v>
      </c>
      <c r="P143" s="84" t="s">
        <v>1900</v>
      </c>
      <c r="Q143" s="84" t="s">
        <v>48</v>
      </c>
      <c r="R143" s="77" t="s">
        <v>49</v>
      </c>
      <c r="T143" s="79">
        <f t="shared" si="9"/>
        <v>45777</v>
      </c>
      <c r="U143" s="79">
        <v>45777</v>
      </c>
      <c r="V143" s="77" t="str">
        <f t="shared" si="10"/>
        <v>YES</v>
      </c>
      <c r="W143" s="77" t="str">
        <f t="shared" si="11"/>
        <v>N/A</v>
      </c>
      <c r="X143" s="77" t="str">
        <f t="shared" si="12"/>
        <v>N/A</v>
      </c>
    </row>
    <row r="144" spans="1:24" s="77" customFormat="1" ht="29" x14ac:dyDescent="0.35">
      <c r="A144" s="1" t="s">
        <v>2350</v>
      </c>
      <c r="B144" s="81">
        <v>45715.663576388899</v>
      </c>
      <c r="C144" s="81">
        <v>45715.665208333303</v>
      </c>
      <c r="D144" s="82" t="s">
        <v>38</v>
      </c>
      <c r="E144" s="82"/>
      <c r="F144" s="83">
        <v>45715</v>
      </c>
      <c r="G144" s="84" t="s">
        <v>2217</v>
      </c>
      <c r="H144" s="84" t="s">
        <v>39</v>
      </c>
      <c r="I144" s="84" t="s">
        <v>53</v>
      </c>
      <c r="J144" s="84" t="s">
        <v>42</v>
      </c>
      <c r="K144" s="84" t="s">
        <v>118</v>
      </c>
      <c r="L144" s="85" t="s">
        <v>2351</v>
      </c>
      <c r="M144" s="85" t="s">
        <v>2352</v>
      </c>
      <c r="N144" s="84" t="s">
        <v>57</v>
      </c>
      <c r="O144" s="86">
        <v>45726</v>
      </c>
      <c r="P144" s="84" t="s">
        <v>1900</v>
      </c>
      <c r="Q144" s="84" t="s">
        <v>59</v>
      </c>
      <c r="R144" s="77" t="s">
        <v>49</v>
      </c>
      <c r="T144" s="79">
        <f t="shared" si="9"/>
        <v>45726</v>
      </c>
      <c r="U144" s="79">
        <v>45726</v>
      </c>
      <c r="V144" s="77" t="str">
        <f t="shared" si="10"/>
        <v>YES</v>
      </c>
      <c r="W144" s="77" t="str">
        <f t="shared" si="11"/>
        <v>N/A</v>
      </c>
      <c r="X144" s="77" t="str">
        <f t="shared" si="12"/>
        <v>N/A</v>
      </c>
    </row>
    <row r="145" spans="1:24" s="77" customFormat="1" ht="58" x14ac:dyDescent="0.35">
      <c r="A145" s="1" t="s">
        <v>2353</v>
      </c>
      <c r="B145" s="81">
        <v>45715.4137037037</v>
      </c>
      <c r="C145" s="81">
        <v>45715.416018518503</v>
      </c>
      <c r="D145" s="82" t="s">
        <v>38</v>
      </c>
      <c r="E145" s="82"/>
      <c r="F145" s="83">
        <v>45715</v>
      </c>
      <c r="G145" s="84" t="s">
        <v>1427</v>
      </c>
      <c r="H145" s="84" t="s">
        <v>39</v>
      </c>
      <c r="I145" s="84" t="s">
        <v>53</v>
      </c>
      <c r="J145" s="84" t="s">
        <v>86</v>
      </c>
      <c r="K145" s="84" t="s">
        <v>94</v>
      </c>
      <c r="L145" s="85" t="s">
        <v>2354</v>
      </c>
      <c r="M145" s="85" t="s">
        <v>2355</v>
      </c>
      <c r="N145" s="84" t="s">
        <v>97</v>
      </c>
      <c r="O145" s="86">
        <v>45731</v>
      </c>
      <c r="P145" s="84" t="s">
        <v>1900</v>
      </c>
      <c r="Q145" s="84" t="s">
        <v>59</v>
      </c>
      <c r="R145" s="77" t="s">
        <v>49</v>
      </c>
      <c r="T145" s="79">
        <f t="shared" si="9"/>
        <v>45731</v>
      </c>
      <c r="U145" s="79">
        <v>45731</v>
      </c>
      <c r="V145" s="77" t="str">
        <f t="shared" si="10"/>
        <v>YES</v>
      </c>
      <c r="W145" s="77" t="str">
        <f t="shared" si="11"/>
        <v>N/A</v>
      </c>
      <c r="X145" s="77" t="str">
        <f t="shared" si="12"/>
        <v>N/A</v>
      </c>
    </row>
    <row r="146" spans="1:24" s="77" customFormat="1" ht="43.5" x14ac:dyDescent="0.35">
      <c r="A146" s="1" t="s">
        <v>2356</v>
      </c>
      <c r="B146" s="81">
        <v>45715.411446759303</v>
      </c>
      <c r="C146" s="81">
        <v>45715.4136574074</v>
      </c>
      <c r="D146" s="82" t="s">
        <v>38</v>
      </c>
      <c r="E146" s="82"/>
      <c r="F146" s="83">
        <v>45715</v>
      </c>
      <c r="G146" s="84" t="s">
        <v>2357</v>
      </c>
      <c r="H146" s="84" t="s">
        <v>39</v>
      </c>
      <c r="I146" s="84" t="s">
        <v>53</v>
      </c>
      <c r="J146" s="84" t="s">
        <v>86</v>
      </c>
      <c r="K146" s="84" t="s">
        <v>94</v>
      </c>
      <c r="L146" s="85" t="s">
        <v>2358</v>
      </c>
      <c r="M146" s="85" t="s">
        <v>2359</v>
      </c>
      <c r="N146" s="84" t="s">
        <v>97</v>
      </c>
      <c r="O146" s="86">
        <v>45730</v>
      </c>
      <c r="P146" s="84" t="s">
        <v>1900</v>
      </c>
      <c r="Q146" s="84" t="s">
        <v>59</v>
      </c>
      <c r="R146" s="77" t="s">
        <v>49</v>
      </c>
      <c r="T146" s="79">
        <f t="shared" si="9"/>
        <v>45730</v>
      </c>
      <c r="U146" s="79">
        <v>45730</v>
      </c>
      <c r="V146" s="77" t="str">
        <f t="shared" si="10"/>
        <v>YES</v>
      </c>
      <c r="W146" s="77" t="str">
        <f t="shared" si="11"/>
        <v>N/A</v>
      </c>
      <c r="X146" s="77" t="str">
        <f t="shared" si="12"/>
        <v>N/A</v>
      </c>
    </row>
    <row r="147" spans="1:24" s="77" customFormat="1" ht="29" x14ac:dyDescent="0.35">
      <c r="A147" s="1" t="s">
        <v>2360</v>
      </c>
      <c r="B147" s="81">
        <v>45715.341284722199</v>
      </c>
      <c r="C147" s="81">
        <v>45715.354687500003</v>
      </c>
      <c r="D147" s="82" t="s">
        <v>38</v>
      </c>
      <c r="E147" s="82"/>
      <c r="F147" s="83">
        <v>45715</v>
      </c>
      <c r="G147" s="84" t="s">
        <v>1604</v>
      </c>
      <c r="H147" s="84" t="s">
        <v>39</v>
      </c>
      <c r="I147" s="84" t="s">
        <v>53</v>
      </c>
      <c r="J147" s="84" t="s">
        <v>42</v>
      </c>
      <c r="K147" s="84" t="s">
        <v>61</v>
      </c>
      <c r="L147" s="85" t="s">
        <v>2361</v>
      </c>
      <c r="M147" s="85" t="s">
        <v>2362</v>
      </c>
      <c r="N147" s="84" t="s">
        <v>57</v>
      </c>
      <c r="O147" s="86">
        <v>45737</v>
      </c>
      <c r="P147" s="84" t="s">
        <v>1900</v>
      </c>
      <c r="Q147" s="84" t="s">
        <v>59</v>
      </c>
      <c r="R147" s="77" t="s">
        <v>553</v>
      </c>
      <c r="S147" s="77" t="s">
        <v>64</v>
      </c>
      <c r="T147" s="79">
        <f t="shared" si="9"/>
        <v>45737</v>
      </c>
      <c r="U147" s="79"/>
      <c r="V147" s="77" t="str">
        <f t="shared" si="10"/>
        <v>N/A</v>
      </c>
      <c r="W147" s="77">
        <f t="shared" ca="1" si="11"/>
        <v>-189</v>
      </c>
      <c r="X147" s="77" t="str">
        <f t="shared" ca="1" si="12"/>
        <v>Delayed</v>
      </c>
    </row>
    <row r="148" spans="1:24" s="77" customFormat="1" x14ac:dyDescent="0.35">
      <c r="A148" s="1" t="s">
        <v>2363</v>
      </c>
      <c r="B148" s="81">
        <v>45715.198854166701</v>
      </c>
      <c r="C148" s="81">
        <v>45715.202893518501</v>
      </c>
      <c r="D148" s="82" t="s">
        <v>38</v>
      </c>
      <c r="E148" s="82"/>
      <c r="F148" s="83">
        <v>45714</v>
      </c>
      <c r="G148" s="84" t="s">
        <v>2364</v>
      </c>
      <c r="H148" s="84" t="s">
        <v>39</v>
      </c>
      <c r="I148" s="84" t="s">
        <v>93</v>
      </c>
      <c r="J148" s="84" t="s">
        <v>42</v>
      </c>
      <c r="K148" s="84" t="s">
        <v>118</v>
      </c>
      <c r="L148" s="85" t="s">
        <v>2365</v>
      </c>
      <c r="M148" s="85" t="s">
        <v>2366</v>
      </c>
      <c r="N148" s="84" t="s">
        <v>107</v>
      </c>
      <c r="O148" s="86">
        <v>45747</v>
      </c>
      <c r="P148" s="84" t="s">
        <v>1900</v>
      </c>
      <c r="Q148" s="84" t="s">
        <v>59</v>
      </c>
      <c r="R148" s="77" t="s">
        <v>49</v>
      </c>
      <c r="T148" s="79">
        <f t="shared" si="9"/>
        <v>45747</v>
      </c>
      <c r="U148" s="79">
        <v>45747</v>
      </c>
      <c r="V148" s="77" t="str">
        <f t="shared" si="10"/>
        <v>YES</v>
      </c>
      <c r="W148" s="77" t="str">
        <f t="shared" si="11"/>
        <v>N/A</v>
      </c>
      <c r="X148" s="77" t="str">
        <f t="shared" si="12"/>
        <v>N/A</v>
      </c>
    </row>
    <row r="149" spans="1:24" s="77" customFormat="1" x14ac:dyDescent="0.35">
      <c r="A149" s="1" t="s">
        <v>2367</v>
      </c>
      <c r="B149" s="81">
        <v>45714.961412037002</v>
      </c>
      <c r="C149" s="81">
        <v>45714.963483796302</v>
      </c>
      <c r="D149" s="82" t="s">
        <v>38</v>
      </c>
      <c r="E149" s="82"/>
      <c r="F149" s="83">
        <v>45714</v>
      </c>
      <c r="G149" s="84" t="s">
        <v>2133</v>
      </c>
      <c r="H149" s="84" t="s">
        <v>39</v>
      </c>
      <c r="I149" s="84" t="s">
        <v>93</v>
      </c>
      <c r="J149" s="84" t="s">
        <v>86</v>
      </c>
      <c r="K149" s="84" t="s">
        <v>639</v>
      </c>
      <c r="L149" s="85" t="s">
        <v>2045</v>
      </c>
      <c r="M149" s="85" t="s">
        <v>2111</v>
      </c>
      <c r="N149" s="84" t="s">
        <v>284</v>
      </c>
      <c r="O149" s="86">
        <v>45777</v>
      </c>
      <c r="P149" s="84" t="s">
        <v>108</v>
      </c>
      <c r="Q149" s="84" t="s">
        <v>59</v>
      </c>
      <c r="R149" s="77" t="s">
        <v>49</v>
      </c>
      <c r="T149" s="79">
        <f t="shared" si="9"/>
        <v>45777</v>
      </c>
      <c r="U149" s="79">
        <v>45777</v>
      </c>
      <c r="V149" s="77" t="str">
        <f t="shared" si="10"/>
        <v>YES</v>
      </c>
      <c r="W149" s="77" t="str">
        <f t="shared" si="11"/>
        <v>N/A</v>
      </c>
      <c r="X149" s="77" t="str">
        <f t="shared" si="12"/>
        <v>N/A</v>
      </c>
    </row>
    <row r="150" spans="1:24" s="77" customFormat="1" x14ac:dyDescent="0.35">
      <c r="A150" s="1" t="s">
        <v>2368</v>
      </c>
      <c r="B150" s="81">
        <v>45714.960625</v>
      </c>
      <c r="C150" s="81">
        <v>45714.9613888889</v>
      </c>
      <c r="D150" s="82" t="s">
        <v>38</v>
      </c>
      <c r="E150" s="82"/>
      <c r="F150" s="83">
        <v>45713</v>
      </c>
      <c r="G150" s="84" t="s">
        <v>2133</v>
      </c>
      <c r="H150" s="84" t="s">
        <v>39</v>
      </c>
      <c r="I150" s="84" t="s">
        <v>93</v>
      </c>
      <c r="J150" s="84" t="s">
        <v>86</v>
      </c>
      <c r="K150" s="84" t="s">
        <v>639</v>
      </c>
      <c r="L150" s="85" t="s">
        <v>2369</v>
      </c>
      <c r="M150" s="85" t="s">
        <v>2370</v>
      </c>
      <c r="N150" s="84" t="s">
        <v>284</v>
      </c>
      <c r="O150" s="86">
        <v>45777</v>
      </c>
      <c r="P150" s="84" t="s">
        <v>108</v>
      </c>
      <c r="Q150" s="84" t="s">
        <v>59</v>
      </c>
      <c r="R150" s="77" t="s">
        <v>49</v>
      </c>
      <c r="T150" s="79">
        <f t="shared" si="9"/>
        <v>45777</v>
      </c>
      <c r="U150" s="79">
        <v>45777</v>
      </c>
      <c r="V150" s="77" t="str">
        <f t="shared" si="10"/>
        <v>YES</v>
      </c>
      <c r="W150" s="77" t="str">
        <f t="shared" si="11"/>
        <v>N/A</v>
      </c>
      <c r="X150" s="77" t="str">
        <f t="shared" si="12"/>
        <v>N/A</v>
      </c>
    </row>
    <row r="151" spans="1:24" s="77" customFormat="1" x14ac:dyDescent="0.35">
      <c r="A151" s="1" t="s">
        <v>2371</v>
      </c>
      <c r="B151" s="81">
        <v>45714.9601273148</v>
      </c>
      <c r="C151" s="81">
        <v>45714.960613425901</v>
      </c>
      <c r="D151" s="82" t="s">
        <v>38</v>
      </c>
      <c r="E151" s="82"/>
      <c r="F151" s="83">
        <v>45714</v>
      </c>
      <c r="G151" s="84" t="s">
        <v>2287</v>
      </c>
      <c r="H151" s="84" t="s">
        <v>39</v>
      </c>
      <c r="I151" s="84" t="s">
        <v>93</v>
      </c>
      <c r="J151" s="84" t="s">
        <v>86</v>
      </c>
      <c r="K151" s="84" t="s">
        <v>639</v>
      </c>
      <c r="L151" s="85" t="s">
        <v>2372</v>
      </c>
      <c r="M151" s="85" t="s">
        <v>2373</v>
      </c>
      <c r="N151" s="84" t="s">
        <v>284</v>
      </c>
      <c r="O151" s="86">
        <v>45777</v>
      </c>
      <c r="P151" s="84" t="s">
        <v>108</v>
      </c>
      <c r="Q151" s="84" t="s">
        <v>59</v>
      </c>
      <c r="R151" s="77" t="s">
        <v>49</v>
      </c>
      <c r="T151" s="79">
        <f t="shared" si="9"/>
        <v>45777</v>
      </c>
      <c r="U151" s="79">
        <v>45777</v>
      </c>
      <c r="V151" s="77" t="str">
        <f t="shared" si="10"/>
        <v>YES</v>
      </c>
      <c r="W151" s="77" t="str">
        <f t="shared" si="11"/>
        <v>N/A</v>
      </c>
      <c r="X151" s="77" t="str">
        <f t="shared" si="12"/>
        <v>N/A</v>
      </c>
    </row>
    <row r="152" spans="1:24" s="77" customFormat="1" x14ac:dyDescent="0.35">
      <c r="A152" s="1" t="s">
        <v>2374</v>
      </c>
      <c r="B152" s="81">
        <v>45714.959201388898</v>
      </c>
      <c r="C152" s="81">
        <v>45714.960104166697</v>
      </c>
      <c r="D152" s="82" t="s">
        <v>38</v>
      </c>
      <c r="E152" s="82"/>
      <c r="F152" s="83">
        <v>45714</v>
      </c>
      <c r="G152" s="84" t="s">
        <v>2287</v>
      </c>
      <c r="H152" s="84" t="s">
        <v>39</v>
      </c>
      <c r="I152" s="84" t="s">
        <v>93</v>
      </c>
      <c r="J152" s="84" t="s">
        <v>86</v>
      </c>
      <c r="K152" s="84" t="s">
        <v>639</v>
      </c>
      <c r="L152" s="85" t="s">
        <v>2375</v>
      </c>
      <c r="M152" s="85" t="s">
        <v>2376</v>
      </c>
      <c r="N152" s="84" t="s">
        <v>284</v>
      </c>
      <c r="O152" s="86">
        <v>45777</v>
      </c>
      <c r="P152" s="84" t="s">
        <v>108</v>
      </c>
      <c r="Q152" s="84" t="s">
        <v>59</v>
      </c>
      <c r="R152" s="77" t="s">
        <v>49</v>
      </c>
      <c r="T152" s="79">
        <f t="shared" si="9"/>
        <v>45777</v>
      </c>
      <c r="U152" s="79">
        <v>45777</v>
      </c>
      <c r="V152" s="77" t="str">
        <f t="shared" si="10"/>
        <v>YES</v>
      </c>
      <c r="W152" s="77" t="str">
        <f t="shared" si="11"/>
        <v>N/A</v>
      </c>
      <c r="X152" s="77" t="str">
        <f t="shared" si="12"/>
        <v>N/A</v>
      </c>
    </row>
    <row r="153" spans="1:24" s="77" customFormat="1" x14ac:dyDescent="0.35">
      <c r="A153" s="1" t="s">
        <v>2377</v>
      </c>
      <c r="B153" s="81">
        <v>45714.617604166699</v>
      </c>
      <c r="C153" s="81">
        <v>45714.622384259303</v>
      </c>
      <c r="D153" s="82" t="s">
        <v>38</v>
      </c>
      <c r="E153" s="82"/>
      <c r="F153" s="83">
        <v>45714</v>
      </c>
      <c r="G153" s="84" t="s">
        <v>2378</v>
      </c>
      <c r="H153" s="84" t="s">
        <v>39</v>
      </c>
      <c r="I153" s="84" t="s">
        <v>41</v>
      </c>
      <c r="J153" s="84" t="s">
        <v>2116</v>
      </c>
      <c r="K153" s="84" t="s">
        <v>134</v>
      </c>
      <c r="L153" s="85" t="s">
        <v>2379</v>
      </c>
      <c r="M153" s="85" t="s">
        <v>1618</v>
      </c>
      <c r="N153" s="84" t="s">
        <v>156</v>
      </c>
      <c r="O153" s="86">
        <v>45714</v>
      </c>
      <c r="P153" s="84" t="s">
        <v>1900</v>
      </c>
      <c r="Q153" s="84" t="s">
        <v>59</v>
      </c>
      <c r="R153" s="77" t="s">
        <v>49</v>
      </c>
      <c r="T153" s="79">
        <f t="shared" si="9"/>
        <v>45714</v>
      </c>
      <c r="U153" s="79">
        <v>45714</v>
      </c>
      <c r="V153" s="77" t="str">
        <f t="shared" si="10"/>
        <v>YES</v>
      </c>
      <c r="W153" s="77" t="str">
        <f t="shared" si="11"/>
        <v>N/A</v>
      </c>
      <c r="X153" s="77" t="str">
        <f t="shared" si="12"/>
        <v>N/A</v>
      </c>
    </row>
    <row r="154" spans="1:24" s="77" customFormat="1" ht="29" x14ac:dyDescent="0.35">
      <c r="A154" s="1" t="s">
        <v>2380</v>
      </c>
      <c r="B154" s="81">
        <v>45714.544282407398</v>
      </c>
      <c r="C154" s="81">
        <v>45714.547974537003</v>
      </c>
      <c r="D154" s="82" t="s">
        <v>38</v>
      </c>
      <c r="E154" s="82"/>
      <c r="F154" s="83">
        <v>45714</v>
      </c>
      <c r="G154" s="84" t="s">
        <v>2381</v>
      </c>
      <c r="H154" s="84" t="s">
        <v>39</v>
      </c>
      <c r="I154" s="84" t="s">
        <v>53</v>
      </c>
      <c r="J154" s="84" t="s">
        <v>42</v>
      </c>
      <c r="K154" s="84" t="s">
        <v>43</v>
      </c>
      <c r="L154" s="85" t="s">
        <v>2382</v>
      </c>
      <c r="M154" s="85" t="s">
        <v>2383</v>
      </c>
      <c r="N154" s="84" t="s">
        <v>57</v>
      </c>
      <c r="O154" s="86">
        <v>45777</v>
      </c>
      <c r="P154" s="84" t="s">
        <v>1900</v>
      </c>
      <c r="Q154" s="84" t="s">
        <v>48</v>
      </c>
      <c r="R154" s="77" t="s">
        <v>49</v>
      </c>
      <c r="T154" s="79">
        <f t="shared" si="9"/>
        <v>45777</v>
      </c>
      <c r="U154" s="79">
        <v>45777</v>
      </c>
      <c r="V154" s="77" t="str">
        <f t="shared" si="10"/>
        <v>YES</v>
      </c>
      <c r="W154" s="77" t="str">
        <f t="shared" si="11"/>
        <v>N/A</v>
      </c>
      <c r="X154" s="77" t="str">
        <f t="shared" si="12"/>
        <v>N/A</v>
      </c>
    </row>
    <row r="155" spans="1:24" s="77" customFormat="1" x14ac:dyDescent="0.35">
      <c r="A155" s="1" t="s">
        <v>2384</v>
      </c>
      <c r="B155" s="81">
        <v>45714.542210648098</v>
      </c>
      <c r="C155" s="81">
        <v>45714.543472222198</v>
      </c>
      <c r="D155" s="82" t="s">
        <v>38</v>
      </c>
      <c r="E155" s="82"/>
      <c r="F155" s="83">
        <v>45714</v>
      </c>
      <c r="G155" s="84" t="s">
        <v>771</v>
      </c>
      <c r="H155" s="84" t="s">
        <v>39</v>
      </c>
      <c r="I155" s="84" t="s">
        <v>53</v>
      </c>
      <c r="J155" s="84" t="s">
        <v>86</v>
      </c>
      <c r="K155" s="84" t="s">
        <v>94</v>
      </c>
      <c r="L155" s="85" t="s">
        <v>2385</v>
      </c>
      <c r="M155" s="85" t="s">
        <v>2386</v>
      </c>
      <c r="N155" s="84" t="s">
        <v>113</v>
      </c>
      <c r="O155" s="86">
        <v>45716</v>
      </c>
      <c r="P155" s="84" t="s">
        <v>1900</v>
      </c>
      <c r="Q155" s="84" t="s">
        <v>59</v>
      </c>
      <c r="R155" s="77" t="s">
        <v>49</v>
      </c>
      <c r="T155" s="79">
        <f t="shared" si="9"/>
        <v>45716</v>
      </c>
      <c r="U155" s="79">
        <v>45716</v>
      </c>
      <c r="V155" s="77" t="str">
        <f t="shared" si="10"/>
        <v>YES</v>
      </c>
      <c r="W155" s="77" t="str">
        <f t="shared" si="11"/>
        <v>N/A</v>
      </c>
      <c r="X155" s="77" t="str">
        <f t="shared" si="12"/>
        <v>N/A</v>
      </c>
    </row>
    <row r="156" spans="1:24" s="77" customFormat="1" ht="29" x14ac:dyDescent="0.35">
      <c r="A156" s="1" t="s">
        <v>2387</v>
      </c>
      <c r="B156" s="81">
        <v>45714.516134259298</v>
      </c>
      <c r="C156" s="81">
        <v>45714.518692129597</v>
      </c>
      <c r="D156" s="82" t="s">
        <v>38</v>
      </c>
      <c r="E156" s="82"/>
      <c r="F156" s="83">
        <v>45714</v>
      </c>
      <c r="G156" s="84" t="s">
        <v>528</v>
      </c>
      <c r="H156" s="84" t="s">
        <v>1920</v>
      </c>
      <c r="I156" s="84" t="s">
        <v>53</v>
      </c>
      <c r="J156" s="84" t="s">
        <v>42</v>
      </c>
      <c r="K156" s="84" t="s">
        <v>43</v>
      </c>
      <c r="L156" s="85" t="s">
        <v>2388</v>
      </c>
      <c r="M156" s="85" t="s">
        <v>2389</v>
      </c>
      <c r="N156" s="84" t="s">
        <v>57</v>
      </c>
      <c r="O156" s="86">
        <v>45777</v>
      </c>
      <c r="P156" s="84" t="s">
        <v>1900</v>
      </c>
      <c r="Q156" s="84" t="s">
        <v>59</v>
      </c>
      <c r="R156" s="77" t="s">
        <v>49</v>
      </c>
      <c r="T156" s="79">
        <f t="shared" si="9"/>
        <v>45777</v>
      </c>
      <c r="U156" s="79">
        <v>45777</v>
      </c>
      <c r="V156" s="77" t="str">
        <f t="shared" si="10"/>
        <v>YES</v>
      </c>
      <c r="W156" s="77" t="str">
        <f t="shared" si="11"/>
        <v>N/A</v>
      </c>
      <c r="X156" s="77" t="str">
        <f t="shared" si="12"/>
        <v>N/A</v>
      </c>
    </row>
    <row r="157" spans="1:24" s="77" customFormat="1" ht="58" x14ac:dyDescent="0.35">
      <c r="A157" s="1" t="s">
        <v>2390</v>
      </c>
      <c r="B157" s="81">
        <v>45714.489212963003</v>
      </c>
      <c r="C157" s="81">
        <v>45714.4906597222</v>
      </c>
      <c r="D157" s="82" t="s">
        <v>38</v>
      </c>
      <c r="E157" s="82"/>
      <c r="F157" s="83">
        <v>45714</v>
      </c>
      <c r="G157" s="84" t="s">
        <v>2345</v>
      </c>
      <c r="H157" s="84" t="s">
        <v>39</v>
      </c>
      <c r="I157" s="84" t="s">
        <v>53</v>
      </c>
      <c r="J157" s="84" t="s">
        <v>42</v>
      </c>
      <c r="K157" s="84" t="s">
        <v>319</v>
      </c>
      <c r="L157" s="85" t="s">
        <v>2391</v>
      </c>
      <c r="M157" s="85" t="s">
        <v>2392</v>
      </c>
      <c r="N157" s="84" t="s">
        <v>284</v>
      </c>
      <c r="O157" s="86">
        <v>45714</v>
      </c>
      <c r="P157" s="84" t="s">
        <v>1900</v>
      </c>
      <c r="Q157" s="84" t="s">
        <v>59</v>
      </c>
      <c r="R157" s="77" t="s">
        <v>49</v>
      </c>
      <c r="T157" s="79">
        <f t="shared" si="9"/>
        <v>45714</v>
      </c>
      <c r="U157" s="79">
        <v>45714</v>
      </c>
      <c r="V157" s="77" t="str">
        <f t="shared" si="10"/>
        <v>YES</v>
      </c>
      <c r="W157" s="77" t="str">
        <f t="shared" si="11"/>
        <v>N/A</v>
      </c>
      <c r="X157" s="77" t="str">
        <f t="shared" si="12"/>
        <v>N/A</v>
      </c>
    </row>
    <row r="158" spans="1:24" s="77" customFormat="1" ht="29" x14ac:dyDescent="0.35">
      <c r="A158" s="1" t="s">
        <v>2393</v>
      </c>
      <c r="B158" s="81">
        <v>45714.4613888889</v>
      </c>
      <c r="C158" s="81">
        <v>45714.463657407403</v>
      </c>
      <c r="D158" s="82" t="s">
        <v>38</v>
      </c>
      <c r="E158" s="82"/>
      <c r="F158" s="83">
        <v>45714</v>
      </c>
      <c r="G158" s="84" t="s">
        <v>2394</v>
      </c>
      <c r="H158" s="84" t="s">
        <v>39</v>
      </c>
      <c r="I158" s="84" t="s">
        <v>53</v>
      </c>
      <c r="J158" s="84" t="s">
        <v>42</v>
      </c>
      <c r="K158" s="84" t="s">
        <v>362</v>
      </c>
      <c r="L158" s="85" t="s">
        <v>2395</v>
      </c>
      <c r="M158" s="85" t="s">
        <v>2396</v>
      </c>
      <c r="N158" s="84" t="s">
        <v>284</v>
      </c>
      <c r="O158" s="86">
        <v>45723</v>
      </c>
      <c r="P158" s="84" t="s">
        <v>1900</v>
      </c>
      <c r="Q158" s="84" t="s">
        <v>59</v>
      </c>
      <c r="R158" s="77" t="s">
        <v>49</v>
      </c>
      <c r="T158" s="79">
        <f t="shared" si="9"/>
        <v>45723</v>
      </c>
      <c r="U158" s="79">
        <v>45723</v>
      </c>
      <c r="V158" s="77" t="str">
        <f t="shared" si="10"/>
        <v>YES</v>
      </c>
      <c r="W158" s="77" t="str">
        <f t="shared" si="11"/>
        <v>N/A</v>
      </c>
      <c r="X158" s="77" t="str">
        <f t="shared" si="12"/>
        <v>N/A</v>
      </c>
    </row>
    <row r="159" spans="1:24" s="77" customFormat="1" x14ac:dyDescent="0.35">
      <c r="A159" s="1" t="s">
        <v>2397</v>
      </c>
      <c r="B159" s="81">
        <v>45714.435370370396</v>
      </c>
      <c r="C159" s="81">
        <v>45714.436006944401</v>
      </c>
      <c r="D159" s="82" t="s">
        <v>38</v>
      </c>
      <c r="E159" s="82"/>
      <c r="F159" s="83">
        <v>45714</v>
      </c>
      <c r="G159" s="84" t="s">
        <v>2398</v>
      </c>
      <c r="H159" s="84" t="s">
        <v>39</v>
      </c>
      <c r="I159" s="84" t="s">
        <v>53</v>
      </c>
      <c r="J159" s="84" t="s">
        <v>42</v>
      </c>
      <c r="K159" s="84" t="s">
        <v>118</v>
      </c>
      <c r="L159" s="85" t="s">
        <v>2399</v>
      </c>
      <c r="M159" s="85" t="s">
        <v>1618</v>
      </c>
      <c r="N159" s="84" t="s">
        <v>317</v>
      </c>
      <c r="O159" s="86">
        <v>45778</v>
      </c>
      <c r="P159" s="84" t="s">
        <v>1900</v>
      </c>
      <c r="Q159" s="84" t="s">
        <v>59</v>
      </c>
      <c r="R159" s="77" t="s">
        <v>49</v>
      </c>
      <c r="S159" s="77" t="s">
        <v>64</v>
      </c>
      <c r="T159" s="79">
        <v>45808</v>
      </c>
      <c r="U159" s="79">
        <v>45826</v>
      </c>
      <c r="V159" s="77" t="str">
        <f t="shared" si="10"/>
        <v>NO</v>
      </c>
      <c r="W159" s="77" t="str">
        <f t="shared" si="11"/>
        <v>N/A</v>
      </c>
      <c r="X159" s="77" t="str">
        <f t="shared" si="12"/>
        <v>N/A</v>
      </c>
    </row>
    <row r="160" spans="1:24" s="77" customFormat="1" x14ac:dyDescent="0.35">
      <c r="A160" s="1" t="s">
        <v>2400</v>
      </c>
      <c r="B160" s="81">
        <v>45713.926585648202</v>
      </c>
      <c r="C160" s="81">
        <v>45713.928101851903</v>
      </c>
      <c r="D160" s="82" t="s">
        <v>38</v>
      </c>
      <c r="E160" s="82"/>
      <c r="F160" s="83">
        <v>45713</v>
      </c>
      <c r="G160" s="84" t="s">
        <v>2345</v>
      </c>
      <c r="H160" s="84" t="s">
        <v>39</v>
      </c>
      <c r="I160" s="84" t="s">
        <v>93</v>
      </c>
      <c r="J160" s="84" t="s">
        <v>86</v>
      </c>
      <c r="K160" s="84" t="s">
        <v>319</v>
      </c>
      <c r="L160" s="85" t="s">
        <v>2401</v>
      </c>
      <c r="M160" s="85" t="s">
        <v>2402</v>
      </c>
      <c r="N160" s="84" t="s">
        <v>156</v>
      </c>
      <c r="O160" s="86">
        <v>45713</v>
      </c>
      <c r="P160" s="84" t="s">
        <v>1900</v>
      </c>
      <c r="Q160" s="84" t="s">
        <v>59</v>
      </c>
      <c r="R160" s="77" t="s">
        <v>49</v>
      </c>
      <c r="T160" s="79">
        <f t="shared" ref="T160:T169" si="13">O160</f>
        <v>45713</v>
      </c>
      <c r="U160" s="79">
        <v>45713</v>
      </c>
      <c r="V160" s="77" t="str">
        <f t="shared" si="10"/>
        <v>YES</v>
      </c>
      <c r="W160" s="77" t="str">
        <f t="shared" si="11"/>
        <v>N/A</v>
      </c>
      <c r="X160" s="77" t="str">
        <f t="shared" si="12"/>
        <v>N/A</v>
      </c>
    </row>
    <row r="161" spans="1:24" s="77" customFormat="1" ht="43.5" x14ac:dyDescent="0.35">
      <c r="A161" s="1" t="s">
        <v>2403</v>
      </c>
      <c r="B161" s="81">
        <v>45713.762638888897</v>
      </c>
      <c r="C161" s="81">
        <v>45713.764837962997</v>
      </c>
      <c r="D161" s="82" t="s">
        <v>38</v>
      </c>
      <c r="E161" s="82"/>
      <c r="F161" s="83">
        <v>45713</v>
      </c>
      <c r="G161" s="84" t="s">
        <v>268</v>
      </c>
      <c r="H161" s="84" t="s">
        <v>1920</v>
      </c>
      <c r="I161" s="84" t="s">
        <v>41</v>
      </c>
      <c r="J161" s="84" t="s">
        <v>42</v>
      </c>
      <c r="K161" s="84" t="s">
        <v>66</v>
      </c>
      <c r="L161" s="85" t="s">
        <v>2404</v>
      </c>
      <c r="M161" s="85" t="s">
        <v>2405</v>
      </c>
      <c r="N161" s="84" t="s">
        <v>57</v>
      </c>
      <c r="O161" s="86">
        <v>45713</v>
      </c>
      <c r="P161" s="84" t="s">
        <v>47</v>
      </c>
      <c r="Q161" s="84" t="s">
        <v>59</v>
      </c>
      <c r="R161" s="77" t="s">
        <v>49</v>
      </c>
      <c r="T161" s="79">
        <f t="shared" si="13"/>
        <v>45713</v>
      </c>
      <c r="U161" s="79">
        <v>45713</v>
      </c>
      <c r="V161" s="77" t="str">
        <f t="shared" si="10"/>
        <v>YES</v>
      </c>
      <c r="W161" s="77" t="str">
        <f t="shared" si="11"/>
        <v>N/A</v>
      </c>
      <c r="X161" s="77" t="str">
        <f t="shared" si="12"/>
        <v>N/A</v>
      </c>
    </row>
    <row r="162" spans="1:24" s="77" customFormat="1" ht="43.5" x14ac:dyDescent="0.35">
      <c r="A162" s="1" t="s">
        <v>2406</v>
      </c>
      <c r="B162" s="81">
        <v>45713.620219907403</v>
      </c>
      <c r="C162" s="81">
        <v>45713.624016203699</v>
      </c>
      <c r="D162" s="82" t="s">
        <v>38</v>
      </c>
      <c r="E162" s="82"/>
      <c r="F162" s="83">
        <v>45713</v>
      </c>
      <c r="G162" s="84" t="s">
        <v>771</v>
      </c>
      <c r="H162" s="84" t="s">
        <v>39</v>
      </c>
      <c r="I162" s="84" t="s">
        <v>53</v>
      </c>
      <c r="J162" s="84" t="s">
        <v>86</v>
      </c>
      <c r="K162" s="84" t="s">
        <v>94</v>
      </c>
      <c r="L162" s="85" t="s">
        <v>2407</v>
      </c>
      <c r="M162" s="85" t="s">
        <v>2408</v>
      </c>
      <c r="N162" s="84" t="s">
        <v>97</v>
      </c>
      <c r="O162" s="86">
        <v>45716</v>
      </c>
      <c r="P162" s="84" t="s">
        <v>1900</v>
      </c>
      <c r="Q162" s="84" t="s">
        <v>59</v>
      </c>
      <c r="R162" s="77" t="s">
        <v>72</v>
      </c>
      <c r="S162" s="77" t="s">
        <v>64</v>
      </c>
      <c r="T162" s="79">
        <f t="shared" si="13"/>
        <v>45716</v>
      </c>
      <c r="U162" s="79">
        <v>45716</v>
      </c>
      <c r="V162" s="77" t="str">
        <f t="shared" si="10"/>
        <v>N/A</v>
      </c>
      <c r="W162" s="77" t="str">
        <f t="shared" si="11"/>
        <v>N/A</v>
      </c>
      <c r="X162" s="77" t="str">
        <f t="shared" si="12"/>
        <v>N/A</v>
      </c>
    </row>
    <row r="163" spans="1:24" s="77" customFormat="1" ht="43.5" x14ac:dyDescent="0.35">
      <c r="A163" s="1" t="s">
        <v>2409</v>
      </c>
      <c r="B163" s="81">
        <v>45713.613449074102</v>
      </c>
      <c r="C163" s="81">
        <v>45713.620162036997</v>
      </c>
      <c r="D163" s="82" t="s">
        <v>38</v>
      </c>
      <c r="E163" s="82"/>
      <c r="F163" s="83">
        <v>45714</v>
      </c>
      <c r="G163" s="84" t="s">
        <v>771</v>
      </c>
      <c r="H163" s="84" t="s">
        <v>39</v>
      </c>
      <c r="I163" s="84" t="s">
        <v>53</v>
      </c>
      <c r="J163" s="84" t="s">
        <v>86</v>
      </c>
      <c r="K163" s="84" t="s">
        <v>94</v>
      </c>
      <c r="L163" s="85" t="s">
        <v>2407</v>
      </c>
      <c r="M163" s="85" t="s">
        <v>2410</v>
      </c>
      <c r="N163" s="84" t="s">
        <v>97</v>
      </c>
      <c r="O163" s="86">
        <v>45716</v>
      </c>
      <c r="P163" s="84" t="s">
        <v>1900</v>
      </c>
      <c r="Q163" s="84" t="s">
        <v>59</v>
      </c>
      <c r="R163" s="77" t="s">
        <v>49</v>
      </c>
      <c r="T163" s="79">
        <f t="shared" si="13"/>
        <v>45716</v>
      </c>
      <c r="U163" s="79">
        <v>45716</v>
      </c>
      <c r="V163" s="77" t="str">
        <f t="shared" si="10"/>
        <v>YES</v>
      </c>
      <c r="W163" s="77" t="str">
        <f t="shared" si="11"/>
        <v>N/A</v>
      </c>
      <c r="X163" s="77" t="str">
        <f t="shared" si="12"/>
        <v>N/A</v>
      </c>
    </row>
    <row r="164" spans="1:24" s="77" customFormat="1" x14ac:dyDescent="0.35">
      <c r="A164" s="1" t="s">
        <v>2411</v>
      </c>
      <c r="B164" s="81">
        <v>45713.586759259299</v>
      </c>
      <c r="C164" s="81">
        <v>45713.590277777803</v>
      </c>
      <c r="D164" s="82" t="s">
        <v>38</v>
      </c>
      <c r="E164" s="82"/>
      <c r="F164" s="83">
        <v>45713</v>
      </c>
      <c r="G164" s="84" t="s">
        <v>216</v>
      </c>
      <c r="H164" s="84" t="s">
        <v>1920</v>
      </c>
      <c r="I164" s="84" t="s">
        <v>41</v>
      </c>
      <c r="J164" s="84" t="s">
        <v>2116</v>
      </c>
      <c r="K164" s="84" t="s">
        <v>134</v>
      </c>
      <c r="L164" s="85" t="s">
        <v>2412</v>
      </c>
      <c r="M164" s="85" t="s">
        <v>2413</v>
      </c>
      <c r="N164" s="84" t="s">
        <v>57</v>
      </c>
      <c r="O164" s="86">
        <v>45716</v>
      </c>
      <c r="P164" s="84" t="s">
        <v>1900</v>
      </c>
      <c r="Q164" s="84" t="s">
        <v>59</v>
      </c>
      <c r="R164" s="77" t="s">
        <v>137</v>
      </c>
      <c r="S164" s="77" t="s">
        <v>50</v>
      </c>
      <c r="T164" s="79">
        <f t="shared" si="13"/>
        <v>45716</v>
      </c>
      <c r="U164" s="79"/>
      <c r="V164" s="77" t="str">
        <f t="shared" si="10"/>
        <v>N/A</v>
      </c>
      <c r="W164" s="77">
        <f t="shared" ca="1" si="11"/>
        <v>-210</v>
      </c>
      <c r="X164" s="77" t="str">
        <f t="shared" ca="1" si="12"/>
        <v>Delayed</v>
      </c>
    </row>
    <row r="165" spans="1:24" s="77" customFormat="1" x14ac:dyDescent="0.35">
      <c r="A165" s="1" t="s">
        <v>2414</v>
      </c>
      <c r="B165" s="81">
        <v>45713.411689814799</v>
      </c>
      <c r="C165" s="81">
        <v>45713.415405092601</v>
      </c>
      <c r="D165" s="82" t="s">
        <v>38</v>
      </c>
      <c r="E165" s="82"/>
      <c r="F165" s="83">
        <v>45714</v>
      </c>
      <c r="G165" s="84" t="s">
        <v>1604</v>
      </c>
      <c r="H165" s="84" t="s">
        <v>39</v>
      </c>
      <c r="I165" s="84" t="s">
        <v>53</v>
      </c>
      <c r="J165" s="84" t="s">
        <v>42</v>
      </c>
      <c r="K165" s="84" t="s">
        <v>61</v>
      </c>
      <c r="L165" s="85" t="s">
        <v>2415</v>
      </c>
      <c r="M165" s="85" t="s">
        <v>2416</v>
      </c>
      <c r="N165" s="84" t="s">
        <v>57</v>
      </c>
      <c r="O165" s="86">
        <v>45731</v>
      </c>
      <c r="P165" s="84" t="s">
        <v>1900</v>
      </c>
      <c r="Q165" s="84" t="s">
        <v>59</v>
      </c>
      <c r="R165" s="77" t="s">
        <v>49</v>
      </c>
      <c r="T165" s="79">
        <f t="shared" si="13"/>
        <v>45731</v>
      </c>
      <c r="U165" s="79">
        <v>45731</v>
      </c>
      <c r="V165" s="77" t="str">
        <f t="shared" si="10"/>
        <v>YES</v>
      </c>
      <c r="W165" s="77" t="str">
        <f t="shared" si="11"/>
        <v>N/A</v>
      </c>
      <c r="X165" s="77" t="str">
        <f t="shared" si="12"/>
        <v>N/A</v>
      </c>
    </row>
    <row r="166" spans="1:24" s="77" customFormat="1" ht="29" x14ac:dyDescent="0.35">
      <c r="A166" s="1" t="s">
        <v>2417</v>
      </c>
      <c r="B166" s="81">
        <v>45713.032546296301</v>
      </c>
      <c r="C166" s="81">
        <v>45713.045266203699</v>
      </c>
      <c r="D166" s="82" t="s">
        <v>38</v>
      </c>
      <c r="E166" s="82"/>
      <c r="F166" s="83">
        <v>45713</v>
      </c>
      <c r="G166" s="84" t="s">
        <v>138</v>
      </c>
      <c r="H166" s="84" t="s">
        <v>39</v>
      </c>
      <c r="I166" s="84" t="s">
        <v>93</v>
      </c>
      <c r="J166" s="84" t="s">
        <v>86</v>
      </c>
      <c r="K166" s="84" t="s">
        <v>94</v>
      </c>
      <c r="L166" s="85" t="s">
        <v>2418</v>
      </c>
      <c r="M166" s="85" t="s">
        <v>2419</v>
      </c>
      <c r="N166" s="84" t="s">
        <v>97</v>
      </c>
      <c r="O166" s="86">
        <v>45777</v>
      </c>
      <c r="P166" s="84" t="s">
        <v>1900</v>
      </c>
      <c r="Q166" s="84" t="s">
        <v>48</v>
      </c>
      <c r="R166" s="77" t="s">
        <v>49</v>
      </c>
      <c r="T166" s="79">
        <f t="shared" si="13"/>
        <v>45777</v>
      </c>
      <c r="U166" s="79">
        <v>45777</v>
      </c>
      <c r="V166" s="77" t="str">
        <f t="shared" si="10"/>
        <v>YES</v>
      </c>
      <c r="W166" s="77" t="str">
        <f t="shared" si="11"/>
        <v>N/A</v>
      </c>
      <c r="X166" s="77" t="str">
        <f t="shared" si="12"/>
        <v>N/A</v>
      </c>
    </row>
    <row r="167" spans="1:24" s="77" customFormat="1" ht="58" x14ac:dyDescent="0.35">
      <c r="A167" s="1" t="s">
        <v>2420</v>
      </c>
      <c r="B167" s="81">
        <v>45712.688078703701</v>
      </c>
      <c r="C167" s="81">
        <v>45712.692291666703</v>
      </c>
      <c r="D167" s="82" t="s">
        <v>38</v>
      </c>
      <c r="E167" s="82"/>
      <c r="F167" s="83">
        <v>45712</v>
      </c>
      <c r="G167" s="84" t="s">
        <v>711</v>
      </c>
      <c r="H167" s="84" t="s">
        <v>39</v>
      </c>
      <c r="I167" s="84" t="s">
        <v>41</v>
      </c>
      <c r="J167" s="84" t="s">
        <v>42</v>
      </c>
      <c r="K167" s="84" t="s">
        <v>118</v>
      </c>
      <c r="L167" s="85" t="s">
        <v>2421</v>
      </c>
      <c r="M167" s="85" t="s">
        <v>2422</v>
      </c>
      <c r="N167" s="84" t="s">
        <v>107</v>
      </c>
      <c r="O167" s="86">
        <v>45713</v>
      </c>
      <c r="P167" s="84" t="s">
        <v>1900</v>
      </c>
      <c r="Q167" s="84" t="s">
        <v>59</v>
      </c>
      <c r="R167" s="77" t="s">
        <v>49</v>
      </c>
      <c r="T167" s="79">
        <f t="shared" si="13"/>
        <v>45713</v>
      </c>
      <c r="U167" s="79">
        <v>45713</v>
      </c>
      <c r="V167" s="77" t="str">
        <f t="shared" si="10"/>
        <v>YES</v>
      </c>
      <c r="W167" s="77" t="str">
        <f t="shared" si="11"/>
        <v>N/A</v>
      </c>
      <c r="X167" s="77" t="str">
        <f t="shared" si="12"/>
        <v>N/A</v>
      </c>
    </row>
    <row r="168" spans="1:24" s="77" customFormat="1" ht="29" x14ac:dyDescent="0.35">
      <c r="A168" s="1" t="s">
        <v>2423</v>
      </c>
      <c r="B168" s="81">
        <v>45712.624768518501</v>
      </c>
      <c r="C168" s="81">
        <v>45712.626724537004</v>
      </c>
      <c r="D168" s="82" t="s">
        <v>38</v>
      </c>
      <c r="E168" s="82"/>
      <c r="F168" s="83">
        <v>45712</v>
      </c>
      <c r="G168" s="84" t="s">
        <v>2101</v>
      </c>
      <c r="H168" s="84" t="s">
        <v>39</v>
      </c>
      <c r="I168" s="84" t="s">
        <v>53</v>
      </c>
      <c r="J168" s="84" t="s">
        <v>42</v>
      </c>
      <c r="K168" s="84" t="s">
        <v>110</v>
      </c>
      <c r="L168" s="85" t="s">
        <v>2424</v>
      </c>
      <c r="M168" s="85" t="s">
        <v>2425</v>
      </c>
      <c r="N168" s="84" t="s">
        <v>284</v>
      </c>
      <c r="O168" s="86">
        <v>45716</v>
      </c>
      <c r="P168" s="84" t="s">
        <v>1900</v>
      </c>
      <c r="Q168" s="84" t="s">
        <v>59</v>
      </c>
      <c r="R168" s="77" t="s">
        <v>49</v>
      </c>
      <c r="T168" s="79">
        <f t="shared" si="13"/>
        <v>45716</v>
      </c>
      <c r="U168" s="79">
        <v>45716</v>
      </c>
      <c r="V168" s="77" t="str">
        <f t="shared" si="10"/>
        <v>YES</v>
      </c>
      <c r="W168" s="77" t="str">
        <f t="shared" si="11"/>
        <v>N/A</v>
      </c>
      <c r="X168" s="77" t="str">
        <f t="shared" si="12"/>
        <v>N/A</v>
      </c>
    </row>
    <row r="169" spans="1:24" s="77" customFormat="1" x14ac:dyDescent="0.35">
      <c r="A169" s="1" t="s">
        <v>2426</v>
      </c>
      <c r="B169" s="81">
        <v>45712.614062499997</v>
      </c>
      <c r="C169" s="81">
        <v>45712.615289351903</v>
      </c>
      <c r="D169" s="82" t="s">
        <v>38</v>
      </c>
      <c r="E169" s="82"/>
      <c r="F169" s="83">
        <v>45712</v>
      </c>
      <c r="G169" s="84" t="s">
        <v>554</v>
      </c>
      <c r="H169" s="84" t="s">
        <v>39</v>
      </c>
      <c r="I169" s="84" t="s">
        <v>41</v>
      </c>
      <c r="J169" s="84" t="s">
        <v>42</v>
      </c>
      <c r="K169" s="84" t="s">
        <v>61</v>
      </c>
      <c r="L169" s="85" t="s">
        <v>2427</v>
      </c>
      <c r="M169" s="85" t="s">
        <v>2428</v>
      </c>
      <c r="N169" s="84" t="s">
        <v>57</v>
      </c>
      <c r="O169" s="86">
        <v>45777</v>
      </c>
      <c r="P169" s="84" t="s">
        <v>1900</v>
      </c>
      <c r="Q169" s="84" t="s">
        <v>59</v>
      </c>
      <c r="R169" s="77" t="s">
        <v>49</v>
      </c>
      <c r="T169" s="79">
        <f t="shared" si="13"/>
        <v>45777</v>
      </c>
      <c r="U169" s="79">
        <v>45777</v>
      </c>
      <c r="V169" s="77" t="str">
        <f t="shared" si="10"/>
        <v>YES</v>
      </c>
      <c r="W169" s="77" t="str">
        <f t="shared" si="11"/>
        <v>N/A</v>
      </c>
      <c r="X169" s="77" t="str">
        <f t="shared" si="12"/>
        <v>N/A</v>
      </c>
    </row>
    <row r="170" spans="1:24" s="77" customFormat="1" ht="29" x14ac:dyDescent="0.35">
      <c r="A170" s="1" t="s">
        <v>2429</v>
      </c>
      <c r="B170" s="81">
        <v>45712.300127314797</v>
      </c>
      <c r="C170" s="81">
        <v>45712.304629629602</v>
      </c>
      <c r="D170" s="82" t="s">
        <v>38</v>
      </c>
      <c r="E170" s="82"/>
      <c r="F170" s="83">
        <v>45712</v>
      </c>
      <c r="G170" s="84" t="s">
        <v>1604</v>
      </c>
      <c r="H170" s="84" t="s">
        <v>39</v>
      </c>
      <c r="I170" s="84" t="s">
        <v>53</v>
      </c>
      <c r="J170" s="84" t="s">
        <v>42</v>
      </c>
      <c r="K170" s="84" t="s">
        <v>61</v>
      </c>
      <c r="L170" s="85" t="s">
        <v>2430</v>
      </c>
      <c r="M170" s="85" t="s">
        <v>2431</v>
      </c>
      <c r="N170" s="84" t="s">
        <v>57</v>
      </c>
      <c r="O170" s="86">
        <v>45731</v>
      </c>
      <c r="P170" s="84" t="s">
        <v>1900</v>
      </c>
      <c r="Q170" s="84" t="s">
        <v>59</v>
      </c>
      <c r="R170" s="77" t="s">
        <v>49</v>
      </c>
      <c r="S170" s="77" t="s">
        <v>50</v>
      </c>
      <c r="T170" s="79">
        <v>45742</v>
      </c>
      <c r="U170" s="79">
        <v>45742</v>
      </c>
      <c r="V170" s="77" t="str">
        <f t="shared" si="10"/>
        <v>YES</v>
      </c>
      <c r="W170" s="77" t="str">
        <f t="shared" si="11"/>
        <v>N/A</v>
      </c>
      <c r="X170" s="77" t="str">
        <f t="shared" si="12"/>
        <v>N/A</v>
      </c>
    </row>
    <row r="171" spans="1:24" s="77" customFormat="1" x14ac:dyDescent="0.35">
      <c r="A171" s="1" t="s">
        <v>2432</v>
      </c>
      <c r="B171" s="81">
        <v>45712.270949074104</v>
      </c>
      <c r="C171" s="81">
        <v>45712.273379629602</v>
      </c>
      <c r="D171" s="82" t="s">
        <v>38</v>
      </c>
      <c r="E171" s="82"/>
      <c r="F171" s="83">
        <v>45712</v>
      </c>
      <c r="G171" s="84" t="s">
        <v>285</v>
      </c>
      <c r="H171" s="84" t="s">
        <v>39</v>
      </c>
      <c r="I171" s="84" t="s">
        <v>53</v>
      </c>
      <c r="J171" s="84" t="s">
        <v>42</v>
      </c>
      <c r="K171" s="84" t="s">
        <v>61</v>
      </c>
      <c r="L171" s="85" t="s">
        <v>2433</v>
      </c>
      <c r="M171" s="85" t="s">
        <v>2434</v>
      </c>
      <c r="N171" s="84" t="s">
        <v>57</v>
      </c>
      <c r="O171" s="86">
        <v>45777</v>
      </c>
      <c r="P171" s="84" t="s">
        <v>1900</v>
      </c>
      <c r="Q171" s="84" t="s">
        <v>59</v>
      </c>
      <c r="R171" s="77" t="s">
        <v>49</v>
      </c>
      <c r="T171" s="79">
        <f>O171</f>
        <v>45777</v>
      </c>
      <c r="U171" s="79">
        <v>45777</v>
      </c>
      <c r="V171" s="77" t="str">
        <f t="shared" si="10"/>
        <v>YES</v>
      </c>
      <c r="W171" s="77" t="str">
        <f t="shared" si="11"/>
        <v>N/A</v>
      </c>
      <c r="X171" s="77" t="str">
        <f t="shared" si="12"/>
        <v>N/A</v>
      </c>
    </row>
    <row r="172" spans="1:24" s="77" customFormat="1" x14ac:dyDescent="0.35">
      <c r="A172" s="1" t="s">
        <v>2435</v>
      </c>
      <c r="B172" s="81">
        <v>45710.673009259299</v>
      </c>
      <c r="C172" s="81">
        <v>45710.675856481503</v>
      </c>
      <c r="D172" s="82" t="s">
        <v>38</v>
      </c>
      <c r="E172" s="82"/>
      <c r="F172" s="83">
        <v>45710</v>
      </c>
      <c r="G172" s="84" t="s">
        <v>1604</v>
      </c>
      <c r="H172" s="84" t="s">
        <v>39</v>
      </c>
      <c r="I172" s="84" t="s">
        <v>41</v>
      </c>
      <c r="J172" s="84" t="s">
        <v>42</v>
      </c>
      <c r="K172" s="84" t="s">
        <v>61</v>
      </c>
      <c r="L172" s="85" t="s">
        <v>2436</v>
      </c>
      <c r="M172" s="85" t="s">
        <v>2437</v>
      </c>
      <c r="N172" s="84" t="s">
        <v>57</v>
      </c>
      <c r="O172" s="86">
        <v>45724</v>
      </c>
      <c r="P172" s="84" t="s">
        <v>1900</v>
      </c>
      <c r="Q172" s="84" t="s">
        <v>59</v>
      </c>
      <c r="R172" s="77" t="s">
        <v>49</v>
      </c>
      <c r="T172" s="79">
        <f>O172</f>
        <v>45724</v>
      </c>
      <c r="U172" s="79">
        <v>45724</v>
      </c>
      <c r="V172" s="77" t="str">
        <f t="shared" si="10"/>
        <v>YES</v>
      </c>
      <c r="W172" s="77" t="str">
        <f t="shared" si="11"/>
        <v>N/A</v>
      </c>
      <c r="X172" s="77" t="str">
        <f t="shared" si="12"/>
        <v>N/A</v>
      </c>
    </row>
    <row r="173" spans="1:24" s="77" customFormat="1" ht="29" x14ac:dyDescent="0.35">
      <c r="A173" s="1" t="s">
        <v>2438</v>
      </c>
      <c r="B173" s="81">
        <v>45710.497812499998</v>
      </c>
      <c r="C173" s="81">
        <v>45710.4988773148</v>
      </c>
      <c r="D173" s="82" t="s">
        <v>38</v>
      </c>
      <c r="E173" s="82"/>
      <c r="F173" s="83">
        <v>45710</v>
      </c>
      <c r="G173" s="84" t="s">
        <v>149</v>
      </c>
      <c r="H173" s="84" t="s">
        <v>39</v>
      </c>
      <c r="I173" s="84" t="s">
        <v>53</v>
      </c>
      <c r="J173" s="84" t="s">
        <v>86</v>
      </c>
      <c r="K173" s="84" t="s">
        <v>87</v>
      </c>
      <c r="L173" s="85" t="s">
        <v>2439</v>
      </c>
      <c r="M173" s="85" t="s">
        <v>2440</v>
      </c>
      <c r="N173" s="84" t="s">
        <v>174</v>
      </c>
      <c r="O173" s="86">
        <v>45777</v>
      </c>
      <c r="P173" s="84" t="s">
        <v>1900</v>
      </c>
      <c r="Q173" s="84" t="s">
        <v>48</v>
      </c>
      <c r="R173" s="77" t="s">
        <v>49</v>
      </c>
      <c r="S173" s="77" t="s">
        <v>64</v>
      </c>
      <c r="T173" s="79">
        <f>O173</f>
        <v>45777</v>
      </c>
      <c r="U173" s="79">
        <v>45777</v>
      </c>
      <c r="V173" s="77" t="str">
        <f t="shared" si="10"/>
        <v>YES</v>
      </c>
      <c r="W173" s="77" t="str">
        <f t="shared" si="11"/>
        <v>N/A</v>
      </c>
      <c r="X173" s="77" t="str">
        <f t="shared" si="12"/>
        <v>N/A</v>
      </c>
    </row>
    <row r="174" spans="1:24" s="77" customFormat="1" x14ac:dyDescent="0.35">
      <c r="A174" s="1" t="s">
        <v>2441</v>
      </c>
      <c r="B174" s="81">
        <v>45710.222222222197</v>
      </c>
      <c r="C174" s="81">
        <v>45710.224363425899</v>
      </c>
      <c r="D174" s="82" t="s">
        <v>38</v>
      </c>
      <c r="E174" s="82"/>
      <c r="F174" s="83">
        <v>45709</v>
      </c>
      <c r="G174" s="84" t="s">
        <v>1560</v>
      </c>
      <c r="H174" s="84" t="s">
        <v>39</v>
      </c>
      <c r="I174" s="84" t="s">
        <v>93</v>
      </c>
      <c r="J174" s="84" t="s">
        <v>86</v>
      </c>
      <c r="K174" s="84" t="s">
        <v>87</v>
      </c>
      <c r="L174" s="85" t="s">
        <v>2442</v>
      </c>
      <c r="M174" s="85" t="s">
        <v>1618</v>
      </c>
      <c r="N174" s="84" t="s">
        <v>97</v>
      </c>
      <c r="O174" s="86">
        <v>45777</v>
      </c>
      <c r="P174" s="84" t="s">
        <v>108</v>
      </c>
      <c r="Q174" s="84" t="s">
        <v>59</v>
      </c>
      <c r="R174" s="77" t="s">
        <v>49</v>
      </c>
      <c r="T174" s="79">
        <f>O174</f>
        <v>45777</v>
      </c>
      <c r="U174" s="79">
        <v>45777</v>
      </c>
      <c r="V174" s="77" t="str">
        <f t="shared" si="10"/>
        <v>YES</v>
      </c>
      <c r="W174" s="77" t="str">
        <f t="shared" si="11"/>
        <v>N/A</v>
      </c>
      <c r="X174" s="77" t="str">
        <f t="shared" si="12"/>
        <v>N/A</v>
      </c>
    </row>
    <row r="175" spans="1:24" s="77" customFormat="1" ht="29" x14ac:dyDescent="0.35">
      <c r="A175" s="1" t="s">
        <v>2443</v>
      </c>
      <c r="B175" s="81">
        <v>45709.800208333298</v>
      </c>
      <c r="C175" s="81">
        <v>45709.804942129602</v>
      </c>
      <c r="D175" s="82" t="s">
        <v>38</v>
      </c>
      <c r="E175" s="82"/>
      <c r="F175" s="83">
        <v>45709</v>
      </c>
      <c r="G175" s="84" t="s">
        <v>1604</v>
      </c>
      <c r="H175" s="84" t="s">
        <v>39</v>
      </c>
      <c r="I175" s="84" t="s">
        <v>41</v>
      </c>
      <c r="J175" s="84" t="s">
        <v>42</v>
      </c>
      <c r="K175" s="84" t="s">
        <v>61</v>
      </c>
      <c r="L175" s="85" t="s">
        <v>2444</v>
      </c>
      <c r="M175" s="85" t="s">
        <v>2445</v>
      </c>
      <c r="N175" s="84" t="s">
        <v>57</v>
      </c>
      <c r="O175" s="86">
        <v>45718</v>
      </c>
      <c r="P175" s="84" t="s">
        <v>1900</v>
      </c>
      <c r="Q175" s="84" t="s">
        <v>59</v>
      </c>
      <c r="R175" s="77" t="s">
        <v>49</v>
      </c>
      <c r="S175" s="77" t="s">
        <v>50</v>
      </c>
      <c r="T175" s="79">
        <v>45718</v>
      </c>
      <c r="U175" s="79">
        <v>45718</v>
      </c>
      <c r="V175" s="77" t="str">
        <f t="shared" si="10"/>
        <v>YES</v>
      </c>
      <c r="W175" s="77" t="str">
        <f t="shared" si="11"/>
        <v>N/A</v>
      </c>
      <c r="X175" s="77" t="str">
        <f t="shared" si="12"/>
        <v>N/A</v>
      </c>
    </row>
    <row r="176" spans="1:24" s="77" customFormat="1" x14ac:dyDescent="0.35">
      <c r="A176" s="1" t="s">
        <v>2446</v>
      </c>
      <c r="B176" s="81">
        <v>45709.653645833299</v>
      </c>
      <c r="C176" s="81">
        <v>45709.654409722199</v>
      </c>
      <c r="D176" s="82" t="s">
        <v>38</v>
      </c>
      <c r="E176" s="82"/>
      <c r="F176" s="83">
        <v>45709</v>
      </c>
      <c r="G176" s="84" t="s">
        <v>470</v>
      </c>
      <c r="H176" s="84" t="s">
        <v>39</v>
      </c>
      <c r="I176" s="84" t="s">
        <v>41</v>
      </c>
      <c r="J176" s="84" t="s">
        <v>42</v>
      </c>
      <c r="K176" s="84" t="s">
        <v>61</v>
      </c>
      <c r="L176" s="85" t="s">
        <v>2447</v>
      </c>
      <c r="M176" s="85" t="s">
        <v>2448</v>
      </c>
      <c r="N176" s="84" t="s">
        <v>97</v>
      </c>
      <c r="O176" s="86">
        <v>45777</v>
      </c>
      <c r="P176" s="84" t="s">
        <v>1900</v>
      </c>
      <c r="Q176" s="84" t="s">
        <v>59</v>
      </c>
      <c r="R176" s="77" t="s">
        <v>49</v>
      </c>
      <c r="T176" s="79">
        <f t="shared" ref="T176:T207" si="14">O176</f>
        <v>45777</v>
      </c>
      <c r="U176" s="79">
        <v>45777</v>
      </c>
      <c r="V176" s="77" t="str">
        <f t="shared" si="10"/>
        <v>YES</v>
      </c>
      <c r="W176" s="77" t="str">
        <f t="shared" si="11"/>
        <v>N/A</v>
      </c>
      <c r="X176" s="77" t="str">
        <f t="shared" si="12"/>
        <v>N/A</v>
      </c>
    </row>
    <row r="177" spans="1:24" s="77" customFormat="1" ht="29" x14ac:dyDescent="0.35">
      <c r="A177" s="1" t="s">
        <v>2449</v>
      </c>
      <c r="B177" s="81">
        <v>45709.636296296303</v>
      </c>
      <c r="C177" s="81">
        <v>45709.6406712963</v>
      </c>
      <c r="D177" s="82" t="s">
        <v>38</v>
      </c>
      <c r="E177" s="82"/>
      <c r="F177" s="83">
        <v>45709</v>
      </c>
      <c r="G177" s="84" t="s">
        <v>2450</v>
      </c>
      <c r="H177" s="84" t="s">
        <v>39</v>
      </c>
      <c r="I177" s="84" t="s">
        <v>41</v>
      </c>
      <c r="J177" s="84" t="s">
        <v>86</v>
      </c>
      <c r="K177" s="84" t="s">
        <v>94</v>
      </c>
      <c r="L177" s="85" t="s">
        <v>2451</v>
      </c>
      <c r="M177" s="85" t="s">
        <v>2452</v>
      </c>
      <c r="N177" s="84" t="s">
        <v>97</v>
      </c>
      <c r="O177" s="86">
        <v>45717</v>
      </c>
      <c r="P177" s="84" t="s">
        <v>1900</v>
      </c>
      <c r="Q177" s="84" t="s">
        <v>59</v>
      </c>
      <c r="R177" s="77" t="s">
        <v>49</v>
      </c>
      <c r="T177" s="79">
        <f t="shared" si="14"/>
        <v>45717</v>
      </c>
      <c r="U177" s="79">
        <v>45717</v>
      </c>
      <c r="V177" s="77" t="str">
        <f t="shared" si="10"/>
        <v>YES</v>
      </c>
      <c r="W177" s="77" t="str">
        <f t="shared" si="11"/>
        <v>N/A</v>
      </c>
      <c r="X177" s="77" t="str">
        <f t="shared" si="12"/>
        <v>N/A</v>
      </c>
    </row>
    <row r="178" spans="1:24" s="77" customFormat="1" ht="58" x14ac:dyDescent="0.35">
      <c r="A178" s="1" t="s">
        <v>2453</v>
      </c>
      <c r="B178" s="81">
        <v>45709.530497685198</v>
      </c>
      <c r="C178" s="81">
        <v>45709.536921296298</v>
      </c>
      <c r="D178" s="82" t="s">
        <v>38</v>
      </c>
      <c r="E178" s="82"/>
      <c r="F178" s="83">
        <v>45709</v>
      </c>
      <c r="G178" s="84" t="s">
        <v>138</v>
      </c>
      <c r="H178" s="84" t="s">
        <v>39</v>
      </c>
      <c r="I178" s="84" t="s">
        <v>53</v>
      </c>
      <c r="J178" s="84" t="s">
        <v>86</v>
      </c>
      <c r="K178" s="84" t="s">
        <v>94</v>
      </c>
      <c r="L178" s="85" t="s">
        <v>2454</v>
      </c>
      <c r="M178" s="85" t="s">
        <v>2455</v>
      </c>
      <c r="N178" s="84" t="s">
        <v>97</v>
      </c>
      <c r="O178" s="86">
        <v>45777</v>
      </c>
      <c r="P178" s="84" t="s">
        <v>1900</v>
      </c>
      <c r="Q178" s="84" t="s">
        <v>48</v>
      </c>
      <c r="R178" s="77" t="s">
        <v>49</v>
      </c>
      <c r="T178" s="79">
        <f t="shared" si="14"/>
        <v>45777</v>
      </c>
      <c r="U178" s="79">
        <v>45777</v>
      </c>
      <c r="V178" s="77" t="str">
        <f t="shared" si="10"/>
        <v>YES</v>
      </c>
      <c r="W178" s="77" t="str">
        <f t="shared" si="11"/>
        <v>N/A</v>
      </c>
      <c r="X178" s="77" t="str">
        <f t="shared" si="12"/>
        <v>N/A</v>
      </c>
    </row>
    <row r="179" spans="1:24" s="77" customFormat="1" ht="43.5" x14ac:dyDescent="0.35">
      <c r="A179" s="1" t="s">
        <v>2456</v>
      </c>
      <c r="B179" s="81">
        <v>45709.529745370397</v>
      </c>
      <c r="C179" s="81">
        <v>45709.531504629602</v>
      </c>
      <c r="D179" s="82" t="s">
        <v>38</v>
      </c>
      <c r="E179" s="82"/>
      <c r="F179" s="83">
        <v>45709</v>
      </c>
      <c r="G179" s="84" t="s">
        <v>2457</v>
      </c>
      <c r="H179" s="84" t="s">
        <v>39</v>
      </c>
      <c r="I179" s="84" t="s">
        <v>53</v>
      </c>
      <c r="J179" s="84" t="s">
        <v>86</v>
      </c>
      <c r="K179" s="84" t="s">
        <v>356</v>
      </c>
      <c r="L179" s="85" t="s">
        <v>2458</v>
      </c>
      <c r="M179" s="85" t="s">
        <v>2459</v>
      </c>
      <c r="N179" s="84" t="s">
        <v>317</v>
      </c>
      <c r="O179" s="86">
        <v>45777</v>
      </c>
      <c r="P179" s="84" t="s">
        <v>1900</v>
      </c>
      <c r="Q179" s="84" t="s">
        <v>59</v>
      </c>
      <c r="R179" s="77" t="s">
        <v>137</v>
      </c>
      <c r="S179" s="77" t="s">
        <v>50</v>
      </c>
      <c r="T179" s="79">
        <f t="shared" si="14"/>
        <v>45777</v>
      </c>
      <c r="U179" s="79"/>
      <c r="V179" s="77" t="str">
        <f t="shared" si="10"/>
        <v>N/A</v>
      </c>
      <c r="W179" s="77">
        <f t="shared" ca="1" si="11"/>
        <v>-149</v>
      </c>
      <c r="X179" s="77" t="str">
        <f t="shared" ca="1" si="12"/>
        <v>Delayed</v>
      </c>
    </row>
    <row r="180" spans="1:24" s="77" customFormat="1" ht="29" x14ac:dyDescent="0.35">
      <c r="A180" s="1" t="s">
        <v>2460</v>
      </c>
      <c r="B180" s="81">
        <v>45709.506585648203</v>
      </c>
      <c r="C180" s="81">
        <v>45709.5098842593</v>
      </c>
      <c r="D180" s="82" t="s">
        <v>38</v>
      </c>
      <c r="E180" s="82"/>
      <c r="F180" s="83">
        <v>45709</v>
      </c>
      <c r="G180" s="84" t="s">
        <v>2461</v>
      </c>
      <c r="H180" s="84" t="s">
        <v>1920</v>
      </c>
      <c r="I180" s="84" t="s">
        <v>53</v>
      </c>
      <c r="J180" s="84" t="s">
        <v>42</v>
      </c>
      <c r="K180" s="84" t="s">
        <v>61</v>
      </c>
      <c r="L180" s="85" t="s">
        <v>2462</v>
      </c>
      <c r="M180" s="85" t="s">
        <v>2463</v>
      </c>
      <c r="N180" s="84" t="s">
        <v>57</v>
      </c>
      <c r="O180" s="86">
        <v>45777</v>
      </c>
      <c r="P180" s="84" t="s">
        <v>1900</v>
      </c>
      <c r="Q180" s="84" t="s">
        <v>48</v>
      </c>
      <c r="R180" s="77" t="s">
        <v>49</v>
      </c>
      <c r="T180" s="79">
        <f t="shared" si="14"/>
        <v>45777</v>
      </c>
      <c r="U180" s="79">
        <v>45777</v>
      </c>
      <c r="V180" s="77" t="str">
        <f t="shared" si="10"/>
        <v>YES</v>
      </c>
      <c r="W180" s="77" t="str">
        <f t="shared" si="11"/>
        <v>N/A</v>
      </c>
      <c r="X180" s="77" t="str">
        <f t="shared" si="12"/>
        <v>N/A</v>
      </c>
    </row>
    <row r="181" spans="1:24" s="77" customFormat="1" ht="29" x14ac:dyDescent="0.35">
      <c r="A181" s="1" t="s">
        <v>2464</v>
      </c>
      <c r="B181" s="81">
        <v>45709.424895833297</v>
      </c>
      <c r="C181" s="81">
        <v>45709.426400463002</v>
      </c>
      <c r="D181" s="82" t="s">
        <v>38</v>
      </c>
      <c r="E181" s="82"/>
      <c r="F181" s="83">
        <v>45709</v>
      </c>
      <c r="G181" s="84" t="s">
        <v>2028</v>
      </c>
      <c r="H181" s="84" t="s">
        <v>39</v>
      </c>
      <c r="I181" s="84" t="s">
        <v>53</v>
      </c>
      <c r="J181" s="84" t="s">
        <v>42</v>
      </c>
      <c r="K181" s="84" t="s">
        <v>1892</v>
      </c>
      <c r="L181" s="85" t="s">
        <v>2465</v>
      </c>
      <c r="M181" s="85" t="s">
        <v>2466</v>
      </c>
      <c r="N181" s="84" t="s">
        <v>57</v>
      </c>
      <c r="O181" s="86">
        <v>45744</v>
      </c>
      <c r="P181" s="84" t="s">
        <v>1900</v>
      </c>
      <c r="Q181" s="84" t="s">
        <v>59</v>
      </c>
      <c r="R181" s="77" t="s">
        <v>553</v>
      </c>
      <c r="S181" s="77" t="s">
        <v>64</v>
      </c>
      <c r="T181" s="79">
        <f t="shared" si="14"/>
        <v>45744</v>
      </c>
      <c r="U181" s="79"/>
      <c r="V181" s="77" t="str">
        <f t="shared" si="10"/>
        <v>N/A</v>
      </c>
      <c r="W181" s="77">
        <f t="shared" ca="1" si="11"/>
        <v>-182</v>
      </c>
      <c r="X181" s="77" t="str">
        <f t="shared" ca="1" si="12"/>
        <v>Delayed</v>
      </c>
    </row>
    <row r="182" spans="1:24" s="77" customFormat="1" ht="29" x14ac:dyDescent="0.35">
      <c r="A182" s="1" t="s">
        <v>2467</v>
      </c>
      <c r="B182" s="81">
        <v>45709.4227314815</v>
      </c>
      <c r="C182" s="81">
        <v>45709.424849536997</v>
      </c>
      <c r="D182" s="82" t="s">
        <v>38</v>
      </c>
      <c r="E182" s="82"/>
      <c r="F182" s="83">
        <v>45708</v>
      </c>
      <c r="G182" s="84" t="s">
        <v>2028</v>
      </c>
      <c r="H182" s="84" t="s">
        <v>39</v>
      </c>
      <c r="I182" s="84" t="s">
        <v>53</v>
      </c>
      <c r="J182" s="84" t="s">
        <v>42</v>
      </c>
      <c r="K182" s="84" t="s">
        <v>362</v>
      </c>
      <c r="L182" s="85" t="s">
        <v>2468</v>
      </c>
      <c r="M182" s="85" t="s">
        <v>2469</v>
      </c>
      <c r="N182" s="84" t="s">
        <v>107</v>
      </c>
      <c r="O182" s="86">
        <v>45744</v>
      </c>
      <c r="P182" s="84" t="s">
        <v>1900</v>
      </c>
      <c r="Q182" s="84" t="s">
        <v>59</v>
      </c>
      <c r="R182" s="77" t="s">
        <v>49</v>
      </c>
      <c r="T182" s="79">
        <f t="shared" si="14"/>
        <v>45744</v>
      </c>
      <c r="U182" s="79">
        <v>45744</v>
      </c>
      <c r="V182" s="77" t="str">
        <f t="shared" si="10"/>
        <v>YES</v>
      </c>
      <c r="W182" s="77" t="str">
        <f t="shared" si="11"/>
        <v>N/A</v>
      </c>
      <c r="X182" s="77" t="str">
        <f t="shared" si="12"/>
        <v>N/A</v>
      </c>
    </row>
    <row r="183" spans="1:24" s="77" customFormat="1" x14ac:dyDescent="0.35">
      <c r="A183" s="1" t="s">
        <v>2470</v>
      </c>
      <c r="B183" s="81">
        <v>45709.367060185199</v>
      </c>
      <c r="C183" s="81">
        <v>45709.3725694444</v>
      </c>
      <c r="D183" s="82" t="s">
        <v>38</v>
      </c>
      <c r="E183" s="82"/>
      <c r="F183" s="83">
        <v>45709</v>
      </c>
      <c r="G183" s="84" t="s">
        <v>2471</v>
      </c>
      <c r="H183" s="84" t="s">
        <v>39</v>
      </c>
      <c r="I183" s="84" t="s">
        <v>53</v>
      </c>
      <c r="J183" s="84" t="s">
        <v>42</v>
      </c>
      <c r="K183" s="84" t="s">
        <v>61</v>
      </c>
      <c r="L183" s="85" t="s">
        <v>2472</v>
      </c>
      <c r="M183" s="85" t="s">
        <v>2200</v>
      </c>
      <c r="N183" s="84" t="s">
        <v>113</v>
      </c>
      <c r="O183" s="86">
        <v>45716</v>
      </c>
      <c r="P183" s="84" t="s">
        <v>1900</v>
      </c>
      <c r="Q183" s="84" t="s">
        <v>59</v>
      </c>
      <c r="R183" s="77" t="s">
        <v>49</v>
      </c>
      <c r="T183" s="79">
        <f t="shared" si="14"/>
        <v>45716</v>
      </c>
      <c r="U183" s="79">
        <v>45716</v>
      </c>
      <c r="V183" s="77" t="str">
        <f t="shared" si="10"/>
        <v>YES</v>
      </c>
      <c r="W183" s="77" t="str">
        <f t="shared" si="11"/>
        <v>N/A</v>
      </c>
      <c r="X183" s="77" t="str">
        <f t="shared" si="12"/>
        <v>N/A</v>
      </c>
    </row>
    <row r="184" spans="1:24" s="77" customFormat="1" x14ac:dyDescent="0.35">
      <c r="A184" s="1" t="s">
        <v>2473</v>
      </c>
      <c r="B184" s="81">
        <v>45709.192488425899</v>
      </c>
      <c r="C184" s="81">
        <v>45709.193923611099</v>
      </c>
      <c r="D184" s="82" t="s">
        <v>38</v>
      </c>
      <c r="E184" s="82"/>
      <c r="F184" s="83">
        <v>45708</v>
      </c>
      <c r="G184" s="84" t="s">
        <v>2474</v>
      </c>
      <c r="H184" s="84" t="s">
        <v>39</v>
      </c>
      <c r="I184" s="84" t="s">
        <v>93</v>
      </c>
      <c r="J184" s="84" t="s">
        <v>86</v>
      </c>
      <c r="K184" s="84" t="s">
        <v>54</v>
      </c>
      <c r="L184" s="85" t="s">
        <v>2475</v>
      </c>
      <c r="M184" s="85" t="s">
        <v>2476</v>
      </c>
      <c r="N184" s="84" t="s">
        <v>113</v>
      </c>
      <c r="O184" s="86">
        <v>45708</v>
      </c>
      <c r="P184" s="84" t="s">
        <v>1900</v>
      </c>
      <c r="Q184" s="84" t="s">
        <v>59</v>
      </c>
      <c r="R184" s="77" t="s">
        <v>49</v>
      </c>
      <c r="T184" s="79">
        <f t="shared" si="14"/>
        <v>45708</v>
      </c>
      <c r="U184" s="79">
        <v>45708</v>
      </c>
      <c r="V184" s="77" t="str">
        <f t="shared" si="10"/>
        <v>YES</v>
      </c>
      <c r="W184" s="77" t="str">
        <f t="shared" si="11"/>
        <v>N/A</v>
      </c>
      <c r="X184" s="77" t="str">
        <f t="shared" si="12"/>
        <v>N/A</v>
      </c>
    </row>
    <row r="185" spans="1:24" s="77" customFormat="1" x14ac:dyDescent="0.35">
      <c r="A185" s="1" t="s">
        <v>2477</v>
      </c>
      <c r="B185" s="81">
        <v>45709.190995370402</v>
      </c>
      <c r="C185" s="81">
        <v>45709.192407407398</v>
      </c>
      <c r="D185" s="82" t="s">
        <v>38</v>
      </c>
      <c r="E185" s="82"/>
      <c r="F185" s="83">
        <v>45708</v>
      </c>
      <c r="G185" s="84" t="s">
        <v>2478</v>
      </c>
      <c r="H185" s="84" t="s">
        <v>39</v>
      </c>
      <c r="I185" s="84" t="s">
        <v>93</v>
      </c>
      <c r="J185" s="84" t="s">
        <v>86</v>
      </c>
      <c r="K185" s="84" t="s">
        <v>54</v>
      </c>
      <c r="L185" s="85" t="s">
        <v>2479</v>
      </c>
      <c r="M185" s="85" t="s">
        <v>2262</v>
      </c>
      <c r="N185" s="84" t="s">
        <v>46</v>
      </c>
      <c r="O185" s="86">
        <v>45708</v>
      </c>
      <c r="P185" s="84" t="s">
        <v>1900</v>
      </c>
      <c r="Q185" s="84" t="s">
        <v>59</v>
      </c>
      <c r="R185" s="77" t="s">
        <v>49</v>
      </c>
      <c r="S185" s="77" t="s">
        <v>64</v>
      </c>
      <c r="T185" s="79">
        <f t="shared" si="14"/>
        <v>45708</v>
      </c>
      <c r="U185" s="79">
        <v>45708</v>
      </c>
      <c r="V185" s="77" t="str">
        <f t="shared" si="10"/>
        <v>YES</v>
      </c>
      <c r="W185" s="77" t="str">
        <f t="shared" si="11"/>
        <v>N/A</v>
      </c>
      <c r="X185" s="77" t="str">
        <f t="shared" si="12"/>
        <v>N/A</v>
      </c>
    </row>
    <row r="186" spans="1:24" s="77" customFormat="1" x14ac:dyDescent="0.35">
      <c r="A186" s="1" t="s">
        <v>2480</v>
      </c>
      <c r="B186" s="81">
        <v>45708.698645833298</v>
      </c>
      <c r="C186" s="81">
        <v>45708.701076388897</v>
      </c>
      <c r="D186" s="82" t="s">
        <v>38</v>
      </c>
      <c r="E186" s="82"/>
      <c r="F186" s="83">
        <v>45708</v>
      </c>
      <c r="G186" s="84" t="s">
        <v>1604</v>
      </c>
      <c r="H186" s="84" t="s">
        <v>39</v>
      </c>
      <c r="I186" s="84" t="s">
        <v>41</v>
      </c>
      <c r="J186" s="84" t="s">
        <v>42</v>
      </c>
      <c r="K186" s="84" t="s">
        <v>61</v>
      </c>
      <c r="L186" s="85" t="s">
        <v>2481</v>
      </c>
      <c r="M186" s="85" t="s">
        <v>2482</v>
      </c>
      <c r="N186" s="84" t="s">
        <v>57</v>
      </c>
      <c r="O186" s="86">
        <v>45712</v>
      </c>
      <c r="P186" s="84" t="s">
        <v>1900</v>
      </c>
      <c r="Q186" s="84" t="s">
        <v>59</v>
      </c>
      <c r="R186" s="77" t="s">
        <v>49</v>
      </c>
      <c r="S186" s="77" t="s">
        <v>64</v>
      </c>
      <c r="T186" s="79">
        <f t="shared" si="14"/>
        <v>45712</v>
      </c>
      <c r="U186" s="79">
        <v>45761</v>
      </c>
      <c r="V186" s="77" t="str">
        <f t="shared" si="10"/>
        <v>NO</v>
      </c>
      <c r="W186" s="77" t="str">
        <f t="shared" si="11"/>
        <v>N/A</v>
      </c>
      <c r="X186" s="77" t="str">
        <f t="shared" si="12"/>
        <v>N/A</v>
      </c>
    </row>
    <row r="187" spans="1:24" s="77" customFormat="1" x14ac:dyDescent="0.35">
      <c r="A187" s="1" t="s">
        <v>2483</v>
      </c>
      <c r="B187" s="81">
        <v>45708.629328703697</v>
      </c>
      <c r="C187" s="81">
        <v>45708.630162037</v>
      </c>
      <c r="D187" s="82" t="s">
        <v>38</v>
      </c>
      <c r="E187" s="82"/>
      <c r="F187" s="83">
        <v>45708</v>
      </c>
      <c r="G187" s="84" t="s">
        <v>470</v>
      </c>
      <c r="H187" s="84" t="s">
        <v>39</v>
      </c>
      <c r="I187" s="84" t="s">
        <v>41</v>
      </c>
      <c r="J187" s="84" t="s">
        <v>42</v>
      </c>
      <c r="K187" s="84" t="s">
        <v>61</v>
      </c>
      <c r="L187" s="85" t="s">
        <v>2447</v>
      </c>
      <c r="M187" s="85" t="s">
        <v>2448</v>
      </c>
      <c r="N187" s="84" t="s">
        <v>107</v>
      </c>
      <c r="O187" s="86">
        <v>45777</v>
      </c>
      <c r="P187" s="84" t="s">
        <v>1900</v>
      </c>
      <c r="Q187" s="84" t="s">
        <v>59</v>
      </c>
      <c r="R187" s="77" t="s">
        <v>49</v>
      </c>
      <c r="T187" s="79">
        <f t="shared" si="14"/>
        <v>45777</v>
      </c>
      <c r="U187" s="79">
        <v>45777</v>
      </c>
      <c r="V187" s="77" t="str">
        <f t="shared" si="10"/>
        <v>YES</v>
      </c>
      <c r="W187" s="77" t="str">
        <f t="shared" si="11"/>
        <v>N/A</v>
      </c>
      <c r="X187" s="77" t="str">
        <f t="shared" si="12"/>
        <v>N/A</v>
      </c>
    </row>
    <row r="188" spans="1:24" s="77" customFormat="1" ht="29" x14ac:dyDescent="0.35">
      <c r="A188" s="1" t="s">
        <v>2484</v>
      </c>
      <c r="B188" s="81">
        <v>45708.446631944404</v>
      </c>
      <c r="C188" s="81">
        <v>45708.449108796303</v>
      </c>
      <c r="D188" s="82" t="s">
        <v>38</v>
      </c>
      <c r="E188" s="82"/>
      <c r="F188" s="83">
        <v>45708</v>
      </c>
      <c r="G188" s="84" t="s">
        <v>243</v>
      </c>
      <c r="H188" s="84" t="s">
        <v>39</v>
      </c>
      <c r="I188" s="84" t="s">
        <v>53</v>
      </c>
      <c r="J188" s="84" t="s">
        <v>86</v>
      </c>
      <c r="K188" s="84" t="s">
        <v>94</v>
      </c>
      <c r="L188" s="85" t="s">
        <v>2485</v>
      </c>
      <c r="M188" s="85" t="s">
        <v>2486</v>
      </c>
      <c r="N188" s="84" t="s">
        <v>97</v>
      </c>
      <c r="O188" s="86">
        <v>45777</v>
      </c>
      <c r="P188" s="84" t="s">
        <v>1900</v>
      </c>
      <c r="Q188" s="84" t="s">
        <v>48</v>
      </c>
      <c r="R188" s="77" t="s">
        <v>49</v>
      </c>
      <c r="T188" s="79">
        <f t="shared" si="14"/>
        <v>45777</v>
      </c>
      <c r="U188" s="79">
        <v>45777</v>
      </c>
      <c r="V188" s="77" t="str">
        <f t="shared" si="10"/>
        <v>YES</v>
      </c>
      <c r="W188" s="77" t="str">
        <f t="shared" si="11"/>
        <v>N/A</v>
      </c>
      <c r="X188" s="77" t="str">
        <f t="shared" si="12"/>
        <v>N/A</v>
      </c>
    </row>
    <row r="189" spans="1:24" s="77" customFormat="1" ht="29" x14ac:dyDescent="0.35">
      <c r="A189" s="1" t="s">
        <v>2487</v>
      </c>
      <c r="B189" s="81">
        <v>45708.412523148101</v>
      </c>
      <c r="C189" s="81">
        <v>45708.4149652778</v>
      </c>
      <c r="D189" s="82" t="s">
        <v>38</v>
      </c>
      <c r="E189" s="82"/>
      <c r="F189" s="83">
        <v>45708</v>
      </c>
      <c r="G189" s="84" t="s">
        <v>138</v>
      </c>
      <c r="H189" s="84" t="s">
        <v>39</v>
      </c>
      <c r="I189" s="84" t="s">
        <v>53</v>
      </c>
      <c r="J189" s="84" t="s">
        <v>86</v>
      </c>
      <c r="K189" s="84" t="s">
        <v>94</v>
      </c>
      <c r="L189" s="85" t="s">
        <v>2488</v>
      </c>
      <c r="M189" s="85" t="s">
        <v>2489</v>
      </c>
      <c r="N189" s="84" t="s">
        <v>97</v>
      </c>
      <c r="O189" s="86">
        <v>45777</v>
      </c>
      <c r="P189" s="84" t="s">
        <v>1900</v>
      </c>
      <c r="Q189" s="84" t="s">
        <v>48</v>
      </c>
      <c r="R189" s="77" t="s">
        <v>49</v>
      </c>
      <c r="T189" s="79">
        <f t="shared" si="14"/>
        <v>45777</v>
      </c>
      <c r="U189" s="79">
        <v>45777</v>
      </c>
      <c r="V189" s="77" t="str">
        <f t="shared" si="10"/>
        <v>YES</v>
      </c>
      <c r="W189" s="77" t="str">
        <f t="shared" si="11"/>
        <v>N/A</v>
      </c>
      <c r="X189" s="77" t="str">
        <f t="shared" si="12"/>
        <v>N/A</v>
      </c>
    </row>
    <row r="190" spans="1:24" s="77" customFormat="1" x14ac:dyDescent="0.35">
      <c r="A190" s="1" t="s">
        <v>2490</v>
      </c>
      <c r="B190" s="81">
        <v>45708.381030092598</v>
      </c>
      <c r="C190" s="81">
        <v>45708.381990740701</v>
      </c>
      <c r="D190" s="82" t="s">
        <v>38</v>
      </c>
      <c r="E190" s="82"/>
      <c r="F190" s="83">
        <v>45707</v>
      </c>
      <c r="G190" s="84" t="s">
        <v>2101</v>
      </c>
      <c r="H190" s="84" t="s">
        <v>39</v>
      </c>
      <c r="I190" s="84" t="s">
        <v>53</v>
      </c>
      <c r="J190" s="84" t="s">
        <v>42</v>
      </c>
      <c r="K190" s="84" t="s">
        <v>1270</v>
      </c>
      <c r="L190" s="85" t="s">
        <v>2491</v>
      </c>
      <c r="M190" s="85" t="s">
        <v>2492</v>
      </c>
      <c r="N190" s="84" t="s">
        <v>284</v>
      </c>
      <c r="O190" s="86">
        <v>45777</v>
      </c>
      <c r="P190" s="84" t="s">
        <v>1900</v>
      </c>
      <c r="Q190" s="84" t="s">
        <v>59</v>
      </c>
      <c r="R190" s="77" t="s">
        <v>49</v>
      </c>
      <c r="T190" s="79">
        <f t="shared" si="14"/>
        <v>45777</v>
      </c>
      <c r="U190" s="79">
        <v>45777</v>
      </c>
      <c r="V190" s="77" t="str">
        <f t="shared" si="10"/>
        <v>YES</v>
      </c>
      <c r="W190" s="77" t="str">
        <f t="shared" si="11"/>
        <v>N/A</v>
      </c>
      <c r="X190" s="77" t="str">
        <f t="shared" si="12"/>
        <v>N/A</v>
      </c>
    </row>
    <row r="191" spans="1:24" s="77" customFormat="1" ht="29" x14ac:dyDescent="0.35">
      <c r="A191" s="1" t="s">
        <v>2493</v>
      </c>
      <c r="B191" s="81">
        <v>45708.366400462997</v>
      </c>
      <c r="C191" s="81">
        <v>45708.471157407403</v>
      </c>
      <c r="D191" s="82" t="s">
        <v>38</v>
      </c>
      <c r="E191" s="82"/>
      <c r="F191" s="83">
        <v>45707</v>
      </c>
      <c r="G191" s="84" t="s">
        <v>85</v>
      </c>
      <c r="H191" s="84" t="s">
        <v>39</v>
      </c>
      <c r="I191" s="84" t="s">
        <v>93</v>
      </c>
      <c r="J191" s="84" t="s">
        <v>86</v>
      </c>
      <c r="K191" s="84" t="s">
        <v>110</v>
      </c>
      <c r="L191" s="85" t="s">
        <v>2494</v>
      </c>
      <c r="M191" s="85" t="s">
        <v>2495</v>
      </c>
      <c r="N191" s="84" t="s">
        <v>284</v>
      </c>
      <c r="O191" s="86">
        <v>45708</v>
      </c>
      <c r="P191" s="84" t="s">
        <v>1900</v>
      </c>
      <c r="Q191" s="84" t="s">
        <v>48</v>
      </c>
      <c r="R191" s="77" t="s">
        <v>49</v>
      </c>
      <c r="T191" s="79">
        <f t="shared" si="14"/>
        <v>45708</v>
      </c>
      <c r="U191" s="79">
        <v>45708</v>
      </c>
      <c r="V191" s="77" t="str">
        <f t="shared" si="10"/>
        <v>YES</v>
      </c>
      <c r="W191" s="77" t="str">
        <f t="shared" si="11"/>
        <v>N/A</v>
      </c>
      <c r="X191" s="77" t="str">
        <f t="shared" si="12"/>
        <v>N/A</v>
      </c>
    </row>
    <row r="192" spans="1:24" s="77" customFormat="1" ht="29" x14ac:dyDescent="0.35">
      <c r="A192" s="1" t="s">
        <v>2496</v>
      </c>
      <c r="B192" s="81">
        <v>45708.310486111099</v>
      </c>
      <c r="C192" s="81">
        <v>45708.312569444402</v>
      </c>
      <c r="D192" s="82" t="s">
        <v>38</v>
      </c>
      <c r="E192" s="82"/>
      <c r="F192" s="83">
        <v>45708</v>
      </c>
      <c r="G192" s="84" t="s">
        <v>149</v>
      </c>
      <c r="H192" s="84" t="s">
        <v>1920</v>
      </c>
      <c r="I192" s="84" t="s">
        <v>53</v>
      </c>
      <c r="J192" s="84" t="s">
        <v>86</v>
      </c>
      <c r="K192" s="84" t="s">
        <v>110</v>
      </c>
      <c r="L192" s="85" t="s">
        <v>2497</v>
      </c>
      <c r="M192" s="85" t="s">
        <v>2498</v>
      </c>
      <c r="N192" s="84" t="s">
        <v>284</v>
      </c>
      <c r="O192" s="86">
        <v>45777</v>
      </c>
      <c r="P192" s="84" t="s">
        <v>1900</v>
      </c>
      <c r="Q192" s="84" t="s">
        <v>48</v>
      </c>
      <c r="R192" s="77" t="s">
        <v>49</v>
      </c>
      <c r="T192" s="79">
        <f t="shared" si="14"/>
        <v>45777</v>
      </c>
      <c r="U192" s="79">
        <v>45777</v>
      </c>
      <c r="V192" s="77" t="str">
        <f t="shared" si="10"/>
        <v>YES</v>
      </c>
      <c r="W192" s="77" t="str">
        <f t="shared" si="11"/>
        <v>N/A</v>
      </c>
      <c r="X192" s="77" t="str">
        <f t="shared" si="12"/>
        <v>N/A</v>
      </c>
    </row>
    <row r="193" spans="1:24" s="77" customFormat="1" ht="29" x14ac:dyDescent="0.35">
      <c r="A193" s="1" t="s">
        <v>2499</v>
      </c>
      <c r="B193" s="81">
        <v>45708.285856481503</v>
      </c>
      <c r="C193" s="81">
        <v>45708.294537037</v>
      </c>
      <c r="D193" s="82" t="s">
        <v>38</v>
      </c>
      <c r="E193" s="82"/>
      <c r="F193" s="83">
        <v>45708</v>
      </c>
      <c r="G193" s="84" t="s">
        <v>2500</v>
      </c>
      <c r="H193" s="84" t="s">
        <v>1920</v>
      </c>
      <c r="I193" s="84" t="s">
        <v>53</v>
      </c>
      <c r="J193" s="84" t="s">
        <v>86</v>
      </c>
      <c r="K193" s="84" t="s">
        <v>110</v>
      </c>
      <c r="L193" s="85" t="s">
        <v>2501</v>
      </c>
      <c r="M193" s="85" t="s">
        <v>2502</v>
      </c>
      <c r="N193" s="84" t="s">
        <v>284</v>
      </c>
      <c r="O193" s="86">
        <v>45777</v>
      </c>
      <c r="P193" s="84" t="s">
        <v>1900</v>
      </c>
      <c r="Q193" s="84" t="s">
        <v>48</v>
      </c>
      <c r="R193" s="77" t="s">
        <v>49</v>
      </c>
      <c r="T193" s="79">
        <f t="shared" si="14"/>
        <v>45777</v>
      </c>
      <c r="U193" s="79">
        <v>45777</v>
      </c>
      <c r="V193" s="77" t="str">
        <f t="shared" si="10"/>
        <v>YES</v>
      </c>
      <c r="W193" s="77" t="str">
        <f t="shared" si="11"/>
        <v>N/A</v>
      </c>
      <c r="X193" s="77" t="str">
        <f t="shared" si="12"/>
        <v>N/A</v>
      </c>
    </row>
    <row r="194" spans="1:24" s="77" customFormat="1" ht="29" x14ac:dyDescent="0.35">
      <c r="A194" s="1" t="s">
        <v>2503</v>
      </c>
      <c r="B194" s="81">
        <v>45708.180439814802</v>
      </c>
      <c r="C194" s="81">
        <v>45708.183460648099</v>
      </c>
      <c r="D194" s="82" t="s">
        <v>38</v>
      </c>
      <c r="E194" s="82"/>
      <c r="F194" s="83">
        <v>45707</v>
      </c>
      <c r="G194" s="84" t="s">
        <v>1560</v>
      </c>
      <c r="H194" s="84" t="s">
        <v>39</v>
      </c>
      <c r="I194" s="84" t="s">
        <v>93</v>
      </c>
      <c r="J194" s="84" t="s">
        <v>86</v>
      </c>
      <c r="K194" s="84" t="s">
        <v>87</v>
      </c>
      <c r="L194" s="85" t="s">
        <v>2504</v>
      </c>
      <c r="M194" s="85" t="s">
        <v>2505</v>
      </c>
      <c r="N194" s="84" t="s">
        <v>284</v>
      </c>
      <c r="O194" s="86">
        <v>45777</v>
      </c>
      <c r="P194" s="84" t="s">
        <v>1900</v>
      </c>
      <c r="Q194" s="84" t="s">
        <v>59</v>
      </c>
      <c r="R194" s="77" t="s">
        <v>49</v>
      </c>
      <c r="T194" s="79">
        <f t="shared" si="14"/>
        <v>45777</v>
      </c>
      <c r="U194" s="79">
        <v>45777</v>
      </c>
      <c r="V194" s="77" t="str">
        <f t="shared" ref="V194:V257" si="15">IF(R194="Completed",IF((T194-U194)&gt;=0,"YES","NO"),"N/A")</f>
        <v>YES</v>
      </c>
      <c r="W194" s="77" t="str">
        <f t="shared" ref="W194:W257" si="16">IF(OR(R194="In Progress",R194="Not Started"),T194-$AB$1,"N/A")</f>
        <v>N/A</v>
      </c>
      <c r="X194" s="77" t="str">
        <f t="shared" ref="X194:X257" si="17">IF(OR(R194="",R194="Completed",R194="Deffered"),"N/A",IF(AND(OR(R194="In Progress",R194="Not Started"),W194&gt;=0),"On Time","Delayed"))</f>
        <v>N/A</v>
      </c>
    </row>
    <row r="195" spans="1:24" s="77" customFormat="1" x14ac:dyDescent="0.35">
      <c r="A195" s="1" t="s">
        <v>2506</v>
      </c>
      <c r="B195" s="81">
        <v>45708.177824074097</v>
      </c>
      <c r="C195" s="81">
        <v>45708.179201388899</v>
      </c>
      <c r="D195" s="82" t="s">
        <v>38</v>
      </c>
      <c r="E195" s="82"/>
      <c r="F195" s="83">
        <v>45707</v>
      </c>
      <c r="G195" s="84" t="s">
        <v>2507</v>
      </c>
      <c r="H195" s="84" t="s">
        <v>39</v>
      </c>
      <c r="I195" s="84" t="s">
        <v>93</v>
      </c>
      <c r="J195" s="84" t="s">
        <v>86</v>
      </c>
      <c r="K195" s="84" t="s">
        <v>87</v>
      </c>
      <c r="L195" s="85" t="s">
        <v>2508</v>
      </c>
      <c r="M195" s="85" t="s">
        <v>1618</v>
      </c>
      <c r="N195" s="84" t="s">
        <v>284</v>
      </c>
      <c r="O195" s="86">
        <v>45777</v>
      </c>
      <c r="P195" s="84" t="s">
        <v>1900</v>
      </c>
      <c r="Q195" s="84" t="s">
        <v>59</v>
      </c>
      <c r="R195" s="77" t="s">
        <v>49</v>
      </c>
      <c r="T195" s="79">
        <f t="shared" si="14"/>
        <v>45777</v>
      </c>
      <c r="U195" s="79">
        <v>45777</v>
      </c>
      <c r="V195" s="77" t="str">
        <f t="shared" si="15"/>
        <v>YES</v>
      </c>
      <c r="W195" s="77" t="str">
        <f t="shared" si="16"/>
        <v>N/A</v>
      </c>
      <c r="X195" s="77" t="str">
        <f t="shared" si="17"/>
        <v>N/A</v>
      </c>
    </row>
    <row r="196" spans="1:24" s="77" customFormat="1" x14ac:dyDescent="0.35">
      <c r="A196" s="1" t="s">
        <v>2509</v>
      </c>
      <c r="B196" s="81">
        <v>45708.005405092597</v>
      </c>
      <c r="C196" s="81">
        <v>45708.0082175926</v>
      </c>
      <c r="D196" s="82" t="s">
        <v>38</v>
      </c>
      <c r="E196" s="82"/>
      <c r="F196" s="83">
        <v>45707</v>
      </c>
      <c r="G196" s="84" t="s">
        <v>2510</v>
      </c>
      <c r="H196" s="84" t="s">
        <v>1920</v>
      </c>
      <c r="I196" s="84" t="s">
        <v>93</v>
      </c>
      <c r="J196" s="84" t="s">
        <v>86</v>
      </c>
      <c r="K196" s="84" t="s">
        <v>87</v>
      </c>
      <c r="L196" s="85" t="s">
        <v>2511</v>
      </c>
      <c r="M196" s="85" t="s">
        <v>2512</v>
      </c>
      <c r="N196" s="84" t="s">
        <v>284</v>
      </c>
      <c r="O196" s="86">
        <v>45708</v>
      </c>
      <c r="P196" s="84" t="s">
        <v>1900</v>
      </c>
      <c r="Q196" s="84" t="s">
        <v>59</v>
      </c>
      <c r="R196" s="77" t="s">
        <v>49</v>
      </c>
      <c r="T196" s="79">
        <f t="shared" si="14"/>
        <v>45708</v>
      </c>
      <c r="U196" s="79">
        <v>45708</v>
      </c>
      <c r="V196" s="77" t="str">
        <f t="shared" si="15"/>
        <v>YES</v>
      </c>
      <c r="W196" s="77" t="str">
        <f t="shared" si="16"/>
        <v>N/A</v>
      </c>
      <c r="X196" s="77" t="str">
        <f t="shared" si="17"/>
        <v>N/A</v>
      </c>
    </row>
    <row r="197" spans="1:24" s="77" customFormat="1" x14ac:dyDescent="0.35">
      <c r="A197" s="1" t="s">
        <v>2513</v>
      </c>
      <c r="B197" s="81">
        <v>45707.999606481499</v>
      </c>
      <c r="C197" s="81">
        <v>45708.002268518503</v>
      </c>
      <c r="D197" s="82" t="s">
        <v>38</v>
      </c>
      <c r="E197" s="82"/>
      <c r="F197" s="83">
        <v>45707</v>
      </c>
      <c r="G197" s="84" t="s">
        <v>2514</v>
      </c>
      <c r="H197" s="84" t="s">
        <v>1920</v>
      </c>
      <c r="I197" s="84" t="s">
        <v>93</v>
      </c>
      <c r="J197" s="84" t="s">
        <v>86</v>
      </c>
      <c r="K197" s="84" t="s">
        <v>87</v>
      </c>
      <c r="L197" s="85" t="s">
        <v>2515</v>
      </c>
      <c r="M197" s="85" t="s">
        <v>2516</v>
      </c>
      <c r="N197" s="84" t="s">
        <v>284</v>
      </c>
      <c r="O197" s="86">
        <v>45708</v>
      </c>
      <c r="P197" s="84" t="s">
        <v>1900</v>
      </c>
      <c r="Q197" s="84" t="s">
        <v>59</v>
      </c>
      <c r="R197" s="77" t="s">
        <v>49</v>
      </c>
      <c r="T197" s="79">
        <f t="shared" si="14"/>
        <v>45708</v>
      </c>
      <c r="U197" s="79">
        <v>45708</v>
      </c>
      <c r="V197" s="77" t="str">
        <f t="shared" si="15"/>
        <v>YES</v>
      </c>
      <c r="W197" s="77" t="str">
        <f t="shared" si="16"/>
        <v>N/A</v>
      </c>
      <c r="X197" s="77" t="str">
        <f t="shared" si="17"/>
        <v>N/A</v>
      </c>
    </row>
    <row r="198" spans="1:24" s="77" customFormat="1" x14ac:dyDescent="0.35">
      <c r="A198" s="1" t="s">
        <v>2517</v>
      </c>
      <c r="B198" s="81">
        <v>45707.986539351899</v>
      </c>
      <c r="C198" s="81">
        <v>45707.988229166702</v>
      </c>
      <c r="D198" s="82" t="s">
        <v>38</v>
      </c>
      <c r="E198" s="82"/>
      <c r="F198" s="83">
        <v>45707</v>
      </c>
      <c r="G198" s="84" t="s">
        <v>2518</v>
      </c>
      <c r="H198" s="84" t="s">
        <v>1920</v>
      </c>
      <c r="I198" s="84" t="s">
        <v>93</v>
      </c>
      <c r="J198" s="84" t="s">
        <v>86</v>
      </c>
      <c r="K198" s="84" t="s">
        <v>362</v>
      </c>
      <c r="L198" s="85" t="s">
        <v>2519</v>
      </c>
      <c r="M198" s="85" t="s">
        <v>2520</v>
      </c>
      <c r="N198" s="84" t="s">
        <v>284</v>
      </c>
      <c r="O198" s="86">
        <v>45708</v>
      </c>
      <c r="P198" s="84" t="s">
        <v>1900</v>
      </c>
      <c r="Q198" s="84" t="s">
        <v>59</v>
      </c>
      <c r="R198" s="77" t="s">
        <v>49</v>
      </c>
      <c r="T198" s="79">
        <f t="shared" si="14"/>
        <v>45708</v>
      </c>
      <c r="U198" s="79">
        <v>45708</v>
      </c>
      <c r="V198" s="77" t="str">
        <f t="shared" si="15"/>
        <v>YES</v>
      </c>
      <c r="W198" s="77" t="str">
        <f t="shared" si="16"/>
        <v>N/A</v>
      </c>
      <c r="X198" s="77" t="str">
        <f t="shared" si="17"/>
        <v>N/A</v>
      </c>
    </row>
    <row r="199" spans="1:24" s="77" customFormat="1" x14ac:dyDescent="0.35">
      <c r="A199" s="1" t="s">
        <v>2521</v>
      </c>
      <c r="B199" s="81">
        <v>45707.984710648103</v>
      </c>
      <c r="C199" s="81">
        <v>45707.985937500001</v>
      </c>
      <c r="D199" s="82" t="s">
        <v>38</v>
      </c>
      <c r="E199" s="82"/>
      <c r="F199" s="83">
        <v>45707</v>
      </c>
      <c r="G199" s="84" t="s">
        <v>1952</v>
      </c>
      <c r="H199" s="84" t="s">
        <v>39</v>
      </c>
      <c r="I199" s="84" t="s">
        <v>93</v>
      </c>
      <c r="J199" s="84" t="s">
        <v>86</v>
      </c>
      <c r="K199" s="84" t="s">
        <v>87</v>
      </c>
      <c r="L199" s="85" t="s">
        <v>2522</v>
      </c>
      <c r="M199" s="85" t="s">
        <v>2523</v>
      </c>
      <c r="N199" s="84" t="s">
        <v>284</v>
      </c>
      <c r="O199" s="86">
        <v>45777</v>
      </c>
      <c r="P199" s="84" t="s">
        <v>1900</v>
      </c>
      <c r="Q199" s="84" t="s">
        <v>48</v>
      </c>
      <c r="R199" s="77" t="s">
        <v>49</v>
      </c>
      <c r="T199" s="79">
        <f t="shared" si="14"/>
        <v>45777</v>
      </c>
      <c r="U199" s="79">
        <v>45777</v>
      </c>
      <c r="V199" s="77" t="str">
        <f t="shared" si="15"/>
        <v>YES</v>
      </c>
      <c r="W199" s="77" t="str">
        <f t="shared" si="16"/>
        <v>N/A</v>
      </c>
      <c r="X199" s="77" t="str">
        <f t="shared" si="17"/>
        <v>N/A</v>
      </c>
    </row>
    <row r="200" spans="1:24" s="77" customFormat="1" x14ac:dyDescent="0.35">
      <c r="A200" s="1" t="s">
        <v>2524</v>
      </c>
      <c r="B200" s="81">
        <v>45707.966782407399</v>
      </c>
      <c r="C200" s="81">
        <v>45707.972743055601</v>
      </c>
      <c r="D200" s="82" t="s">
        <v>38</v>
      </c>
      <c r="E200" s="82"/>
      <c r="F200" s="83">
        <v>45707</v>
      </c>
      <c r="G200" s="84" t="s">
        <v>2525</v>
      </c>
      <c r="H200" s="84" t="s">
        <v>39</v>
      </c>
      <c r="I200" s="84" t="s">
        <v>93</v>
      </c>
      <c r="J200" s="84" t="s">
        <v>86</v>
      </c>
      <c r="K200" s="84" t="s">
        <v>87</v>
      </c>
      <c r="L200" s="85" t="s">
        <v>2526</v>
      </c>
      <c r="M200" s="85" t="s">
        <v>2527</v>
      </c>
      <c r="N200" s="84" t="s">
        <v>57</v>
      </c>
      <c r="O200" s="86">
        <v>45777</v>
      </c>
      <c r="P200" s="84" t="s">
        <v>1900</v>
      </c>
      <c r="Q200" s="84" t="s">
        <v>59</v>
      </c>
      <c r="R200" s="77" t="s">
        <v>49</v>
      </c>
      <c r="T200" s="79">
        <f t="shared" si="14"/>
        <v>45777</v>
      </c>
      <c r="U200" s="79">
        <v>45777</v>
      </c>
      <c r="V200" s="77" t="str">
        <f t="shared" si="15"/>
        <v>YES</v>
      </c>
      <c r="W200" s="77" t="str">
        <f t="shared" si="16"/>
        <v>N/A</v>
      </c>
      <c r="X200" s="77" t="str">
        <f t="shared" si="17"/>
        <v>N/A</v>
      </c>
    </row>
    <row r="201" spans="1:24" s="77" customFormat="1" x14ac:dyDescent="0.35">
      <c r="A201" s="1" t="s">
        <v>2528</v>
      </c>
      <c r="B201" s="81">
        <v>45707.966030092597</v>
      </c>
      <c r="C201" s="81">
        <v>45707.9666319444</v>
      </c>
      <c r="D201" s="82" t="s">
        <v>38</v>
      </c>
      <c r="E201" s="82"/>
      <c r="F201" s="83">
        <v>45707</v>
      </c>
      <c r="G201" s="84" t="s">
        <v>1661</v>
      </c>
      <c r="H201" s="84" t="s">
        <v>39</v>
      </c>
      <c r="I201" s="84" t="s">
        <v>93</v>
      </c>
      <c r="J201" s="84" t="s">
        <v>42</v>
      </c>
      <c r="K201" s="84" t="s">
        <v>61</v>
      </c>
      <c r="L201" s="85" t="s">
        <v>2529</v>
      </c>
      <c r="M201" s="85" t="s">
        <v>2530</v>
      </c>
      <c r="N201" s="84" t="s">
        <v>113</v>
      </c>
      <c r="O201" s="86">
        <v>45777</v>
      </c>
      <c r="P201" s="84" t="s">
        <v>1900</v>
      </c>
      <c r="Q201" s="84" t="s">
        <v>59</v>
      </c>
      <c r="R201" s="77" t="s">
        <v>49</v>
      </c>
      <c r="T201" s="79">
        <f t="shared" si="14"/>
        <v>45777</v>
      </c>
      <c r="U201" s="79">
        <v>45777</v>
      </c>
      <c r="V201" s="77" t="str">
        <f t="shared" si="15"/>
        <v>YES</v>
      </c>
      <c r="W201" s="77" t="str">
        <f t="shared" si="16"/>
        <v>N/A</v>
      </c>
      <c r="X201" s="77" t="str">
        <f t="shared" si="17"/>
        <v>N/A</v>
      </c>
    </row>
    <row r="202" spans="1:24" s="77" customFormat="1" x14ac:dyDescent="0.35">
      <c r="A202" s="1" t="s">
        <v>2531</v>
      </c>
      <c r="B202" s="81">
        <v>45707.932534722197</v>
      </c>
      <c r="C202" s="81">
        <v>45707.934178240699</v>
      </c>
      <c r="D202" s="82" t="s">
        <v>38</v>
      </c>
      <c r="E202" s="82"/>
      <c r="F202" s="83">
        <v>45707</v>
      </c>
      <c r="G202" s="84" t="s">
        <v>2036</v>
      </c>
      <c r="H202" s="84" t="s">
        <v>1920</v>
      </c>
      <c r="I202" s="84" t="s">
        <v>41</v>
      </c>
      <c r="J202" s="84" t="s">
        <v>42</v>
      </c>
      <c r="K202" s="84" t="s">
        <v>110</v>
      </c>
      <c r="L202" s="85" t="s">
        <v>2532</v>
      </c>
      <c r="M202" s="85" t="s">
        <v>2533</v>
      </c>
      <c r="N202" s="84" t="s">
        <v>284</v>
      </c>
      <c r="O202" s="86">
        <v>45777</v>
      </c>
      <c r="P202" s="84" t="s">
        <v>1900</v>
      </c>
      <c r="Q202" s="84" t="s">
        <v>59</v>
      </c>
      <c r="R202" s="77" t="s">
        <v>49</v>
      </c>
      <c r="T202" s="79">
        <f t="shared" si="14"/>
        <v>45777</v>
      </c>
      <c r="U202" s="79">
        <v>45777</v>
      </c>
      <c r="V202" s="77" t="str">
        <f t="shared" si="15"/>
        <v>YES</v>
      </c>
      <c r="W202" s="77" t="str">
        <f t="shared" si="16"/>
        <v>N/A</v>
      </c>
      <c r="X202" s="77" t="str">
        <f t="shared" si="17"/>
        <v>N/A</v>
      </c>
    </row>
    <row r="203" spans="1:24" s="77" customFormat="1" x14ac:dyDescent="0.35">
      <c r="A203" s="1" t="s">
        <v>2534</v>
      </c>
      <c r="B203" s="81">
        <v>45707.928900462997</v>
      </c>
      <c r="C203" s="81">
        <v>45707.931597222203</v>
      </c>
      <c r="D203" s="82" t="s">
        <v>38</v>
      </c>
      <c r="E203" s="82"/>
      <c r="F203" s="83">
        <v>45707</v>
      </c>
      <c r="G203" s="84" t="s">
        <v>2535</v>
      </c>
      <c r="H203" s="84" t="s">
        <v>1920</v>
      </c>
      <c r="I203" s="84" t="s">
        <v>41</v>
      </c>
      <c r="J203" s="84" t="s">
        <v>86</v>
      </c>
      <c r="K203" s="84" t="s">
        <v>94</v>
      </c>
      <c r="L203" s="85" t="s">
        <v>2536</v>
      </c>
      <c r="M203" s="85" t="s">
        <v>2537</v>
      </c>
      <c r="N203" s="84" t="s">
        <v>284</v>
      </c>
      <c r="O203" s="86">
        <v>45707</v>
      </c>
      <c r="P203" s="84" t="s">
        <v>1900</v>
      </c>
      <c r="Q203" s="84" t="s">
        <v>59</v>
      </c>
      <c r="R203" s="77" t="s">
        <v>49</v>
      </c>
      <c r="T203" s="79">
        <f t="shared" si="14"/>
        <v>45707</v>
      </c>
      <c r="U203" s="79">
        <v>45707</v>
      </c>
      <c r="V203" s="77" t="str">
        <f t="shared" si="15"/>
        <v>YES</v>
      </c>
      <c r="W203" s="77" t="str">
        <f t="shared" si="16"/>
        <v>N/A</v>
      </c>
      <c r="X203" s="77" t="str">
        <f t="shared" si="17"/>
        <v>N/A</v>
      </c>
    </row>
    <row r="204" spans="1:24" s="77" customFormat="1" x14ac:dyDescent="0.35">
      <c r="A204" s="1" t="s">
        <v>2538</v>
      </c>
      <c r="B204" s="81">
        <v>45707.927013888897</v>
      </c>
      <c r="C204" s="81">
        <v>45707.9288310185</v>
      </c>
      <c r="D204" s="82" t="s">
        <v>38</v>
      </c>
      <c r="E204" s="82"/>
      <c r="F204" s="83">
        <v>45707</v>
      </c>
      <c r="G204" s="84" t="s">
        <v>2539</v>
      </c>
      <c r="H204" s="84" t="s">
        <v>1920</v>
      </c>
      <c r="I204" s="84" t="s">
        <v>41</v>
      </c>
      <c r="J204" s="84" t="s">
        <v>42</v>
      </c>
      <c r="K204" s="84" t="s">
        <v>61</v>
      </c>
      <c r="L204" s="85" t="s">
        <v>2540</v>
      </c>
      <c r="M204" s="85" t="s">
        <v>2541</v>
      </c>
      <c r="N204" s="84" t="s">
        <v>284</v>
      </c>
      <c r="O204" s="86">
        <v>45707</v>
      </c>
      <c r="P204" s="84" t="s">
        <v>1900</v>
      </c>
      <c r="Q204" s="84" t="s">
        <v>59</v>
      </c>
      <c r="R204" s="77" t="s">
        <v>49</v>
      </c>
      <c r="T204" s="79">
        <f t="shared" si="14"/>
        <v>45707</v>
      </c>
      <c r="U204" s="79">
        <v>45707</v>
      </c>
      <c r="V204" s="77" t="str">
        <f t="shared" si="15"/>
        <v>YES</v>
      </c>
      <c r="W204" s="77" t="str">
        <f t="shared" si="16"/>
        <v>N/A</v>
      </c>
      <c r="X204" s="77" t="str">
        <f t="shared" si="17"/>
        <v>N/A</v>
      </c>
    </row>
    <row r="205" spans="1:24" s="77" customFormat="1" x14ac:dyDescent="0.35">
      <c r="A205" s="1" t="s">
        <v>2542</v>
      </c>
      <c r="B205" s="81">
        <v>45707.800509259301</v>
      </c>
      <c r="C205" s="81">
        <v>45707.802025463003</v>
      </c>
      <c r="D205" s="82" t="s">
        <v>38</v>
      </c>
      <c r="E205" s="82"/>
      <c r="F205" s="83">
        <v>45707</v>
      </c>
      <c r="G205" s="84" t="s">
        <v>2543</v>
      </c>
      <c r="H205" s="84" t="s">
        <v>1920</v>
      </c>
      <c r="I205" s="84" t="s">
        <v>41</v>
      </c>
      <c r="J205" s="84" t="s">
        <v>42</v>
      </c>
      <c r="K205" s="84" t="s">
        <v>319</v>
      </c>
      <c r="L205" s="85" t="s">
        <v>2544</v>
      </c>
      <c r="M205" s="85" t="s">
        <v>2545</v>
      </c>
      <c r="N205" s="84" t="s">
        <v>284</v>
      </c>
      <c r="O205" s="86">
        <v>45707</v>
      </c>
      <c r="P205" s="84" t="s">
        <v>1900</v>
      </c>
      <c r="Q205" s="84" t="s">
        <v>59</v>
      </c>
      <c r="R205" s="77" t="s">
        <v>49</v>
      </c>
      <c r="T205" s="79">
        <f t="shared" si="14"/>
        <v>45707</v>
      </c>
      <c r="U205" s="79">
        <v>45707</v>
      </c>
      <c r="V205" s="77" t="str">
        <f t="shared" si="15"/>
        <v>YES</v>
      </c>
      <c r="W205" s="77" t="str">
        <f t="shared" si="16"/>
        <v>N/A</v>
      </c>
      <c r="X205" s="77" t="str">
        <f t="shared" si="17"/>
        <v>N/A</v>
      </c>
    </row>
    <row r="206" spans="1:24" s="77" customFormat="1" x14ac:dyDescent="0.35">
      <c r="A206" s="1" t="s">
        <v>2546</v>
      </c>
      <c r="B206" s="81">
        <v>45707.795115740701</v>
      </c>
      <c r="C206" s="81">
        <v>45707.797962962999</v>
      </c>
      <c r="D206" s="82" t="s">
        <v>38</v>
      </c>
      <c r="E206" s="82"/>
      <c r="F206" s="83">
        <v>45707</v>
      </c>
      <c r="G206" s="84" t="s">
        <v>2547</v>
      </c>
      <c r="H206" s="84" t="s">
        <v>1920</v>
      </c>
      <c r="I206" s="84" t="s">
        <v>41</v>
      </c>
      <c r="J206" s="84" t="s">
        <v>42</v>
      </c>
      <c r="K206" s="84" t="s">
        <v>319</v>
      </c>
      <c r="L206" s="85" t="s">
        <v>2548</v>
      </c>
      <c r="M206" s="85" t="s">
        <v>2549</v>
      </c>
      <c r="N206" s="84" t="s">
        <v>107</v>
      </c>
      <c r="O206" s="86">
        <v>45707</v>
      </c>
      <c r="P206" s="84" t="s">
        <v>108</v>
      </c>
      <c r="Q206" s="84" t="s">
        <v>59</v>
      </c>
      <c r="R206" s="77" t="s">
        <v>49</v>
      </c>
      <c r="T206" s="79">
        <f t="shared" si="14"/>
        <v>45707</v>
      </c>
      <c r="U206" s="79">
        <v>45707</v>
      </c>
      <c r="V206" s="77" t="str">
        <f t="shared" si="15"/>
        <v>YES</v>
      </c>
      <c r="W206" s="77" t="str">
        <f t="shared" si="16"/>
        <v>N/A</v>
      </c>
      <c r="X206" s="77" t="str">
        <f t="shared" si="17"/>
        <v>N/A</v>
      </c>
    </row>
    <row r="207" spans="1:24" s="77" customFormat="1" x14ac:dyDescent="0.35">
      <c r="A207" s="1" t="s">
        <v>2550</v>
      </c>
      <c r="B207" s="81">
        <v>45707.793553240699</v>
      </c>
      <c r="C207" s="81">
        <v>45707.795069444401</v>
      </c>
      <c r="D207" s="82" t="s">
        <v>38</v>
      </c>
      <c r="E207" s="82"/>
      <c r="F207" s="83">
        <v>45707</v>
      </c>
      <c r="G207" s="84" t="s">
        <v>2547</v>
      </c>
      <c r="H207" s="84" t="s">
        <v>1920</v>
      </c>
      <c r="I207" s="84" t="s">
        <v>41</v>
      </c>
      <c r="J207" s="84" t="s">
        <v>42</v>
      </c>
      <c r="K207" s="84" t="s">
        <v>319</v>
      </c>
      <c r="L207" s="85" t="s">
        <v>2551</v>
      </c>
      <c r="M207" s="85" t="s">
        <v>2545</v>
      </c>
      <c r="N207" s="84" t="s">
        <v>284</v>
      </c>
      <c r="O207" s="86">
        <v>45707</v>
      </c>
      <c r="P207" s="84" t="s">
        <v>1900</v>
      </c>
      <c r="Q207" s="84" t="s">
        <v>59</v>
      </c>
      <c r="R207" s="77" t="s">
        <v>49</v>
      </c>
      <c r="T207" s="79">
        <f t="shared" si="14"/>
        <v>45707</v>
      </c>
      <c r="U207" s="79">
        <v>45707</v>
      </c>
      <c r="V207" s="77" t="str">
        <f t="shared" si="15"/>
        <v>YES</v>
      </c>
      <c r="W207" s="77" t="str">
        <f t="shared" si="16"/>
        <v>N/A</v>
      </c>
      <c r="X207" s="77" t="str">
        <f t="shared" si="17"/>
        <v>N/A</v>
      </c>
    </row>
    <row r="208" spans="1:24" s="77" customFormat="1" x14ac:dyDescent="0.35">
      <c r="A208" s="1" t="s">
        <v>2552</v>
      </c>
      <c r="B208" s="81">
        <v>45707.791145833296</v>
      </c>
      <c r="C208" s="81">
        <v>45707.793055555601</v>
      </c>
      <c r="D208" s="82" t="s">
        <v>38</v>
      </c>
      <c r="E208" s="82"/>
      <c r="F208" s="83">
        <v>45707</v>
      </c>
      <c r="G208" s="84" t="s">
        <v>2553</v>
      </c>
      <c r="H208" s="84" t="s">
        <v>39</v>
      </c>
      <c r="I208" s="84" t="s">
        <v>41</v>
      </c>
      <c r="J208" s="84" t="s">
        <v>42</v>
      </c>
      <c r="K208" s="84" t="s">
        <v>61</v>
      </c>
      <c r="L208" s="85" t="s">
        <v>2554</v>
      </c>
      <c r="M208" s="85" t="s">
        <v>2448</v>
      </c>
      <c r="N208" s="84" t="s">
        <v>107</v>
      </c>
      <c r="O208" s="86">
        <v>45777</v>
      </c>
      <c r="P208" s="84" t="s">
        <v>1900</v>
      </c>
      <c r="Q208" s="84" t="s">
        <v>59</v>
      </c>
      <c r="R208" s="77" t="s">
        <v>49</v>
      </c>
      <c r="T208" s="79">
        <f t="shared" ref="T208:T241" si="18">O208</f>
        <v>45777</v>
      </c>
      <c r="U208" s="79">
        <v>45777</v>
      </c>
      <c r="V208" s="77" t="str">
        <f t="shared" si="15"/>
        <v>YES</v>
      </c>
      <c r="W208" s="77" t="str">
        <f t="shared" si="16"/>
        <v>N/A</v>
      </c>
      <c r="X208" s="77" t="str">
        <f t="shared" si="17"/>
        <v>N/A</v>
      </c>
    </row>
    <row r="209" spans="1:24" s="77" customFormat="1" x14ac:dyDescent="0.35">
      <c r="A209" s="1" t="s">
        <v>2555</v>
      </c>
      <c r="B209" s="81">
        <v>45707.474930555603</v>
      </c>
      <c r="C209" s="81">
        <v>45707.476319444402</v>
      </c>
      <c r="D209" s="82" t="s">
        <v>38</v>
      </c>
      <c r="E209" s="82"/>
      <c r="F209" s="83">
        <v>45707</v>
      </c>
      <c r="G209" s="84" t="s">
        <v>458</v>
      </c>
      <c r="H209" s="84" t="s">
        <v>39</v>
      </c>
      <c r="I209" s="84" t="s">
        <v>53</v>
      </c>
      <c r="J209" s="84" t="s">
        <v>86</v>
      </c>
      <c r="K209" s="84" t="s">
        <v>110</v>
      </c>
      <c r="L209" s="85" t="s">
        <v>2556</v>
      </c>
      <c r="M209" s="85" t="s">
        <v>2557</v>
      </c>
      <c r="N209" s="84" t="s">
        <v>284</v>
      </c>
      <c r="O209" s="86">
        <v>45777</v>
      </c>
      <c r="P209" s="84" t="s">
        <v>47</v>
      </c>
      <c r="Q209" s="84" t="s">
        <v>48</v>
      </c>
      <c r="R209" s="77" t="s">
        <v>49</v>
      </c>
      <c r="T209" s="79">
        <f t="shared" si="18"/>
        <v>45777</v>
      </c>
      <c r="U209" s="79">
        <v>45777</v>
      </c>
      <c r="V209" s="77" t="str">
        <f t="shared" si="15"/>
        <v>YES</v>
      </c>
      <c r="W209" s="77" t="str">
        <f t="shared" si="16"/>
        <v>N/A</v>
      </c>
      <c r="X209" s="77" t="str">
        <f t="shared" si="17"/>
        <v>N/A</v>
      </c>
    </row>
    <row r="210" spans="1:24" s="77" customFormat="1" ht="29" x14ac:dyDescent="0.35">
      <c r="A210" s="1" t="s">
        <v>2558</v>
      </c>
      <c r="B210" s="81">
        <v>45707.325254629599</v>
      </c>
      <c r="C210" s="81">
        <v>45707.3297916667</v>
      </c>
      <c r="D210" s="82" t="s">
        <v>38</v>
      </c>
      <c r="E210" s="82"/>
      <c r="F210" s="83">
        <v>45707</v>
      </c>
      <c r="G210" s="84" t="s">
        <v>138</v>
      </c>
      <c r="H210" s="84" t="s">
        <v>39</v>
      </c>
      <c r="I210" s="84" t="s">
        <v>53</v>
      </c>
      <c r="J210" s="84" t="s">
        <v>86</v>
      </c>
      <c r="K210" s="84" t="s">
        <v>94</v>
      </c>
      <c r="L210" s="85" t="s">
        <v>2559</v>
      </c>
      <c r="M210" s="85" t="s">
        <v>2560</v>
      </c>
      <c r="N210" s="84" t="s">
        <v>97</v>
      </c>
      <c r="O210" s="86">
        <v>45777</v>
      </c>
      <c r="P210" s="84" t="s">
        <v>1900</v>
      </c>
      <c r="Q210" s="84" t="s">
        <v>48</v>
      </c>
      <c r="R210" s="77" t="s">
        <v>49</v>
      </c>
      <c r="T210" s="79">
        <f t="shared" si="18"/>
        <v>45777</v>
      </c>
      <c r="U210" s="79">
        <v>45777</v>
      </c>
      <c r="V210" s="77" t="str">
        <f t="shared" si="15"/>
        <v>YES</v>
      </c>
      <c r="W210" s="77" t="str">
        <f t="shared" si="16"/>
        <v>N/A</v>
      </c>
      <c r="X210" s="77" t="str">
        <f t="shared" si="17"/>
        <v>N/A</v>
      </c>
    </row>
    <row r="211" spans="1:24" s="77" customFormat="1" ht="29" x14ac:dyDescent="0.35">
      <c r="A211" s="1" t="s">
        <v>2561</v>
      </c>
      <c r="B211" s="81">
        <v>45707.272291666697</v>
      </c>
      <c r="C211" s="81">
        <v>45707.274722222202</v>
      </c>
      <c r="D211" s="82" t="s">
        <v>38</v>
      </c>
      <c r="E211" s="82"/>
      <c r="F211" s="83">
        <v>45707</v>
      </c>
      <c r="G211" s="84" t="s">
        <v>2478</v>
      </c>
      <c r="H211" s="84" t="s">
        <v>39</v>
      </c>
      <c r="I211" s="84" t="s">
        <v>53</v>
      </c>
      <c r="J211" s="84" t="s">
        <v>86</v>
      </c>
      <c r="K211" s="84" t="s">
        <v>639</v>
      </c>
      <c r="L211" s="85" t="s">
        <v>2562</v>
      </c>
      <c r="M211" s="85" t="s">
        <v>2563</v>
      </c>
      <c r="N211" s="84" t="s">
        <v>284</v>
      </c>
      <c r="O211" s="86">
        <v>45707</v>
      </c>
      <c r="P211" s="84" t="s">
        <v>1900</v>
      </c>
      <c r="Q211" s="84" t="s">
        <v>48</v>
      </c>
      <c r="R211" s="77" t="s">
        <v>49</v>
      </c>
      <c r="T211" s="79">
        <f t="shared" si="18"/>
        <v>45707</v>
      </c>
      <c r="U211" s="79">
        <v>45707</v>
      </c>
      <c r="V211" s="77" t="str">
        <f t="shared" si="15"/>
        <v>YES</v>
      </c>
      <c r="W211" s="77" t="str">
        <f t="shared" si="16"/>
        <v>N/A</v>
      </c>
      <c r="X211" s="77" t="str">
        <f t="shared" si="17"/>
        <v>N/A</v>
      </c>
    </row>
    <row r="212" spans="1:24" s="77" customFormat="1" x14ac:dyDescent="0.35">
      <c r="A212" s="1" t="s">
        <v>2564</v>
      </c>
      <c r="B212" s="81">
        <v>45707.043483796297</v>
      </c>
      <c r="C212" s="81">
        <v>45707.044062499997</v>
      </c>
      <c r="D212" s="82" t="s">
        <v>38</v>
      </c>
      <c r="E212" s="82"/>
      <c r="F212" s="83">
        <v>45706</v>
      </c>
      <c r="G212" s="84" t="s">
        <v>1560</v>
      </c>
      <c r="H212" s="84" t="s">
        <v>39</v>
      </c>
      <c r="I212" s="84" t="s">
        <v>93</v>
      </c>
      <c r="J212" s="84" t="s">
        <v>86</v>
      </c>
      <c r="K212" s="84" t="s">
        <v>87</v>
      </c>
      <c r="L212" s="85" t="s">
        <v>2442</v>
      </c>
      <c r="M212" s="85" t="s">
        <v>1618</v>
      </c>
      <c r="N212" s="84" t="s">
        <v>97</v>
      </c>
      <c r="O212" s="86">
        <v>45777</v>
      </c>
      <c r="P212" s="84" t="s">
        <v>108</v>
      </c>
      <c r="Q212" s="84" t="s">
        <v>59</v>
      </c>
      <c r="R212" s="77" t="s">
        <v>49</v>
      </c>
      <c r="T212" s="79">
        <f t="shared" si="18"/>
        <v>45777</v>
      </c>
      <c r="U212" s="79">
        <v>45777</v>
      </c>
      <c r="V212" s="77" t="str">
        <f t="shared" si="15"/>
        <v>YES</v>
      </c>
      <c r="W212" s="77" t="str">
        <f t="shared" si="16"/>
        <v>N/A</v>
      </c>
      <c r="X212" s="77" t="str">
        <f t="shared" si="17"/>
        <v>N/A</v>
      </c>
    </row>
    <row r="213" spans="1:24" s="77" customFormat="1" x14ac:dyDescent="0.35">
      <c r="A213" s="1" t="s">
        <v>2565</v>
      </c>
      <c r="B213" s="81">
        <v>45706.851689814801</v>
      </c>
      <c r="C213" s="81">
        <v>45706.852835648097</v>
      </c>
      <c r="D213" s="82" t="s">
        <v>38</v>
      </c>
      <c r="E213" s="82"/>
      <c r="F213" s="83">
        <v>45706</v>
      </c>
      <c r="G213" s="84" t="s">
        <v>507</v>
      </c>
      <c r="H213" s="84" t="s">
        <v>1920</v>
      </c>
      <c r="I213" s="84" t="s">
        <v>41</v>
      </c>
      <c r="J213" s="84" t="s">
        <v>42</v>
      </c>
      <c r="K213" s="84" t="s">
        <v>319</v>
      </c>
      <c r="L213" s="85" t="s">
        <v>2544</v>
      </c>
      <c r="M213" s="85" t="s">
        <v>2545</v>
      </c>
      <c r="N213" s="84" t="s">
        <v>57</v>
      </c>
      <c r="O213" s="86">
        <v>45706</v>
      </c>
      <c r="P213" s="84" t="s">
        <v>1900</v>
      </c>
      <c r="Q213" s="84" t="s">
        <v>59</v>
      </c>
      <c r="R213" s="77" t="s">
        <v>49</v>
      </c>
      <c r="T213" s="79">
        <f t="shared" si="18"/>
        <v>45706</v>
      </c>
      <c r="U213" s="79">
        <v>45706</v>
      </c>
      <c r="V213" s="77" t="str">
        <f t="shared" si="15"/>
        <v>YES</v>
      </c>
      <c r="W213" s="77" t="str">
        <f t="shared" si="16"/>
        <v>N/A</v>
      </c>
      <c r="X213" s="77" t="str">
        <f t="shared" si="17"/>
        <v>N/A</v>
      </c>
    </row>
    <row r="214" spans="1:24" s="77" customFormat="1" x14ac:dyDescent="0.35">
      <c r="A214" s="1" t="s">
        <v>2566</v>
      </c>
      <c r="B214" s="81">
        <v>45706.850023148101</v>
      </c>
      <c r="C214" s="81">
        <v>45706.851631944402</v>
      </c>
      <c r="D214" s="82" t="s">
        <v>38</v>
      </c>
      <c r="E214" s="82"/>
      <c r="F214" s="83">
        <v>45706</v>
      </c>
      <c r="G214" s="84" t="s">
        <v>507</v>
      </c>
      <c r="H214" s="84" t="s">
        <v>1920</v>
      </c>
      <c r="I214" s="84" t="s">
        <v>41</v>
      </c>
      <c r="J214" s="84" t="s">
        <v>42</v>
      </c>
      <c r="K214" s="84" t="s">
        <v>319</v>
      </c>
      <c r="L214" s="85" t="s">
        <v>2551</v>
      </c>
      <c r="M214" s="85" t="s">
        <v>2567</v>
      </c>
      <c r="N214" s="84" t="s">
        <v>57</v>
      </c>
      <c r="O214" s="86">
        <v>45706</v>
      </c>
      <c r="P214" s="84" t="s">
        <v>1900</v>
      </c>
      <c r="Q214" s="84" t="s">
        <v>59</v>
      </c>
      <c r="R214" s="77" t="s">
        <v>49</v>
      </c>
      <c r="T214" s="79">
        <f t="shared" si="18"/>
        <v>45706</v>
      </c>
      <c r="U214" s="79">
        <v>45706</v>
      </c>
      <c r="V214" s="77" t="str">
        <f t="shared" si="15"/>
        <v>YES</v>
      </c>
      <c r="W214" s="77" t="str">
        <f t="shared" si="16"/>
        <v>N/A</v>
      </c>
      <c r="X214" s="77" t="str">
        <f t="shared" si="17"/>
        <v>N/A</v>
      </c>
    </row>
    <row r="215" spans="1:24" s="77" customFormat="1" x14ac:dyDescent="0.35">
      <c r="A215" s="1" t="s">
        <v>2568</v>
      </c>
      <c r="B215" s="81">
        <v>45706.520057870403</v>
      </c>
      <c r="C215" s="81">
        <v>45706.524444444403</v>
      </c>
      <c r="D215" s="82" t="s">
        <v>38</v>
      </c>
      <c r="E215" s="82"/>
      <c r="F215" s="83">
        <v>45706</v>
      </c>
      <c r="G215" s="84" t="s">
        <v>2569</v>
      </c>
      <c r="H215" s="84" t="s">
        <v>1920</v>
      </c>
      <c r="I215" s="84" t="s">
        <v>53</v>
      </c>
      <c r="J215" s="84" t="s">
        <v>86</v>
      </c>
      <c r="K215" s="84" t="s">
        <v>87</v>
      </c>
      <c r="L215" s="85" t="s">
        <v>2570</v>
      </c>
      <c r="M215" s="85" t="s">
        <v>1592</v>
      </c>
      <c r="N215" s="84" t="s">
        <v>57</v>
      </c>
      <c r="O215" s="86">
        <v>45708</v>
      </c>
      <c r="P215" s="84" t="s">
        <v>108</v>
      </c>
      <c r="Q215" s="84" t="s">
        <v>59</v>
      </c>
      <c r="R215" s="77" t="s">
        <v>49</v>
      </c>
      <c r="T215" s="79">
        <f t="shared" si="18"/>
        <v>45708</v>
      </c>
      <c r="U215" s="79">
        <v>45708</v>
      </c>
      <c r="V215" s="77" t="str">
        <f t="shared" si="15"/>
        <v>YES</v>
      </c>
      <c r="W215" s="77" t="str">
        <f t="shared" si="16"/>
        <v>N/A</v>
      </c>
      <c r="X215" s="77" t="str">
        <f t="shared" si="17"/>
        <v>N/A</v>
      </c>
    </row>
    <row r="216" spans="1:24" s="77" customFormat="1" x14ac:dyDescent="0.35">
      <c r="A216" s="1" t="s">
        <v>2571</v>
      </c>
      <c r="B216" s="81">
        <v>45706.510405092602</v>
      </c>
      <c r="C216" s="81">
        <v>45706.513113425899</v>
      </c>
      <c r="D216" s="82" t="s">
        <v>38</v>
      </c>
      <c r="E216" s="82"/>
      <c r="F216" s="83">
        <v>45706</v>
      </c>
      <c r="G216" s="84" t="s">
        <v>2572</v>
      </c>
      <c r="H216" s="84" t="s">
        <v>39</v>
      </c>
      <c r="I216" s="84" t="s">
        <v>53</v>
      </c>
      <c r="J216" s="84" t="s">
        <v>2116</v>
      </c>
      <c r="K216" s="84" t="s">
        <v>134</v>
      </c>
      <c r="L216" s="85" t="s">
        <v>2573</v>
      </c>
      <c r="M216" s="85" t="s">
        <v>2574</v>
      </c>
      <c r="N216" s="84" t="s">
        <v>284</v>
      </c>
      <c r="O216" s="86">
        <v>45734</v>
      </c>
      <c r="P216" s="84" t="s">
        <v>1900</v>
      </c>
      <c r="Q216" s="84" t="s">
        <v>59</v>
      </c>
      <c r="R216" s="77" t="s">
        <v>49</v>
      </c>
      <c r="T216" s="79">
        <f t="shared" si="18"/>
        <v>45734</v>
      </c>
      <c r="U216" s="79">
        <v>45734</v>
      </c>
      <c r="V216" s="77" t="str">
        <f t="shared" si="15"/>
        <v>YES</v>
      </c>
      <c r="W216" s="77" t="str">
        <f t="shared" si="16"/>
        <v>N/A</v>
      </c>
      <c r="X216" s="77" t="str">
        <f t="shared" si="17"/>
        <v>N/A</v>
      </c>
    </row>
    <row r="217" spans="1:24" s="77" customFormat="1" x14ac:dyDescent="0.35">
      <c r="A217" s="1" t="s">
        <v>2575</v>
      </c>
      <c r="B217" s="81">
        <v>45706.478796296302</v>
      </c>
      <c r="C217" s="81">
        <v>45706.481782407398</v>
      </c>
      <c r="D217" s="82" t="s">
        <v>38</v>
      </c>
      <c r="E217" s="82"/>
      <c r="F217" s="83">
        <v>45706</v>
      </c>
      <c r="G217" s="84" t="s">
        <v>458</v>
      </c>
      <c r="H217" s="84" t="s">
        <v>39</v>
      </c>
      <c r="I217" s="84" t="s">
        <v>53</v>
      </c>
      <c r="J217" s="84" t="s">
        <v>86</v>
      </c>
      <c r="K217" s="84" t="s">
        <v>110</v>
      </c>
      <c r="L217" s="85" t="s">
        <v>2576</v>
      </c>
      <c r="M217" s="85" t="s">
        <v>2577</v>
      </c>
      <c r="N217" s="84" t="s">
        <v>284</v>
      </c>
      <c r="O217" s="86">
        <v>45777</v>
      </c>
      <c r="P217" s="84" t="s">
        <v>1900</v>
      </c>
      <c r="Q217" s="84" t="s">
        <v>48</v>
      </c>
      <c r="R217" s="77" t="s">
        <v>49</v>
      </c>
      <c r="T217" s="79">
        <f t="shared" si="18"/>
        <v>45777</v>
      </c>
      <c r="U217" s="79">
        <v>45777</v>
      </c>
      <c r="V217" s="77" t="str">
        <f t="shared" si="15"/>
        <v>YES</v>
      </c>
      <c r="W217" s="77" t="str">
        <f t="shared" si="16"/>
        <v>N/A</v>
      </c>
      <c r="X217" s="77" t="str">
        <f t="shared" si="17"/>
        <v>N/A</v>
      </c>
    </row>
    <row r="218" spans="1:24" s="77" customFormat="1" ht="29" x14ac:dyDescent="0.35">
      <c r="A218" s="1" t="s">
        <v>2578</v>
      </c>
      <c r="B218" s="81">
        <v>45706.440775463001</v>
      </c>
      <c r="C218" s="81">
        <v>45706.448333333297</v>
      </c>
      <c r="D218" s="82" t="s">
        <v>38</v>
      </c>
      <c r="E218" s="82"/>
      <c r="F218" s="83">
        <v>45706</v>
      </c>
      <c r="G218" s="84" t="s">
        <v>138</v>
      </c>
      <c r="H218" s="84" t="s">
        <v>39</v>
      </c>
      <c r="I218" s="84" t="s">
        <v>53</v>
      </c>
      <c r="J218" s="84" t="s">
        <v>86</v>
      </c>
      <c r="K218" s="84" t="s">
        <v>94</v>
      </c>
      <c r="L218" s="85" t="s">
        <v>2579</v>
      </c>
      <c r="M218" s="85" t="s">
        <v>2580</v>
      </c>
      <c r="N218" s="84" t="s">
        <v>97</v>
      </c>
      <c r="O218" s="86">
        <v>45777</v>
      </c>
      <c r="P218" s="84" t="s">
        <v>1900</v>
      </c>
      <c r="Q218" s="84" t="s">
        <v>48</v>
      </c>
      <c r="R218" s="77" t="s">
        <v>49</v>
      </c>
      <c r="T218" s="79">
        <f t="shared" si="18"/>
        <v>45777</v>
      </c>
      <c r="U218" s="79">
        <v>45777</v>
      </c>
      <c r="V218" s="77" t="str">
        <f t="shared" si="15"/>
        <v>YES</v>
      </c>
      <c r="W218" s="77" t="str">
        <f t="shared" si="16"/>
        <v>N/A</v>
      </c>
      <c r="X218" s="77" t="str">
        <f t="shared" si="17"/>
        <v>N/A</v>
      </c>
    </row>
    <row r="219" spans="1:24" s="77" customFormat="1" ht="58" x14ac:dyDescent="0.35">
      <c r="A219" s="1" t="s">
        <v>2581</v>
      </c>
      <c r="B219" s="81">
        <v>45706.404236111099</v>
      </c>
      <c r="C219" s="81">
        <v>45706.407314814802</v>
      </c>
      <c r="D219" s="82" t="s">
        <v>38</v>
      </c>
      <c r="E219" s="82"/>
      <c r="F219" s="83">
        <v>45706</v>
      </c>
      <c r="G219" s="84" t="s">
        <v>149</v>
      </c>
      <c r="H219" s="84" t="s">
        <v>1920</v>
      </c>
      <c r="I219" s="84" t="s">
        <v>53</v>
      </c>
      <c r="J219" s="84" t="s">
        <v>86</v>
      </c>
      <c r="K219" s="84" t="s">
        <v>110</v>
      </c>
      <c r="L219" s="85" t="s">
        <v>2582</v>
      </c>
      <c r="M219" s="85" t="s">
        <v>2583</v>
      </c>
      <c r="N219" s="84" t="s">
        <v>284</v>
      </c>
      <c r="O219" s="86">
        <v>45777</v>
      </c>
      <c r="P219" s="84" t="s">
        <v>1900</v>
      </c>
      <c r="Q219" s="84" t="s">
        <v>59</v>
      </c>
      <c r="R219" s="77" t="s">
        <v>49</v>
      </c>
      <c r="T219" s="79">
        <f t="shared" si="18"/>
        <v>45777</v>
      </c>
      <c r="U219" s="79">
        <v>45777</v>
      </c>
      <c r="V219" s="77" t="str">
        <f t="shared" si="15"/>
        <v>YES</v>
      </c>
      <c r="W219" s="77" t="str">
        <f t="shared" si="16"/>
        <v>N/A</v>
      </c>
      <c r="X219" s="77" t="str">
        <f t="shared" si="17"/>
        <v>N/A</v>
      </c>
    </row>
    <row r="220" spans="1:24" s="77" customFormat="1" ht="43.5" x14ac:dyDescent="0.35">
      <c r="A220" s="1" t="s">
        <v>2584</v>
      </c>
      <c r="B220" s="81">
        <v>45706.399074074099</v>
      </c>
      <c r="C220" s="81">
        <v>45706.4041782407</v>
      </c>
      <c r="D220" s="82" t="s">
        <v>38</v>
      </c>
      <c r="E220" s="82"/>
      <c r="F220" s="83">
        <v>45706</v>
      </c>
      <c r="G220" s="84" t="s">
        <v>149</v>
      </c>
      <c r="H220" s="84" t="s">
        <v>39</v>
      </c>
      <c r="I220" s="84" t="s">
        <v>53</v>
      </c>
      <c r="J220" s="84" t="s">
        <v>86</v>
      </c>
      <c r="K220" s="84" t="s">
        <v>110</v>
      </c>
      <c r="L220" s="85" t="s">
        <v>2585</v>
      </c>
      <c r="M220" s="85" t="s">
        <v>2586</v>
      </c>
      <c r="N220" s="84" t="s">
        <v>284</v>
      </c>
      <c r="O220" s="86">
        <v>45777</v>
      </c>
      <c r="P220" s="84" t="s">
        <v>1900</v>
      </c>
      <c r="Q220" s="84" t="s">
        <v>48</v>
      </c>
      <c r="R220" s="77" t="s">
        <v>49</v>
      </c>
      <c r="T220" s="79">
        <f t="shared" si="18"/>
        <v>45777</v>
      </c>
      <c r="U220" s="79">
        <v>45777</v>
      </c>
      <c r="V220" s="77" t="str">
        <f t="shared" si="15"/>
        <v>YES</v>
      </c>
      <c r="W220" s="77" t="str">
        <f t="shared" si="16"/>
        <v>N/A</v>
      </c>
      <c r="X220" s="77" t="str">
        <f t="shared" si="17"/>
        <v>N/A</v>
      </c>
    </row>
    <row r="221" spans="1:24" s="77" customFormat="1" ht="58" x14ac:dyDescent="0.35">
      <c r="A221" s="1" t="s">
        <v>2587</v>
      </c>
      <c r="B221" s="81">
        <v>45706.397048611099</v>
      </c>
      <c r="C221" s="81">
        <v>45706.398923611101</v>
      </c>
      <c r="D221" s="82" t="s">
        <v>38</v>
      </c>
      <c r="E221" s="82"/>
      <c r="F221" s="83">
        <v>45706</v>
      </c>
      <c r="G221" s="84" t="s">
        <v>149</v>
      </c>
      <c r="H221" s="84" t="s">
        <v>39</v>
      </c>
      <c r="I221" s="84" t="s">
        <v>53</v>
      </c>
      <c r="J221" s="84" t="s">
        <v>86</v>
      </c>
      <c r="K221" s="84" t="s">
        <v>110</v>
      </c>
      <c r="L221" s="85" t="s">
        <v>2588</v>
      </c>
      <c r="M221" s="85" t="s">
        <v>2589</v>
      </c>
      <c r="N221" s="84" t="s">
        <v>284</v>
      </c>
      <c r="O221" s="86">
        <v>45777</v>
      </c>
      <c r="P221" s="84" t="s">
        <v>1900</v>
      </c>
      <c r="Q221" s="84" t="s">
        <v>48</v>
      </c>
      <c r="R221" s="77" t="s">
        <v>49</v>
      </c>
      <c r="T221" s="79">
        <f t="shared" si="18"/>
        <v>45777</v>
      </c>
      <c r="U221" s="79">
        <v>45777</v>
      </c>
      <c r="V221" s="77" t="str">
        <f t="shared" si="15"/>
        <v>YES</v>
      </c>
      <c r="W221" s="77" t="str">
        <f t="shared" si="16"/>
        <v>N/A</v>
      </c>
      <c r="X221" s="77" t="str">
        <f t="shared" si="17"/>
        <v>N/A</v>
      </c>
    </row>
    <row r="222" spans="1:24" s="77" customFormat="1" x14ac:dyDescent="0.35">
      <c r="A222" s="1" t="s">
        <v>2590</v>
      </c>
      <c r="B222" s="81">
        <v>45706.295150462996</v>
      </c>
      <c r="C222" s="81">
        <v>45706.295624999999</v>
      </c>
      <c r="D222" s="82" t="s">
        <v>38</v>
      </c>
      <c r="E222" s="82"/>
      <c r="F222" s="83">
        <v>45706</v>
      </c>
      <c r="G222" s="84" t="s">
        <v>2133</v>
      </c>
      <c r="H222" s="84" t="s">
        <v>39</v>
      </c>
      <c r="I222" s="84" t="s">
        <v>53</v>
      </c>
      <c r="J222" s="84" t="s">
        <v>86</v>
      </c>
      <c r="K222" s="84" t="s">
        <v>639</v>
      </c>
      <c r="L222" s="85" t="s">
        <v>2591</v>
      </c>
      <c r="M222" s="85" t="s">
        <v>2376</v>
      </c>
      <c r="N222" s="84" t="s">
        <v>97</v>
      </c>
      <c r="O222" s="86">
        <v>45777</v>
      </c>
      <c r="P222" s="84" t="s">
        <v>108</v>
      </c>
      <c r="Q222" s="84" t="s">
        <v>59</v>
      </c>
      <c r="R222" s="77" t="s">
        <v>49</v>
      </c>
      <c r="T222" s="79">
        <f t="shared" si="18"/>
        <v>45777</v>
      </c>
      <c r="U222" s="79">
        <v>45777</v>
      </c>
      <c r="V222" s="77" t="str">
        <f t="shared" si="15"/>
        <v>YES</v>
      </c>
      <c r="W222" s="77" t="str">
        <f t="shared" si="16"/>
        <v>N/A</v>
      </c>
      <c r="X222" s="77" t="str">
        <f t="shared" si="17"/>
        <v>N/A</v>
      </c>
    </row>
    <row r="223" spans="1:24" s="77" customFormat="1" x14ac:dyDescent="0.35">
      <c r="A223" s="1" t="s">
        <v>2592</v>
      </c>
      <c r="B223" s="81">
        <v>45706.2944907407</v>
      </c>
      <c r="C223" s="81">
        <v>45706.295127314799</v>
      </c>
      <c r="D223" s="82" t="s">
        <v>38</v>
      </c>
      <c r="E223" s="82"/>
      <c r="F223" s="83">
        <v>45706</v>
      </c>
      <c r="G223" s="84" t="s">
        <v>2133</v>
      </c>
      <c r="H223" s="84" t="s">
        <v>39</v>
      </c>
      <c r="I223" s="84" t="s">
        <v>53</v>
      </c>
      <c r="J223" s="84" t="s">
        <v>86</v>
      </c>
      <c r="K223" s="84" t="s">
        <v>639</v>
      </c>
      <c r="L223" s="85" t="s">
        <v>2307</v>
      </c>
      <c r="M223" s="85" t="s">
        <v>2373</v>
      </c>
      <c r="N223" s="84" t="s">
        <v>113</v>
      </c>
      <c r="O223" s="86">
        <v>45777</v>
      </c>
      <c r="P223" s="84" t="s">
        <v>108</v>
      </c>
      <c r="Q223" s="84" t="s">
        <v>59</v>
      </c>
      <c r="R223" s="77" t="s">
        <v>49</v>
      </c>
      <c r="T223" s="79">
        <f t="shared" si="18"/>
        <v>45777</v>
      </c>
      <c r="U223" s="79">
        <v>45777</v>
      </c>
      <c r="V223" s="77" t="str">
        <f t="shared" si="15"/>
        <v>YES</v>
      </c>
      <c r="W223" s="77" t="str">
        <f t="shared" si="16"/>
        <v>N/A</v>
      </c>
      <c r="X223" s="77" t="str">
        <f t="shared" si="17"/>
        <v>N/A</v>
      </c>
    </row>
    <row r="224" spans="1:24" s="77" customFormat="1" ht="58" x14ac:dyDescent="0.35">
      <c r="A224" s="1" t="s">
        <v>2593</v>
      </c>
      <c r="B224" s="81">
        <v>45706.2473032407</v>
      </c>
      <c r="C224" s="81">
        <v>45706.259224537003</v>
      </c>
      <c r="D224" s="82" t="s">
        <v>38</v>
      </c>
      <c r="E224" s="82"/>
      <c r="F224" s="83">
        <v>45705</v>
      </c>
      <c r="G224" s="84" t="s">
        <v>85</v>
      </c>
      <c r="H224" s="84" t="s">
        <v>39</v>
      </c>
      <c r="I224" s="84" t="s">
        <v>93</v>
      </c>
      <c r="J224" s="84" t="s">
        <v>86</v>
      </c>
      <c r="K224" s="84" t="s">
        <v>110</v>
      </c>
      <c r="L224" s="85" t="s">
        <v>2594</v>
      </c>
      <c r="M224" s="85" t="s">
        <v>2595</v>
      </c>
      <c r="N224" s="84" t="s">
        <v>284</v>
      </c>
      <c r="O224" s="86">
        <v>45707</v>
      </c>
      <c r="P224" s="84" t="s">
        <v>1900</v>
      </c>
      <c r="Q224" s="84" t="s">
        <v>59</v>
      </c>
      <c r="R224" s="77" t="s">
        <v>49</v>
      </c>
      <c r="T224" s="79">
        <f t="shared" si="18"/>
        <v>45707</v>
      </c>
      <c r="U224" s="79">
        <v>45707</v>
      </c>
      <c r="V224" s="77" t="str">
        <f t="shared" si="15"/>
        <v>YES</v>
      </c>
      <c r="W224" s="77" t="str">
        <f t="shared" si="16"/>
        <v>N/A</v>
      </c>
      <c r="X224" s="77" t="str">
        <f t="shared" si="17"/>
        <v>N/A</v>
      </c>
    </row>
    <row r="225" spans="1:24" s="77" customFormat="1" x14ac:dyDescent="0.35">
      <c r="A225" s="1" t="s">
        <v>2596</v>
      </c>
      <c r="B225" s="81">
        <v>45706.225520833301</v>
      </c>
      <c r="C225" s="81">
        <v>45706.226990740703</v>
      </c>
      <c r="D225" s="82" t="s">
        <v>38</v>
      </c>
      <c r="E225" s="82"/>
      <c r="F225" s="83">
        <v>45705</v>
      </c>
      <c r="G225" s="84" t="s">
        <v>2597</v>
      </c>
      <c r="H225" s="84" t="s">
        <v>39</v>
      </c>
      <c r="I225" s="84" t="s">
        <v>93</v>
      </c>
      <c r="J225" s="84" t="s">
        <v>86</v>
      </c>
      <c r="K225" s="84" t="s">
        <v>87</v>
      </c>
      <c r="L225" s="85" t="s">
        <v>2598</v>
      </c>
      <c r="M225" s="85" t="s">
        <v>2599</v>
      </c>
      <c r="N225" s="84" t="s">
        <v>174</v>
      </c>
      <c r="O225" s="86">
        <v>45706</v>
      </c>
      <c r="P225" s="84" t="s">
        <v>47</v>
      </c>
      <c r="Q225" s="84" t="s">
        <v>59</v>
      </c>
      <c r="R225" s="77" t="s">
        <v>49</v>
      </c>
      <c r="T225" s="79">
        <f t="shared" si="18"/>
        <v>45706</v>
      </c>
      <c r="U225" s="79">
        <v>45706</v>
      </c>
      <c r="V225" s="77" t="str">
        <f t="shared" si="15"/>
        <v>YES</v>
      </c>
      <c r="W225" s="77" t="str">
        <f t="shared" si="16"/>
        <v>N/A</v>
      </c>
      <c r="X225" s="77" t="str">
        <f t="shared" si="17"/>
        <v>N/A</v>
      </c>
    </row>
    <row r="226" spans="1:24" s="77" customFormat="1" x14ac:dyDescent="0.35">
      <c r="A226" s="1" t="s">
        <v>2600</v>
      </c>
      <c r="B226" s="81">
        <v>45706.208344907398</v>
      </c>
      <c r="C226" s="81">
        <v>45706.208923611099</v>
      </c>
      <c r="D226" s="82" t="s">
        <v>38</v>
      </c>
      <c r="E226" s="82"/>
      <c r="F226" s="83">
        <v>45705</v>
      </c>
      <c r="G226" s="84" t="s">
        <v>1560</v>
      </c>
      <c r="H226" s="84" t="s">
        <v>39</v>
      </c>
      <c r="I226" s="84" t="s">
        <v>93</v>
      </c>
      <c r="J226" s="84" t="s">
        <v>86</v>
      </c>
      <c r="K226" s="84" t="s">
        <v>87</v>
      </c>
      <c r="L226" s="85" t="s">
        <v>2601</v>
      </c>
      <c r="M226" s="85" t="s">
        <v>2082</v>
      </c>
      <c r="N226" s="84" t="s">
        <v>57</v>
      </c>
      <c r="O226" s="86">
        <v>45777</v>
      </c>
      <c r="P226" s="84" t="s">
        <v>108</v>
      </c>
      <c r="Q226" s="84" t="s">
        <v>59</v>
      </c>
      <c r="R226" s="77" t="s">
        <v>49</v>
      </c>
      <c r="T226" s="79">
        <f t="shared" si="18"/>
        <v>45777</v>
      </c>
      <c r="U226" s="79">
        <v>45777</v>
      </c>
      <c r="V226" s="77" t="str">
        <f t="shared" si="15"/>
        <v>YES</v>
      </c>
      <c r="W226" s="77" t="str">
        <f t="shared" si="16"/>
        <v>N/A</v>
      </c>
      <c r="X226" s="77" t="str">
        <f t="shared" si="17"/>
        <v>N/A</v>
      </c>
    </row>
    <row r="227" spans="1:24" s="77" customFormat="1" x14ac:dyDescent="0.35">
      <c r="A227" s="1" t="s">
        <v>2602</v>
      </c>
      <c r="B227" s="81">
        <v>45706.159918981502</v>
      </c>
      <c r="C227" s="81">
        <v>45706.160995370403</v>
      </c>
      <c r="D227" s="82" t="s">
        <v>38</v>
      </c>
      <c r="E227" s="82"/>
      <c r="F227" s="83">
        <v>45705</v>
      </c>
      <c r="G227" s="84" t="s">
        <v>2603</v>
      </c>
      <c r="H227" s="84" t="s">
        <v>39</v>
      </c>
      <c r="I227" s="84" t="s">
        <v>93</v>
      </c>
      <c r="J227" s="84" t="s">
        <v>86</v>
      </c>
      <c r="K227" s="84" t="s">
        <v>87</v>
      </c>
      <c r="L227" s="85" t="s">
        <v>2604</v>
      </c>
      <c r="M227" s="85" t="s">
        <v>2082</v>
      </c>
      <c r="N227" s="84" t="s">
        <v>97</v>
      </c>
      <c r="O227" s="86">
        <v>45777</v>
      </c>
      <c r="P227" s="84" t="s">
        <v>1900</v>
      </c>
      <c r="Q227" s="84" t="s">
        <v>59</v>
      </c>
      <c r="R227" s="77" t="s">
        <v>49</v>
      </c>
      <c r="S227" s="77" t="s">
        <v>50</v>
      </c>
      <c r="T227" s="79">
        <f t="shared" si="18"/>
        <v>45777</v>
      </c>
      <c r="U227" s="79">
        <v>45777</v>
      </c>
      <c r="V227" s="77" t="str">
        <f t="shared" si="15"/>
        <v>YES</v>
      </c>
      <c r="W227" s="77" t="str">
        <f t="shared" si="16"/>
        <v>N/A</v>
      </c>
      <c r="X227" s="77" t="str">
        <f t="shared" si="17"/>
        <v>N/A</v>
      </c>
    </row>
    <row r="228" spans="1:24" s="77" customFormat="1" x14ac:dyDescent="0.35">
      <c r="A228" s="1" t="s">
        <v>2605</v>
      </c>
      <c r="B228" s="81">
        <v>45705.312569444402</v>
      </c>
      <c r="C228" s="81">
        <v>45705.318680555603</v>
      </c>
      <c r="D228" s="82" t="s">
        <v>38</v>
      </c>
      <c r="E228" s="82"/>
      <c r="F228" s="83">
        <v>45705</v>
      </c>
      <c r="G228" s="84" t="s">
        <v>332</v>
      </c>
      <c r="H228" s="84" t="s">
        <v>39</v>
      </c>
      <c r="I228" s="84" t="s">
        <v>53</v>
      </c>
      <c r="J228" s="84" t="s">
        <v>86</v>
      </c>
      <c r="K228" s="84" t="s">
        <v>87</v>
      </c>
      <c r="L228" s="85" t="s">
        <v>2606</v>
      </c>
      <c r="M228" s="85" t="s">
        <v>2607</v>
      </c>
      <c r="N228" s="84" t="s">
        <v>97</v>
      </c>
      <c r="O228" s="86">
        <v>45777</v>
      </c>
      <c r="P228" s="84" t="s">
        <v>1900</v>
      </c>
      <c r="Q228" s="84" t="s">
        <v>59</v>
      </c>
      <c r="R228" s="77" t="s">
        <v>49</v>
      </c>
      <c r="S228" s="77" t="s">
        <v>64</v>
      </c>
      <c r="T228" s="79">
        <f t="shared" si="18"/>
        <v>45777</v>
      </c>
      <c r="U228" s="79">
        <v>45853</v>
      </c>
      <c r="V228" s="77" t="str">
        <f t="shared" si="15"/>
        <v>NO</v>
      </c>
      <c r="W228" s="77" t="str">
        <f t="shared" si="16"/>
        <v>N/A</v>
      </c>
      <c r="X228" s="77" t="str">
        <f t="shared" si="17"/>
        <v>N/A</v>
      </c>
    </row>
    <row r="229" spans="1:24" s="77" customFormat="1" x14ac:dyDescent="0.35">
      <c r="A229" s="1" t="s">
        <v>2608</v>
      </c>
      <c r="B229" s="81">
        <v>45705.197708333297</v>
      </c>
      <c r="C229" s="81">
        <v>45705.198946759301</v>
      </c>
      <c r="D229" s="82" t="s">
        <v>38</v>
      </c>
      <c r="E229" s="82"/>
      <c r="F229" s="83">
        <v>45704</v>
      </c>
      <c r="G229" s="84" t="s">
        <v>2364</v>
      </c>
      <c r="H229" s="84" t="s">
        <v>39</v>
      </c>
      <c r="I229" s="84" t="s">
        <v>93</v>
      </c>
      <c r="J229" s="84" t="s">
        <v>42</v>
      </c>
      <c r="K229" s="84" t="s">
        <v>118</v>
      </c>
      <c r="L229" s="85" t="s">
        <v>2609</v>
      </c>
      <c r="M229" s="85" t="s">
        <v>2610</v>
      </c>
      <c r="N229" s="84" t="s">
        <v>57</v>
      </c>
      <c r="O229" s="86">
        <v>45711</v>
      </c>
      <c r="P229" s="84" t="s">
        <v>1900</v>
      </c>
      <c r="Q229" s="84" t="s">
        <v>48</v>
      </c>
      <c r="R229" s="77" t="s">
        <v>49</v>
      </c>
      <c r="T229" s="79">
        <f t="shared" si="18"/>
        <v>45711</v>
      </c>
      <c r="U229" s="79">
        <v>45711</v>
      </c>
      <c r="V229" s="77" t="str">
        <f t="shared" si="15"/>
        <v>YES</v>
      </c>
      <c r="W229" s="77" t="str">
        <f t="shared" si="16"/>
        <v>N/A</v>
      </c>
      <c r="X229" s="77" t="str">
        <f t="shared" si="17"/>
        <v>N/A</v>
      </c>
    </row>
    <row r="230" spans="1:24" s="77" customFormat="1" x14ac:dyDescent="0.35">
      <c r="A230" s="1" t="s">
        <v>2611</v>
      </c>
      <c r="B230" s="81">
        <v>45704.332048611097</v>
      </c>
      <c r="C230" s="81">
        <v>45704.332719907397</v>
      </c>
      <c r="D230" s="82" t="s">
        <v>38</v>
      </c>
      <c r="E230" s="82"/>
      <c r="F230" s="83">
        <v>45704</v>
      </c>
      <c r="G230" s="84" t="s">
        <v>1661</v>
      </c>
      <c r="H230" s="84" t="s">
        <v>39</v>
      </c>
      <c r="I230" s="84" t="s">
        <v>53</v>
      </c>
      <c r="J230" s="84" t="s">
        <v>42</v>
      </c>
      <c r="K230" s="84" t="s">
        <v>61</v>
      </c>
      <c r="L230" s="85" t="s">
        <v>2612</v>
      </c>
      <c r="M230" s="85" t="s">
        <v>2613</v>
      </c>
      <c r="N230" s="84" t="s">
        <v>113</v>
      </c>
      <c r="O230" s="86">
        <v>45777</v>
      </c>
      <c r="P230" s="84" t="s">
        <v>1900</v>
      </c>
      <c r="Q230" s="84" t="s">
        <v>59</v>
      </c>
      <c r="R230" s="77" t="s">
        <v>49</v>
      </c>
      <c r="T230" s="79">
        <f t="shared" si="18"/>
        <v>45777</v>
      </c>
      <c r="U230" s="79">
        <v>45777</v>
      </c>
      <c r="V230" s="77" t="str">
        <f t="shared" si="15"/>
        <v>YES</v>
      </c>
      <c r="W230" s="77" t="str">
        <f t="shared" si="16"/>
        <v>N/A</v>
      </c>
      <c r="X230" s="77" t="str">
        <f t="shared" si="17"/>
        <v>N/A</v>
      </c>
    </row>
    <row r="231" spans="1:24" s="77" customFormat="1" x14ac:dyDescent="0.35">
      <c r="A231" s="1" t="s">
        <v>2614</v>
      </c>
      <c r="B231" s="81">
        <v>45703.287268518499</v>
      </c>
      <c r="C231" s="81">
        <v>45703.287951388898</v>
      </c>
      <c r="D231" s="82" t="s">
        <v>38</v>
      </c>
      <c r="E231" s="82"/>
      <c r="F231" s="83">
        <v>45703</v>
      </c>
      <c r="G231" s="84" t="s">
        <v>1661</v>
      </c>
      <c r="H231" s="84" t="s">
        <v>39</v>
      </c>
      <c r="I231" s="84" t="s">
        <v>53</v>
      </c>
      <c r="J231" s="84" t="s">
        <v>42</v>
      </c>
      <c r="K231" s="84" t="s">
        <v>61</v>
      </c>
      <c r="L231" s="85" t="s">
        <v>2529</v>
      </c>
      <c r="M231" s="85" t="s">
        <v>2530</v>
      </c>
      <c r="N231" s="84" t="s">
        <v>113</v>
      </c>
      <c r="O231" s="86">
        <v>45777</v>
      </c>
      <c r="P231" s="84" t="s">
        <v>1900</v>
      </c>
      <c r="Q231" s="84" t="s">
        <v>59</v>
      </c>
      <c r="R231" s="77" t="s">
        <v>49</v>
      </c>
      <c r="T231" s="79">
        <f t="shared" si="18"/>
        <v>45777</v>
      </c>
      <c r="U231" s="79">
        <v>45777</v>
      </c>
      <c r="V231" s="77" t="str">
        <f t="shared" si="15"/>
        <v>YES</v>
      </c>
      <c r="W231" s="77" t="str">
        <f t="shared" si="16"/>
        <v>N/A</v>
      </c>
      <c r="X231" s="77" t="str">
        <f t="shared" si="17"/>
        <v>N/A</v>
      </c>
    </row>
    <row r="232" spans="1:24" s="77" customFormat="1" x14ac:dyDescent="0.35">
      <c r="A232" s="1" t="s">
        <v>2615</v>
      </c>
      <c r="B232" s="81">
        <v>45703.215520833299</v>
      </c>
      <c r="C232" s="81">
        <v>45703.217395833301</v>
      </c>
      <c r="D232" s="82" t="s">
        <v>38</v>
      </c>
      <c r="E232" s="82"/>
      <c r="F232" s="83">
        <v>45702</v>
      </c>
      <c r="G232" s="84" t="s">
        <v>2543</v>
      </c>
      <c r="H232" s="84" t="s">
        <v>1920</v>
      </c>
      <c r="I232" s="84" t="s">
        <v>93</v>
      </c>
      <c r="J232" s="84" t="s">
        <v>42</v>
      </c>
      <c r="K232" s="84" t="s">
        <v>319</v>
      </c>
      <c r="L232" s="85" t="s">
        <v>2616</v>
      </c>
      <c r="M232" s="85" t="s">
        <v>2545</v>
      </c>
      <c r="N232" s="84" t="s">
        <v>57</v>
      </c>
      <c r="O232" s="86">
        <v>45702</v>
      </c>
      <c r="P232" s="84" t="s">
        <v>1900</v>
      </c>
      <c r="Q232" s="84" t="s">
        <v>59</v>
      </c>
      <c r="R232" s="77" t="s">
        <v>49</v>
      </c>
      <c r="T232" s="79">
        <f t="shared" si="18"/>
        <v>45702</v>
      </c>
      <c r="U232" s="79">
        <v>45702</v>
      </c>
      <c r="V232" s="77" t="str">
        <f t="shared" si="15"/>
        <v>YES</v>
      </c>
      <c r="W232" s="77" t="str">
        <f t="shared" si="16"/>
        <v>N/A</v>
      </c>
      <c r="X232" s="77" t="str">
        <f t="shared" si="17"/>
        <v>N/A</v>
      </c>
    </row>
    <row r="233" spans="1:24" s="77" customFormat="1" x14ac:dyDescent="0.35">
      <c r="A233" s="1" t="s">
        <v>2617</v>
      </c>
      <c r="B233" s="81">
        <v>45703.213750000003</v>
      </c>
      <c r="C233" s="81">
        <v>45703.215462963002</v>
      </c>
      <c r="D233" s="82" t="s">
        <v>38</v>
      </c>
      <c r="E233" s="82"/>
      <c r="F233" s="83">
        <v>45702</v>
      </c>
      <c r="G233" s="84" t="s">
        <v>2547</v>
      </c>
      <c r="H233" s="84" t="s">
        <v>1920</v>
      </c>
      <c r="I233" s="84" t="s">
        <v>93</v>
      </c>
      <c r="J233" s="84" t="s">
        <v>42</v>
      </c>
      <c r="K233" s="84" t="s">
        <v>319</v>
      </c>
      <c r="L233" s="85" t="s">
        <v>2618</v>
      </c>
      <c r="M233" s="85" t="s">
        <v>2545</v>
      </c>
      <c r="N233" s="84" t="s">
        <v>57</v>
      </c>
      <c r="O233" s="86">
        <v>45702</v>
      </c>
      <c r="P233" s="84" t="s">
        <v>1900</v>
      </c>
      <c r="Q233" s="84" t="s">
        <v>59</v>
      </c>
      <c r="R233" s="77" t="s">
        <v>49</v>
      </c>
      <c r="T233" s="79">
        <f t="shared" si="18"/>
        <v>45702</v>
      </c>
      <c r="U233" s="79">
        <v>45702</v>
      </c>
      <c r="V233" s="77" t="str">
        <f t="shared" si="15"/>
        <v>YES</v>
      </c>
      <c r="W233" s="77" t="str">
        <f t="shared" si="16"/>
        <v>N/A</v>
      </c>
      <c r="X233" s="77" t="str">
        <f t="shared" si="17"/>
        <v>N/A</v>
      </c>
    </row>
    <row r="234" spans="1:24" s="77" customFormat="1" x14ac:dyDescent="0.35">
      <c r="A234" s="1" t="s">
        <v>2619</v>
      </c>
      <c r="B234" s="81">
        <v>45702.719571759299</v>
      </c>
      <c r="C234" s="81">
        <v>45702.720798611103</v>
      </c>
      <c r="D234" s="82" t="s">
        <v>38</v>
      </c>
      <c r="E234" s="82"/>
      <c r="F234" s="83">
        <v>45702</v>
      </c>
      <c r="G234" s="84" t="s">
        <v>138</v>
      </c>
      <c r="H234" s="84" t="s">
        <v>39</v>
      </c>
      <c r="I234" s="84" t="s">
        <v>41</v>
      </c>
      <c r="J234" s="84" t="s">
        <v>86</v>
      </c>
      <c r="K234" s="84" t="s">
        <v>94</v>
      </c>
      <c r="L234" s="85" t="s">
        <v>2620</v>
      </c>
      <c r="M234" s="85" t="s">
        <v>2621</v>
      </c>
      <c r="N234" s="84" t="s">
        <v>97</v>
      </c>
      <c r="O234" s="86">
        <v>45777</v>
      </c>
      <c r="P234" s="84" t="s">
        <v>1900</v>
      </c>
      <c r="Q234" s="84" t="s">
        <v>48</v>
      </c>
      <c r="R234" s="77" t="s">
        <v>49</v>
      </c>
      <c r="T234" s="79">
        <f t="shared" si="18"/>
        <v>45777</v>
      </c>
      <c r="U234" s="79">
        <v>45777</v>
      </c>
      <c r="V234" s="77" t="str">
        <f t="shared" si="15"/>
        <v>YES</v>
      </c>
      <c r="W234" s="77" t="str">
        <f t="shared" si="16"/>
        <v>N/A</v>
      </c>
      <c r="X234" s="77" t="str">
        <f t="shared" si="17"/>
        <v>N/A</v>
      </c>
    </row>
    <row r="235" spans="1:24" s="77" customFormat="1" x14ac:dyDescent="0.35">
      <c r="A235" s="1" t="s">
        <v>2622</v>
      </c>
      <c r="B235" s="81">
        <v>45702.462384259299</v>
      </c>
      <c r="C235" s="81">
        <v>45702.465509259302</v>
      </c>
      <c r="D235" s="82" t="s">
        <v>38</v>
      </c>
      <c r="E235" s="82"/>
      <c r="F235" s="83">
        <v>45702</v>
      </c>
      <c r="G235" s="84" t="s">
        <v>1147</v>
      </c>
      <c r="H235" s="84" t="s">
        <v>39</v>
      </c>
      <c r="I235" s="84" t="s">
        <v>53</v>
      </c>
      <c r="J235" s="84" t="s">
        <v>42</v>
      </c>
      <c r="K235" s="84" t="s">
        <v>118</v>
      </c>
      <c r="L235" s="85" t="s">
        <v>2623</v>
      </c>
      <c r="M235" s="85" t="s">
        <v>2440</v>
      </c>
      <c r="N235" s="84" t="s">
        <v>57</v>
      </c>
      <c r="O235" s="86">
        <v>45777</v>
      </c>
      <c r="P235" s="84" t="s">
        <v>1900</v>
      </c>
      <c r="Q235" s="84" t="s">
        <v>59</v>
      </c>
      <c r="R235" s="77" t="s">
        <v>49</v>
      </c>
      <c r="T235" s="79">
        <f t="shared" si="18"/>
        <v>45777</v>
      </c>
      <c r="U235" s="79">
        <v>45777</v>
      </c>
      <c r="V235" s="77" t="str">
        <f t="shared" si="15"/>
        <v>YES</v>
      </c>
      <c r="W235" s="77" t="str">
        <f t="shared" si="16"/>
        <v>N/A</v>
      </c>
      <c r="X235" s="77" t="str">
        <f t="shared" si="17"/>
        <v>N/A</v>
      </c>
    </row>
    <row r="236" spans="1:24" s="77" customFormat="1" x14ac:dyDescent="0.35">
      <c r="A236" s="1" t="s">
        <v>2624</v>
      </c>
      <c r="B236" s="81">
        <v>45702.410972222198</v>
      </c>
      <c r="C236" s="81">
        <v>45702.412268518499</v>
      </c>
      <c r="D236" s="82" t="s">
        <v>38</v>
      </c>
      <c r="E236" s="82"/>
      <c r="F236" s="83">
        <v>45702</v>
      </c>
      <c r="G236" s="84" t="s">
        <v>1661</v>
      </c>
      <c r="H236" s="84" t="s">
        <v>39</v>
      </c>
      <c r="I236" s="84" t="s">
        <v>53</v>
      </c>
      <c r="J236" s="84" t="s">
        <v>42</v>
      </c>
      <c r="K236" s="84" t="s">
        <v>118</v>
      </c>
      <c r="L236" s="85" t="s">
        <v>2625</v>
      </c>
      <c r="M236" s="85" t="s">
        <v>2626</v>
      </c>
      <c r="N236" s="84" t="s">
        <v>57</v>
      </c>
      <c r="O236" s="86">
        <v>45777</v>
      </c>
      <c r="P236" s="84" t="s">
        <v>1900</v>
      </c>
      <c r="Q236" s="84" t="s">
        <v>59</v>
      </c>
      <c r="R236" s="77" t="s">
        <v>49</v>
      </c>
      <c r="T236" s="79">
        <f t="shared" si="18"/>
        <v>45777</v>
      </c>
      <c r="U236" s="79">
        <v>45777</v>
      </c>
      <c r="V236" s="77" t="str">
        <f t="shared" si="15"/>
        <v>YES</v>
      </c>
      <c r="W236" s="77" t="str">
        <f t="shared" si="16"/>
        <v>N/A</v>
      </c>
      <c r="X236" s="77" t="str">
        <f t="shared" si="17"/>
        <v>N/A</v>
      </c>
    </row>
    <row r="237" spans="1:24" s="77" customFormat="1" ht="43.5" x14ac:dyDescent="0.35">
      <c r="A237" s="1" t="s">
        <v>2627</v>
      </c>
      <c r="B237" s="81">
        <v>45701.731643518498</v>
      </c>
      <c r="C237" s="81">
        <v>45701.734664351898</v>
      </c>
      <c r="D237" s="82" t="s">
        <v>38</v>
      </c>
      <c r="E237" s="82"/>
      <c r="F237" s="83">
        <v>45701</v>
      </c>
      <c r="G237" s="84" t="s">
        <v>2457</v>
      </c>
      <c r="H237" s="84" t="s">
        <v>39</v>
      </c>
      <c r="I237" s="84" t="s">
        <v>41</v>
      </c>
      <c r="J237" s="84" t="s">
        <v>86</v>
      </c>
      <c r="K237" s="84" t="s">
        <v>356</v>
      </c>
      <c r="L237" s="85" t="s">
        <v>2458</v>
      </c>
      <c r="M237" s="85" t="s">
        <v>2628</v>
      </c>
      <c r="N237" s="84" t="s">
        <v>317</v>
      </c>
      <c r="O237" s="86">
        <v>45777</v>
      </c>
      <c r="P237" s="84" t="s">
        <v>1900</v>
      </c>
      <c r="Q237" s="84" t="s">
        <v>59</v>
      </c>
      <c r="R237" s="77" t="s">
        <v>72</v>
      </c>
      <c r="S237" s="77" t="s">
        <v>50</v>
      </c>
      <c r="T237" s="79">
        <f t="shared" si="18"/>
        <v>45777</v>
      </c>
      <c r="U237" s="79"/>
      <c r="V237" s="77" t="str">
        <f t="shared" si="15"/>
        <v>N/A</v>
      </c>
      <c r="W237" s="77" t="str">
        <f t="shared" si="16"/>
        <v>N/A</v>
      </c>
      <c r="X237" s="77" t="str">
        <f t="shared" si="17"/>
        <v>N/A</v>
      </c>
    </row>
    <row r="238" spans="1:24" s="77" customFormat="1" ht="29" x14ac:dyDescent="0.35">
      <c r="A238" s="1" t="s">
        <v>2629</v>
      </c>
      <c r="B238" s="81">
        <v>45701.632210648197</v>
      </c>
      <c r="C238" s="81">
        <v>45701.637523148202</v>
      </c>
      <c r="D238" s="82" t="s">
        <v>38</v>
      </c>
      <c r="E238" s="82"/>
      <c r="F238" s="83">
        <v>45701</v>
      </c>
      <c r="G238" s="84" t="s">
        <v>138</v>
      </c>
      <c r="H238" s="84" t="s">
        <v>39</v>
      </c>
      <c r="I238" s="84" t="s">
        <v>41</v>
      </c>
      <c r="J238" s="84" t="s">
        <v>86</v>
      </c>
      <c r="K238" s="84" t="s">
        <v>94</v>
      </c>
      <c r="L238" s="85" t="s">
        <v>2630</v>
      </c>
      <c r="M238" s="85" t="s">
        <v>2631</v>
      </c>
      <c r="N238" s="84" t="s">
        <v>57</v>
      </c>
      <c r="O238" s="86">
        <v>45777</v>
      </c>
      <c r="P238" s="84" t="s">
        <v>1900</v>
      </c>
      <c r="Q238" s="84" t="s">
        <v>48</v>
      </c>
      <c r="R238" s="77" t="s">
        <v>49</v>
      </c>
      <c r="T238" s="79">
        <f t="shared" si="18"/>
        <v>45777</v>
      </c>
      <c r="U238" s="79">
        <v>45777</v>
      </c>
      <c r="V238" s="77" t="str">
        <f t="shared" si="15"/>
        <v>YES</v>
      </c>
      <c r="W238" s="77" t="str">
        <f t="shared" si="16"/>
        <v>N/A</v>
      </c>
      <c r="X238" s="77" t="str">
        <f t="shared" si="17"/>
        <v>N/A</v>
      </c>
    </row>
    <row r="239" spans="1:24" s="77" customFormat="1" x14ac:dyDescent="0.35">
      <c r="A239" s="1" t="s">
        <v>2632</v>
      </c>
      <c r="B239" s="81">
        <v>45701.621111111097</v>
      </c>
      <c r="C239" s="81">
        <v>45701.621817129599</v>
      </c>
      <c r="D239" s="82" t="s">
        <v>38</v>
      </c>
      <c r="E239" s="82"/>
      <c r="F239" s="83">
        <v>45701</v>
      </c>
      <c r="G239" s="84" t="s">
        <v>2133</v>
      </c>
      <c r="H239" s="84" t="s">
        <v>39</v>
      </c>
      <c r="I239" s="84" t="s">
        <v>41</v>
      </c>
      <c r="J239" s="84" t="s">
        <v>281</v>
      </c>
      <c r="K239" s="84" t="s">
        <v>281</v>
      </c>
      <c r="L239" s="85" t="s">
        <v>2633</v>
      </c>
      <c r="M239" s="85" t="s">
        <v>2634</v>
      </c>
      <c r="N239" s="84" t="s">
        <v>284</v>
      </c>
      <c r="O239" s="86">
        <v>45777</v>
      </c>
      <c r="P239" s="84" t="s">
        <v>108</v>
      </c>
      <c r="Q239" s="84" t="s">
        <v>59</v>
      </c>
      <c r="R239" s="77" t="s">
        <v>49</v>
      </c>
      <c r="T239" s="79">
        <f t="shared" si="18"/>
        <v>45777</v>
      </c>
      <c r="U239" s="79">
        <v>45777</v>
      </c>
      <c r="V239" s="77" t="str">
        <f t="shared" si="15"/>
        <v>YES</v>
      </c>
      <c r="W239" s="77" t="str">
        <f t="shared" si="16"/>
        <v>N/A</v>
      </c>
      <c r="X239" s="77" t="str">
        <f t="shared" si="17"/>
        <v>N/A</v>
      </c>
    </row>
    <row r="240" spans="1:24" s="77" customFormat="1" x14ac:dyDescent="0.35">
      <c r="A240" s="1" t="s">
        <v>2635</v>
      </c>
      <c r="B240" s="81">
        <v>45701.6190740741</v>
      </c>
      <c r="C240" s="81">
        <v>45701.620833333298</v>
      </c>
      <c r="D240" s="82" t="s">
        <v>38</v>
      </c>
      <c r="E240" s="82"/>
      <c r="F240" s="83">
        <v>45701</v>
      </c>
      <c r="G240" s="84" t="s">
        <v>2133</v>
      </c>
      <c r="H240" s="84" t="s">
        <v>39</v>
      </c>
      <c r="I240" s="84" t="s">
        <v>41</v>
      </c>
      <c r="J240" s="84" t="s">
        <v>86</v>
      </c>
      <c r="K240" s="84" t="s">
        <v>639</v>
      </c>
      <c r="L240" s="85" t="s">
        <v>2636</v>
      </c>
      <c r="M240" s="85" t="s">
        <v>2637</v>
      </c>
      <c r="N240" s="84" t="s">
        <v>284</v>
      </c>
      <c r="O240" s="86">
        <v>45777</v>
      </c>
      <c r="P240" s="84" t="s">
        <v>108</v>
      </c>
      <c r="Q240" s="84" t="s">
        <v>59</v>
      </c>
      <c r="R240" s="77" t="s">
        <v>49</v>
      </c>
      <c r="T240" s="79">
        <f t="shared" si="18"/>
        <v>45777</v>
      </c>
      <c r="U240" s="79">
        <v>45777</v>
      </c>
      <c r="V240" s="77" t="str">
        <f t="shared" si="15"/>
        <v>YES</v>
      </c>
      <c r="W240" s="77" t="str">
        <f t="shared" si="16"/>
        <v>N/A</v>
      </c>
      <c r="X240" s="77" t="str">
        <f t="shared" si="17"/>
        <v>N/A</v>
      </c>
    </row>
    <row r="241" spans="1:24" s="77" customFormat="1" ht="29" x14ac:dyDescent="0.35">
      <c r="A241" s="1" t="s">
        <v>2638</v>
      </c>
      <c r="B241" s="81">
        <v>45701.429560185199</v>
      </c>
      <c r="C241" s="81">
        <v>45701.4367824074</v>
      </c>
      <c r="D241" s="82" t="s">
        <v>38</v>
      </c>
      <c r="E241" s="82"/>
      <c r="F241" s="83">
        <v>45701</v>
      </c>
      <c r="G241" s="84" t="s">
        <v>2639</v>
      </c>
      <c r="H241" s="84" t="s">
        <v>1920</v>
      </c>
      <c r="I241" s="84" t="s">
        <v>53</v>
      </c>
      <c r="J241" s="84" t="s">
        <v>42</v>
      </c>
      <c r="K241" s="84" t="s">
        <v>118</v>
      </c>
      <c r="L241" s="85" t="s">
        <v>2640</v>
      </c>
      <c r="M241" s="85" t="s">
        <v>1592</v>
      </c>
      <c r="N241" s="84" t="s">
        <v>107</v>
      </c>
      <c r="O241" s="86">
        <v>45717</v>
      </c>
      <c r="P241" s="84" t="s">
        <v>1900</v>
      </c>
      <c r="Q241" s="84" t="s">
        <v>59</v>
      </c>
      <c r="R241" s="77" t="s">
        <v>49</v>
      </c>
      <c r="T241" s="79">
        <f t="shared" si="18"/>
        <v>45717</v>
      </c>
      <c r="U241" s="79">
        <v>45717</v>
      </c>
      <c r="V241" s="77" t="str">
        <f t="shared" si="15"/>
        <v>YES</v>
      </c>
      <c r="W241" s="77" t="str">
        <f t="shared" si="16"/>
        <v>N/A</v>
      </c>
      <c r="X241" s="77" t="str">
        <f t="shared" si="17"/>
        <v>N/A</v>
      </c>
    </row>
    <row r="242" spans="1:24" s="77" customFormat="1" x14ac:dyDescent="0.35">
      <c r="A242" s="1" t="s">
        <v>2641</v>
      </c>
      <c r="B242" s="81">
        <v>45701.393900463001</v>
      </c>
      <c r="C242" s="81">
        <v>45701.394988425898</v>
      </c>
      <c r="D242" s="82" t="s">
        <v>38</v>
      </c>
      <c r="E242" s="82"/>
      <c r="F242" s="83">
        <v>45701</v>
      </c>
      <c r="G242" s="84" t="s">
        <v>1661</v>
      </c>
      <c r="H242" s="84" t="s">
        <v>39</v>
      </c>
      <c r="I242" s="84" t="s">
        <v>53</v>
      </c>
      <c r="J242" s="84" t="s">
        <v>42</v>
      </c>
      <c r="K242" s="84" t="s">
        <v>61</v>
      </c>
      <c r="L242" s="85" t="s">
        <v>2642</v>
      </c>
      <c r="M242" s="85" t="s">
        <v>2643</v>
      </c>
      <c r="N242" s="84" t="s">
        <v>57</v>
      </c>
      <c r="O242" s="86">
        <v>45777</v>
      </c>
      <c r="P242" s="84" t="s">
        <v>1900</v>
      </c>
      <c r="Q242" s="84" t="s">
        <v>59</v>
      </c>
      <c r="R242" s="77" t="s">
        <v>49</v>
      </c>
      <c r="S242" s="77" t="s">
        <v>50</v>
      </c>
      <c r="T242" s="79">
        <v>45777</v>
      </c>
      <c r="U242" s="79">
        <v>45814</v>
      </c>
      <c r="V242" s="77" t="str">
        <f t="shared" si="15"/>
        <v>NO</v>
      </c>
      <c r="W242" s="77" t="str">
        <f t="shared" si="16"/>
        <v>N/A</v>
      </c>
      <c r="X242" s="77" t="str">
        <f t="shared" si="17"/>
        <v>N/A</v>
      </c>
    </row>
    <row r="243" spans="1:24" s="77" customFormat="1" x14ac:dyDescent="0.35">
      <c r="A243" s="1" t="s">
        <v>2644</v>
      </c>
      <c r="B243" s="81">
        <v>45701.371562499997</v>
      </c>
      <c r="C243" s="81">
        <v>45701.374479166698</v>
      </c>
      <c r="D243" s="82" t="s">
        <v>38</v>
      </c>
      <c r="E243" s="82"/>
      <c r="F243" s="83">
        <v>45701</v>
      </c>
      <c r="G243" s="84" t="s">
        <v>2645</v>
      </c>
      <c r="H243" s="84" t="s">
        <v>39</v>
      </c>
      <c r="I243" s="84" t="s">
        <v>53</v>
      </c>
      <c r="J243" s="84" t="s">
        <v>42</v>
      </c>
      <c r="K243" s="84" t="s">
        <v>118</v>
      </c>
      <c r="L243" s="85" t="s">
        <v>2646</v>
      </c>
      <c r="M243" s="85" t="s">
        <v>2647</v>
      </c>
      <c r="N243" s="84" t="s">
        <v>57</v>
      </c>
      <c r="O243" s="86">
        <v>45716</v>
      </c>
      <c r="P243" s="84" t="s">
        <v>1900</v>
      </c>
      <c r="Q243" s="84" t="s">
        <v>59</v>
      </c>
      <c r="R243" s="77" t="s">
        <v>49</v>
      </c>
      <c r="T243" s="79">
        <f>O243</f>
        <v>45716</v>
      </c>
      <c r="U243" s="79">
        <v>45716</v>
      </c>
      <c r="V243" s="77" t="str">
        <f t="shared" si="15"/>
        <v>YES</v>
      </c>
      <c r="W243" s="77" t="str">
        <f t="shared" si="16"/>
        <v>N/A</v>
      </c>
      <c r="X243" s="77" t="str">
        <f t="shared" si="17"/>
        <v>N/A</v>
      </c>
    </row>
    <row r="244" spans="1:24" s="77" customFormat="1" x14ac:dyDescent="0.35">
      <c r="A244" s="1" t="s">
        <v>2648</v>
      </c>
      <c r="B244" s="81">
        <v>45701.352754629603</v>
      </c>
      <c r="C244" s="81">
        <v>45701.354421296302</v>
      </c>
      <c r="D244" s="82" t="s">
        <v>38</v>
      </c>
      <c r="E244" s="82"/>
      <c r="F244" s="83">
        <v>45700</v>
      </c>
      <c r="G244" s="84" t="s">
        <v>2649</v>
      </c>
      <c r="H244" s="84" t="s">
        <v>39</v>
      </c>
      <c r="I244" s="84" t="s">
        <v>41</v>
      </c>
      <c r="J244" s="84" t="s">
        <v>42</v>
      </c>
      <c r="K244" s="84" t="s">
        <v>66</v>
      </c>
      <c r="L244" s="85" t="s">
        <v>2650</v>
      </c>
      <c r="M244" s="85" t="s">
        <v>2651</v>
      </c>
      <c r="N244" s="84" t="s">
        <v>57</v>
      </c>
      <c r="O244" s="86">
        <v>45716</v>
      </c>
      <c r="P244" s="84" t="s">
        <v>1900</v>
      </c>
      <c r="Q244" s="84" t="s">
        <v>59</v>
      </c>
      <c r="R244" s="77" t="s">
        <v>49</v>
      </c>
      <c r="S244" s="77" t="s">
        <v>50</v>
      </c>
      <c r="T244" s="79">
        <f>O244</f>
        <v>45716</v>
      </c>
      <c r="U244" s="79">
        <v>45775</v>
      </c>
      <c r="V244" s="77" t="str">
        <f t="shared" si="15"/>
        <v>NO</v>
      </c>
      <c r="W244" s="77" t="str">
        <f t="shared" si="16"/>
        <v>N/A</v>
      </c>
      <c r="X244" s="77" t="str">
        <f t="shared" si="17"/>
        <v>N/A</v>
      </c>
    </row>
    <row r="245" spans="1:24" s="77" customFormat="1" x14ac:dyDescent="0.35">
      <c r="A245" s="1" t="s">
        <v>2652</v>
      </c>
      <c r="B245" s="81">
        <v>45701.315381944398</v>
      </c>
      <c r="C245" s="81">
        <v>45701.317199074103</v>
      </c>
      <c r="D245" s="82" t="s">
        <v>38</v>
      </c>
      <c r="E245" s="82"/>
      <c r="F245" s="83">
        <v>45701</v>
      </c>
      <c r="G245" s="84" t="s">
        <v>1560</v>
      </c>
      <c r="H245" s="84" t="s">
        <v>39</v>
      </c>
      <c r="I245" s="84" t="s">
        <v>53</v>
      </c>
      <c r="J245" s="84" t="s">
        <v>86</v>
      </c>
      <c r="K245" s="84" t="s">
        <v>356</v>
      </c>
      <c r="L245" s="85" t="s">
        <v>2653</v>
      </c>
      <c r="M245" s="85" t="s">
        <v>1618</v>
      </c>
      <c r="N245" s="84" t="s">
        <v>97</v>
      </c>
      <c r="O245" s="86">
        <v>45777</v>
      </c>
      <c r="P245" s="84" t="s">
        <v>1900</v>
      </c>
      <c r="Q245" s="84" t="s">
        <v>59</v>
      </c>
      <c r="R245" s="77" t="s">
        <v>49</v>
      </c>
      <c r="T245" s="79">
        <f>O245</f>
        <v>45777</v>
      </c>
      <c r="U245" s="79">
        <v>45777</v>
      </c>
      <c r="V245" s="77" t="str">
        <f t="shared" si="15"/>
        <v>YES</v>
      </c>
      <c r="W245" s="77" t="str">
        <f t="shared" si="16"/>
        <v>N/A</v>
      </c>
      <c r="X245" s="77" t="str">
        <f t="shared" si="17"/>
        <v>N/A</v>
      </c>
    </row>
    <row r="246" spans="1:24" s="77" customFormat="1" ht="29" x14ac:dyDescent="0.35">
      <c r="A246" s="1" t="s">
        <v>2654</v>
      </c>
      <c r="B246" s="81">
        <v>45701.199212963002</v>
      </c>
      <c r="C246" s="81">
        <v>45701.201620370397</v>
      </c>
      <c r="D246" s="82" t="s">
        <v>38</v>
      </c>
      <c r="E246" s="82"/>
      <c r="F246" s="83">
        <v>45700</v>
      </c>
      <c r="G246" s="84" t="s">
        <v>2036</v>
      </c>
      <c r="H246" s="84" t="s">
        <v>39</v>
      </c>
      <c r="I246" s="84" t="s">
        <v>93</v>
      </c>
      <c r="J246" s="84" t="s">
        <v>42</v>
      </c>
      <c r="K246" s="84" t="s">
        <v>118</v>
      </c>
      <c r="L246" s="85" t="s">
        <v>2655</v>
      </c>
      <c r="M246" s="85" t="s">
        <v>2656</v>
      </c>
      <c r="N246" s="84" t="s">
        <v>107</v>
      </c>
      <c r="O246" s="86">
        <v>45777</v>
      </c>
      <c r="P246" s="84" t="s">
        <v>1900</v>
      </c>
      <c r="Q246" s="84" t="s">
        <v>59</v>
      </c>
      <c r="R246" s="77" t="s">
        <v>49</v>
      </c>
      <c r="T246" s="79">
        <f>O246</f>
        <v>45777</v>
      </c>
      <c r="U246" s="79">
        <v>45777</v>
      </c>
      <c r="V246" s="77" t="str">
        <f t="shared" si="15"/>
        <v>YES</v>
      </c>
      <c r="W246" s="77" t="str">
        <f t="shared" si="16"/>
        <v>N/A</v>
      </c>
      <c r="X246" s="77" t="str">
        <f t="shared" si="17"/>
        <v>N/A</v>
      </c>
    </row>
    <row r="247" spans="1:24" s="77" customFormat="1" ht="58" x14ac:dyDescent="0.35">
      <c r="A247" s="1" t="s">
        <v>2657</v>
      </c>
      <c r="B247" s="81">
        <v>45701.091099537</v>
      </c>
      <c r="C247" s="81">
        <v>45701.096643518496</v>
      </c>
      <c r="D247" s="82" t="s">
        <v>38</v>
      </c>
      <c r="E247" s="82"/>
      <c r="F247" s="83">
        <v>45700</v>
      </c>
      <c r="G247" s="84" t="s">
        <v>149</v>
      </c>
      <c r="H247" s="84" t="s">
        <v>39</v>
      </c>
      <c r="I247" s="84" t="s">
        <v>93</v>
      </c>
      <c r="J247" s="84" t="s">
        <v>86</v>
      </c>
      <c r="K247" s="84" t="s">
        <v>110</v>
      </c>
      <c r="L247" s="85" t="s">
        <v>2658</v>
      </c>
      <c r="M247" s="85" t="s">
        <v>2659</v>
      </c>
      <c r="N247" s="84" t="s">
        <v>113</v>
      </c>
      <c r="O247" s="86">
        <v>45777</v>
      </c>
      <c r="P247" s="84" t="s">
        <v>1900</v>
      </c>
      <c r="Q247" s="84" t="s">
        <v>48</v>
      </c>
      <c r="R247" s="77" t="s">
        <v>49</v>
      </c>
      <c r="T247" s="79">
        <f>O247</f>
        <v>45777</v>
      </c>
      <c r="U247" s="79">
        <v>45777</v>
      </c>
      <c r="V247" s="77" t="str">
        <f t="shared" si="15"/>
        <v>YES</v>
      </c>
      <c r="W247" s="77" t="str">
        <f t="shared" si="16"/>
        <v>N/A</v>
      </c>
      <c r="X247" s="77" t="str">
        <f t="shared" si="17"/>
        <v>N/A</v>
      </c>
    </row>
    <row r="248" spans="1:24" s="77" customFormat="1" ht="29" x14ac:dyDescent="0.35">
      <c r="A248" s="1" t="s">
        <v>2660</v>
      </c>
      <c r="B248" s="81">
        <v>45701.053136574097</v>
      </c>
      <c r="C248" s="81">
        <v>45701.054560185199</v>
      </c>
      <c r="D248" s="82" t="s">
        <v>38</v>
      </c>
      <c r="E248" s="82"/>
      <c r="F248" s="83">
        <v>45700</v>
      </c>
      <c r="G248" s="84" t="s">
        <v>2364</v>
      </c>
      <c r="H248" s="84" t="s">
        <v>39</v>
      </c>
      <c r="I248" s="84" t="s">
        <v>93</v>
      </c>
      <c r="J248" s="84" t="s">
        <v>42</v>
      </c>
      <c r="K248" s="84" t="s">
        <v>118</v>
      </c>
      <c r="L248" s="85" t="s">
        <v>2661</v>
      </c>
      <c r="M248" s="85" t="s">
        <v>2379</v>
      </c>
      <c r="N248" s="84" t="s">
        <v>317</v>
      </c>
      <c r="O248" s="86">
        <v>45778</v>
      </c>
      <c r="P248" s="84" t="s">
        <v>1900</v>
      </c>
      <c r="Q248" s="84" t="s">
        <v>59</v>
      </c>
      <c r="R248" s="77" t="s">
        <v>72</v>
      </c>
      <c r="S248" s="77" t="s">
        <v>64</v>
      </c>
      <c r="T248" s="79">
        <v>45808</v>
      </c>
      <c r="U248" s="79">
        <v>45826</v>
      </c>
      <c r="V248" s="77" t="str">
        <f t="shared" si="15"/>
        <v>N/A</v>
      </c>
      <c r="W248" s="77" t="str">
        <f t="shared" si="16"/>
        <v>N/A</v>
      </c>
      <c r="X248" s="77" t="str">
        <f t="shared" si="17"/>
        <v>N/A</v>
      </c>
    </row>
    <row r="249" spans="1:24" s="77" customFormat="1" x14ac:dyDescent="0.35">
      <c r="A249" s="1" t="s">
        <v>2662</v>
      </c>
      <c r="B249" s="81">
        <v>45700.826608796298</v>
      </c>
      <c r="C249" s="81">
        <v>45700.829097222202</v>
      </c>
      <c r="D249" s="82" t="s">
        <v>38</v>
      </c>
      <c r="E249" s="82"/>
      <c r="F249" s="83">
        <v>45700</v>
      </c>
      <c r="G249" s="84" t="s">
        <v>138</v>
      </c>
      <c r="H249" s="84" t="s">
        <v>39</v>
      </c>
      <c r="I249" s="84" t="s">
        <v>41</v>
      </c>
      <c r="J249" s="84" t="s">
        <v>86</v>
      </c>
      <c r="K249" s="84" t="s">
        <v>94</v>
      </c>
      <c r="L249" s="85" t="s">
        <v>2663</v>
      </c>
      <c r="M249" s="85" t="s">
        <v>2664</v>
      </c>
      <c r="N249" s="84" t="s">
        <v>97</v>
      </c>
      <c r="O249" s="86">
        <v>45777</v>
      </c>
      <c r="P249" s="84" t="s">
        <v>1900</v>
      </c>
      <c r="Q249" s="84" t="s">
        <v>48</v>
      </c>
      <c r="R249" s="77" t="s">
        <v>49</v>
      </c>
      <c r="T249" s="79">
        <f t="shared" ref="T249:T280" si="19">O249</f>
        <v>45777</v>
      </c>
      <c r="U249" s="79">
        <v>45777</v>
      </c>
      <c r="V249" s="77" t="str">
        <f t="shared" si="15"/>
        <v>YES</v>
      </c>
      <c r="W249" s="77" t="str">
        <f t="shared" si="16"/>
        <v>N/A</v>
      </c>
      <c r="X249" s="77" t="str">
        <f t="shared" si="17"/>
        <v>N/A</v>
      </c>
    </row>
    <row r="250" spans="1:24" s="77" customFormat="1" x14ac:dyDescent="0.35">
      <c r="A250" s="1" t="s">
        <v>2665</v>
      </c>
      <c r="B250" s="81">
        <v>45700.697280092601</v>
      </c>
      <c r="C250" s="81">
        <v>45700.697870370401</v>
      </c>
      <c r="D250" s="82" t="s">
        <v>38</v>
      </c>
      <c r="E250" s="82"/>
      <c r="F250" s="83">
        <v>45700</v>
      </c>
      <c r="G250" s="84" t="s">
        <v>2133</v>
      </c>
      <c r="H250" s="84" t="s">
        <v>39</v>
      </c>
      <c r="I250" s="84" t="s">
        <v>41</v>
      </c>
      <c r="J250" s="84" t="s">
        <v>86</v>
      </c>
      <c r="K250" s="84" t="s">
        <v>639</v>
      </c>
      <c r="L250" s="85" t="s">
        <v>2666</v>
      </c>
      <c r="M250" s="85" t="s">
        <v>2373</v>
      </c>
      <c r="N250" s="84" t="s">
        <v>284</v>
      </c>
      <c r="O250" s="86">
        <v>45777</v>
      </c>
      <c r="P250" s="84" t="s">
        <v>108</v>
      </c>
      <c r="Q250" s="84" t="s">
        <v>59</v>
      </c>
      <c r="R250" s="77" t="s">
        <v>49</v>
      </c>
      <c r="T250" s="79">
        <f t="shared" si="19"/>
        <v>45777</v>
      </c>
      <c r="U250" s="79">
        <v>45777</v>
      </c>
      <c r="V250" s="77" t="str">
        <f t="shared" si="15"/>
        <v>YES</v>
      </c>
      <c r="W250" s="77" t="str">
        <f t="shared" si="16"/>
        <v>N/A</v>
      </c>
      <c r="X250" s="77" t="str">
        <f t="shared" si="17"/>
        <v>N/A</v>
      </c>
    </row>
    <row r="251" spans="1:24" s="77" customFormat="1" x14ac:dyDescent="0.35">
      <c r="A251" s="1" t="s">
        <v>2667</v>
      </c>
      <c r="B251" s="81">
        <v>45700.688194444403</v>
      </c>
      <c r="C251" s="81">
        <v>45700.690428240698</v>
      </c>
      <c r="D251" s="82" t="s">
        <v>38</v>
      </c>
      <c r="E251" s="82"/>
      <c r="F251" s="83">
        <v>45700</v>
      </c>
      <c r="G251" s="84" t="s">
        <v>2668</v>
      </c>
      <c r="H251" s="84" t="s">
        <v>39</v>
      </c>
      <c r="I251" s="84" t="s">
        <v>41</v>
      </c>
      <c r="J251" s="84" t="s">
        <v>86</v>
      </c>
      <c r="K251" s="84" t="s">
        <v>87</v>
      </c>
      <c r="L251" s="85" t="s">
        <v>2669</v>
      </c>
      <c r="M251" s="85" t="s">
        <v>2670</v>
      </c>
      <c r="N251" s="84" t="s">
        <v>174</v>
      </c>
      <c r="O251" s="86">
        <v>45777</v>
      </c>
      <c r="P251" s="84" t="s">
        <v>1900</v>
      </c>
      <c r="Q251" s="84" t="s">
        <v>48</v>
      </c>
      <c r="R251" s="77" t="s">
        <v>49</v>
      </c>
      <c r="S251" s="77" t="s">
        <v>64</v>
      </c>
      <c r="T251" s="79">
        <f t="shared" si="19"/>
        <v>45777</v>
      </c>
      <c r="U251" s="79">
        <v>45777</v>
      </c>
      <c r="V251" s="77" t="str">
        <f t="shared" si="15"/>
        <v>YES</v>
      </c>
      <c r="W251" s="77" t="str">
        <f t="shared" si="16"/>
        <v>N/A</v>
      </c>
      <c r="X251" s="77" t="str">
        <f t="shared" si="17"/>
        <v>N/A</v>
      </c>
    </row>
    <row r="252" spans="1:24" s="77" customFormat="1" x14ac:dyDescent="0.35">
      <c r="A252" s="1" t="s">
        <v>2671</v>
      </c>
      <c r="B252" s="81">
        <v>45700.561574074098</v>
      </c>
      <c r="C252" s="81">
        <v>45700.563275462999</v>
      </c>
      <c r="D252" s="82" t="s">
        <v>38</v>
      </c>
      <c r="E252" s="82"/>
      <c r="F252" s="83">
        <v>45700</v>
      </c>
      <c r="G252" s="84" t="s">
        <v>1178</v>
      </c>
      <c r="H252" s="84" t="s">
        <v>1920</v>
      </c>
      <c r="I252" s="84" t="s">
        <v>53</v>
      </c>
      <c r="J252" s="84" t="s">
        <v>42</v>
      </c>
      <c r="K252" s="84" t="s">
        <v>66</v>
      </c>
      <c r="L252" s="85" t="s">
        <v>2672</v>
      </c>
      <c r="M252" s="85" t="s">
        <v>2673</v>
      </c>
      <c r="N252" s="84" t="s">
        <v>107</v>
      </c>
      <c r="O252" s="86">
        <v>45777</v>
      </c>
      <c r="P252" s="84" t="s">
        <v>1900</v>
      </c>
      <c r="Q252" s="84" t="s">
        <v>59</v>
      </c>
      <c r="R252" s="77" t="s">
        <v>49</v>
      </c>
      <c r="T252" s="79">
        <f t="shared" si="19"/>
        <v>45777</v>
      </c>
      <c r="U252" s="79">
        <v>45777</v>
      </c>
      <c r="V252" s="77" t="str">
        <f t="shared" si="15"/>
        <v>YES</v>
      </c>
      <c r="W252" s="77" t="str">
        <f t="shared" si="16"/>
        <v>N/A</v>
      </c>
      <c r="X252" s="77" t="str">
        <f t="shared" si="17"/>
        <v>N/A</v>
      </c>
    </row>
    <row r="253" spans="1:24" s="77" customFormat="1" x14ac:dyDescent="0.35">
      <c r="A253" s="1" t="s">
        <v>2674</v>
      </c>
      <c r="B253" s="81">
        <v>45700.449664351901</v>
      </c>
      <c r="C253" s="81">
        <v>45700.4523148148</v>
      </c>
      <c r="D253" s="82" t="s">
        <v>38</v>
      </c>
      <c r="E253" s="82"/>
      <c r="F253" s="83">
        <v>45700</v>
      </c>
      <c r="G253" s="84" t="s">
        <v>1560</v>
      </c>
      <c r="H253" s="84" t="s">
        <v>39</v>
      </c>
      <c r="I253" s="84" t="s">
        <v>53</v>
      </c>
      <c r="J253" s="84" t="s">
        <v>86</v>
      </c>
      <c r="K253" s="84" t="s">
        <v>87</v>
      </c>
      <c r="L253" s="85" t="s">
        <v>2675</v>
      </c>
      <c r="M253" s="85" t="s">
        <v>1618</v>
      </c>
      <c r="N253" s="84" t="s">
        <v>284</v>
      </c>
      <c r="O253" s="86">
        <v>45777</v>
      </c>
      <c r="P253" s="84" t="s">
        <v>108</v>
      </c>
      <c r="Q253" s="84" t="s">
        <v>59</v>
      </c>
      <c r="R253" s="77" t="s">
        <v>49</v>
      </c>
      <c r="T253" s="79">
        <f t="shared" si="19"/>
        <v>45777</v>
      </c>
      <c r="U253" s="79">
        <v>45777</v>
      </c>
      <c r="V253" s="77" t="str">
        <f t="shared" si="15"/>
        <v>YES</v>
      </c>
      <c r="W253" s="77" t="str">
        <f t="shared" si="16"/>
        <v>N/A</v>
      </c>
      <c r="X253" s="77" t="str">
        <f t="shared" si="17"/>
        <v>N/A</v>
      </c>
    </row>
    <row r="254" spans="1:24" s="77" customFormat="1" ht="29" x14ac:dyDescent="0.35">
      <c r="A254" s="1" t="s">
        <v>2676</v>
      </c>
      <c r="B254" s="81">
        <v>45700.328784722202</v>
      </c>
      <c r="C254" s="81">
        <v>45700.336365740703</v>
      </c>
      <c r="D254" s="82" t="s">
        <v>38</v>
      </c>
      <c r="E254" s="82"/>
      <c r="F254" s="83">
        <v>45701</v>
      </c>
      <c r="G254" s="84" t="s">
        <v>2677</v>
      </c>
      <c r="H254" s="84" t="s">
        <v>39</v>
      </c>
      <c r="I254" s="84" t="s">
        <v>53</v>
      </c>
      <c r="J254" s="84" t="s">
        <v>42</v>
      </c>
      <c r="K254" s="84" t="s">
        <v>66</v>
      </c>
      <c r="L254" s="85" t="s">
        <v>2678</v>
      </c>
      <c r="M254" s="85" t="s">
        <v>2679</v>
      </c>
      <c r="N254" s="84" t="s">
        <v>57</v>
      </c>
      <c r="O254" s="86">
        <v>45700</v>
      </c>
      <c r="P254" s="84" t="s">
        <v>1900</v>
      </c>
      <c r="Q254" s="84" t="s">
        <v>59</v>
      </c>
      <c r="R254" s="77" t="s">
        <v>49</v>
      </c>
      <c r="T254" s="79">
        <f t="shared" si="19"/>
        <v>45700</v>
      </c>
      <c r="U254" s="79">
        <v>45701</v>
      </c>
      <c r="V254" s="77" t="str">
        <f t="shared" si="15"/>
        <v>NO</v>
      </c>
      <c r="W254" s="77" t="str">
        <f t="shared" si="16"/>
        <v>N/A</v>
      </c>
      <c r="X254" s="77" t="str">
        <f t="shared" si="17"/>
        <v>N/A</v>
      </c>
    </row>
    <row r="255" spans="1:24" s="77" customFormat="1" x14ac:dyDescent="0.35">
      <c r="A255" s="1" t="s">
        <v>2680</v>
      </c>
      <c r="B255" s="81">
        <v>45700.3226041667</v>
      </c>
      <c r="C255" s="81">
        <v>45700.323194444398</v>
      </c>
      <c r="D255" s="82" t="s">
        <v>38</v>
      </c>
      <c r="E255" s="82"/>
      <c r="F255" s="83">
        <v>45700</v>
      </c>
      <c r="G255" s="84" t="s">
        <v>1661</v>
      </c>
      <c r="H255" s="84" t="s">
        <v>39</v>
      </c>
      <c r="I255" s="84" t="s">
        <v>53</v>
      </c>
      <c r="J255" s="84" t="s">
        <v>42</v>
      </c>
      <c r="K255" s="84" t="s">
        <v>61</v>
      </c>
      <c r="L255" s="85" t="s">
        <v>2529</v>
      </c>
      <c r="M255" s="85" t="s">
        <v>2530</v>
      </c>
      <c r="N255" s="84" t="s">
        <v>113</v>
      </c>
      <c r="O255" s="86">
        <v>45777</v>
      </c>
      <c r="P255" s="84" t="s">
        <v>1900</v>
      </c>
      <c r="Q255" s="84" t="s">
        <v>59</v>
      </c>
      <c r="R255" s="77" t="s">
        <v>49</v>
      </c>
      <c r="T255" s="79">
        <f t="shared" si="19"/>
        <v>45777</v>
      </c>
      <c r="U255" s="79">
        <v>45777</v>
      </c>
      <c r="V255" s="77" t="str">
        <f t="shared" si="15"/>
        <v>YES</v>
      </c>
      <c r="W255" s="77" t="str">
        <f t="shared" si="16"/>
        <v>N/A</v>
      </c>
      <c r="X255" s="77" t="str">
        <f t="shared" si="17"/>
        <v>N/A</v>
      </c>
    </row>
    <row r="256" spans="1:24" s="77" customFormat="1" x14ac:dyDescent="0.35">
      <c r="A256" s="1" t="s">
        <v>2681</v>
      </c>
      <c r="B256" s="81">
        <v>45700.166203703702</v>
      </c>
      <c r="C256" s="81">
        <v>45700.173680555599</v>
      </c>
      <c r="D256" s="82" t="s">
        <v>38</v>
      </c>
      <c r="E256" s="82"/>
      <c r="F256" s="83">
        <v>45699</v>
      </c>
      <c r="G256" s="84" t="s">
        <v>507</v>
      </c>
      <c r="H256" s="84" t="s">
        <v>1920</v>
      </c>
      <c r="I256" s="84" t="s">
        <v>93</v>
      </c>
      <c r="J256" s="84" t="s">
        <v>42</v>
      </c>
      <c r="K256" s="84" t="s">
        <v>319</v>
      </c>
      <c r="L256" s="85" t="s">
        <v>2682</v>
      </c>
      <c r="M256" s="85" t="s">
        <v>2683</v>
      </c>
      <c r="N256" s="84" t="s">
        <v>57</v>
      </c>
      <c r="O256" s="86">
        <v>45699</v>
      </c>
      <c r="P256" s="84" t="s">
        <v>1900</v>
      </c>
      <c r="Q256" s="84" t="s">
        <v>59</v>
      </c>
      <c r="R256" s="77" t="s">
        <v>49</v>
      </c>
      <c r="T256" s="79">
        <f t="shared" si="19"/>
        <v>45699</v>
      </c>
      <c r="U256" s="79">
        <v>45699</v>
      </c>
      <c r="V256" s="77" t="str">
        <f t="shared" si="15"/>
        <v>YES</v>
      </c>
      <c r="W256" s="77" t="str">
        <f t="shared" si="16"/>
        <v>N/A</v>
      </c>
      <c r="X256" s="77" t="str">
        <f t="shared" si="17"/>
        <v>N/A</v>
      </c>
    </row>
    <row r="257" spans="1:24" s="77" customFormat="1" x14ac:dyDescent="0.35">
      <c r="A257" s="1" t="s">
        <v>2684</v>
      </c>
      <c r="B257" s="81">
        <v>45699.787476851903</v>
      </c>
      <c r="C257" s="81">
        <v>45699.793437499997</v>
      </c>
      <c r="D257" s="82" t="s">
        <v>38</v>
      </c>
      <c r="E257" s="82"/>
      <c r="F257" s="83">
        <v>45699</v>
      </c>
      <c r="G257" s="84" t="s">
        <v>332</v>
      </c>
      <c r="H257" s="84" t="s">
        <v>39</v>
      </c>
      <c r="I257" s="84" t="s">
        <v>41</v>
      </c>
      <c r="J257" s="84" t="s">
        <v>86</v>
      </c>
      <c r="K257" s="84" t="s">
        <v>87</v>
      </c>
      <c r="L257" s="85" t="s">
        <v>2685</v>
      </c>
      <c r="M257" s="85" t="s">
        <v>2686</v>
      </c>
      <c r="N257" s="84" t="s">
        <v>174</v>
      </c>
      <c r="O257" s="86">
        <v>45777</v>
      </c>
      <c r="P257" s="84" t="s">
        <v>1900</v>
      </c>
      <c r="Q257" s="84" t="s">
        <v>59</v>
      </c>
      <c r="R257" s="77" t="s">
        <v>137</v>
      </c>
      <c r="S257" s="77" t="s">
        <v>64</v>
      </c>
      <c r="T257" s="79">
        <f t="shared" si="19"/>
        <v>45777</v>
      </c>
      <c r="U257" s="79"/>
      <c r="V257" s="77" t="str">
        <f t="shared" si="15"/>
        <v>N/A</v>
      </c>
      <c r="W257" s="77">
        <f t="shared" ca="1" si="16"/>
        <v>-149</v>
      </c>
      <c r="X257" s="77" t="str">
        <f t="shared" ca="1" si="17"/>
        <v>Delayed</v>
      </c>
    </row>
    <row r="258" spans="1:24" s="77" customFormat="1" x14ac:dyDescent="0.35">
      <c r="A258" s="1" t="s">
        <v>2687</v>
      </c>
      <c r="B258" s="81">
        <v>45699.666562500002</v>
      </c>
      <c r="C258" s="81">
        <v>45699.667766203696</v>
      </c>
      <c r="D258" s="82" t="s">
        <v>38</v>
      </c>
      <c r="E258" s="82"/>
      <c r="F258" s="83">
        <v>45699</v>
      </c>
      <c r="G258" s="84" t="s">
        <v>2688</v>
      </c>
      <c r="H258" s="84" t="s">
        <v>1920</v>
      </c>
      <c r="I258" s="84" t="s">
        <v>41</v>
      </c>
      <c r="J258" s="84" t="s">
        <v>42</v>
      </c>
      <c r="K258" s="84" t="s">
        <v>66</v>
      </c>
      <c r="L258" s="85" t="s">
        <v>2045</v>
      </c>
      <c r="M258" s="85" t="s">
        <v>2689</v>
      </c>
      <c r="N258" s="84" t="s">
        <v>284</v>
      </c>
      <c r="O258" s="86">
        <v>45700</v>
      </c>
      <c r="P258" s="84" t="s">
        <v>1900</v>
      </c>
      <c r="Q258" s="84" t="s">
        <v>59</v>
      </c>
      <c r="R258" s="77" t="s">
        <v>49</v>
      </c>
      <c r="T258" s="79">
        <f t="shared" si="19"/>
        <v>45700</v>
      </c>
      <c r="U258" s="79">
        <v>45700</v>
      </c>
      <c r="V258" s="77" t="str">
        <f t="shared" ref="V258:V321" si="20">IF(R258="Completed",IF((T258-U258)&gt;=0,"YES","NO"),"N/A")</f>
        <v>YES</v>
      </c>
      <c r="W258" s="77" t="str">
        <f t="shared" ref="W258:W321" si="21">IF(OR(R258="In Progress",R258="Not Started"),T258-$AB$1,"N/A")</f>
        <v>N/A</v>
      </c>
      <c r="X258" s="77" t="str">
        <f t="shared" ref="X258:X321" si="22">IF(OR(R258="",R258="Completed",R258="Deffered"),"N/A",IF(AND(OR(R258="In Progress",R258="Not Started"),W258&gt;=0),"On Time","Delayed"))</f>
        <v>N/A</v>
      </c>
    </row>
    <row r="259" spans="1:24" s="77" customFormat="1" ht="43.5" x14ac:dyDescent="0.35">
      <c r="A259" s="1" t="s">
        <v>2690</v>
      </c>
      <c r="B259" s="81">
        <v>45699.663668981499</v>
      </c>
      <c r="C259" s="81">
        <v>45699.6652314815</v>
      </c>
      <c r="D259" s="82" t="s">
        <v>38</v>
      </c>
      <c r="E259" s="82"/>
      <c r="F259" s="83">
        <v>45699</v>
      </c>
      <c r="G259" s="84" t="s">
        <v>2028</v>
      </c>
      <c r="H259" s="84" t="s">
        <v>39</v>
      </c>
      <c r="I259" s="84" t="s">
        <v>53</v>
      </c>
      <c r="J259" s="84" t="s">
        <v>42</v>
      </c>
      <c r="K259" s="84" t="s">
        <v>118</v>
      </c>
      <c r="L259" s="85" t="s">
        <v>2691</v>
      </c>
      <c r="M259" s="85" t="s">
        <v>2692</v>
      </c>
      <c r="N259" s="84" t="s">
        <v>107</v>
      </c>
      <c r="O259" s="86">
        <v>45716</v>
      </c>
      <c r="P259" s="84" t="s">
        <v>1900</v>
      </c>
      <c r="Q259" s="84" t="s">
        <v>59</v>
      </c>
      <c r="R259" s="77" t="s">
        <v>49</v>
      </c>
      <c r="T259" s="79">
        <f t="shared" si="19"/>
        <v>45716</v>
      </c>
      <c r="U259" s="79">
        <v>45716</v>
      </c>
      <c r="V259" s="77" t="str">
        <f t="shared" si="20"/>
        <v>YES</v>
      </c>
      <c r="W259" s="77" t="str">
        <f t="shared" si="21"/>
        <v>N/A</v>
      </c>
      <c r="X259" s="77" t="str">
        <f t="shared" si="22"/>
        <v>N/A</v>
      </c>
    </row>
    <row r="260" spans="1:24" s="77" customFormat="1" x14ac:dyDescent="0.35">
      <c r="A260" s="1" t="s">
        <v>2693</v>
      </c>
      <c r="B260" s="81">
        <v>45699.643993055601</v>
      </c>
      <c r="C260" s="81">
        <v>45699.645150463002</v>
      </c>
      <c r="D260" s="82" t="s">
        <v>38</v>
      </c>
      <c r="E260" s="82"/>
      <c r="F260" s="83">
        <v>45699</v>
      </c>
      <c r="G260" s="84" t="s">
        <v>2133</v>
      </c>
      <c r="H260" s="84" t="s">
        <v>39</v>
      </c>
      <c r="I260" s="84" t="s">
        <v>41</v>
      </c>
      <c r="J260" s="84" t="s">
        <v>86</v>
      </c>
      <c r="K260" s="84" t="s">
        <v>639</v>
      </c>
      <c r="L260" s="85" t="s">
        <v>2694</v>
      </c>
      <c r="M260" s="85" t="s">
        <v>2695</v>
      </c>
      <c r="N260" s="84" t="s">
        <v>284</v>
      </c>
      <c r="O260" s="86">
        <v>45777</v>
      </c>
      <c r="P260" s="84" t="s">
        <v>47</v>
      </c>
      <c r="Q260" s="84" t="s">
        <v>59</v>
      </c>
      <c r="R260" s="77" t="s">
        <v>49</v>
      </c>
      <c r="T260" s="79">
        <f t="shared" si="19"/>
        <v>45777</v>
      </c>
      <c r="U260" s="79">
        <v>45777</v>
      </c>
      <c r="V260" s="77" t="str">
        <f t="shared" si="20"/>
        <v>YES</v>
      </c>
      <c r="W260" s="77" t="str">
        <f t="shared" si="21"/>
        <v>N/A</v>
      </c>
      <c r="X260" s="77" t="str">
        <f t="shared" si="22"/>
        <v>N/A</v>
      </c>
    </row>
    <row r="261" spans="1:24" s="77" customFormat="1" x14ac:dyDescent="0.35">
      <c r="A261" s="1" t="s">
        <v>2696</v>
      </c>
      <c r="B261" s="81">
        <v>45699.642060185201</v>
      </c>
      <c r="C261" s="81">
        <v>45699.643969907404</v>
      </c>
      <c r="D261" s="82" t="s">
        <v>38</v>
      </c>
      <c r="E261" s="82"/>
      <c r="F261" s="83">
        <v>45699</v>
      </c>
      <c r="G261" s="84" t="s">
        <v>2133</v>
      </c>
      <c r="H261" s="84" t="s">
        <v>39</v>
      </c>
      <c r="I261" s="84" t="s">
        <v>41</v>
      </c>
      <c r="J261" s="84" t="s">
        <v>86</v>
      </c>
      <c r="K261" s="84" t="s">
        <v>639</v>
      </c>
      <c r="L261" s="85" t="s">
        <v>2307</v>
      </c>
      <c r="M261" s="85" t="s">
        <v>2111</v>
      </c>
      <c r="N261" s="84" t="s">
        <v>284</v>
      </c>
      <c r="O261" s="86">
        <v>45777</v>
      </c>
      <c r="P261" s="84" t="s">
        <v>108</v>
      </c>
      <c r="Q261" s="84" t="s">
        <v>59</v>
      </c>
      <c r="R261" s="77" t="s">
        <v>49</v>
      </c>
      <c r="T261" s="79">
        <f t="shared" si="19"/>
        <v>45777</v>
      </c>
      <c r="U261" s="79">
        <v>45777</v>
      </c>
      <c r="V261" s="77" t="str">
        <f t="shared" si="20"/>
        <v>YES</v>
      </c>
      <c r="W261" s="77" t="str">
        <f t="shared" si="21"/>
        <v>N/A</v>
      </c>
      <c r="X261" s="77" t="str">
        <f t="shared" si="22"/>
        <v>N/A</v>
      </c>
    </row>
    <row r="262" spans="1:24" s="77" customFormat="1" x14ac:dyDescent="0.35">
      <c r="A262" s="1" t="s">
        <v>2697</v>
      </c>
      <c r="B262" s="81">
        <v>45699.641307870399</v>
      </c>
      <c r="C262" s="81">
        <v>45699.642037037003</v>
      </c>
      <c r="D262" s="82" t="s">
        <v>38</v>
      </c>
      <c r="E262" s="82"/>
      <c r="F262" s="83">
        <v>45699</v>
      </c>
      <c r="G262" s="84" t="s">
        <v>2315</v>
      </c>
      <c r="H262" s="84" t="s">
        <v>39</v>
      </c>
      <c r="I262" s="84" t="s">
        <v>41</v>
      </c>
      <c r="J262" s="84" t="s">
        <v>86</v>
      </c>
      <c r="K262" s="84" t="s">
        <v>639</v>
      </c>
      <c r="L262" s="85" t="s">
        <v>2698</v>
      </c>
      <c r="M262" s="85" t="s">
        <v>2259</v>
      </c>
      <c r="N262" s="84" t="s">
        <v>284</v>
      </c>
      <c r="O262" s="86">
        <v>45777</v>
      </c>
      <c r="P262" s="84" t="s">
        <v>108</v>
      </c>
      <c r="Q262" s="84" t="s">
        <v>59</v>
      </c>
      <c r="R262" s="77" t="s">
        <v>49</v>
      </c>
      <c r="T262" s="79">
        <f t="shared" si="19"/>
        <v>45777</v>
      </c>
      <c r="U262" s="79">
        <v>45777</v>
      </c>
      <c r="V262" s="77" t="str">
        <f t="shared" si="20"/>
        <v>YES</v>
      </c>
      <c r="W262" s="77" t="str">
        <f t="shared" si="21"/>
        <v>N/A</v>
      </c>
      <c r="X262" s="77" t="str">
        <f t="shared" si="22"/>
        <v>N/A</v>
      </c>
    </row>
    <row r="263" spans="1:24" s="77" customFormat="1" ht="58" x14ac:dyDescent="0.35">
      <c r="A263" s="1" t="s">
        <v>2699</v>
      </c>
      <c r="B263" s="81">
        <v>45699.397210648203</v>
      </c>
      <c r="C263" s="81">
        <v>45699.399166666699</v>
      </c>
      <c r="D263" s="82" t="s">
        <v>38</v>
      </c>
      <c r="E263" s="82"/>
      <c r="F263" s="83">
        <v>45698</v>
      </c>
      <c r="G263" s="84" t="s">
        <v>2028</v>
      </c>
      <c r="H263" s="84" t="s">
        <v>39</v>
      </c>
      <c r="I263" s="84" t="s">
        <v>53</v>
      </c>
      <c r="J263" s="84" t="s">
        <v>42</v>
      </c>
      <c r="K263" s="84" t="s">
        <v>1270</v>
      </c>
      <c r="L263" s="85" t="s">
        <v>2700</v>
      </c>
      <c r="M263" s="85" t="s">
        <v>2701</v>
      </c>
      <c r="N263" s="84" t="s">
        <v>284</v>
      </c>
      <c r="O263" s="86">
        <v>45716</v>
      </c>
      <c r="P263" s="84" t="s">
        <v>1900</v>
      </c>
      <c r="Q263" s="84" t="s">
        <v>59</v>
      </c>
      <c r="R263" s="77" t="s">
        <v>49</v>
      </c>
      <c r="S263" s="77" t="s">
        <v>64</v>
      </c>
      <c r="T263" s="79">
        <f t="shared" si="19"/>
        <v>45716</v>
      </c>
      <c r="U263" s="79">
        <v>45874</v>
      </c>
      <c r="V263" s="77" t="str">
        <f t="shared" si="20"/>
        <v>NO</v>
      </c>
      <c r="W263" s="77" t="str">
        <f t="shared" si="21"/>
        <v>N/A</v>
      </c>
      <c r="X263" s="77" t="str">
        <f t="shared" si="22"/>
        <v>N/A</v>
      </c>
    </row>
    <row r="264" spans="1:24" s="77" customFormat="1" x14ac:dyDescent="0.35">
      <c r="A264" s="1" t="s">
        <v>2702</v>
      </c>
      <c r="B264" s="81">
        <v>45699.358090277798</v>
      </c>
      <c r="C264" s="81">
        <v>45699.3971759259</v>
      </c>
      <c r="D264" s="82" t="s">
        <v>38</v>
      </c>
      <c r="E264" s="82"/>
      <c r="F264" s="83">
        <v>45699</v>
      </c>
      <c r="G264" s="84" t="s">
        <v>1661</v>
      </c>
      <c r="H264" s="84" t="s">
        <v>39</v>
      </c>
      <c r="I264" s="84" t="s">
        <v>53</v>
      </c>
      <c r="J264" s="84" t="s">
        <v>42</v>
      </c>
      <c r="K264" s="84" t="s">
        <v>61</v>
      </c>
      <c r="L264" s="85" t="s">
        <v>2703</v>
      </c>
      <c r="M264" s="85" t="s">
        <v>2704</v>
      </c>
      <c r="N264" s="84" t="s">
        <v>57</v>
      </c>
      <c r="O264" s="86">
        <v>45777</v>
      </c>
      <c r="P264" s="84" t="s">
        <v>1900</v>
      </c>
      <c r="Q264" s="84" t="s">
        <v>59</v>
      </c>
      <c r="R264" s="77" t="s">
        <v>49</v>
      </c>
      <c r="T264" s="79">
        <f t="shared" si="19"/>
        <v>45777</v>
      </c>
      <c r="U264" s="79">
        <v>45777</v>
      </c>
      <c r="V264" s="77" t="str">
        <f t="shared" si="20"/>
        <v>YES</v>
      </c>
      <c r="W264" s="77" t="str">
        <f t="shared" si="21"/>
        <v>N/A</v>
      </c>
      <c r="X264" s="77" t="str">
        <f t="shared" si="22"/>
        <v>N/A</v>
      </c>
    </row>
    <row r="265" spans="1:24" s="77" customFormat="1" ht="43.5" x14ac:dyDescent="0.35">
      <c r="A265" s="1" t="s">
        <v>2705</v>
      </c>
      <c r="B265" s="81">
        <v>45699.2785069444</v>
      </c>
      <c r="C265" s="81">
        <v>45699.285023148099</v>
      </c>
      <c r="D265" s="82" t="s">
        <v>38</v>
      </c>
      <c r="E265" s="82"/>
      <c r="F265" s="83">
        <v>45699</v>
      </c>
      <c r="G265" s="84" t="s">
        <v>85</v>
      </c>
      <c r="H265" s="84" t="s">
        <v>39</v>
      </c>
      <c r="I265" s="84" t="s">
        <v>53</v>
      </c>
      <c r="J265" s="84" t="s">
        <v>86</v>
      </c>
      <c r="K265" s="84" t="s">
        <v>356</v>
      </c>
      <c r="L265" s="85" t="s">
        <v>2706</v>
      </c>
      <c r="M265" s="85" t="s">
        <v>2707</v>
      </c>
      <c r="N265" s="84" t="s">
        <v>57</v>
      </c>
      <c r="O265" s="86">
        <v>45702</v>
      </c>
      <c r="P265" s="84" t="s">
        <v>1900</v>
      </c>
      <c r="Q265" s="84" t="s">
        <v>59</v>
      </c>
      <c r="R265" s="77" t="s">
        <v>49</v>
      </c>
      <c r="S265" s="77" t="s">
        <v>64</v>
      </c>
      <c r="T265" s="79">
        <f t="shared" si="19"/>
        <v>45702</v>
      </c>
      <c r="U265" s="79">
        <v>45702</v>
      </c>
      <c r="V265" s="77" t="str">
        <f t="shared" si="20"/>
        <v>YES</v>
      </c>
      <c r="W265" s="77" t="str">
        <f t="shared" si="21"/>
        <v>N/A</v>
      </c>
      <c r="X265" s="77" t="str">
        <f t="shared" si="22"/>
        <v>N/A</v>
      </c>
    </row>
    <row r="266" spans="1:24" s="77" customFormat="1" ht="29" x14ac:dyDescent="0.35">
      <c r="A266" s="1" t="s">
        <v>2708</v>
      </c>
      <c r="B266" s="81">
        <v>45698.759513888901</v>
      </c>
      <c r="C266" s="81">
        <v>45698.764513888898</v>
      </c>
      <c r="D266" s="82" t="s">
        <v>38</v>
      </c>
      <c r="E266" s="82"/>
      <c r="F266" s="83">
        <v>45698</v>
      </c>
      <c r="G266" s="84" t="s">
        <v>138</v>
      </c>
      <c r="H266" s="84" t="s">
        <v>39</v>
      </c>
      <c r="I266" s="84" t="s">
        <v>41</v>
      </c>
      <c r="J266" s="84" t="s">
        <v>86</v>
      </c>
      <c r="K266" s="84" t="s">
        <v>94</v>
      </c>
      <c r="L266" s="85" t="s">
        <v>2709</v>
      </c>
      <c r="M266" s="85" t="s">
        <v>2710</v>
      </c>
      <c r="N266" s="84" t="s">
        <v>97</v>
      </c>
      <c r="O266" s="86">
        <v>45777</v>
      </c>
      <c r="P266" s="84" t="s">
        <v>1900</v>
      </c>
      <c r="Q266" s="84" t="s">
        <v>48</v>
      </c>
      <c r="R266" s="77" t="s">
        <v>49</v>
      </c>
      <c r="T266" s="79">
        <f t="shared" si="19"/>
        <v>45777</v>
      </c>
      <c r="U266" s="79">
        <v>45777</v>
      </c>
      <c r="V266" s="77" t="str">
        <f t="shared" si="20"/>
        <v>YES</v>
      </c>
      <c r="W266" s="77" t="str">
        <f t="shared" si="21"/>
        <v>N/A</v>
      </c>
      <c r="X266" s="77" t="str">
        <f t="shared" si="22"/>
        <v>N/A</v>
      </c>
    </row>
    <row r="267" spans="1:24" s="77" customFormat="1" x14ac:dyDescent="0.35">
      <c r="A267" s="1" t="s">
        <v>2711</v>
      </c>
      <c r="B267" s="81">
        <v>45698.629317129598</v>
      </c>
      <c r="C267" s="81">
        <v>45698.630081018498</v>
      </c>
      <c r="D267" s="82" t="s">
        <v>38</v>
      </c>
      <c r="E267" s="82"/>
      <c r="F267" s="83">
        <v>45698</v>
      </c>
      <c r="G267" s="84" t="s">
        <v>2133</v>
      </c>
      <c r="H267" s="84" t="s">
        <v>39</v>
      </c>
      <c r="I267" s="84" t="s">
        <v>41</v>
      </c>
      <c r="J267" s="84" t="s">
        <v>281</v>
      </c>
      <c r="K267" s="84" t="s">
        <v>281</v>
      </c>
      <c r="L267" s="85" t="s">
        <v>2712</v>
      </c>
      <c r="M267" s="85" t="s">
        <v>2713</v>
      </c>
      <c r="N267" s="84" t="s">
        <v>284</v>
      </c>
      <c r="O267" s="86">
        <v>45777</v>
      </c>
      <c r="P267" s="84" t="s">
        <v>108</v>
      </c>
      <c r="Q267" s="84" t="s">
        <v>59</v>
      </c>
      <c r="R267" s="77" t="s">
        <v>49</v>
      </c>
      <c r="T267" s="79">
        <f t="shared" si="19"/>
        <v>45777</v>
      </c>
      <c r="U267" s="79">
        <v>45777</v>
      </c>
      <c r="V267" s="77" t="str">
        <f t="shared" si="20"/>
        <v>YES</v>
      </c>
      <c r="W267" s="77" t="str">
        <f t="shared" si="21"/>
        <v>N/A</v>
      </c>
      <c r="X267" s="77" t="str">
        <f t="shared" si="22"/>
        <v>N/A</v>
      </c>
    </row>
    <row r="268" spans="1:24" s="77" customFormat="1" x14ac:dyDescent="0.35">
      <c r="A268" s="1" t="s">
        <v>2714</v>
      </c>
      <c r="B268" s="81">
        <v>45698.628703703696</v>
      </c>
      <c r="C268" s="81">
        <v>45698.629282407397</v>
      </c>
      <c r="D268" s="82" t="s">
        <v>38</v>
      </c>
      <c r="E268" s="82"/>
      <c r="F268" s="83">
        <v>45698</v>
      </c>
      <c r="G268" s="84" t="s">
        <v>2133</v>
      </c>
      <c r="H268" s="84" t="s">
        <v>39</v>
      </c>
      <c r="I268" s="84" t="s">
        <v>53</v>
      </c>
      <c r="J268" s="84" t="s">
        <v>86</v>
      </c>
      <c r="K268" s="84" t="s">
        <v>639</v>
      </c>
      <c r="L268" s="85" t="s">
        <v>2666</v>
      </c>
      <c r="M268" s="85" t="s">
        <v>2715</v>
      </c>
      <c r="N268" s="84" t="s">
        <v>284</v>
      </c>
      <c r="O268" s="86">
        <v>45777</v>
      </c>
      <c r="P268" s="84" t="s">
        <v>108</v>
      </c>
      <c r="Q268" s="84" t="s">
        <v>59</v>
      </c>
      <c r="R268" s="77" t="s">
        <v>49</v>
      </c>
      <c r="T268" s="79">
        <f t="shared" si="19"/>
        <v>45777</v>
      </c>
      <c r="U268" s="79">
        <v>45777</v>
      </c>
      <c r="V268" s="77" t="str">
        <f t="shared" si="20"/>
        <v>YES</v>
      </c>
      <c r="W268" s="77" t="str">
        <f t="shared" si="21"/>
        <v>N/A</v>
      </c>
      <c r="X268" s="77" t="str">
        <f t="shared" si="22"/>
        <v>N/A</v>
      </c>
    </row>
    <row r="269" spans="1:24" s="77" customFormat="1" x14ac:dyDescent="0.35">
      <c r="A269" s="1" t="s">
        <v>2716</v>
      </c>
      <c r="B269" s="81">
        <v>45698.627766203703</v>
      </c>
      <c r="C269" s="81">
        <v>45698.628645833298</v>
      </c>
      <c r="D269" s="82" t="s">
        <v>38</v>
      </c>
      <c r="E269" s="82"/>
      <c r="F269" s="83">
        <v>45698</v>
      </c>
      <c r="G269" s="84" t="s">
        <v>2133</v>
      </c>
      <c r="H269" s="84" t="s">
        <v>39</v>
      </c>
      <c r="I269" s="84" t="s">
        <v>41</v>
      </c>
      <c r="J269" s="84" t="s">
        <v>86</v>
      </c>
      <c r="K269" s="84" t="s">
        <v>94</v>
      </c>
      <c r="L269" s="85" t="s">
        <v>2717</v>
      </c>
      <c r="M269" s="85" t="s">
        <v>2718</v>
      </c>
      <c r="N269" s="84" t="s">
        <v>97</v>
      </c>
      <c r="O269" s="86">
        <v>45777</v>
      </c>
      <c r="P269" s="84" t="s">
        <v>47</v>
      </c>
      <c r="Q269" s="84" t="s">
        <v>59</v>
      </c>
      <c r="R269" s="77" t="s">
        <v>49</v>
      </c>
      <c r="T269" s="79">
        <f t="shared" si="19"/>
        <v>45777</v>
      </c>
      <c r="U269" s="79">
        <v>45777</v>
      </c>
      <c r="V269" s="77" t="str">
        <f t="shared" si="20"/>
        <v>YES</v>
      </c>
      <c r="W269" s="77" t="str">
        <f t="shared" si="21"/>
        <v>N/A</v>
      </c>
      <c r="X269" s="77" t="str">
        <f t="shared" si="22"/>
        <v>N/A</v>
      </c>
    </row>
    <row r="270" spans="1:24" s="77" customFormat="1" x14ac:dyDescent="0.35">
      <c r="A270" s="1" t="s">
        <v>2719</v>
      </c>
      <c r="B270" s="81">
        <v>45698.562129629601</v>
      </c>
      <c r="C270" s="81">
        <v>45698.565451388902</v>
      </c>
      <c r="D270" s="82" t="s">
        <v>38</v>
      </c>
      <c r="E270" s="82"/>
      <c r="F270" s="83">
        <v>45698</v>
      </c>
      <c r="G270" s="84" t="s">
        <v>2518</v>
      </c>
      <c r="H270" s="84" t="s">
        <v>1920</v>
      </c>
      <c r="I270" s="84" t="s">
        <v>53</v>
      </c>
      <c r="J270" s="84" t="s">
        <v>86</v>
      </c>
      <c r="K270" s="84" t="s">
        <v>2150</v>
      </c>
      <c r="L270" s="85" t="s">
        <v>2720</v>
      </c>
      <c r="M270" s="85" t="s">
        <v>2721</v>
      </c>
      <c r="N270" s="84" t="s">
        <v>97</v>
      </c>
      <c r="O270" s="86">
        <v>45698</v>
      </c>
      <c r="P270" s="84" t="s">
        <v>108</v>
      </c>
      <c r="Q270" s="84" t="s">
        <v>48</v>
      </c>
      <c r="R270" s="77" t="s">
        <v>49</v>
      </c>
      <c r="T270" s="79">
        <f t="shared" si="19"/>
        <v>45698</v>
      </c>
      <c r="U270" s="79">
        <v>45698</v>
      </c>
      <c r="V270" s="77" t="str">
        <f t="shared" si="20"/>
        <v>YES</v>
      </c>
      <c r="W270" s="77" t="str">
        <f t="shared" si="21"/>
        <v>N/A</v>
      </c>
      <c r="X270" s="77" t="str">
        <f t="shared" si="22"/>
        <v>N/A</v>
      </c>
    </row>
    <row r="271" spans="1:24" s="77" customFormat="1" x14ac:dyDescent="0.35">
      <c r="A271" s="1" t="s">
        <v>2722</v>
      </c>
      <c r="B271" s="81">
        <v>45698.494641203702</v>
      </c>
      <c r="C271" s="81">
        <v>45698.495451388902</v>
      </c>
      <c r="D271" s="82" t="s">
        <v>38</v>
      </c>
      <c r="E271" s="82"/>
      <c r="F271" s="83">
        <v>45698</v>
      </c>
      <c r="G271" s="84" t="s">
        <v>1661</v>
      </c>
      <c r="H271" s="84" t="s">
        <v>39</v>
      </c>
      <c r="I271" s="84" t="s">
        <v>53</v>
      </c>
      <c r="J271" s="84" t="s">
        <v>42</v>
      </c>
      <c r="K271" s="84" t="s">
        <v>61</v>
      </c>
      <c r="L271" s="85" t="s">
        <v>2723</v>
      </c>
      <c r="M271" s="85" t="s">
        <v>2724</v>
      </c>
      <c r="N271" s="84" t="s">
        <v>174</v>
      </c>
      <c r="O271" s="86">
        <v>45777</v>
      </c>
      <c r="P271" s="84" t="s">
        <v>1900</v>
      </c>
      <c r="Q271" s="84" t="s">
        <v>59</v>
      </c>
      <c r="R271" s="77" t="s">
        <v>49</v>
      </c>
      <c r="T271" s="79">
        <f t="shared" si="19"/>
        <v>45777</v>
      </c>
      <c r="U271" s="79">
        <v>45777</v>
      </c>
      <c r="V271" s="77" t="str">
        <f t="shared" si="20"/>
        <v>YES</v>
      </c>
      <c r="W271" s="77" t="str">
        <f t="shared" si="21"/>
        <v>N/A</v>
      </c>
      <c r="X271" s="77" t="str">
        <f t="shared" si="22"/>
        <v>N/A</v>
      </c>
    </row>
    <row r="272" spans="1:24" s="77" customFormat="1" x14ac:dyDescent="0.35">
      <c r="A272" s="1" t="s">
        <v>2725</v>
      </c>
      <c r="B272" s="81">
        <v>45698.489560185197</v>
      </c>
      <c r="C272" s="81">
        <v>45698.4920486111</v>
      </c>
      <c r="D272" s="82" t="s">
        <v>38</v>
      </c>
      <c r="E272" s="82"/>
      <c r="F272" s="83">
        <v>45698</v>
      </c>
      <c r="G272" s="84" t="s">
        <v>268</v>
      </c>
      <c r="H272" s="84" t="s">
        <v>1920</v>
      </c>
      <c r="I272" s="84" t="s">
        <v>53</v>
      </c>
      <c r="J272" s="84" t="s">
        <v>42</v>
      </c>
      <c r="K272" s="84" t="s">
        <v>66</v>
      </c>
      <c r="L272" s="85" t="s">
        <v>2726</v>
      </c>
      <c r="M272" s="85" t="s">
        <v>2727</v>
      </c>
      <c r="N272" s="84" t="s">
        <v>57</v>
      </c>
      <c r="O272" s="86">
        <v>45777</v>
      </c>
      <c r="P272" s="84" t="s">
        <v>47</v>
      </c>
      <c r="Q272" s="84" t="s">
        <v>59</v>
      </c>
      <c r="R272" s="77" t="s">
        <v>49</v>
      </c>
      <c r="T272" s="79">
        <f t="shared" si="19"/>
        <v>45777</v>
      </c>
      <c r="U272" s="79">
        <v>45777</v>
      </c>
      <c r="V272" s="77" t="str">
        <f t="shared" si="20"/>
        <v>YES</v>
      </c>
      <c r="W272" s="77" t="str">
        <f t="shared" si="21"/>
        <v>N/A</v>
      </c>
      <c r="X272" s="77" t="str">
        <f t="shared" si="22"/>
        <v>N/A</v>
      </c>
    </row>
    <row r="273" spans="1:24" s="77" customFormat="1" x14ac:dyDescent="0.35">
      <c r="A273" s="1" t="s">
        <v>2728</v>
      </c>
      <c r="B273" s="81">
        <v>45698.370613425897</v>
      </c>
      <c r="C273" s="81">
        <v>45698.375706018502</v>
      </c>
      <c r="D273" s="82" t="s">
        <v>38</v>
      </c>
      <c r="E273" s="82"/>
      <c r="F273" s="83">
        <v>45698</v>
      </c>
      <c r="G273" s="84" t="s">
        <v>1560</v>
      </c>
      <c r="H273" s="84" t="s">
        <v>39</v>
      </c>
      <c r="I273" s="84" t="s">
        <v>53</v>
      </c>
      <c r="J273" s="84" t="s">
        <v>86</v>
      </c>
      <c r="K273" s="84" t="s">
        <v>251</v>
      </c>
      <c r="L273" s="85" t="s">
        <v>2729</v>
      </c>
      <c r="M273" s="85" t="s">
        <v>1618</v>
      </c>
      <c r="N273" s="84" t="s">
        <v>284</v>
      </c>
      <c r="O273" s="86">
        <v>45777</v>
      </c>
      <c r="P273" s="84" t="s">
        <v>47</v>
      </c>
      <c r="Q273" s="84" t="s">
        <v>59</v>
      </c>
      <c r="R273" s="77" t="s">
        <v>49</v>
      </c>
      <c r="T273" s="79">
        <f t="shared" si="19"/>
        <v>45777</v>
      </c>
      <c r="U273" s="79">
        <v>45777</v>
      </c>
      <c r="V273" s="77" t="str">
        <f t="shared" si="20"/>
        <v>YES</v>
      </c>
      <c r="W273" s="77" t="str">
        <f t="shared" si="21"/>
        <v>N/A</v>
      </c>
      <c r="X273" s="77" t="str">
        <f t="shared" si="22"/>
        <v>N/A</v>
      </c>
    </row>
    <row r="274" spans="1:24" s="77" customFormat="1" ht="29" x14ac:dyDescent="0.35">
      <c r="A274" s="1" t="s">
        <v>2730</v>
      </c>
      <c r="B274" s="81">
        <v>45696.206979166702</v>
      </c>
      <c r="C274" s="81">
        <v>45696.213148148097</v>
      </c>
      <c r="D274" s="82" t="s">
        <v>38</v>
      </c>
      <c r="E274" s="82"/>
      <c r="F274" s="83">
        <v>45696</v>
      </c>
      <c r="G274" s="84" t="s">
        <v>138</v>
      </c>
      <c r="H274" s="84" t="s">
        <v>39</v>
      </c>
      <c r="I274" s="84" t="s">
        <v>93</v>
      </c>
      <c r="J274" s="84" t="s">
        <v>86</v>
      </c>
      <c r="K274" s="84" t="s">
        <v>94</v>
      </c>
      <c r="L274" s="85" t="s">
        <v>2731</v>
      </c>
      <c r="M274" s="85" t="s">
        <v>2732</v>
      </c>
      <c r="N274" s="84" t="s">
        <v>57</v>
      </c>
      <c r="O274" s="86">
        <v>45777</v>
      </c>
      <c r="P274" s="84" t="s">
        <v>1900</v>
      </c>
      <c r="Q274" s="84" t="s">
        <v>48</v>
      </c>
      <c r="R274" s="77" t="s">
        <v>72</v>
      </c>
      <c r="S274" s="77" t="s">
        <v>64</v>
      </c>
      <c r="T274" s="79">
        <f t="shared" si="19"/>
        <v>45777</v>
      </c>
      <c r="U274" s="79">
        <v>45777</v>
      </c>
      <c r="V274" s="77" t="str">
        <f t="shared" si="20"/>
        <v>N/A</v>
      </c>
      <c r="W274" s="77" t="str">
        <f t="shared" si="21"/>
        <v>N/A</v>
      </c>
      <c r="X274" s="77" t="str">
        <f t="shared" si="22"/>
        <v>N/A</v>
      </c>
    </row>
    <row r="275" spans="1:24" s="77" customFormat="1" x14ac:dyDescent="0.35">
      <c r="A275" s="1" t="s">
        <v>2733</v>
      </c>
      <c r="B275" s="81">
        <v>45696.131319444401</v>
      </c>
      <c r="C275" s="81">
        <v>45696.133298611101</v>
      </c>
      <c r="D275" s="82" t="s">
        <v>38</v>
      </c>
      <c r="E275" s="82"/>
      <c r="F275" s="83">
        <v>45696</v>
      </c>
      <c r="G275" s="84" t="s">
        <v>138</v>
      </c>
      <c r="H275" s="84" t="s">
        <v>39</v>
      </c>
      <c r="I275" s="84" t="s">
        <v>93</v>
      </c>
      <c r="J275" s="84" t="s">
        <v>86</v>
      </c>
      <c r="K275" s="84" t="s">
        <v>94</v>
      </c>
      <c r="L275" s="85" t="s">
        <v>2734</v>
      </c>
      <c r="M275" s="85" t="s">
        <v>2735</v>
      </c>
      <c r="N275" s="84" t="s">
        <v>97</v>
      </c>
      <c r="O275" s="86">
        <v>45777</v>
      </c>
      <c r="P275" s="84" t="s">
        <v>1900</v>
      </c>
      <c r="Q275" s="84" t="s">
        <v>48</v>
      </c>
      <c r="R275" s="77" t="s">
        <v>49</v>
      </c>
      <c r="T275" s="79">
        <f t="shared" si="19"/>
        <v>45777</v>
      </c>
      <c r="U275" s="79">
        <v>45777</v>
      </c>
      <c r="V275" s="77" t="str">
        <f t="shared" si="20"/>
        <v>YES</v>
      </c>
      <c r="W275" s="77" t="str">
        <f t="shared" si="21"/>
        <v>N/A</v>
      </c>
      <c r="X275" s="77" t="str">
        <f t="shared" si="22"/>
        <v>N/A</v>
      </c>
    </row>
    <row r="276" spans="1:24" s="77" customFormat="1" x14ac:dyDescent="0.35">
      <c r="A276" s="1" t="s">
        <v>2736</v>
      </c>
      <c r="B276" s="81">
        <v>45695.9746296296</v>
      </c>
      <c r="C276" s="81">
        <v>45695.976226851897</v>
      </c>
      <c r="D276" s="82" t="s">
        <v>38</v>
      </c>
      <c r="E276" s="82"/>
      <c r="F276" s="83">
        <v>45695</v>
      </c>
      <c r="G276" s="84" t="s">
        <v>1661</v>
      </c>
      <c r="H276" s="84" t="s">
        <v>39</v>
      </c>
      <c r="I276" s="84" t="s">
        <v>41</v>
      </c>
      <c r="J276" s="84" t="s">
        <v>42</v>
      </c>
      <c r="K276" s="84" t="s">
        <v>61</v>
      </c>
      <c r="L276" s="85" t="s">
        <v>2737</v>
      </c>
      <c r="M276" s="85" t="s">
        <v>2738</v>
      </c>
      <c r="N276" s="84" t="s">
        <v>317</v>
      </c>
      <c r="O276" s="86">
        <v>45777</v>
      </c>
      <c r="P276" s="84" t="s">
        <v>1900</v>
      </c>
      <c r="Q276" s="84" t="s">
        <v>59</v>
      </c>
      <c r="R276" s="77" t="s">
        <v>49</v>
      </c>
      <c r="T276" s="79">
        <f t="shared" si="19"/>
        <v>45777</v>
      </c>
      <c r="U276" s="79">
        <v>45777</v>
      </c>
      <c r="V276" s="77" t="str">
        <f t="shared" si="20"/>
        <v>YES</v>
      </c>
      <c r="W276" s="77" t="str">
        <f t="shared" si="21"/>
        <v>N/A</v>
      </c>
      <c r="X276" s="77" t="str">
        <f t="shared" si="22"/>
        <v>N/A</v>
      </c>
    </row>
    <row r="277" spans="1:24" s="77" customFormat="1" x14ac:dyDescent="0.35">
      <c r="A277" s="1" t="s">
        <v>2739</v>
      </c>
      <c r="B277" s="81">
        <v>45695.335925925901</v>
      </c>
      <c r="C277" s="81">
        <v>45695.339004629597</v>
      </c>
      <c r="D277" s="82" t="s">
        <v>38</v>
      </c>
      <c r="E277" s="82"/>
      <c r="F277" s="83">
        <v>45695</v>
      </c>
      <c r="G277" s="84" t="s">
        <v>79</v>
      </c>
      <c r="H277" s="84" t="s">
        <v>39</v>
      </c>
      <c r="I277" s="84" t="s">
        <v>53</v>
      </c>
      <c r="J277" s="84" t="s">
        <v>42</v>
      </c>
      <c r="K277" s="84" t="s">
        <v>66</v>
      </c>
      <c r="L277" s="85" t="s">
        <v>2740</v>
      </c>
      <c r="M277" s="85" t="s">
        <v>2741</v>
      </c>
      <c r="N277" s="84" t="s">
        <v>57</v>
      </c>
      <c r="O277" s="86">
        <v>45696</v>
      </c>
      <c r="P277" s="84" t="s">
        <v>47</v>
      </c>
      <c r="Q277" s="84" t="s">
        <v>59</v>
      </c>
      <c r="R277" s="77" t="s">
        <v>49</v>
      </c>
      <c r="T277" s="79">
        <f t="shared" si="19"/>
        <v>45696</v>
      </c>
      <c r="U277" s="79">
        <v>45696</v>
      </c>
      <c r="V277" s="77" t="str">
        <f t="shared" si="20"/>
        <v>YES</v>
      </c>
      <c r="W277" s="77" t="str">
        <f t="shared" si="21"/>
        <v>N/A</v>
      </c>
      <c r="X277" s="77" t="str">
        <f t="shared" si="22"/>
        <v>N/A</v>
      </c>
    </row>
    <row r="278" spans="1:24" s="77" customFormat="1" x14ac:dyDescent="0.35">
      <c r="A278" s="1" t="s">
        <v>2742</v>
      </c>
      <c r="B278" s="81">
        <v>45695.113645833299</v>
      </c>
      <c r="C278" s="81">
        <v>45695.1175462963</v>
      </c>
      <c r="D278" s="82" t="s">
        <v>38</v>
      </c>
      <c r="E278" s="82"/>
      <c r="F278" s="83">
        <v>45694</v>
      </c>
      <c r="G278" s="84" t="s">
        <v>1866</v>
      </c>
      <c r="H278" s="84" t="s">
        <v>39</v>
      </c>
      <c r="I278" s="84" t="s">
        <v>93</v>
      </c>
      <c r="J278" s="84" t="s">
        <v>86</v>
      </c>
      <c r="K278" s="84" t="s">
        <v>87</v>
      </c>
      <c r="L278" s="85" t="s">
        <v>2743</v>
      </c>
      <c r="M278" s="85" t="s">
        <v>2744</v>
      </c>
      <c r="N278" s="84" t="s">
        <v>174</v>
      </c>
      <c r="O278" s="86">
        <v>45777</v>
      </c>
      <c r="P278" s="84" t="s">
        <v>1900</v>
      </c>
      <c r="Q278" s="84" t="s">
        <v>48</v>
      </c>
      <c r="R278" s="77" t="s">
        <v>49</v>
      </c>
      <c r="T278" s="79">
        <f t="shared" si="19"/>
        <v>45777</v>
      </c>
      <c r="U278" s="79">
        <v>45777</v>
      </c>
      <c r="V278" s="77" t="str">
        <f t="shared" si="20"/>
        <v>YES</v>
      </c>
      <c r="W278" s="77" t="str">
        <f t="shared" si="21"/>
        <v>N/A</v>
      </c>
      <c r="X278" s="77" t="str">
        <f t="shared" si="22"/>
        <v>N/A</v>
      </c>
    </row>
    <row r="279" spans="1:24" s="77" customFormat="1" x14ac:dyDescent="0.35">
      <c r="A279" s="1" t="s">
        <v>2745</v>
      </c>
      <c r="B279" s="81">
        <v>45694.979918981502</v>
      </c>
      <c r="C279" s="81">
        <v>45694.980497685203</v>
      </c>
      <c r="D279" s="82" t="s">
        <v>38</v>
      </c>
      <c r="E279" s="82"/>
      <c r="F279" s="83">
        <v>45694</v>
      </c>
      <c r="G279" s="84" t="s">
        <v>2133</v>
      </c>
      <c r="H279" s="84" t="s">
        <v>39</v>
      </c>
      <c r="I279" s="84" t="s">
        <v>93</v>
      </c>
      <c r="J279" s="84" t="s">
        <v>86</v>
      </c>
      <c r="K279" s="84" t="s">
        <v>639</v>
      </c>
      <c r="L279" s="85" t="s">
        <v>2746</v>
      </c>
      <c r="M279" s="85" t="s">
        <v>2695</v>
      </c>
      <c r="N279" s="84" t="s">
        <v>284</v>
      </c>
      <c r="O279" s="86">
        <v>45777</v>
      </c>
      <c r="P279" s="84" t="s">
        <v>47</v>
      </c>
      <c r="Q279" s="84" t="s">
        <v>59</v>
      </c>
      <c r="R279" s="77" t="s">
        <v>49</v>
      </c>
      <c r="T279" s="79">
        <f t="shared" si="19"/>
        <v>45777</v>
      </c>
      <c r="U279" s="79">
        <v>45777</v>
      </c>
      <c r="V279" s="77" t="str">
        <f t="shared" si="20"/>
        <v>YES</v>
      </c>
      <c r="W279" s="77" t="str">
        <f t="shared" si="21"/>
        <v>N/A</v>
      </c>
      <c r="X279" s="77" t="str">
        <f t="shared" si="22"/>
        <v>N/A</v>
      </c>
    </row>
    <row r="280" spans="1:24" s="77" customFormat="1" x14ac:dyDescent="0.35">
      <c r="A280" s="1" t="s">
        <v>2747</v>
      </c>
      <c r="B280" s="81">
        <v>45694.9780439815</v>
      </c>
      <c r="C280" s="81">
        <v>45694.979837963001</v>
      </c>
      <c r="D280" s="82" t="s">
        <v>38</v>
      </c>
      <c r="E280" s="82"/>
      <c r="F280" s="83">
        <v>45694</v>
      </c>
      <c r="G280" s="84" t="s">
        <v>2315</v>
      </c>
      <c r="H280" s="84" t="s">
        <v>39</v>
      </c>
      <c r="I280" s="84" t="s">
        <v>93</v>
      </c>
      <c r="J280" s="84" t="s">
        <v>86</v>
      </c>
      <c r="K280" s="84" t="s">
        <v>110</v>
      </c>
      <c r="L280" s="85" t="s">
        <v>2748</v>
      </c>
      <c r="M280" s="85" t="s">
        <v>2749</v>
      </c>
      <c r="N280" s="84" t="s">
        <v>57</v>
      </c>
      <c r="O280" s="86">
        <v>45777</v>
      </c>
      <c r="P280" s="84" t="s">
        <v>1900</v>
      </c>
      <c r="Q280" s="84" t="s">
        <v>59</v>
      </c>
      <c r="R280" s="77" t="s">
        <v>49</v>
      </c>
      <c r="T280" s="79">
        <f t="shared" si="19"/>
        <v>45777</v>
      </c>
      <c r="U280" s="79">
        <v>45777</v>
      </c>
      <c r="V280" s="77" t="str">
        <f t="shared" si="20"/>
        <v>YES</v>
      </c>
      <c r="W280" s="77" t="str">
        <f t="shared" si="21"/>
        <v>N/A</v>
      </c>
      <c r="X280" s="77" t="str">
        <f t="shared" si="22"/>
        <v>N/A</v>
      </c>
    </row>
    <row r="281" spans="1:24" s="77" customFormat="1" x14ac:dyDescent="0.35">
      <c r="A281" s="1" t="s">
        <v>2750</v>
      </c>
      <c r="B281" s="81">
        <v>45694.9765625</v>
      </c>
      <c r="C281" s="81">
        <v>45694.978020833303</v>
      </c>
      <c r="D281" s="82" t="s">
        <v>38</v>
      </c>
      <c r="E281" s="82"/>
      <c r="F281" s="83">
        <v>45694</v>
      </c>
      <c r="G281" s="84" t="s">
        <v>2133</v>
      </c>
      <c r="H281" s="84" t="s">
        <v>39</v>
      </c>
      <c r="I281" s="84" t="s">
        <v>93</v>
      </c>
      <c r="J281" s="84" t="s">
        <v>86</v>
      </c>
      <c r="K281" s="84" t="s">
        <v>639</v>
      </c>
      <c r="L281" s="85" t="s">
        <v>2751</v>
      </c>
      <c r="M281" s="85" t="s">
        <v>2752</v>
      </c>
      <c r="N281" s="84" t="s">
        <v>57</v>
      </c>
      <c r="O281" s="86">
        <v>45777</v>
      </c>
      <c r="P281" s="84" t="s">
        <v>1900</v>
      </c>
      <c r="Q281" s="84" t="s">
        <v>59</v>
      </c>
      <c r="R281" s="77" t="s">
        <v>49</v>
      </c>
      <c r="T281" s="79">
        <f t="shared" ref="T281:T300" si="23">O281</f>
        <v>45777</v>
      </c>
      <c r="U281" s="79">
        <v>45777</v>
      </c>
      <c r="V281" s="77" t="str">
        <f t="shared" si="20"/>
        <v>YES</v>
      </c>
      <c r="W281" s="77" t="str">
        <f t="shared" si="21"/>
        <v>N/A</v>
      </c>
      <c r="X281" s="77" t="str">
        <f t="shared" si="22"/>
        <v>N/A</v>
      </c>
    </row>
    <row r="282" spans="1:24" s="77" customFormat="1" x14ac:dyDescent="0.35">
      <c r="A282" s="1" t="s">
        <v>2753</v>
      </c>
      <c r="B282" s="81">
        <v>45694.975520833301</v>
      </c>
      <c r="C282" s="81">
        <v>45694.976550925901</v>
      </c>
      <c r="D282" s="82" t="s">
        <v>38</v>
      </c>
      <c r="E282" s="82"/>
      <c r="F282" s="83">
        <v>45701</v>
      </c>
      <c r="G282" s="84" t="s">
        <v>2133</v>
      </c>
      <c r="H282" s="84" t="s">
        <v>39</v>
      </c>
      <c r="I282" s="84" t="s">
        <v>93</v>
      </c>
      <c r="J282" s="84" t="s">
        <v>86</v>
      </c>
      <c r="K282" s="84" t="s">
        <v>639</v>
      </c>
      <c r="L282" s="85" t="s">
        <v>2666</v>
      </c>
      <c r="M282" s="85" t="s">
        <v>2373</v>
      </c>
      <c r="N282" s="84" t="s">
        <v>284</v>
      </c>
      <c r="O282" s="86">
        <v>45777</v>
      </c>
      <c r="P282" s="84" t="s">
        <v>108</v>
      </c>
      <c r="Q282" s="84" t="s">
        <v>59</v>
      </c>
      <c r="R282" s="77" t="s">
        <v>49</v>
      </c>
      <c r="T282" s="79">
        <f t="shared" si="23"/>
        <v>45777</v>
      </c>
      <c r="U282" s="79">
        <v>45777</v>
      </c>
      <c r="V282" s="77" t="str">
        <f t="shared" si="20"/>
        <v>YES</v>
      </c>
      <c r="W282" s="77" t="str">
        <f t="shared" si="21"/>
        <v>N/A</v>
      </c>
      <c r="X282" s="77" t="str">
        <f t="shared" si="22"/>
        <v>N/A</v>
      </c>
    </row>
    <row r="283" spans="1:24" s="77" customFormat="1" x14ac:dyDescent="0.35">
      <c r="A283" s="1" t="s">
        <v>2754</v>
      </c>
      <c r="B283" s="81">
        <v>45694.974618055603</v>
      </c>
      <c r="C283" s="81">
        <v>45694.9754861111</v>
      </c>
      <c r="D283" s="82" t="s">
        <v>38</v>
      </c>
      <c r="E283" s="82"/>
      <c r="F283" s="83">
        <v>45694</v>
      </c>
      <c r="G283" s="84" t="s">
        <v>2133</v>
      </c>
      <c r="H283" s="84" t="s">
        <v>39</v>
      </c>
      <c r="I283" s="84" t="s">
        <v>53</v>
      </c>
      <c r="J283" s="84" t="s">
        <v>86</v>
      </c>
      <c r="K283" s="84" t="s">
        <v>639</v>
      </c>
      <c r="L283" s="85" t="s">
        <v>2755</v>
      </c>
      <c r="M283" s="85" t="s">
        <v>2259</v>
      </c>
      <c r="N283" s="84" t="s">
        <v>284</v>
      </c>
      <c r="O283" s="86">
        <v>45777</v>
      </c>
      <c r="P283" s="84" t="s">
        <v>108</v>
      </c>
      <c r="Q283" s="84" t="s">
        <v>59</v>
      </c>
      <c r="R283" s="77" t="s">
        <v>49</v>
      </c>
      <c r="T283" s="79">
        <f t="shared" si="23"/>
        <v>45777</v>
      </c>
      <c r="U283" s="79">
        <v>45777</v>
      </c>
      <c r="V283" s="77" t="str">
        <f t="shared" si="20"/>
        <v>YES</v>
      </c>
      <c r="W283" s="77" t="str">
        <f t="shared" si="21"/>
        <v>N/A</v>
      </c>
      <c r="X283" s="77" t="str">
        <f t="shared" si="22"/>
        <v>N/A</v>
      </c>
    </row>
    <row r="284" spans="1:24" s="77" customFormat="1" x14ac:dyDescent="0.35">
      <c r="A284" s="1" t="s">
        <v>2756</v>
      </c>
      <c r="B284" s="81">
        <v>45694.9667708333</v>
      </c>
      <c r="C284" s="81">
        <v>45694.968229166698</v>
      </c>
      <c r="D284" s="82" t="s">
        <v>38</v>
      </c>
      <c r="E284" s="82"/>
      <c r="F284" s="83">
        <v>45694</v>
      </c>
      <c r="G284" s="84" t="s">
        <v>2688</v>
      </c>
      <c r="H284" s="84" t="s">
        <v>39</v>
      </c>
      <c r="I284" s="84" t="s">
        <v>93</v>
      </c>
      <c r="J284" s="84" t="s">
        <v>42</v>
      </c>
      <c r="K284" s="84" t="s">
        <v>66</v>
      </c>
      <c r="L284" s="85" t="s">
        <v>2045</v>
      </c>
      <c r="M284" s="85" t="s">
        <v>2757</v>
      </c>
      <c r="N284" s="84" t="s">
        <v>284</v>
      </c>
      <c r="O284" s="86">
        <v>45695</v>
      </c>
      <c r="P284" s="84" t="s">
        <v>47</v>
      </c>
      <c r="Q284" s="84" t="s">
        <v>59</v>
      </c>
      <c r="R284" s="77" t="s">
        <v>49</v>
      </c>
      <c r="T284" s="79">
        <f t="shared" si="23"/>
        <v>45695</v>
      </c>
      <c r="U284" s="79">
        <v>45695</v>
      </c>
      <c r="V284" s="77" t="str">
        <f t="shared" si="20"/>
        <v>YES</v>
      </c>
      <c r="W284" s="77" t="str">
        <f t="shared" si="21"/>
        <v>N/A</v>
      </c>
      <c r="X284" s="77" t="str">
        <f t="shared" si="22"/>
        <v>N/A</v>
      </c>
    </row>
    <row r="285" spans="1:24" s="77" customFormat="1" x14ac:dyDescent="0.35">
      <c r="A285" s="1" t="s">
        <v>2758</v>
      </c>
      <c r="B285" s="81">
        <v>45694.895879629599</v>
      </c>
      <c r="C285" s="81">
        <v>45694.896585648203</v>
      </c>
      <c r="D285" s="82" t="s">
        <v>38</v>
      </c>
      <c r="E285" s="82"/>
      <c r="F285" s="83">
        <v>45694</v>
      </c>
      <c r="G285" s="84" t="s">
        <v>1560</v>
      </c>
      <c r="H285" s="84" t="s">
        <v>39</v>
      </c>
      <c r="I285" s="84" t="s">
        <v>41</v>
      </c>
      <c r="J285" s="84" t="s">
        <v>86</v>
      </c>
      <c r="K285" s="84" t="s">
        <v>87</v>
      </c>
      <c r="L285" s="85" t="s">
        <v>2759</v>
      </c>
      <c r="M285" s="85" t="s">
        <v>1618</v>
      </c>
      <c r="N285" s="84" t="s">
        <v>97</v>
      </c>
      <c r="O285" s="86">
        <v>45777</v>
      </c>
      <c r="P285" s="84" t="s">
        <v>108</v>
      </c>
      <c r="Q285" s="84" t="s">
        <v>59</v>
      </c>
      <c r="R285" s="77" t="s">
        <v>49</v>
      </c>
      <c r="T285" s="79">
        <f t="shared" si="23"/>
        <v>45777</v>
      </c>
      <c r="U285" s="79">
        <v>45777</v>
      </c>
      <c r="V285" s="77" t="str">
        <f t="shared" si="20"/>
        <v>YES</v>
      </c>
      <c r="W285" s="77" t="str">
        <f t="shared" si="21"/>
        <v>N/A</v>
      </c>
      <c r="X285" s="77" t="str">
        <f t="shared" si="22"/>
        <v>N/A</v>
      </c>
    </row>
    <row r="286" spans="1:24" s="77" customFormat="1" x14ac:dyDescent="0.35">
      <c r="A286" s="1" t="s">
        <v>2760</v>
      </c>
      <c r="B286" s="81">
        <v>45694.755173611098</v>
      </c>
      <c r="C286" s="81">
        <v>45694.780821759297</v>
      </c>
      <c r="D286" s="82" t="s">
        <v>38</v>
      </c>
      <c r="E286" s="82"/>
      <c r="F286" s="83">
        <v>45694</v>
      </c>
      <c r="G286" s="84" t="s">
        <v>2761</v>
      </c>
      <c r="H286" s="84" t="s">
        <v>39</v>
      </c>
      <c r="I286" s="84" t="s">
        <v>41</v>
      </c>
      <c r="J286" s="84" t="s">
        <v>86</v>
      </c>
      <c r="K286" s="84" t="s">
        <v>2150</v>
      </c>
      <c r="L286" s="85" t="s">
        <v>2762</v>
      </c>
      <c r="M286" s="85" t="s">
        <v>2763</v>
      </c>
      <c r="N286" s="84" t="s">
        <v>57</v>
      </c>
      <c r="O286" s="86">
        <v>45722</v>
      </c>
      <c r="P286" s="84" t="s">
        <v>1900</v>
      </c>
      <c r="Q286" s="84" t="s">
        <v>59</v>
      </c>
      <c r="R286" s="77" t="s">
        <v>72</v>
      </c>
      <c r="S286" s="77" t="s">
        <v>64</v>
      </c>
      <c r="T286" s="79">
        <f t="shared" si="23"/>
        <v>45722</v>
      </c>
      <c r="U286" s="79">
        <v>45722</v>
      </c>
      <c r="V286" s="77" t="str">
        <f t="shared" si="20"/>
        <v>N/A</v>
      </c>
      <c r="W286" s="77" t="str">
        <f t="shared" si="21"/>
        <v>N/A</v>
      </c>
      <c r="X286" s="77" t="str">
        <f t="shared" si="22"/>
        <v>N/A</v>
      </c>
    </row>
    <row r="287" spans="1:24" s="77" customFormat="1" x14ac:dyDescent="0.35">
      <c r="A287" s="1" t="s">
        <v>2764</v>
      </c>
      <c r="B287" s="81">
        <v>45694.651076388902</v>
      </c>
      <c r="C287" s="81">
        <v>45694.651851851901</v>
      </c>
      <c r="D287" s="82" t="s">
        <v>38</v>
      </c>
      <c r="E287" s="82"/>
      <c r="F287" s="83">
        <v>45694</v>
      </c>
      <c r="G287" s="84" t="s">
        <v>1661</v>
      </c>
      <c r="H287" s="84" t="s">
        <v>39</v>
      </c>
      <c r="I287" s="84" t="s">
        <v>41</v>
      </c>
      <c r="J287" s="84" t="s">
        <v>42</v>
      </c>
      <c r="K287" s="84" t="s">
        <v>61</v>
      </c>
      <c r="L287" s="85" t="s">
        <v>2765</v>
      </c>
      <c r="M287" s="85" t="s">
        <v>2766</v>
      </c>
      <c r="N287" s="84" t="s">
        <v>57</v>
      </c>
      <c r="O287" s="86">
        <v>45777</v>
      </c>
      <c r="P287" s="84" t="s">
        <v>1900</v>
      </c>
      <c r="Q287" s="84" t="s">
        <v>59</v>
      </c>
      <c r="R287" s="77" t="s">
        <v>49</v>
      </c>
      <c r="T287" s="79">
        <f t="shared" si="23"/>
        <v>45777</v>
      </c>
      <c r="U287" s="79">
        <v>45777</v>
      </c>
      <c r="V287" s="77" t="str">
        <f t="shared" si="20"/>
        <v>YES</v>
      </c>
      <c r="W287" s="77" t="str">
        <f t="shared" si="21"/>
        <v>N/A</v>
      </c>
      <c r="X287" s="77" t="str">
        <f t="shared" si="22"/>
        <v>N/A</v>
      </c>
    </row>
    <row r="288" spans="1:24" s="77" customFormat="1" ht="43.5" x14ac:dyDescent="0.35">
      <c r="A288" s="1" t="s">
        <v>2767</v>
      </c>
      <c r="B288" s="81">
        <v>45694.6412962963</v>
      </c>
      <c r="C288" s="81">
        <v>45694.643553240698</v>
      </c>
      <c r="D288" s="82" t="s">
        <v>38</v>
      </c>
      <c r="E288" s="82"/>
      <c r="F288" s="83">
        <v>45694</v>
      </c>
      <c r="G288" s="84" t="s">
        <v>2768</v>
      </c>
      <c r="H288" s="84" t="s">
        <v>39</v>
      </c>
      <c r="I288" s="84" t="s">
        <v>53</v>
      </c>
      <c r="J288" s="84" t="s">
        <v>42</v>
      </c>
      <c r="K288" s="84" t="s">
        <v>319</v>
      </c>
      <c r="L288" s="85" t="s">
        <v>2769</v>
      </c>
      <c r="M288" s="85" t="s">
        <v>2770</v>
      </c>
      <c r="N288" s="84" t="s">
        <v>284</v>
      </c>
      <c r="O288" s="86">
        <v>45708</v>
      </c>
      <c r="P288" s="84" t="s">
        <v>1900</v>
      </c>
      <c r="Q288" s="84" t="s">
        <v>59</v>
      </c>
      <c r="R288" s="77" t="s">
        <v>49</v>
      </c>
      <c r="S288" s="77" t="s">
        <v>64</v>
      </c>
      <c r="T288" s="79">
        <f t="shared" si="23"/>
        <v>45708</v>
      </c>
      <c r="U288" s="79">
        <v>45874</v>
      </c>
      <c r="V288" s="77" t="str">
        <f t="shared" si="20"/>
        <v>NO</v>
      </c>
      <c r="W288" s="77" t="str">
        <f t="shared" si="21"/>
        <v>N/A</v>
      </c>
      <c r="X288" s="77" t="str">
        <f t="shared" si="22"/>
        <v>N/A</v>
      </c>
    </row>
    <row r="289" spans="1:24" s="77" customFormat="1" x14ac:dyDescent="0.35">
      <c r="A289" s="1" t="s">
        <v>2771</v>
      </c>
      <c r="B289" s="81">
        <v>45694.632835648197</v>
      </c>
      <c r="C289" s="81">
        <v>45694.633969907401</v>
      </c>
      <c r="D289" s="82" t="s">
        <v>38</v>
      </c>
      <c r="E289" s="82"/>
      <c r="F289" s="83">
        <v>45694</v>
      </c>
      <c r="G289" s="84" t="s">
        <v>458</v>
      </c>
      <c r="H289" s="84" t="s">
        <v>39</v>
      </c>
      <c r="I289" s="84" t="s">
        <v>53</v>
      </c>
      <c r="J289" s="84" t="s">
        <v>86</v>
      </c>
      <c r="K289" s="84" t="s">
        <v>94</v>
      </c>
      <c r="L289" s="85" t="s">
        <v>2772</v>
      </c>
      <c r="M289" s="85" t="s">
        <v>2773</v>
      </c>
      <c r="N289" s="84" t="s">
        <v>57</v>
      </c>
      <c r="O289" s="86">
        <v>45777</v>
      </c>
      <c r="P289" s="84" t="s">
        <v>1900</v>
      </c>
      <c r="Q289" s="84" t="s">
        <v>48</v>
      </c>
      <c r="R289" s="77" t="s">
        <v>72</v>
      </c>
      <c r="S289" s="77" t="s">
        <v>64</v>
      </c>
      <c r="T289" s="79">
        <f t="shared" si="23"/>
        <v>45777</v>
      </c>
      <c r="U289" s="79">
        <v>45777</v>
      </c>
      <c r="V289" s="77" t="str">
        <f t="shared" si="20"/>
        <v>N/A</v>
      </c>
      <c r="W289" s="77" t="str">
        <f t="shared" si="21"/>
        <v>N/A</v>
      </c>
      <c r="X289" s="77" t="str">
        <f t="shared" si="22"/>
        <v>N/A</v>
      </c>
    </row>
    <row r="290" spans="1:24" s="77" customFormat="1" x14ac:dyDescent="0.35">
      <c r="A290" s="1" t="s">
        <v>2774</v>
      </c>
      <c r="B290" s="81">
        <v>45694.354479166701</v>
      </c>
      <c r="C290" s="81">
        <v>45694.360601851797</v>
      </c>
      <c r="D290" s="82" t="s">
        <v>38</v>
      </c>
      <c r="E290" s="82"/>
      <c r="F290" s="83">
        <v>45694</v>
      </c>
      <c r="G290" s="84" t="s">
        <v>2535</v>
      </c>
      <c r="H290" s="84" t="s">
        <v>39</v>
      </c>
      <c r="I290" s="84" t="s">
        <v>53</v>
      </c>
      <c r="J290" s="84" t="s">
        <v>86</v>
      </c>
      <c r="K290" s="84" t="s">
        <v>94</v>
      </c>
      <c r="L290" s="85" t="s">
        <v>2775</v>
      </c>
      <c r="M290" s="85" t="s">
        <v>2776</v>
      </c>
      <c r="N290" s="84" t="s">
        <v>97</v>
      </c>
      <c r="O290" s="86">
        <v>45777</v>
      </c>
      <c r="P290" s="84" t="s">
        <v>47</v>
      </c>
      <c r="Q290" s="84" t="s">
        <v>59</v>
      </c>
      <c r="R290" s="77" t="s">
        <v>137</v>
      </c>
      <c r="S290" s="77" t="s">
        <v>64</v>
      </c>
      <c r="T290" s="79">
        <f t="shared" si="23"/>
        <v>45777</v>
      </c>
      <c r="U290" s="79"/>
      <c r="V290" s="77" t="str">
        <f t="shared" si="20"/>
        <v>N/A</v>
      </c>
      <c r="W290" s="77">
        <f t="shared" ca="1" si="21"/>
        <v>-149</v>
      </c>
      <c r="X290" s="77" t="str">
        <f t="shared" ca="1" si="22"/>
        <v>Delayed</v>
      </c>
    </row>
    <row r="291" spans="1:24" s="77" customFormat="1" ht="29" x14ac:dyDescent="0.35">
      <c r="A291" s="1" t="s">
        <v>2777</v>
      </c>
      <c r="B291" s="81">
        <v>45694.353055555599</v>
      </c>
      <c r="C291" s="81">
        <v>45694.356273148202</v>
      </c>
      <c r="D291" s="82" t="s">
        <v>38</v>
      </c>
      <c r="E291" s="82"/>
      <c r="F291" s="83">
        <v>45694</v>
      </c>
      <c r="G291" s="84" t="s">
        <v>2535</v>
      </c>
      <c r="H291" s="84" t="s">
        <v>39</v>
      </c>
      <c r="I291" s="84" t="s">
        <v>53</v>
      </c>
      <c r="J291" s="84" t="s">
        <v>86</v>
      </c>
      <c r="K291" s="84" t="s">
        <v>94</v>
      </c>
      <c r="L291" s="85" t="s">
        <v>2778</v>
      </c>
      <c r="M291" s="85" t="s">
        <v>2779</v>
      </c>
      <c r="N291" s="84" t="s">
        <v>97</v>
      </c>
      <c r="O291" s="86">
        <v>45777</v>
      </c>
      <c r="P291" s="84" t="s">
        <v>1900</v>
      </c>
      <c r="Q291" s="84" t="s">
        <v>59</v>
      </c>
      <c r="R291" s="77" t="s">
        <v>72</v>
      </c>
      <c r="S291" s="77" t="s">
        <v>50</v>
      </c>
      <c r="T291" s="79">
        <f t="shared" si="23"/>
        <v>45777</v>
      </c>
      <c r="U291" s="79"/>
      <c r="V291" s="77" t="str">
        <f t="shared" si="20"/>
        <v>N/A</v>
      </c>
      <c r="W291" s="77" t="str">
        <f t="shared" si="21"/>
        <v>N/A</v>
      </c>
      <c r="X291" s="77" t="str">
        <f t="shared" si="22"/>
        <v>N/A</v>
      </c>
    </row>
    <row r="292" spans="1:24" s="77" customFormat="1" x14ac:dyDescent="0.35">
      <c r="A292" s="1" t="s">
        <v>2780</v>
      </c>
      <c r="B292" s="81">
        <v>45694.311585648102</v>
      </c>
      <c r="C292" s="81">
        <v>45694.312511574099</v>
      </c>
      <c r="D292" s="82" t="s">
        <v>38</v>
      </c>
      <c r="E292" s="82"/>
      <c r="F292" s="83">
        <v>45694</v>
      </c>
      <c r="G292" s="84" t="s">
        <v>2398</v>
      </c>
      <c r="H292" s="84" t="s">
        <v>39</v>
      </c>
      <c r="I292" s="84" t="s">
        <v>53</v>
      </c>
      <c r="J292" s="84" t="s">
        <v>42</v>
      </c>
      <c r="K292" s="84" t="s">
        <v>118</v>
      </c>
      <c r="L292" s="85" t="s">
        <v>2781</v>
      </c>
      <c r="M292" s="85" t="s">
        <v>2782</v>
      </c>
      <c r="N292" s="84" t="s">
        <v>57</v>
      </c>
      <c r="O292" s="86">
        <v>45695</v>
      </c>
      <c r="P292" s="84" t="s">
        <v>1900</v>
      </c>
      <c r="Q292" s="84" t="s">
        <v>48</v>
      </c>
      <c r="R292" s="77" t="s">
        <v>49</v>
      </c>
      <c r="T292" s="79">
        <f t="shared" si="23"/>
        <v>45695</v>
      </c>
      <c r="U292" s="79">
        <v>45695</v>
      </c>
      <c r="V292" s="77" t="str">
        <f t="shared" si="20"/>
        <v>YES</v>
      </c>
      <c r="W292" s="77" t="str">
        <f t="shared" si="21"/>
        <v>N/A</v>
      </c>
      <c r="X292" s="77" t="str">
        <f t="shared" si="22"/>
        <v>N/A</v>
      </c>
    </row>
    <row r="293" spans="1:24" s="77" customFormat="1" x14ac:dyDescent="0.35">
      <c r="A293" s="1" t="s">
        <v>2783</v>
      </c>
      <c r="B293" s="81">
        <v>45693.987013888902</v>
      </c>
      <c r="C293" s="81">
        <v>45693.987523148098</v>
      </c>
      <c r="D293" s="82" t="s">
        <v>38</v>
      </c>
      <c r="E293" s="82"/>
      <c r="F293" s="83">
        <v>45693</v>
      </c>
      <c r="G293" s="84" t="s">
        <v>2133</v>
      </c>
      <c r="H293" s="84" t="s">
        <v>39</v>
      </c>
      <c r="I293" s="84" t="s">
        <v>93</v>
      </c>
      <c r="J293" s="84" t="s">
        <v>86</v>
      </c>
      <c r="K293" s="84" t="s">
        <v>639</v>
      </c>
      <c r="L293" s="85" t="s">
        <v>2307</v>
      </c>
      <c r="M293" s="85" t="s">
        <v>2373</v>
      </c>
      <c r="N293" s="84" t="s">
        <v>284</v>
      </c>
      <c r="O293" s="86">
        <v>45777</v>
      </c>
      <c r="P293" s="84" t="s">
        <v>108</v>
      </c>
      <c r="Q293" s="84" t="s">
        <v>59</v>
      </c>
      <c r="R293" s="77" t="s">
        <v>49</v>
      </c>
      <c r="T293" s="79">
        <f t="shared" si="23"/>
        <v>45777</v>
      </c>
      <c r="U293" s="79">
        <v>45777</v>
      </c>
      <c r="V293" s="77" t="str">
        <f t="shared" si="20"/>
        <v>YES</v>
      </c>
      <c r="W293" s="77" t="str">
        <f t="shared" si="21"/>
        <v>N/A</v>
      </c>
      <c r="X293" s="77" t="str">
        <f t="shared" si="22"/>
        <v>N/A</v>
      </c>
    </row>
    <row r="294" spans="1:24" s="77" customFormat="1" x14ac:dyDescent="0.35">
      <c r="A294" s="1" t="s">
        <v>2784</v>
      </c>
      <c r="B294" s="81">
        <v>45693.984490740702</v>
      </c>
      <c r="C294" s="81">
        <v>45693.986111111102</v>
      </c>
      <c r="D294" s="82" t="s">
        <v>38</v>
      </c>
      <c r="E294" s="82"/>
      <c r="F294" s="83">
        <v>45701</v>
      </c>
      <c r="G294" s="84" t="s">
        <v>2133</v>
      </c>
      <c r="H294" s="84" t="s">
        <v>39</v>
      </c>
      <c r="I294" s="84" t="s">
        <v>93</v>
      </c>
      <c r="J294" s="84" t="s">
        <v>86</v>
      </c>
      <c r="K294" s="84" t="s">
        <v>639</v>
      </c>
      <c r="L294" s="85" t="s">
        <v>2785</v>
      </c>
      <c r="M294" s="85" t="s">
        <v>1592</v>
      </c>
      <c r="N294" s="84" t="s">
        <v>57</v>
      </c>
      <c r="O294" s="86">
        <v>45777</v>
      </c>
      <c r="P294" s="84" t="s">
        <v>1900</v>
      </c>
      <c r="Q294" s="84" t="s">
        <v>59</v>
      </c>
      <c r="R294" s="77" t="s">
        <v>49</v>
      </c>
      <c r="T294" s="79">
        <f t="shared" si="23"/>
        <v>45777</v>
      </c>
      <c r="U294" s="79">
        <v>45777</v>
      </c>
      <c r="V294" s="77" t="str">
        <f t="shared" si="20"/>
        <v>YES</v>
      </c>
      <c r="W294" s="77" t="str">
        <f t="shared" si="21"/>
        <v>N/A</v>
      </c>
      <c r="X294" s="77" t="str">
        <f t="shared" si="22"/>
        <v>N/A</v>
      </c>
    </row>
    <row r="295" spans="1:24" s="77" customFormat="1" x14ac:dyDescent="0.35">
      <c r="A295" s="1" t="s">
        <v>2786</v>
      </c>
      <c r="B295" s="81">
        <v>45693.886747685203</v>
      </c>
      <c r="C295" s="81">
        <v>45693.887326388904</v>
      </c>
      <c r="D295" s="82" t="s">
        <v>38</v>
      </c>
      <c r="E295" s="82"/>
      <c r="F295" s="83">
        <v>45693</v>
      </c>
      <c r="G295" s="84" t="s">
        <v>1560</v>
      </c>
      <c r="H295" s="84" t="s">
        <v>39</v>
      </c>
      <c r="I295" s="84" t="s">
        <v>41</v>
      </c>
      <c r="J295" s="84" t="s">
        <v>86</v>
      </c>
      <c r="K295" s="84" t="s">
        <v>87</v>
      </c>
      <c r="L295" s="85" t="s">
        <v>2047</v>
      </c>
      <c r="M295" s="85" t="s">
        <v>2082</v>
      </c>
      <c r="N295" s="84" t="s">
        <v>284</v>
      </c>
      <c r="O295" s="86">
        <v>45777</v>
      </c>
      <c r="P295" s="84" t="s">
        <v>108</v>
      </c>
      <c r="Q295" s="84" t="s">
        <v>59</v>
      </c>
      <c r="R295" s="77" t="s">
        <v>49</v>
      </c>
      <c r="T295" s="79">
        <f t="shared" si="23"/>
        <v>45777</v>
      </c>
      <c r="U295" s="79">
        <v>45777</v>
      </c>
      <c r="V295" s="77" t="str">
        <f t="shared" si="20"/>
        <v>YES</v>
      </c>
      <c r="W295" s="77" t="str">
        <f t="shared" si="21"/>
        <v>N/A</v>
      </c>
      <c r="X295" s="77" t="str">
        <f t="shared" si="22"/>
        <v>N/A</v>
      </c>
    </row>
    <row r="296" spans="1:24" s="77" customFormat="1" x14ac:dyDescent="0.35">
      <c r="A296" s="1" t="s">
        <v>2787</v>
      </c>
      <c r="B296" s="81">
        <v>45693.885949074102</v>
      </c>
      <c r="C296" s="81">
        <v>45693.886712963002</v>
      </c>
      <c r="D296" s="82" t="s">
        <v>38</v>
      </c>
      <c r="E296" s="82"/>
      <c r="F296" s="83">
        <v>45693</v>
      </c>
      <c r="G296" s="84" t="s">
        <v>1560</v>
      </c>
      <c r="H296" s="84" t="s">
        <v>39</v>
      </c>
      <c r="I296" s="84" t="s">
        <v>41</v>
      </c>
      <c r="J296" s="84" t="s">
        <v>86</v>
      </c>
      <c r="K296" s="84" t="s">
        <v>87</v>
      </c>
      <c r="L296" s="85" t="s">
        <v>2788</v>
      </c>
      <c r="M296" s="85" t="s">
        <v>2789</v>
      </c>
      <c r="N296" s="84" t="s">
        <v>57</v>
      </c>
      <c r="O296" s="86">
        <v>45777</v>
      </c>
      <c r="P296" s="84" t="s">
        <v>1900</v>
      </c>
      <c r="Q296" s="84" t="s">
        <v>59</v>
      </c>
      <c r="R296" s="77" t="s">
        <v>49</v>
      </c>
      <c r="S296" s="77" t="s">
        <v>64</v>
      </c>
      <c r="T296" s="79">
        <f t="shared" si="23"/>
        <v>45777</v>
      </c>
      <c r="U296" s="79">
        <v>45777</v>
      </c>
      <c r="V296" s="77" t="str">
        <f t="shared" si="20"/>
        <v>YES</v>
      </c>
      <c r="W296" s="77" t="str">
        <f t="shared" si="21"/>
        <v>N/A</v>
      </c>
      <c r="X296" s="77" t="str">
        <f t="shared" si="22"/>
        <v>N/A</v>
      </c>
    </row>
    <row r="297" spans="1:24" s="77" customFormat="1" ht="58" x14ac:dyDescent="0.35">
      <c r="A297" s="1" t="s">
        <v>2790</v>
      </c>
      <c r="B297" s="81">
        <v>45693.707210648201</v>
      </c>
      <c r="C297" s="81">
        <v>45693.710358796299</v>
      </c>
      <c r="D297" s="82" t="s">
        <v>38</v>
      </c>
      <c r="E297" s="82"/>
      <c r="F297" s="83">
        <v>45693</v>
      </c>
      <c r="G297" s="84" t="s">
        <v>2768</v>
      </c>
      <c r="H297" s="84" t="s">
        <v>39</v>
      </c>
      <c r="I297" s="84" t="s">
        <v>53</v>
      </c>
      <c r="J297" s="84" t="s">
        <v>42</v>
      </c>
      <c r="K297" s="84" t="s">
        <v>66</v>
      </c>
      <c r="L297" s="85" t="s">
        <v>2791</v>
      </c>
      <c r="M297" s="85" t="s">
        <v>2792</v>
      </c>
      <c r="N297" s="84" t="s">
        <v>57</v>
      </c>
      <c r="O297" s="86">
        <v>45716</v>
      </c>
      <c r="P297" s="84" t="s">
        <v>1900</v>
      </c>
      <c r="Q297" s="84" t="s">
        <v>59</v>
      </c>
      <c r="R297" s="77" t="s">
        <v>49</v>
      </c>
      <c r="T297" s="79">
        <f t="shared" si="23"/>
        <v>45716</v>
      </c>
      <c r="U297" s="79">
        <v>45716</v>
      </c>
      <c r="V297" s="77" t="str">
        <f t="shared" si="20"/>
        <v>YES</v>
      </c>
      <c r="W297" s="77" t="str">
        <f t="shared" si="21"/>
        <v>N/A</v>
      </c>
      <c r="X297" s="77" t="str">
        <f t="shared" si="22"/>
        <v>N/A</v>
      </c>
    </row>
    <row r="298" spans="1:24" s="77" customFormat="1" x14ac:dyDescent="0.35">
      <c r="A298" s="1" t="s">
        <v>2793</v>
      </c>
      <c r="B298" s="81">
        <v>45693.672824074099</v>
      </c>
      <c r="C298" s="81">
        <v>45693.673599537004</v>
      </c>
      <c r="D298" s="82" t="s">
        <v>38</v>
      </c>
      <c r="E298" s="82"/>
      <c r="F298" s="83">
        <v>45693</v>
      </c>
      <c r="G298" s="84" t="s">
        <v>1661</v>
      </c>
      <c r="H298" s="84" t="s">
        <v>39</v>
      </c>
      <c r="I298" s="84" t="s">
        <v>41</v>
      </c>
      <c r="J298" s="84" t="s">
        <v>42</v>
      </c>
      <c r="K298" s="84" t="s">
        <v>61</v>
      </c>
      <c r="L298" s="85" t="s">
        <v>2794</v>
      </c>
      <c r="M298" s="85" t="s">
        <v>2530</v>
      </c>
      <c r="N298" s="84" t="s">
        <v>113</v>
      </c>
      <c r="O298" s="86">
        <v>45777</v>
      </c>
      <c r="P298" s="84" t="s">
        <v>1900</v>
      </c>
      <c r="Q298" s="84" t="s">
        <v>59</v>
      </c>
      <c r="R298" s="77" t="s">
        <v>49</v>
      </c>
      <c r="T298" s="79">
        <f t="shared" si="23"/>
        <v>45777</v>
      </c>
      <c r="U298" s="79">
        <v>45777</v>
      </c>
      <c r="V298" s="77" t="str">
        <f t="shared" si="20"/>
        <v>YES</v>
      </c>
      <c r="W298" s="77" t="str">
        <f t="shared" si="21"/>
        <v>N/A</v>
      </c>
      <c r="X298" s="77" t="str">
        <f t="shared" si="22"/>
        <v>N/A</v>
      </c>
    </row>
    <row r="299" spans="1:24" s="77" customFormat="1" x14ac:dyDescent="0.35">
      <c r="A299" s="1" t="s">
        <v>2795</v>
      </c>
      <c r="B299" s="81">
        <v>45693.411284722199</v>
      </c>
      <c r="C299" s="81">
        <v>45693.4129398148</v>
      </c>
      <c r="D299" s="82" t="s">
        <v>38</v>
      </c>
      <c r="E299" s="82"/>
      <c r="F299" s="83">
        <v>45693</v>
      </c>
      <c r="G299" s="84" t="s">
        <v>2796</v>
      </c>
      <c r="H299" s="84" t="s">
        <v>39</v>
      </c>
      <c r="I299" s="84" t="s">
        <v>53</v>
      </c>
      <c r="J299" s="84" t="s">
        <v>42</v>
      </c>
      <c r="K299" s="84" t="s">
        <v>61</v>
      </c>
      <c r="L299" s="85" t="s">
        <v>2554</v>
      </c>
      <c r="M299" s="85" t="s">
        <v>2797</v>
      </c>
      <c r="N299" s="84" t="s">
        <v>57</v>
      </c>
      <c r="O299" s="86">
        <v>45777</v>
      </c>
      <c r="P299" s="84" t="s">
        <v>1900</v>
      </c>
      <c r="Q299" s="84" t="s">
        <v>59</v>
      </c>
      <c r="R299" s="77" t="s">
        <v>49</v>
      </c>
      <c r="T299" s="79">
        <f t="shared" si="23"/>
        <v>45777</v>
      </c>
      <c r="U299" s="79">
        <v>45777</v>
      </c>
      <c r="V299" s="77" t="str">
        <f t="shared" si="20"/>
        <v>YES</v>
      </c>
      <c r="W299" s="77" t="str">
        <f t="shared" si="21"/>
        <v>N/A</v>
      </c>
      <c r="X299" s="77" t="str">
        <f t="shared" si="22"/>
        <v>N/A</v>
      </c>
    </row>
    <row r="300" spans="1:24" s="77" customFormat="1" x14ac:dyDescent="0.35">
      <c r="A300" s="1" t="s">
        <v>2798</v>
      </c>
      <c r="B300" s="81">
        <v>45693.405590277798</v>
      </c>
      <c r="C300" s="81">
        <v>45693.4085416667</v>
      </c>
      <c r="D300" s="82" t="s">
        <v>38</v>
      </c>
      <c r="E300" s="82"/>
      <c r="F300" s="83">
        <v>45693</v>
      </c>
      <c r="G300" s="84" t="s">
        <v>288</v>
      </c>
      <c r="H300" s="84" t="s">
        <v>39</v>
      </c>
      <c r="I300" s="84" t="s">
        <v>53</v>
      </c>
      <c r="J300" s="84" t="s">
        <v>42</v>
      </c>
      <c r="K300" s="84" t="s">
        <v>118</v>
      </c>
      <c r="L300" s="85" t="s">
        <v>2799</v>
      </c>
      <c r="M300" s="85" t="s">
        <v>2800</v>
      </c>
      <c r="N300" s="84" t="s">
        <v>57</v>
      </c>
      <c r="O300" s="86">
        <v>45698</v>
      </c>
      <c r="P300" s="84" t="s">
        <v>1900</v>
      </c>
      <c r="Q300" s="84" t="s">
        <v>59</v>
      </c>
      <c r="R300" s="77" t="s">
        <v>49</v>
      </c>
      <c r="T300" s="79">
        <f t="shared" si="23"/>
        <v>45698</v>
      </c>
      <c r="U300" s="79">
        <v>45698</v>
      </c>
      <c r="V300" s="77" t="str">
        <f t="shared" si="20"/>
        <v>YES</v>
      </c>
      <c r="W300" s="77" t="str">
        <f t="shared" si="21"/>
        <v>N/A</v>
      </c>
      <c r="X300" s="77" t="str">
        <f t="shared" si="22"/>
        <v>N/A</v>
      </c>
    </row>
    <row r="301" spans="1:24" s="77" customFormat="1" x14ac:dyDescent="0.35">
      <c r="A301" s="1" t="s">
        <v>2801</v>
      </c>
      <c r="B301" s="81">
        <v>45693.386863425898</v>
      </c>
      <c r="C301" s="81">
        <v>45693.3917013889</v>
      </c>
      <c r="D301" s="82" t="s">
        <v>38</v>
      </c>
      <c r="E301" s="82"/>
      <c r="F301" s="83">
        <v>45693</v>
      </c>
      <c r="G301" s="84" t="s">
        <v>458</v>
      </c>
      <c r="H301" s="84" t="s">
        <v>39</v>
      </c>
      <c r="I301" s="84" t="s">
        <v>53</v>
      </c>
      <c r="J301" s="84" t="s">
        <v>86</v>
      </c>
      <c r="K301" s="84" t="s">
        <v>54</v>
      </c>
      <c r="L301" s="85" t="s">
        <v>2802</v>
      </c>
      <c r="M301" s="85" t="s">
        <v>2803</v>
      </c>
      <c r="N301" s="84" t="s">
        <v>113</v>
      </c>
      <c r="O301" s="86">
        <v>45777</v>
      </c>
      <c r="P301" s="84" t="s">
        <v>1900</v>
      </c>
      <c r="Q301" s="84" t="s">
        <v>48</v>
      </c>
      <c r="R301" s="77" t="s">
        <v>49</v>
      </c>
      <c r="S301" s="77" t="s">
        <v>64</v>
      </c>
      <c r="T301" s="79">
        <v>45777</v>
      </c>
      <c r="U301" s="79">
        <v>45777</v>
      </c>
      <c r="V301" s="77" t="str">
        <f t="shared" si="20"/>
        <v>YES</v>
      </c>
      <c r="W301" s="77" t="str">
        <f t="shared" si="21"/>
        <v>N/A</v>
      </c>
      <c r="X301" s="77" t="str">
        <f t="shared" si="22"/>
        <v>N/A</v>
      </c>
    </row>
    <row r="302" spans="1:24" s="77" customFormat="1" x14ac:dyDescent="0.35">
      <c r="A302" s="1" t="s">
        <v>2804</v>
      </c>
      <c r="B302" s="81">
        <v>45693.363796296297</v>
      </c>
      <c r="C302" s="81">
        <v>45693.365671296298</v>
      </c>
      <c r="D302" s="82" t="s">
        <v>38</v>
      </c>
      <c r="E302" s="82"/>
      <c r="F302" s="83">
        <v>45692</v>
      </c>
      <c r="G302" s="84" t="s">
        <v>2028</v>
      </c>
      <c r="H302" s="84" t="s">
        <v>39</v>
      </c>
      <c r="I302" s="84" t="s">
        <v>53</v>
      </c>
      <c r="J302" s="84" t="s">
        <v>42</v>
      </c>
      <c r="K302" s="84" t="s">
        <v>960</v>
      </c>
      <c r="L302" s="85" t="s">
        <v>2805</v>
      </c>
      <c r="M302" s="85" t="s">
        <v>2806</v>
      </c>
      <c r="N302" s="84" t="s">
        <v>57</v>
      </c>
      <c r="O302" s="86">
        <v>45716</v>
      </c>
      <c r="P302" s="84" t="s">
        <v>1900</v>
      </c>
      <c r="Q302" s="84" t="s">
        <v>59</v>
      </c>
      <c r="R302" s="77" t="s">
        <v>137</v>
      </c>
      <c r="S302" s="77" t="s">
        <v>50</v>
      </c>
      <c r="T302" s="79">
        <f>O302</f>
        <v>45716</v>
      </c>
      <c r="U302" s="79"/>
      <c r="V302" s="77" t="str">
        <f t="shared" si="20"/>
        <v>N/A</v>
      </c>
      <c r="W302" s="77">
        <f t="shared" ca="1" si="21"/>
        <v>-210</v>
      </c>
      <c r="X302" s="77" t="str">
        <f t="shared" ca="1" si="22"/>
        <v>Delayed</v>
      </c>
    </row>
    <row r="303" spans="1:24" s="77" customFormat="1" x14ac:dyDescent="0.35">
      <c r="A303" s="1" t="s">
        <v>2807</v>
      </c>
      <c r="B303" s="81">
        <v>45693.331516203703</v>
      </c>
      <c r="C303" s="81">
        <v>45693.332245370402</v>
      </c>
      <c r="D303" s="82" t="s">
        <v>38</v>
      </c>
      <c r="E303" s="82"/>
      <c r="F303" s="83">
        <v>45693</v>
      </c>
      <c r="G303" s="84" t="s">
        <v>2398</v>
      </c>
      <c r="H303" s="84" t="s">
        <v>39</v>
      </c>
      <c r="I303" s="84" t="s">
        <v>53</v>
      </c>
      <c r="J303" s="84" t="s">
        <v>42</v>
      </c>
      <c r="K303" s="84" t="s">
        <v>118</v>
      </c>
      <c r="L303" s="85" t="s">
        <v>2808</v>
      </c>
      <c r="M303" s="85" t="s">
        <v>1618</v>
      </c>
      <c r="N303" s="84" t="s">
        <v>107</v>
      </c>
      <c r="O303" s="86">
        <v>45694</v>
      </c>
      <c r="P303" s="84" t="s">
        <v>1900</v>
      </c>
      <c r="Q303" s="84" t="s">
        <v>59</v>
      </c>
      <c r="R303" s="77" t="s">
        <v>49</v>
      </c>
      <c r="T303" s="79">
        <f>O303</f>
        <v>45694</v>
      </c>
      <c r="U303" s="79">
        <v>45694</v>
      </c>
      <c r="V303" s="77" t="str">
        <f t="shared" si="20"/>
        <v>YES</v>
      </c>
      <c r="W303" s="77" t="str">
        <f t="shared" si="21"/>
        <v>N/A</v>
      </c>
      <c r="X303" s="77" t="str">
        <f t="shared" si="22"/>
        <v>N/A</v>
      </c>
    </row>
    <row r="304" spans="1:24" s="77" customFormat="1" x14ac:dyDescent="0.35">
      <c r="A304" s="1" t="s">
        <v>2809</v>
      </c>
      <c r="B304" s="81">
        <v>45693.330312500002</v>
      </c>
      <c r="C304" s="81">
        <v>45693.331481481502</v>
      </c>
      <c r="D304" s="82" t="s">
        <v>38</v>
      </c>
      <c r="E304" s="82"/>
      <c r="F304" s="83">
        <v>45693</v>
      </c>
      <c r="G304" s="84" t="s">
        <v>2398</v>
      </c>
      <c r="H304" s="84" t="s">
        <v>39</v>
      </c>
      <c r="I304" s="84" t="s">
        <v>53</v>
      </c>
      <c r="J304" s="84" t="s">
        <v>42</v>
      </c>
      <c r="K304" s="84" t="s">
        <v>118</v>
      </c>
      <c r="L304" s="85" t="s">
        <v>2810</v>
      </c>
      <c r="M304" s="85" t="s">
        <v>1618</v>
      </c>
      <c r="N304" s="84" t="s">
        <v>317</v>
      </c>
      <c r="O304" s="86">
        <v>45778</v>
      </c>
      <c r="P304" s="84" t="s">
        <v>1900</v>
      </c>
      <c r="Q304" s="84" t="s">
        <v>48</v>
      </c>
      <c r="R304" s="77" t="s">
        <v>72</v>
      </c>
      <c r="S304" s="77" t="s">
        <v>50</v>
      </c>
      <c r="T304" s="79">
        <v>45808</v>
      </c>
      <c r="U304" s="79">
        <v>45808</v>
      </c>
      <c r="V304" s="77" t="str">
        <f t="shared" si="20"/>
        <v>N/A</v>
      </c>
      <c r="W304" s="77" t="str">
        <f t="shared" si="21"/>
        <v>N/A</v>
      </c>
      <c r="X304" s="77" t="str">
        <f t="shared" si="22"/>
        <v>N/A</v>
      </c>
    </row>
    <row r="305" spans="1:24" s="77" customFormat="1" ht="29" x14ac:dyDescent="0.35">
      <c r="A305" s="1" t="s">
        <v>2811</v>
      </c>
      <c r="B305" s="81">
        <v>45693.069166666697</v>
      </c>
      <c r="C305" s="81">
        <v>45693.071412037003</v>
      </c>
      <c r="D305" s="82" t="s">
        <v>38</v>
      </c>
      <c r="E305" s="82"/>
      <c r="F305" s="83">
        <v>45692</v>
      </c>
      <c r="G305" s="84" t="s">
        <v>2812</v>
      </c>
      <c r="H305" s="84" t="s">
        <v>39</v>
      </c>
      <c r="I305" s="84" t="s">
        <v>93</v>
      </c>
      <c r="J305" s="84" t="s">
        <v>86</v>
      </c>
      <c r="K305" s="84" t="s">
        <v>251</v>
      </c>
      <c r="L305" s="85" t="s">
        <v>2813</v>
      </c>
      <c r="M305" s="85" t="s">
        <v>2814</v>
      </c>
      <c r="N305" s="84" t="s">
        <v>97</v>
      </c>
      <c r="O305" s="86">
        <v>45692</v>
      </c>
      <c r="P305" s="84" t="s">
        <v>108</v>
      </c>
      <c r="Q305" s="84" t="s">
        <v>59</v>
      </c>
      <c r="R305" s="77" t="s">
        <v>49</v>
      </c>
      <c r="T305" s="79">
        <f t="shared" ref="T305:T337" si="24">O305</f>
        <v>45692</v>
      </c>
      <c r="U305" s="79">
        <v>45692</v>
      </c>
      <c r="V305" s="77" t="str">
        <f t="shared" si="20"/>
        <v>YES</v>
      </c>
      <c r="W305" s="77" t="str">
        <f t="shared" si="21"/>
        <v>N/A</v>
      </c>
      <c r="X305" s="77" t="str">
        <f t="shared" si="22"/>
        <v>N/A</v>
      </c>
    </row>
    <row r="306" spans="1:24" s="77" customFormat="1" x14ac:dyDescent="0.35">
      <c r="A306" s="1" t="s">
        <v>2815</v>
      </c>
      <c r="B306" s="81">
        <v>45692.812349537002</v>
      </c>
      <c r="C306" s="81">
        <v>45692.817314814798</v>
      </c>
      <c r="D306" s="82" t="s">
        <v>38</v>
      </c>
      <c r="E306" s="82"/>
      <c r="F306" s="83">
        <v>45692</v>
      </c>
      <c r="G306" s="84" t="s">
        <v>2816</v>
      </c>
      <c r="H306" s="84" t="s">
        <v>1920</v>
      </c>
      <c r="I306" s="84" t="s">
        <v>41</v>
      </c>
      <c r="J306" s="84" t="s">
        <v>86</v>
      </c>
      <c r="K306" s="84" t="s">
        <v>94</v>
      </c>
      <c r="L306" s="85" t="s">
        <v>1592</v>
      </c>
      <c r="M306" s="85" t="s">
        <v>2817</v>
      </c>
      <c r="N306" s="84" t="s">
        <v>97</v>
      </c>
      <c r="O306" s="86">
        <v>45692</v>
      </c>
      <c r="P306" s="84" t="s">
        <v>47</v>
      </c>
      <c r="Q306" s="84" t="s">
        <v>59</v>
      </c>
      <c r="R306" s="77" t="s">
        <v>72</v>
      </c>
      <c r="S306" s="77" t="s">
        <v>64</v>
      </c>
      <c r="T306" s="79">
        <f t="shared" si="24"/>
        <v>45692</v>
      </c>
      <c r="U306" s="79">
        <v>45692</v>
      </c>
      <c r="V306" s="77" t="str">
        <f t="shared" si="20"/>
        <v>N/A</v>
      </c>
      <c r="W306" s="77" t="str">
        <f t="shared" si="21"/>
        <v>N/A</v>
      </c>
      <c r="X306" s="77" t="str">
        <f t="shared" si="22"/>
        <v>N/A</v>
      </c>
    </row>
    <row r="307" spans="1:24" s="77" customFormat="1" x14ac:dyDescent="0.35">
      <c r="A307" s="1" t="s">
        <v>2818</v>
      </c>
      <c r="B307" s="81">
        <v>45692.635682870401</v>
      </c>
      <c r="C307" s="81">
        <v>45692.636493055601</v>
      </c>
      <c r="D307" s="82" t="s">
        <v>38</v>
      </c>
      <c r="E307" s="82"/>
      <c r="F307" s="83">
        <v>45692</v>
      </c>
      <c r="G307" s="84" t="s">
        <v>1661</v>
      </c>
      <c r="H307" s="84" t="s">
        <v>39</v>
      </c>
      <c r="I307" s="84" t="s">
        <v>41</v>
      </c>
      <c r="J307" s="84" t="s">
        <v>42</v>
      </c>
      <c r="K307" s="84" t="s">
        <v>61</v>
      </c>
      <c r="L307" s="85" t="s">
        <v>2819</v>
      </c>
      <c r="M307" s="85" t="s">
        <v>2766</v>
      </c>
      <c r="N307" s="84" t="s">
        <v>113</v>
      </c>
      <c r="O307" s="86">
        <v>45777</v>
      </c>
      <c r="P307" s="84" t="s">
        <v>1900</v>
      </c>
      <c r="Q307" s="84" t="s">
        <v>59</v>
      </c>
      <c r="R307" s="77" t="s">
        <v>49</v>
      </c>
      <c r="T307" s="79">
        <f t="shared" si="24"/>
        <v>45777</v>
      </c>
      <c r="U307" s="79">
        <v>45777</v>
      </c>
      <c r="V307" s="77" t="str">
        <f t="shared" si="20"/>
        <v>YES</v>
      </c>
      <c r="W307" s="77" t="str">
        <f t="shared" si="21"/>
        <v>N/A</v>
      </c>
      <c r="X307" s="77" t="str">
        <f t="shared" si="22"/>
        <v>N/A</v>
      </c>
    </row>
    <row r="308" spans="1:24" s="77" customFormat="1" x14ac:dyDescent="0.35">
      <c r="A308" s="1" t="s">
        <v>2820</v>
      </c>
      <c r="B308" s="81">
        <v>45692.408657407403</v>
      </c>
      <c r="C308" s="81">
        <v>45692.409965277802</v>
      </c>
      <c r="D308" s="82" t="s">
        <v>38</v>
      </c>
      <c r="E308" s="82"/>
      <c r="F308" s="83">
        <v>45692</v>
      </c>
      <c r="G308" s="84" t="s">
        <v>2821</v>
      </c>
      <c r="H308" s="84" t="s">
        <v>39</v>
      </c>
      <c r="I308" s="84" t="s">
        <v>53</v>
      </c>
      <c r="J308" s="84" t="s">
        <v>42</v>
      </c>
      <c r="K308" s="84" t="s">
        <v>61</v>
      </c>
      <c r="L308" s="85" t="s">
        <v>2447</v>
      </c>
      <c r="M308" s="85" t="s">
        <v>2448</v>
      </c>
      <c r="N308" s="84" t="s">
        <v>57</v>
      </c>
      <c r="O308" s="86">
        <v>45777</v>
      </c>
      <c r="P308" s="84" t="s">
        <v>1900</v>
      </c>
      <c r="Q308" s="84" t="s">
        <v>59</v>
      </c>
      <c r="R308" s="77" t="s">
        <v>49</v>
      </c>
      <c r="T308" s="79">
        <f t="shared" si="24"/>
        <v>45777</v>
      </c>
      <c r="U308" s="79">
        <v>45777</v>
      </c>
      <c r="V308" s="77" t="str">
        <f t="shared" si="20"/>
        <v>YES</v>
      </c>
      <c r="W308" s="77" t="str">
        <f t="shared" si="21"/>
        <v>N/A</v>
      </c>
      <c r="X308" s="77" t="str">
        <f t="shared" si="22"/>
        <v>N/A</v>
      </c>
    </row>
    <row r="309" spans="1:24" s="77" customFormat="1" x14ac:dyDescent="0.35">
      <c r="A309" s="1" t="s">
        <v>2822</v>
      </c>
      <c r="B309" s="81">
        <v>45692.407291666699</v>
      </c>
      <c r="C309" s="81">
        <v>45692.408020833303</v>
      </c>
      <c r="D309" s="82" t="s">
        <v>38</v>
      </c>
      <c r="E309" s="82"/>
      <c r="F309" s="83">
        <v>45693</v>
      </c>
      <c r="G309" s="84" t="s">
        <v>2796</v>
      </c>
      <c r="H309" s="84" t="s">
        <v>39</v>
      </c>
      <c r="I309" s="84" t="s">
        <v>53</v>
      </c>
      <c r="J309" s="84" t="s">
        <v>42</v>
      </c>
      <c r="K309" s="84" t="s">
        <v>61</v>
      </c>
      <c r="L309" s="85" t="s">
        <v>2554</v>
      </c>
      <c r="M309" s="85" t="s">
        <v>2797</v>
      </c>
      <c r="N309" s="84" t="s">
        <v>57</v>
      </c>
      <c r="O309" s="86">
        <v>45777</v>
      </c>
      <c r="P309" s="84" t="s">
        <v>1900</v>
      </c>
      <c r="Q309" s="84" t="s">
        <v>59</v>
      </c>
      <c r="R309" s="77" t="s">
        <v>49</v>
      </c>
      <c r="T309" s="79">
        <f t="shared" si="24"/>
        <v>45777</v>
      </c>
      <c r="U309" s="79">
        <v>45777</v>
      </c>
      <c r="V309" s="77" t="str">
        <f t="shared" si="20"/>
        <v>YES</v>
      </c>
      <c r="W309" s="77" t="str">
        <f t="shared" si="21"/>
        <v>N/A</v>
      </c>
      <c r="X309" s="77" t="str">
        <f t="shared" si="22"/>
        <v>N/A</v>
      </c>
    </row>
    <row r="310" spans="1:24" s="77" customFormat="1" x14ac:dyDescent="0.35">
      <c r="A310" s="1" t="s">
        <v>2823</v>
      </c>
      <c r="B310" s="81">
        <v>45692.278993055603</v>
      </c>
      <c r="C310" s="81">
        <v>45692.2811574074</v>
      </c>
      <c r="D310" s="82" t="s">
        <v>38</v>
      </c>
      <c r="E310" s="82"/>
      <c r="F310" s="83">
        <v>45692</v>
      </c>
      <c r="G310" s="84" t="s">
        <v>1599</v>
      </c>
      <c r="H310" s="84" t="s">
        <v>39</v>
      </c>
      <c r="I310" s="84" t="s">
        <v>53</v>
      </c>
      <c r="J310" s="84" t="s">
        <v>86</v>
      </c>
      <c r="K310" s="84" t="s">
        <v>94</v>
      </c>
      <c r="L310" s="85" t="s">
        <v>2824</v>
      </c>
      <c r="M310" s="85" t="s">
        <v>2825</v>
      </c>
      <c r="N310" s="84" t="s">
        <v>57</v>
      </c>
      <c r="O310" s="86">
        <v>45698</v>
      </c>
      <c r="P310" s="84" t="s">
        <v>47</v>
      </c>
      <c r="Q310" s="84" t="s">
        <v>59</v>
      </c>
      <c r="R310" s="77" t="s">
        <v>49</v>
      </c>
      <c r="T310" s="79">
        <f t="shared" si="24"/>
        <v>45698</v>
      </c>
      <c r="U310" s="79">
        <v>45698</v>
      </c>
      <c r="V310" s="77" t="str">
        <f t="shared" si="20"/>
        <v>YES</v>
      </c>
      <c r="W310" s="77" t="str">
        <f t="shared" si="21"/>
        <v>N/A</v>
      </c>
      <c r="X310" s="77" t="str">
        <f t="shared" si="22"/>
        <v>N/A</v>
      </c>
    </row>
    <row r="311" spans="1:24" s="77" customFormat="1" x14ac:dyDescent="0.35">
      <c r="A311" s="1" t="s">
        <v>2826</v>
      </c>
      <c r="B311" s="81">
        <v>45692.156354166698</v>
      </c>
      <c r="C311" s="81">
        <v>45692.157893518503</v>
      </c>
      <c r="D311" s="82" t="s">
        <v>38</v>
      </c>
      <c r="E311" s="82"/>
      <c r="F311" s="83">
        <v>45691</v>
      </c>
      <c r="G311" s="84" t="s">
        <v>243</v>
      </c>
      <c r="H311" s="84" t="s">
        <v>39</v>
      </c>
      <c r="I311" s="84" t="s">
        <v>93</v>
      </c>
      <c r="J311" s="84" t="s">
        <v>86</v>
      </c>
      <c r="K311" s="84" t="s">
        <v>94</v>
      </c>
      <c r="L311" s="85" t="s">
        <v>2827</v>
      </c>
      <c r="M311" s="85" t="s">
        <v>2828</v>
      </c>
      <c r="N311" s="84" t="s">
        <v>284</v>
      </c>
      <c r="O311" s="86">
        <v>45777</v>
      </c>
      <c r="P311" s="84" t="s">
        <v>1900</v>
      </c>
      <c r="Q311" s="84" t="s">
        <v>59</v>
      </c>
      <c r="R311" s="77" t="s">
        <v>49</v>
      </c>
      <c r="S311" s="77" t="s">
        <v>64</v>
      </c>
      <c r="T311" s="79">
        <f t="shared" si="24"/>
        <v>45777</v>
      </c>
      <c r="U311" s="79">
        <v>45777</v>
      </c>
      <c r="V311" s="77" t="str">
        <f t="shared" si="20"/>
        <v>YES</v>
      </c>
      <c r="W311" s="77" t="str">
        <f t="shared" si="21"/>
        <v>N/A</v>
      </c>
      <c r="X311" s="77" t="str">
        <f t="shared" si="22"/>
        <v>N/A</v>
      </c>
    </row>
    <row r="312" spans="1:24" s="77" customFormat="1" x14ac:dyDescent="0.35">
      <c r="A312" s="1" t="s">
        <v>2829</v>
      </c>
      <c r="B312" s="81">
        <v>45691.986898148098</v>
      </c>
      <c r="C312" s="81">
        <v>45691.987627314797</v>
      </c>
      <c r="D312" s="82" t="s">
        <v>38</v>
      </c>
      <c r="E312" s="82"/>
      <c r="F312" s="83">
        <v>45691</v>
      </c>
      <c r="G312" s="84" t="s">
        <v>2133</v>
      </c>
      <c r="H312" s="84" t="s">
        <v>39</v>
      </c>
      <c r="I312" s="84" t="s">
        <v>93</v>
      </c>
      <c r="J312" s="84" t="s">
        <v>86</v>
      </c>
      <c r="K312" s="84" t="s">
        <v>54</v>
      </c>
      <c r="L312" s="85" t="s">
        <v>2830</v>
      </c>
      <c r="M312" s="85" t="s">
        <v>2831</v>
      </c>
      <c r="N312" s="84" t="s">
        <v>57</v>
      </c>
      <c r="O312" s="86">
        <v>45777</v>
      </c>
      <c r="P312" s="84" t="s">
        <v>1900</v>
      </c>
      <c r="Q312" s="84" t="s">
        <v>59</v>
      </c>
      <c r="R312" s="77" t="s">
        <v>49</v>
      </c>
      <c r="S312" s="77" t="s">
        <v>64</v>
      </c>
      <c r="T312" s="79">
        <f t="shared" si="24"/>
        <v>45777</v>
      </c>
      <c r="U312" s="79">
        <v>45777</v>
      </c>
      <c r="V312" s="77" t="str">
        <f t="shared" si="20"/>
        <v>YES</v>
      </c>
      <c r="W312" s="77" t="str">
        <f t="shared" si="21"/>
        <v>N/A</v>
      </c>
      <c r="X312" s="77" t="str">
        <f t="shared" si="22"/>
        <v>N/A</v>
      </c>
    </row>
    <row r="313" spans="1:24" s="77" customFormat="1" x14ac:dyDescent="0.35">
      <c r="A313" s="1" t="s">
        <v>2832</v>
      </c>
      <c r="B313" s="81">
        <v>45691.986226851797</v>
      </c>
      <c r="C313" s="81">
        <v>45691.986875000002</v>
      </c>
      <c r="D313" s="82" t="s">
        <v>38</v>
      </c>
      <c r="E313" s="82"/>
      <c r="F313" s="83">
        <v>45691</v>
      </c>
      <c r="G313" s="84" t="s">
        <v>2133</v>
      </c>
      <c r="H313" s="84" t="s">
        <v>39</v>
      </c>
      <c r="I313" s="84" t="s">
        <v>53</v>
      </c>
      <c r="J313" s="84" t="s">
        <v>86</v>
      </c>
      <c r="K313" s="84" t="s">
        <v>639</v>
      </c>
      <c r="L313" s="85" t="s">
        <v>2833</v>
      </c>
      <c r="M313" s="85" t="s">
        <v>2834</v>
      </c>
      <c r="N313" s="84" t="s">
        <v>284</v>
      </c>
      <c r="O313" s="86">
        <v>45777</v>
      </c>
      <c r="P313" s="84" t="s">
        <v>1900</v>
      </c>
      <c r="Q313" s="84" t="s">
        <v>59</v>
      </c>
      <c r="R313" s="77" t="s">
        <v>49</v>
      </c>
      <c r="T313" s="79">
        <f t="shared" si="24"/>
        <v>45777</v>
      </c>
      <c r="U313" s="79">
        <v>45777</v>
      </c>
      <c r="V313" s="77" t="str">
        <f t="shared" si="20"/>
        <v>YES</v>
      </c>
      <c r="W313" s="77" t="str">
        <f t="shared" si="21"/>
        <v>N/A</v>
      </c>
      <c r="X313" s="77" t="str">
        <f t="shared" si="22"/>
        <v>N/A</v>
      </c>
    </row>
    <row r="314" spans="1:24" s="77" customFormat="1" x14ac:dyDescent="0.35">
      <c r="A314" s="1" t="s">
        <v>2835</v>
      </c>
      <c r="B314" s="81">
        <v>45691.985057870399</v>
      </c>
      <c r="C314" s="81">
        <v>45691.985694444404</v>
      </c>
      <c r="D314" s="82" t="s">
        <v>38</v>
      </c>
      <c r="E314" s="82"/>
      <c r="F314" s="83">
        <v>45698</v>
      </c>
      <c r="G314" s="84" t="s">
        <v>2133</v>
      </c>
      <c r="H314" s="84" t="s">
        <v>39</v>
      </c>
      <c r="I314" s="84" t="s">
        <v>93</v>
      </c>
      <c r="J314" s="84" t="s">
        <v>281</v>
      </c>
      <c r="K314" s="84" t="s">
        <v>281</v>
      </c>
      <c r="L314" s="85" t="s">
        <v>2307</v>
      </c>
      <c r="M314" s="85" t="s">
        <v>2836</v>
      </c>
      <c r="N314" s="84" t="s">
        <v>284</v>
      </c>
      <c r="O314" s="86">
        <v>45777</v>
      </c>
      <c r="P314" s="84" t="s">
        <v>108</v>
      </c>
      <c r="Q314" s="84" t="s">
        <v>59</v>
      </c>
      <c r="R314" s="77" t="s">
        <v>49</v>
      </c>
      <c r="T314" s="79">
        <f t="shared" si="24"/>
        <v>45777</v>
      </c>
      <c r="U314" s="79">
        <v>45777</v>
      </c>
      <c r="V314" s="77" t="str">
        <f t="shared" si="20"/>
        <v>YES</v>
      </c>
      <c r="W314" s="77" t="str">
        <f t="shared" si="21"/>
        <v>N/A</v>
      </c>
      <c r="X314" s="77" t="str">
        <f t="shared" si="22"/>
        <v>N/A</v>
      </c>
    </row>
    <row r="315" spans="1:24" s="77" customFormat="1" x14ac:dyDescent="0.35">
      <c r="A315" s="1" t="s">
        <v>2837</v>
      </c>
      <c r="B315" s="81">
        <v>45691.984444444402</v>
      </c>
      <c r="C315" s="81">
        <v>45691.985023148103</v>
      </c>
      <c r="D315" s="82" t="s">
        <v>38</v>
      </c>
      <c r="E315" s="82"/>
      <c r="F315" s="83">
        <v>45691</v>
      </c>
      <c r="G315" s="84" t="s">
        <v>2133</v>
      </c>
      <c r="H315" s="84" t="s">
        <v>39</v>
      </c>
      <c r="I315" s="84" t="s">
        <v>53</v>
      </c>
      <c r="J315" s="84" t="s">
        <v>86</v>
      </c>
      <c r="K315" s="84" t="s">
        <v>639</v>
      </c>
      <c r="L315" s="85" t="s">
        <v>2838</v>
      </c>
      <c r="M315" s="85" t="s">
        <v>2839</v>
      </c>
      <c r="N315" s="84" t="s">
        <v>284</v>
      </c>
      <c r="O315" s="86">
        <v>45777</v>
      </c>
      <c r="P315" s="84" t="s">
        <v>108</v>
      </c>
      <c r="Q315" s="84" t="s">
        <v>59</v>
      </c>
      <c r="R315" s="77" t="s">
        <v>49</v>
      </c>
      <c r="T315" s="79">
        <f t="shared" si="24"/>
        <v>45777</v>
      </c>
      <c r="U315" s="79">
        <v>45777</v>
      </c>
      <c r="V315" s="77" t="str">
        <f t="shared" si="20"/>
        <v>YES</v>
      </c>
      <c r="W315" s="77" t="str">
        <f t="shared" si="21"/>
        <v>N/A</v>
      </c>
      <c r="X315" s="77" t="str">
        <f t="shared" si="22"/>
        <v>N/A</v>
      </c>
    </row>
    <row r="316" spans="1:24" s="77" customFormat="1" x14ac:dyDescent="0.35">
      <c r="A316" s="1" t="s">
        <v>2840</v>
      </c>
      <c r="B316" s="81">
        <v>45691.852939814802</v>
      </c>
      <c r="C316" s="81">
        <v>45691.855196759301</v>
      </c>
      <c r="D316" s="82" t="s">
        <v>38</v>
      </c>
      <c r="E316" s="82"/>
      <c r="F316" s="83">
        <v>45691</v>
      </c>
      <c r="G316" s="84" t="s">
        <v>1560</v>
      </c>
      <c r="H316" s="84" t="s">
        <v>39</v>
      </c>
      <c r="I316" s="84" t="s">
        <v>41</v>
      </c>
      <c r="J316" s="84" t="s">
        <v>86</v>
      </c>
      <c r="K316" s="84" t="s">
        <v>87</v>
      </c>
      <c r="L316" s="85" t="s">
        <v>2841</v>
      </c>
      <c r="M316" s="85" t="s">
        <v>2527</v>
      </c>
      <c r="N316" s="84" t="s">
        <v>97</v>
      </c>
      <c r="O316" s="86">
        <v>45777</v>
      </c>
      <c r="P316" s="84" t="s">
        <v>1900</v>
      </c>
      <c r="Q316" s="84" t="s">
        <v>59</v>
      </c>
      <c r="R316" s="77" t="s">
        <v>137</v>
      </c>
      <c r="S316" s="77" t="s">
        <v>50</v>
      </c>
      <c r="T316" s="79">
        <f t="shared" si="24"/>
        <v>45777</v>
      </c>
      <c r="U316" s="79"/>
      <c r="V316" s="77" t="str">
        <f t="shared" si="20"/>
        <v>N/A</v>
      </c>
      <c r="W316" s="77">
        <f t="shared" ca="1" si="21"/>
        <v>-149</v>
      </c>
      <c r="X316" s="77" t="str">
        <f t="shared" ca="1" si="22"/>
        <v>Delayed</v>
      </c>
    </row>
    <row r="317" spans="1:24" s="77" customFormat="1" x14ac:dyDescent="0.35">
      <c r="A317" s="1" t="s">
        <v>2842</v>
      </c>
      <c r="B317" s="81">
        <v>45691.849143518499</v>
      </c>
      <c r="C317" s="81">
        <v>45691.850196759297</v>
      </c>
      <c r="D317" s="82" t="s">
        <v>38</v>
      </c>
      <c r="E317" s="82"/>
      <c r="F317" s="83">
        <v>45691</v>
      </c>
      <c r="G317" s="84" t="s">
        <v>1560</v>
      </c>
      <c r="H317" s="84" t="s">
        <v>39</v>
      </c>
      <c r="I317" s="84" t="s">
        <v>41</v>
      </c>
      <c r="J317" s="84" t="s">
        <v>86</v>
      </c>
      <c r="K317" s="84" t="s">
        <v>87</v>
      </c>
      <c r="L317" s="85" t="s">
        <v>2843</v>
      </c>
      <c r="M317" s="85" t="s">
        <v>2082</v>
      </c>
      <c r="N317" s="84" t="s">
        <v>97</v>
      </c>
      <c r="O317" s="86">
        <v>45777</v>
      </c>
      <c r="P317" s="84" t="s">
        <v>1900</v>
      </c>
      <c r="Q317" s="84" t="s">
        <v>59</v>
      </c>
      <c r="R317" s="77" t="s">
        <v>49</v>
      </c>
      <c r="T317" s="79">
        <f t="shared" si="24"/>
        <v>45777</v>
      </c>
      <c r="U317" s="79">
        <v>45777</v>
      </c>
      <c r="V317" s="77" t="str">
        <f t="shared" si="20"/>
        <v>YES</v>
      </c>
      <c r="W317" s="77" t="str">
        <f t="shared" si="21"/>
        <v>N/A</v>
      </c>
      <c r="X317" s="77" t="str">
        <f t="shared" si="22"/>
        <v>N/A</v>
      </c>
    </row>
    <row r="318" spans="1:24" s="77" customFormat="1" x14ac:dyDescent="0.35">
      <c r="A318" s="1" t="s">
        <v>2844</v>
      </c>
      <c r="B318" s="81">
        <v>45691.8348611111</v>
      </c>
      <c r="C318" s="81">
        <v>45691.835925925901</v>
      </c>
      <c r="D318" s="82" t="s">
        <v>38</v>
      </c>
      <c r="E318" s="82"/>
      <c r="F318" s="83">
        <v>45691</v>
      </c>
      <c r="G318" s="84" t="s">
        <v>1560</v>
      </c>
      <c r="H318" s="84" t="s">
        <v>39</v>
      </c>
      <c r="I318" s="84" t="s">
        <v>41</v>
      </c>
      <c r="J318" s="84" t="s">
        <v>86</v>
      </c>
      <c r="K318" s="84" t="s">
        <v>87</v>
      </c>
      <c r="L318" s="85" t="s">
        <v>2845</v>
      </c>
      <c r="M318" s="85" t="s">
        <v>2082</v>
      </c>
      <c r="N318" s="84" t="s">
        <v>57</v>
      </c>
      <c r="O318" s="86">
        <v>45777</v>
      </c>
      <c r="P318" s="84" t="s">
        <v>1900</v>
      </c>
      <c r="Q318" s="84" t="s">
        <v>59</v>
      </c>
      <c r="R318" s="77" t="s">
        <v>49</v>
      </c>
      <c r="S318" s="77" t="s">
        <v>50</v>
      </c>
      <c r="T318" s="79">
        <f t="shared" si="24"/>
        <v>45777</v>
      </c>
      <c r="U318" s="79">
        <v>45777</v>
      </c>
      <c r="V318" s="77" t="str">
        <f t="shared" si="20"/>
        <v>YES</v>
      </c>
      <c r="W318" s="77" t="str">
        <f t="shared" si="21"/>
        <v>N/A</v>
      </c>
      <c r="X318" s="77" t="str">
        <f t="shared" si="22"/>
        <v>N/A</v>
      </c>
    </row>
    <row r="319" spans="1:24" s="77" customFormat="1" ht="29" x14ac:dyDescent="0.35">
      <c r="A319" s="1" t="s">
        <v>2846</v>
      </c>
      <c r="B319" s="81">
        <v>45691.830740740697</v>
      </c>
      <c r="C319" s="81">
        <v>45691.834780092599</v>
      </c>
      <c r="D319" s="82" t="s">
        <v>38</v>
      </c>
      <c r="E319" s="82"/>
      <c r="F319" s="83">
        <v>45691</v>
      </c>
      <c r="G319" s="84" t="s">
        <v>1560</v>
      </c>
      <c r="H319" s="84" t="s">
        <v>39</v>
      </c>
      <c r="I319" s="84" t="s">
        <v>41</v>
      </c>
      <c r="J319" s="84" t="s">
        <v>86</v>
      </c>
      <c r="K319" s="84" t="s">
        <v>87</v>
      </c>
      <c r="L319" s="85" t="s">
        <v>2847</v>
      </c>
      <c r="M319" s="85" t="s">
        <v>2848</v>
      </c>
      <c r="N319" s="84" t="s">
        <v>97</v>
      </c>
      <c r="O319" s="86">
        <v>45777</v>
      </c>
      <c r="P319" s="84" t="s">
        <v>1900</v>
      </c>
      <c r="Q319" s="84" t="s">
        <v>59</v>
      </c>
      <c r="R319" s="77" t="s">
        <v>49</v>
      </c>
      <c r="S319" s="77" t="s">
        <v>64</v>
      </c>
      <c r="T319" s="79">
        <f t="shared" si="24"/>
        <v>45777</v>
      </c>
      <c r="U319" s="79">
        <v>45777</v>
      </c>
      <c r="V319" s="77" t="str">
        <f t="shared" si="20"/>
        <v>YES</v>
      </c>
      <c r="W319" s="77" t="str">
        <f t="shared" si="21"/>
        <v>N/A</v>
      </c>
      <c r="X319" s="77" t="str">
        <f t="shared" si="22"/>
        <v>N/A</v>
      </c>
    </row>
    <row r="320" spans="1:24" s="77" customFormat="1" x14ac:dyDescent="0.35">
      <c r="A320" s="1" t="s">
        <v>2849</v>
      </c>
      <c r="B320" s="81">
        <v>45691.656979166699</v>
      </c>
      <c r="C320" s="81">
        <v>45691.657650462999</v>
      </c>
      <c r="D320" s="82" t="s">
        <v>38</v>
      </c>
      <c r="E320" s="82"/>
      <c r="F320" s="83">
        <v>45691</v>
      </c>
      <c r="G320" s="84" t="s">
        <v>1661</v>
      </c>
      <c r="H320" s="84" t="s">
        <v>39</v>
      </c>
      <c r="I320" s="84" t="s">
        <v>41</v>
      </c>
      <c r="J320" s="84" t="s">
        <v>42</v>
      </c>
      <c r="K320" s="84" t="s">
        <v>61</v>
      </c>
      <c r="L320" s="85" t="s">
        <v>2850</v>
      </c>
      <c r="M320" s="85" t="s">
        <v>2851</v>
      </c>
      <c r="N320" s="84" t="s">
        <v>113</v>
      </c>
      <c r="O320" s="86">
        <v>45777</v>
      </c>
      <c r="P320" s="84" t="s">
        <v>1900</v>
      </c>
      <c r="Q320" s="84" t="s">
        <v>59</v>
      </c>
      <c r="R320" s="77" t="s">
        <v>49</v>
      </c>
      <c r="T320" s="79">
        <f t="shared" si="24"/>
        <v>45777</v>
      </c>
      <c r="U320" s="79">
        <v>45777</v>
      </c>
      <c r="V320" s="77" t="str">
        <f t="shared" si="20"/>
        <v>YES</v>
      </c>
      <c r="W320" s="77" t="str">
        <f t="shared" si="21"/>
        <v>N/A</v>
      </c>
      <c r="X320" s="77" t="str">
        <f t="shared" si="22"/>
        <v>N/A</v>
      </c>
    </row>
    <row r="321" spans="1:24" s="77" customFormat="1" x14ac:dyDescent="0.35">
      <c r="A321" s="1" t="s">
        <v>2852</v>
      </c>
      <c r="B321" s="81">
        <v>45691.556516203702</v>
      </c>
      <c r="C321" s="81">
        <v>45691.558101851901</v>
      </c>
      <c r="D321" s="82" t="s">
        <v>38</v>
      </c>
      <c r="E321" s="82"/>
      <c r="F321" s="83">
        <v>45691</v>
      </c>
      <c r="G321" s="84" t="s">
        <v>2853</v>
      </c>
      <c r="H321" s="84" t="s">
        <v>39</v>
      </c>
      <c r="I321" s="84" t="s">
        <v>53</v>
      </c>
      <c r="J321" s="84" t="s">
        <v>2116</v>
      </c>
      <c r="K321" s="84" t="s">
        <v>134</v>
      </c>
      <c r="L321" s="85" t="s">
        <v>2854</v>
      </c>
      <c r="M321" s="85" t="s">
        <v>2855</v>
      </c>
      <c r="N321" s="84" t="s">
        <v>57</v>
      </c>
      <c r="O321" s="86">
        <v>45716</v>
      </c>
      <c r="P321" s="84" t="s">
        <v>1900</v>
      </c>
      <c r="Q321" s="84" t="s">
        <v>59</v>
      </c>
      <c r="R321" s="77" t="s">
        <v>49</v>
      </c>
      <c r="T321" s="79">
        <f t="shared" si="24"/>
        <v>45716</v>
      </c>
      <c r="U321" s="79">
        <v>45716</v>
      </c>
      <c r="V321" s="77" t="str">
        <f t="shared" si="20"/>
        <v>YES</v>
      </c>
      <c r="W321" s="77" t="str">
        <f t="shared" si="21"/>
        <v>N/A</v>
      </c>
      <c r="X321" s="77" t="str">
        <f t="shared" si="22"/>
        <v>N/A</v>
      </c>
    </row>
    <row r="322" spans="1:24" s="77" customFormat="1" x14ac:dyDescent="0.35">
      <c r="A322" s="1" t="s">
        <v>2856</v>
      </c>
      <c r="B322" s="81">
        <v>45691.555914351797</v>
      </c>
      <c r="C322" s="81">
        <v>45691.558182870402</v>
      </c>
      <c r="D322" s="82" t="s">
        <v>38</v>
      </c>
      <c r="E322" s="82"/>
      <c r="F322" s="83">
        <v>45691</v>
      </c>
      <c r="G322" s="84" t="s">
        <v>2857</v>
      </c>
      <c r="H322" s="84" t="s">
        <v>39</v>
      </c>
      <c r="I322" s="84" t="s">
        <v>53</v>
      </c>
      <c r="J322" s="84" t="s">
        <v>2116</v>
      </c>
      <c r="K322" s="84" t="s">
        <v>134</v>
      </c>
      <c r="L322" s="85" t="s">
        <v>2858</v>
      </c>
      <c r="M322" s="85" t="s">
        <v>2040</v>
      </c>
      <c r="N322" s="84" t="s">
        <v>57</v>
      </c>
      <c r="O322" s="86">
        <v>45716</v>
      </c>
      <c r="P322" s="84" t="s">
        <v>1900</v>
      </c>
      <c r="Q322" s="84" t="s">
        <v>59</v>
      </c>
      <c r="R322" s="77" t="s">
        <v>49</v>
      </c>
      <c r="S322" s="77" t="s">
        <v>64</v>
      </c>
      <c r="T322" s="79">
        <f t="shared" si="24"/>
        <v>45716</v>
      </c>
      <c r="U322" s="79">
        <v>45716</v>
      </c>
      <c r="V322" s="77" t="str">
        <f t="shared" ref="V322:V385" si="25">IF(R322="Completed",IF((T322-U322)&gt;=0,"YES","NO"),"N/A")</f>
        <v>YES</v>
      </c>
      <c r="W322" s="77" t="str">
        <f t="shared" ref="W322:W385" si="26">IF(OR(R322="In Progress",R322="Not Started"),T322-$AB$1,"N/A")</f>
        <v>N/A</v>
      </c>
      <c r="X322" s="77" t="str">
        <f t="shared" ref="X322:X385" si="27">IF(OR(R322="",R322="Completed",R322="Deffered"),"N/A",IF(AND(OR(R322="In Progress",R322="Not Started"),W322&gt;=0),"On Time","Delayed"))</f>
        <v>N/A</v>
      </c>
    </row>
    <row r="323" spans="1:24" s="77" customFormat="1" x14ac:dyDescent="0.35">
      <c r="A323" s="1" t="s">
        <v>2859</v>
      </c>
      <c r="B323" s="81">
        <v>45691.555914351797</v>
      </c>
      <c r="C323" s="81">
        <v>45691.557835648098</v>
      </c>
      <c r="D323" s="82" t="s">
        <v>38</v>
      </c>
      <c r="E323" s="82"/>
      <c r="F323" s="83">
        <v>45691</v>
      </c>
      <c r="G323" s="84" t="s">
        <v>581</v>
      </c>
      <c r="H323" s="84" t="s">
        <v>39</v>
      </c>
      <c r="I323" s="84" t="s">
        <v>53</v>
      </c>
      <c r="J323" s="84" t="s">
        <v>2116</v>
      </c>
      <c r="K323" s="84" t="s">
        <v>134</v>
      </c>
      <c r="L323" s="85" t="s">
        <v>2860</v>
      </c>
      <c r="M323" s="85" t="s">
        <v>2861</v>
      </c>
      <c r="N323" s="84" t="s">
        <v>57</v>
      </c>
      <c r="O323" s="86">
        <v>45716</v>
      </c>
      <c r="P323" s="84" t="s">
        <v>1900</v>
      </c>
      <c r="Q323" s="84" t="s">
        <v>59</v>
      </c>
      <c r="R323" s="77" t="s">
        <v>49</v>
      </c>
      <c r="T323" s="79">
        <f t="shared" si="24"/>
        <v>45716</v>
      </c>
      <c r="U323" s="79">
        <v>45716</v>
      </c>
      <c r="V323" s="77" t="str">
        <f t="shared" si="25"/>
        <v>YES</v>
      </c>
      <c r="W323" s="77" t="str">
        <f t="shared" si="26"/>
        <v>N/A</v>
      </c>
      <c r="X323" s="77" t="str">
        <f t="shared" si="27"/>
        <v>N/A</v>
      </c>
    </row>
    <row r="324" spans="1:24" s="77" customFormat="1" x14ac:dyDescent="0.35">
      <c r="A324" s="1" t="s">
        <v>2862</v>
      </c>
      <c r="B324" s="81">
        <v>45691.499444444402</v>
      </c>
      <c r="C324" s="81">
        <v>45691.501319444404</v>
      </c>
      <c r="D324" s="82" t="s">
        <v>38</v>
      </c>
      <c r="E324" s="82"/>
      <c r="F324" s="83">
        <v>45691</v>
      </c>
      <c r="G324" s="84" t="s">
        <v>2863</v>
      </c>
      <c r="H324" s="84" t="s">
        <v>39</v>
      </c>
      <c r="I324" s="84" t="s">
        <v>53</v>
      </c>
      <c r="J324" s="84" t="s">
        <v>86</v>
      </c>
      <c r="K324" s="84" t="s">
        <v>94</v>
      </c>
      <c r="L324" s="85" t="s">
        <v>2864</v>
      </c>
      <c r="M324" s="85" t="s">
        <v>2865</v>
      </c>
      <c r="N324" s="84" t="s">
        <v>57</v>
      </c>
      <c r="O324" s="86">
        <v>45693</v>
      </c>
      <c r="P324" s="84" t="s">
        <v>1900</v>
      </c>
      <c r="Q324" s="84" t="s">
        <v>59</v>
      </c>
      <c r="R324" s="77" t="s">
        <v>49</v>
      </c>
      <c r="S324" s="77" t="s">
        <v>64</v>
      </c>
      <c r="T324" s="79">
        <f t="shared" si="24"/>
        <v>45693</v>
      </c>
      <c r="U324" s="79">
        <v>45693</v>
      </c>
      <c r="V324" s="77" t="str">
        <f t="shared" si="25"/>
        <v>YES</v>
      </c>
      <c r="W324" s="77" t="str">
        <f t="shared" si="26"/>
        <v>N/A</v>
      </c>
      <c r="X324" s="77" t="str">
        <f t="shared" si="27"/>
        <v>N/A</v>
      </c>
    </row>
    <row r="325" spans="1:24" s="77" customFormat="1" x14ac:dyDescent="0.35">
      <c r="A325" s="1" t="s">
        <v>2866</v>
      </c>
      <c r="B325" s="81">
        <v>45691.476747685199</v>
      </c>
      <c r="C325" s="81">
        <v>45691.479479166701</v>
      </c>
      <c r="D325" s="82" t="s">
        <v>38</v>
      </c>
      <c r="E325" s="82"/>
      <c r="F325" s="83">
        <v>45698</v>
      </c>
      <c r="G325" s="84" t="s">
        <v>2867</v>
      </c>
      <c r="H325" s="84" t="s">
        <v>39</v>
      </c>
      <c r="I325" s="84" t="s">
        <v>53</v>
      </c>
      <c r="J325" s="84" t="s">
        <v>86</v>
      </c>
      <c r="K325" s="84" t="s">
        <v>94</v>
      </c>
      <c r="L325" s="85" t="s">
        <v>2868</v>
      </c>
      <c r="M325" s="85" t="s">
        <v>2869</v>
      </c>
      <c r="N325" s="84" t="s">
        <v>97</v>
      </c>
      <c r="O325" s="86">
        <v>45777</v>
      </c>
      <c r="P325" s="84" t="s">
        <v>47</v>
      </c>
      <c r="Q325" s="84" t="s">
        <v>59</v>
      </c>
      <c r="R325" s="77" t="s">
        <v>72</v>
      </c>
      <c r="S325" s="77" t="s">
        <v>168</v>
      </c>
      <c r="T325" s="79">
        <f t="shared" si="24"/>
        <v>45777</v>
      </c>
      <c r="U325" s="79"/>
      <c r="V325" s="77" t="str">
        <f t="shared" si="25"/>
        <v>N/A</v>
      </c>
      <c r="W325" s="77" t="str">
        <f t="shared" si="26"/>
        <v>N/A</v>
      </c>
      <c r="X325" s="77" t="str">
        <f t="shared" si="27"/>
        <v>N/A</v>
      </c>
    </row>
    <row r="326" spans="1:24" s="77" customFormat="1" x14ac:dyDescent="0.35">
      <c r="A326" s="1" t="s">
        <v>2870</v>
      </c>
      <c r="B326" s="81">
        <v>45691.455752314803</v>
      </c>
      <c r="C326" s="81">
        <v>45691.459143518499</v>
      </c>
      <c r="D326" s="82" t="s">
        <v>38</v>
      </c>
      <c r="E326" s="82"/>
      <c r="F326" s="83">
        <v>45691</v>
      </c>
      <c r="G326" s="84" t="s">
        <v>2871</v>
      </c>
      <c r="H326" s="84" t="s">
        <v>39</v>
      </c>
      <c r="I326" s="84" t="s">
        <v>53</v>
      </c>
      <c r="J326" s="84" t="s">
        <v>42</v>
      </c>
      <c r="K326" s="84" t="s">
        <v>66</v>
      </c>
      <c r="L326" s="85" t="s">
        <v>2872</v>
      </c>
      <c r="M326" s="85" t="s">
        <v>2873</v>
      </c>
      <c r="N326" s="84" t="s">
        <v>57</v>
      </c>
      <c r="O326" s="86">
        <v>45777</v>
      </c>
      <c r="P326" s="84" t="s">
        <v>1900</v>
      </c>
      <c r="Q326" s="84" t="s">
        <v>59</v>
      </c>
      <c r="R326" s="77" t="s">
        <v>49</v>
      </c>
      <c r="T326" s="79">
        <f t="shared" si="24"/>
        <v>45777</v>
      </c>
      <c r="U326" s="79">
        <v>45777</v>
      </c>
      <c r="V326" s="77" t="str">
        <f t="shared" si="25"/>
        <v>YES</v>
      </c>
      <c r="W326" s="77" t="str">
        <f t="shared" si="26"/>
        <v>N/A</v>
      </c>
      <c r="X326" s="77" t="str">
        <f t="shared" si="27"/>
        <v>N/A</v>
      </c>
    </row>
    <row r="327" spans="1:24" s="77" customFormat="1" x14ac:dyDescent="0.35">
      <c r="A327" s="1" t="s">
        <v>2874</v>
      </c>
      <c r="B327" s="81">
        <v>45691.452789351897</v>
      </c>
      <c r="C327" s="81">
        <v>45691.455115740697</v>
      </c>
      <c r="D327" s="82" t="s">
        <v>38</v>
      </c>
      <c r="E327" s="82"/>
      <c r="F327" s="83">
        <v>45691</v>
      </c>
      <c r="G327" s="84" t="s">
        <v>202</v>
      </c>
      <c r="H327" s="84" t="s">
        <v>39</v>
      </c>
      <c r="I327" s="84" t="s">
        <v>53</v>
      </c>
      <c r="J327" s="84" t="s">
        <v>42</v>
      </c>
      <c r="K327" s="84" t="s">
        <v>66</v>
      </c>
      <c r="L327" s="85" t="s">
        <v>2875</v>
      </c>
      <c r="M327" s="85" t="s">
        <v>2876</v>
      </c>
      <c r="N327" s="84" t="s">
        <v>57</v>
      </c>
      <c r="O327" s="86">
        <v>45692</v>
      </c>
      <c r="P327" s="84" t="s">
        <v>1900</v>
      </c>
      <c r="Q327" s="84" t="s">
        <v>59</v>
      </c>
      <c r="R327" s="77" t="s">
        <v>49</v>
      </c>
      <c r="T327" s="79">
        <f t="shared" si="24"/>
        <v>45692</v>
      </c>
      <c r="U327" s="79">
        <v>45692</v>
      </c>
      <c r="V327" s="77" t="str">
        <f t="shared" si="25"/>
        <v>YES</v>
      </c>
      <c r="W327" s="77" t="str">
        <f t="shared" si="26"/>
        <v>N/A</v>
      </c>
      <c r="X327" s="77" t="str">
        <f t="shared" si="27"/>
        <v>N/A</v>
      </c>
    </row>
    <row r="328" spans="1:24" s="77" customFormat="1" x14ac:dyDescent="0.35">
      <c r="A328" s="1" t="s">
        <v>2877</v>
      </c>
      <c r="B328" s="81">
        <v>45691.408043981501</v>
      </c>
      <c r="C328" s="81">
        <v>45691.409490740698</v>
      </c>
      <c r="D328" s="82" t="s">
        <v>38</v>
      </c>
      <c r="E328" s="82"/>
      <c r="F328" s="83">
        <v>45691</v>
      </c>
      <c r="G328" s="84" t="s">
        <v>2878</v>
      </c>
      <c r="H328" s="84" t="s">
        <v>39</v>
      </c>
      <c r="I328" s="84" t="s">
        <v>53</v>
      </c>
      <c r="J328" s="84" t="s">
        <v>86</v>
      </c>
      <c r="K328" s="84" t="s">
        <v>94</v>
      </c>
      <c r="L328" s="85" t="s">
        <v>2879</v>
      </c>
      <c r="M328" s="85" t="s">
        <v>2880</v>
      </c>
      <c r="N328" s="84" t="s">
        <v>97</v>
      </c>
      <c r="O328" s="86">
        <v>45703</v>
      </c>
      <c r="P328" s="84" t="s">
        <v>1900</v>
      </c>
      <c r="Q328" s="84" t="s">
        <v>59</v>
      </c>
      <c r="R328" s="77" t="s">
        <v>49</v>
      </c>
      <c r="T328" s="79">
        <f t="shared" si="24"/>
        <v>45703</v>
      </c>
      <c r="U328" s="79">
        <v>45703</v>
      </c>
      <c r="V328" s="77" t="str">
        <f t="shared" si="25"/>
        <v>YES</v>
      </c>
      <c r="W328" s="77" t="str">
        <f t="shared" si="26"/>
        <v>N/A</v>
      </c>
      <c r="X328" s="77" t="str">
        <f t="shared" si="27"/>
        <v>N/A</v>
      </c>
    </row>
    <row r="329" spans="1:24" s="77" customFormat="1" x14ac:dyDescent="0.35">
      <c r="A329" s="1" t="s">
        <v>2881</v>
      </c>
      <c r="B329" s="81">
        <v>45691.404756944401</v>
      </c>
      <c r="C329" s="81">
        <v>45691.4075578704</v>
      </c>
      <c r="D329" s="82" t="s">
        <v>38</v>
      </c>
      <c r="E329" s="82"/>
      <c r="F329" s="83">
        <v>45691</v>
      </c>
      <c r="G329" s="84" t="s">
        <v>567</v>
      </c>
      <c r="H329" s="84" t="s">
        <v>39</v>
      </c>
      <c r="I329" s="84" t="s">
        <v>53</v>
      </c>
      <c r="J329" s="84" t="s">
        <v>86</v>
      </c>
      <c r="K329" s="84" t="s">
        <v>94</v>
      </c>
      <c r="L329" s="85" t="s">
        <v>2882</v>
      </c>
      <c r="M329" s="85" t="s">
        <v>2883</v>
      </c>
      <c r="N329" s="84" t="s">
        <v>317</v>
      </c>
      <c r="O329" s="86">
        <v>45710</v>
      </c>
      <c r="P329" s="84" t="s">
        <v>1900</v>
      </c>
      <c r="Q329" s="84" t="s">
        <v>59</v>
      </c>
      <c r="R329" s="77" t="s">
        <v>49</v>
      </c>
      <c r="T329" s="79">
        <f t="shared" si="24"/>
        <v>45710</v>
      </c>
      <c r="U329" s="79">
        <v>45710</v>
      </c>
      <c r="V329" s="77" t="str">
        <f t="shared" si="25"/>
        <v>YES</v>
      </c>
      <c r="W329" s="77" t="str">
        <f t="shared" si="26"/>
        <v>N/A</v>
      </c>
      <c r="X329" s="77" t="str">
        <f t="shared" si="27"/>
        <v>N/A</v>
      </c>
    </row>
    <row r="330" spans="1:24" s="77" customFormat="1" x14ac:dyDescent="0.35">
      <c r="A330" s="1" t="s">
        <v>2884</v>
      </c>
      <c r="B330" s="81">
        <v>45691.403576388897</v>
      </c>
      <c r="C330" s="81">
        <v>45691.407071759299</v>
      </c>
      <c r="D330" s="82" t="s">
        <v>38</v>
      </c>
      <c r="E330" s="82"/>
      <c r="F330" s="83">
        <v>45691</v>
      </c>
      <c r="G330" s="84" t="s">
        <v>771</v>
      </c>
      <c r="H330" s="84" t="s">
        <v>39</v>
      </c>
      <c r="I330" s="84" t="s">
        <v>53</v>
      </c>
      <c r="J330" s="84" t="s">
        <v>86</v>
      </c>
      <c r="K330" s="84" t="s">
        <v>94</v>
      </c>
      <c r="L330" s="85" t="s">
        <v>2885</v>
      </c>
      <c r="M330" s="85" t="s">
        <v>2886</v>
      </c>
      <c r="N330" s="84" t="s">
        <v>317</v>
      </c>
      <c r="O330" s="86">
        <v>45703</v>
      </c>
      <c r="P330" s="84" t="s">
        <v>1900</v>
      </c>
      <c r="Q330" s="84" t="s">
        <v>59</v>
      </c>
      <c r="R330" s="77" t="s">
        <v>49</v>
      </c>
      <c r="T330" s="79">
        <f t="shared" si="24"/>
        <v>45703</v>
      </c>
      <c r="U330" s="79">
        <v>45703</v>
      </c>
      <c r="V330" s="77" t="str">
        <f t="shared" si="25"/>
        <v>YES</v>
      </c>
      <c r="W330" s="77" t="str">
        <f t="shared" si="26"/>
        <v>N/A</v>
      </c>
      <c r="X330" s="77" t="str">
        <f t="shared" si="27"/>
        <v>N/A</v>
      </c>
    </row>
    <row r="331" spans="1:24" s="77" customFormat="1" x14ac:dyDescent="0.35">
      <c r="A331" s="1" t="s">
        <v>2887</v>
      </c>
      <c r="B331" s="81">
        <v>45691.361192129603</v>
      </c>
      <c r="C331" s="81">
        <v>45691.362766203703</v>
      </c>
      <c r="D331" s="82" t="s">
        <v>38</v>
      </c>
      <c r="E331" s="82"/>
      <c r="F331" s="83">
        <v>45691</v>
      </c>
      <c r="G331" s="84" t="s">
        <v>470</v>
      </c>
      <c r="H331" s="84" t="s">
        <v>39</v>
      </c>
      <c r="I331" s="84" t="s">
        <v>53</v>
      </c>
      <c r="J331" s="84" t="s">
        <v>42</v>
      </c>
      <c r="K331" s="84" t="s">
        <v>61</v>
      </c>
      <c r="L331" s="85" t="s">
        <v>2447</v>
      </c>
      <c r="M331" s="85" t="s">
        <v>2448</v>
      </c>
      <c r="N331" s="84" t="s">
        <v>57</v>
      </c>
      <c r="O331" s="86">
        <v>45777</v>
      </c>
      <c r="P331" s="84" t="s">
        <v>1900</v>
      </c>
      <c r="Q331" s="84" t="s">
        <v>59</v>
      </c>
      <c r="R331" s="77" t="s">
        <v>49</v>
      </c>
      <c r="T331" s="79">
        <f t="shared" si="24"/>
        <v>45777</v>
      </c>
      <c r="U331" s="79">
        <v>45777</v>
      </c>
      <c r="V331" s="77" t="str">
        <f t="shared" si="25"/>
        <v>YES</v>
      </c>
      <c r="W331" s="77" t="str">
        <f t="shared" si="26"/>
        <v>N/A</v>
      </c>
      <c r="X331" s="77" t="str">
        <f t="shared" si="27"/>
        <v>N/A</v>
      </c>
    </row>
    <row r="332" spans="1:24" s="77" customFormat="1" x14ac:dyDescent="0.35">
      <c r="A332" s="1" t="s">
        <v>2888</v>
      </c>
      <c r="B332" s="81">
        <v>45691.357939814799</v>
      </c>
      <c r="C332" s="81">
        <v>45691.358738425901</v>
      </c>
      <c r="D332" s="82" t="s">
        <v>38</v>
      </c>
      <c r="E332" s="82"/>
      <c r="F332" s="83">
        <v>45691</v>
      </c>
      <c r="G332" s="84" t="s">
        <v>2796</v>
      </c>
      <c r="H332" s="84" t="s">
        <v>39</v>
      </c>
      <c r="I332" s="84" t="s">
        <v>53</v>
      </c>
      <c r="J332" s="84" t="s">
        <v>42</v>
      </c>
      <c r="K332" s="84" t="s">
        <v>61</v>
      </c>
      <c r="L332" s="85" t="s">
        <v>2554</v>
      </c>
      <c r="M332" s="85" t="s">
        <v>2889</v>
      </c>
      <c r="N332" s="84" t="s">
        <v>57</v>
      </c>
      <c r="O332" s="86">
        <v>45777</v>
      </c>
      <c r="P332" s="84" t="s">
        <v>1900</v>
      </c>
      <c r="Q332" s="84" t="s">
        <v>59</v>
      </c>
      <c r="R332" s="77" t="s">
        <v>49</v>
      </c>
      <c r="T332" s="79">
        <f t="shared" si="24"/>
        <v>45777</v>
      </c>
      <c r="U332" s="79">
        <v>45777</v>
      </c>
      <c r="V332" s="77" t="str">
        <f t="shared" si="25"/>
        <v>YES</v>
      </c>
      <c r="W332" s="77" t="str">
        <f t="shared" si="26"/>
        <v>N/A</v>
      </c>
      <c r="X332" s="77" t="str">
        <f t="shared" si="27"/>
        <v>N/A</v>
      </c>
    </row>
    <row r="333" spans="1:24" s="77" customFormat="1" x14ac:dyDescent="0.35">
      <c r="A333" s="1" t="s">
        <v>2890</v>
      </c>
      <c r="B333" s="81">
        <v>45691.311064814799</v>
      </c>
      <c r="C333" s="81">
        <v>45691.3143865741</v>
      </c>
      <c r="D333" s="82" t="s">
        <v>38</v>
      </c>
      <c r="E333" s="82"/>
      <c r="F333" s="83">
        <v>45691</v>
      </c>
      <c r="G333" s="84" t="s">
        <v>567</v>
      </c>
      <c r="H333" s="84" t="s">
        <v>39</v>
      </c>
      <c r="I333" s="84" t="s">
        <v>53</v>
      </c>
      <c r="J333" s="84" t="s">
        <v>86</v>
      </c>
      <c r="K333" s="84" t="s">
        <v>94</v>
      </c>
      <c r="L333" s="85" t="s">
        <v>2891</v>
      </c>
      <c r="M333" s="85" t="s">
        <v>2892</v>
      </c>
      <c r="N333" s="84" t="s">
        <v>317</v>
      </c>
      <c r="O333" s="86">
        <v>45703</v>
      </c>
      <c r="P333" s="84" t="s">
        <v>1900</v>
      </c>
      <c r="Q333" s="84" t="s">
        <v>59</v>
      </c>
      <c r="R333" s="77" t="s">
        <v>49</v>
      </c>
      <c r="S333" s="77" t="s">
        <v>64</v>
      </c>
      <c r="T333" s="79">
        <f t="shared" si="24"/>
        <v>45703</v>
      </c>
      <c r="U333" s="79">
        <v>45703</v>
      </c>
      <c r="V333" s="77" t="str">
        <f t="shared" si="25"/>
        <v>YES</v>
      </c>
      <c r="W333" s="77" t="str">
        <f t="shared" si="26"/>
        <v>N/A</v>
      </c>
      <c r="X333" s="77" t="str">
        <f t="shared" si="27"/>
        <v>N/A</v>
      </c>
    </row>
    <row r="334" spans="1:24" s="77" customFormat="1" x14ac:dyDescent="0.35">
      <c r="A334" s="1" t="s">
        <v>2893</v>
      </c>
      <c r="B334" s="81">
        <v>45691.302175925899</v>
      </c>
      <c r="C334" s="81">
        <v>45691.303553240701</v>
      </c>
      <c r="D334" s="82" t="s">
        <v>38</v>
      </c>
      <c r="E334" s="82"/>
      <c r="F334" s="83">
        <v>45691</v>
      </c>
      <c r="G334" s="84" t="s">
        <v>2894</v>
      </c>
      <c r="H334" s="84" t="s">
        <v>39</v>
      </c>
      <c r="I334" s="84" t="s">
        <v>53</v>
      </c>
      <c r="J334" s="84" t="s">
        <v>86</v>
      </c>
      <c r="K334" s="84" t="s">
        <v>94</v>
      </c>
      <c r="L334" s="85" t="s">
        <v>2895</v>
      </c>
      <c r="M334" s="85" t="s">
        <v>2895</v>
      </c>
      <c r="N334" s="84" t="s">
        <v>57</v>
      </c>
      <c r="O334" s="86">
        <v>45693</v>
      </c>
      <c r="P334" s="84" t="s">
        <v>1900</v>
      </c>
      <c r="Q334" s="84" t="s">
        <v>59</v>
      </c>
      <c r="R334" s="77" t="s">
        <v>49</v>
      </c>
      <c r="T334" s="79">
        <f t="shared" si="24"/>
        <v>45693</v>
      </c>
      <c r="U334" s="79">
        <v>45693</v>
      </c>
      <c r="V334" s="77" t="str">
        <f t="shared" si="25"/>
        <v>YES</v>
      </c>
      <c r="W334" s="77" t="str">
        <f t="shared" si="26"/>
        <v>N/A</v>
      </c>
      <c r="X334" s="77" t="str">
        <f t="shared" si="27"/>
        <v>N/A</v>
      </c>
    </row>
    <row r="335" spans="1:24" s="77" customFormat="1" x14ac:dyDescent="0.35">
      <c r="A335" s="1" t="s">
        <v>2896</v>
      </c>
      <c r="B335" s="81">
        <v>45691.294837963003</v>
      </c>
      <c r="C335" s="81">
        <v>45691.298553240696</v>
      </c>
      <c r="D335" s="82" t="s">
        <v>38</v>
      </c>
      <c r="E335" s="82"/>
      <c r="F335" s="83">
        <v>45691</v>
      </c>
      <c r="G335" s="84" t="s">
        <v>1599</v>
      </c>
      <c r="H335" s="84" t="s">
        <v>39</v>
      </c>
      <c r="I335" s="84" t="s">
        <v>53</v>
      </c>
      <c r="J335" s="84" t="s">
        <v>86</v>
      </c>
      <c r="K335" s="84" t="s">
        <v>94</v>
      </c>
      <c r="L335" s="85" t="s">
        <v>2897</v>
      </c>
      <c r="M335" s="85" t="s">
        <v>2898</v>
      </c>
      <c r="N335" s="84" t="s">
        <v>57</v>
      </c>
      <c r="O335" s="86">
        <v>45693</v>
      </c>
      <c r="P335" s="84" t="s">
        <v>1900</v>
      </c>
      <c r="Q335" s="84" t="s">
        <v>59</v>
      </c>
      <c r="R335" s="77" t="s">
        <v>49</v>
      </c>
      <c r="T335" s="79">
        <f t="shared" si="24"/>
        <v>45693</v>
      </c>
      <c r="U335" s="79">
        <v>45693</v>
      </c>
      <c r="V335" s="77" t="str">
        <f t="shared" si="25"/>
        <v>YES</v>
      </c>
      <c r="W335" s="77" t="str">
        <f t="shared" si="26"/>
        <v>N/A</v>
      </c>
      <c r="X335" s="77" t="str">
        <f t="shared" si="27"/>
        <v>N/A</v>
      </c>
    </row>
    <row r="336" spans="1:24" s="77" customFormat="1" x14ac:dyDescent="0.35">
      <c r="A336" s="1" t="s">
        <v>2899</v>
      </c>
      <c r="B336" s="81">
        <v>45691.293171296304</v>
      </c>
      <c r="C336" s="81">
        <v>45691.294699074097</v>
      </c>
      <c r="D336" s="82" t="s">
        <v>38</v>
      </c>
      <c r="E336" s="82"/>
      <c r="F336" s="83">
        <v>45691</v>
      </c>
      <c r="G336" s="84" t="s">
        <v>2900</v>
      </c>
      <c r="H336" s="84" t="s">
        <v>39</v>
      </c>
      <c r="I336" s="84" t="s">
        <v>53</v>
      </c>
      <c r="J336" s="84" t="s">
        <v>86</v>
      </c>
      <c r="K336" s="84" t="s">
        <v>94</v>
      </c>
      <c r="L336" s="85" t="s">
        <v>2901</v>
      </c>
      <c r="M336" s="85" t="s">
        <v>2902</v>
      </c>
      <c r="N336" s="84" t="s">
        <v>57</v>
      </c>
      <c r="O336" s="86">
        <v>45695</v>
      </c>
      <c r="P336" s="84" t="s">
        <v>1900</v>
      </c>
      <c r="Q336" s="84" t="s">
        <v>59</v>
      </c>
      <c r="R336" s="77" t="s">
        <v>49</v>
      </c>
      <c r="T336" s="79">
        <f t="shared" si="24"/>
        <v>45695</v>
      </c>
      <c r="U336" s="79">
        <v>45695</v>
      </c>
      <c r="V336" s="77" t="str">
        <f t="shared" si="25"/>
        <v>YES</v>
      </c>
      <c r="W336" s="77" t="str">
        <f t="shared" si="26"/>
        <v>N/A</v>
      </c>
      <c r="X336" s="77" t="str">
        <f t="shared" si="27"/>
        <v>N/A</v>
      </c>
    </row>
    <row r="337" spans="1:24" s="77" customFormat="1" x14ac:dyDescent="0.35">
      <c r="A337" s="1" t="s">
        <v>2903</v>
      </c>
      <c r="B337" s="81">
        <v>45691.290335648097</v>
      </c>
      <c r="C337" s="81">
        <v>45691.294525463003</v>
      </c>
      <c r="D337" s="82" t="s">
        <v>38</v>
      </c>
      <c r="E337" s="82"/>
      <c r="F337" s="83">
        <v>45691</v>
      </c>
      <c r="G337" s="84" t="s">
        <v>2904</v>
      </c>
      <c r="H337" s="84" t="s">
        <v>39</v>
      </c>
      <c r="I337" s="84" t="s">
        <v>53</v>
      </c>
      <c r="J337" s="84" t="s">
        <v>86</v>
      </c>
      <c r="K337" s="84" t="s">
        <v>94</v>
      </c>
      <c r="L337" s="85" t="s">
        <v>2905</v>
      </c>
      <c r="M337" s="85" t="s">
        <v>2906</v>
      </c>
      <c r="N337" s="84" t="s">
        <v>97</v>
      </c>
      <c r="O337" s="86">
        <v>45777</v>
      </c>
      <c r="P337" s="84" t="s">
        <v>1900</v>
      </c>
      <c r="Q337" s="84" t="s">
        <v>59</v>
      </c>
      <c r="R337" s="77" t="s">
        <v>49</v>
      </c>
      <c r="S337" s="77" t="s">
        <v>64</v>
      </c>
      <c r="T337" s="79">
        <f t="shared" si="24"/>
        <v>45777</v>
      </c>
      <c r="U337" s="79">
        <v>45777</v>
      </c>
      <c r="V337" s="77" t="str">
        <f t="shared" si="25"/>
        <v>YES</v>
      </c>
      <c r="W337" s="77" t="str">
        <f t="shared" si="26"/>
        <v>N/A</v>
      </c>
      <c r="X337" s="77" t="str">
        <f t="shared" si="27"/>
        <v>N/A</v>
      </c>
    </row>
    <row r="338" spans="1:24" s="77" customFormat="1" x14ac:dyDescent="0.35">
      <c r="A338" s="1" t="s">
        <v>2907</v>
      </c>
      <c r="B338" s="81">
        <v>45691.287569444401</v>
      </c>
      <c r="C338" s="81">
        <v>45691.290335648097</v>
      </c>
      <c r="D338" s="82" t="s">
        <v>38</v>
      </c>
      <c r="E338" s="82"/>
      <c r="F338" s="83">
        <v>45691</v>
      </c>
      <c r="G338" s="84" t="s">
        <v>2908</v>
      </c>
      <c r="H338" s="84" t="s">
        <v>39</v>
      </c>
      <c r="I338" s="84" t="s">
        <v>53</v>
      </c>
      <c r="J338" s="84" t="s">
        <v>86</v>
      </c>
      <c r="K338" s="84" t="s">
        <v>94</v>
      </c>
      <c r="L338" s="85" t="s">
        <v>2909</v>
      </c>
      <c r="M338" s="85" t="s">
        <v>2910</v>
      </c>
      <c r="N338" s="84" t="s">
        <v>113</v>
      </c>
      <c r="O338" s="86">
        <v>45692</v>
      </c>
      <c r="P338" s="84" t="s">
        <v>1900</v>
      </c>
      <c r="Q338" s="84" t="s">
        <v>59</v>
      </c>
      <c r="R338" s="77" t="s">
        <v>49</v>
      </c>
      <c r="S338" s="77" t="s">
        <v>50</v>
      </c>
      <c r="T338" s="79">
        <v>45692</v>
      </c>
      <c r="U338" s="79">
        <v>45692</v>
      </c>
      <c r="V338" s="77" t="str">
        <f t="shared" si="25"/>
        <v>YES</v>
      </c>
      <c r="W338" s="77" t="str">
        <f t="shared" si="26"/>
        <v>N/A</v>
      </c>
      <c r="X338" s="77" t="str">
        <f t="shared" si="27"/>
        <v>N/A</v>
      </c>
    </row>
    <row r="339" spans="1:24" s="77" customFormat="1" x14ac:dyDescent="0.35">
      <c r="A339" s="1" t="s">
        <v>2911</v>
      </c>
      <c r="B339" s="81">
        <v>45691.282141203701</v>
      </c>
      <c r="C339" s="81">
        <v>45691.283888888902</v>
      </c>
      <c r="D339" s="82" t="s">
        <v>38</v>
      </c>
      <c r="E339" s="82"/>
      <c r="F339" s="83">
        <v>45691</v>
      </c>
      <c r="G339" s="84" t="s">
        <v>2450</v>
      </c>
      <c r="H339" s="84" t="s">
        <v>39</v>
      </c>
      <c r="I339" s="84" t="s">
        <v>53</v>
      </c>
      <c r="J339" s="84" t="s">
        <v>86</v>
      </c>
      <c r="K339" s="84" t="s">
        <v>94</v>
      </c>
      <c r="L339" s="85" t="s">
        <v>2912</v>
      </c>
      <c r="M339" s="85" t="s">
        <v>2913</v>
      </c>
      <c r="N339" s="84" t="s">
        <v>317</v>
      </c>
      <c r="O339" s="86">
        <v>45777</v>
      </c>
      <c r="P339" s="84" t="s">
        <v>1900</v>
      </c>
      <c r="Q339" s="84" t="s">
        <v>59</v>
      </c>
      <c r="R339" s="77" t="s">
        <v>72</v>
      </c>
      <c r="S339" s="77" t="s">
        <v>64</v>
      </c>
      <c r="T339" s="79">
        <f t="shared" ref="T339:T370" si="28">O339</f>
        <v>45777</v>
      </c>
      <c r="U339" s="79">
        <v>45777</v>
      </c>
      <c r="V339" s="77" t="str">
        <f t="shared" si="25"/>
        <v>N/A</v>
      </c>
      <c r="W339" s="77" t="str">
        <f t="shared" si="26"/>
        <v>N/A</v>
      </c>
      <c r="X339" s="77" t="str">
        <f t="shared" si="27"/>
        <v>N/A</v>
      </c>
    </row>
    <row r="340" spans="1:24" s="77" customFormat="1" x14ac:dyDescent="0.35">
      <c r="A340" s="1" t="s">
        <v>2914</v>
      </c>
      <c r="B340" s="81">
        <v>45691.277164351799</v>
      </c>
      <c r="C340" s="81">
        <v>45691.280520833301</v>
      </c>
      <c r="D340" s="82" t="s">
        <v>38</v>
      </c>
      <c r="E340" s="82"/>
      <c r="F340" s="83">
        <v>45691</v>
      </c>
      <c r="G340" s="84" t="s">
        <v>728</v>
      </c>
      <c r="H340" s="84" t="s">
        <v>39</v>
      </c>
      <c r="I340" s="84" t="s">
        <v>53</v>
      </c>
      <c r="J340" s="84" t="s">
        <v>42</v>
      </c>
      <c r="K340" s="84" t="s">
        <v>66</v>
      </c>
      <c r="L340" s="85" t="s">
        <v>2915</v>
      </c>
      <c r="M340" s="85" t="s">
        <v>2916</v>
      </c>
      <c r="N340" s="84" t="s">
        <v>113</v>
      </c>
      <c r="O340" s="86">
        <v>45691</v>
      </c>
      <c r="P340" s="84" t="s">
        <v>1900</v>
      </c>
      <c r="Q340" s="84" t="s">
        <v>59</v>
      </c>
      <c r="R340" s="77" t="s">
        <v>49</v>
      </c>
      <c r="T340" s="79">
        <f t="shared" si="28"/>
        <v>45691</v>
      </c>
      <c r="U340" s="79">
        <v>45691</v>
      </c>
      <c r="V340" s="77" t="str">
        <f t="shared" si="25"/>
        <v>YES</v>
      </c>
      <c r="W340" s="77" t="str">
        <f t="shared" si="26"/>
        <v>N/A</v>
      </c>
      <c r="X340" s="77" t="str">
        <f t="shared" si="27"/>
        <v>N/A</v>
      </c>
    </row>
    <row r="341" spans="1:24" s="77" customFormat="1" ht="29" x14ac:dyDescent="0.35">
      <c r="A341" s="1" t="s">
        <v>2917</v>
      </c>
      <c r="B341" s="81">
        <v>45689.423506944397</v>
      </c>
      <c r="C341" s="81">
        <v>45689.425682870402</v>
      </c>
      <c r="D341" s="82" t="s">
        <v>38</v>
      </c>
      <c r="E341" s="82"/>
      <c r="F341" s="83">
        <v>45689</v>
      </c>
      <c r="G341" s="84" t="s">
        <v>138</v>
      </c>
      <c r="H341" s="84" t="s">
        <v>39</v>
      </c>
      <c r="I341" s="84" t="s">
        <v>53</v>
      </c>
      <c r="J341" s="84" t="s">
        <v>86</v>
      </c>
      <c r="K341" s="84" t="s">
        <v>94</v>
      </c>
      <c r="L341" s="85" t="s">
        <v>2918</v>
      </c>
      <c r="M341" s="85" t="s">
        <v>2919</v>
      </c>
      <c r="N341" s="84" t="s">
        <v>97</v>
      </c>
      <c r="O341" s="86">
        <v>45777</v>
      </c>
      <c r="P341" s="84" t="s">
        <v>1900</v>
      </c>
      <c r="Q341" s="84" t="s">
        <v>48</v>
      </c>
      <c r="R341" s="77" t="s">
        <v>49</v>
      </c>
      <c r="T341" s="79">
        <f t="shared" si="28"/>
        <v>45777</v>
      </c>
      <c r="U341" s="79">
        <v>45777</v>
      </c>
      <c r="V341" s="77" t="str">
        <f t="shared" si="25"/>
        <v>YES</v>
      </c>
      <c r="W341" s="77" t="str">
        <f t="shared" si="26"/>
        <v>N/A</v>
      </c>
      <c r="X341" s="77" t="str">
        <f t="shared" si="27"/>
        <v>N/A</v>
      </c>
    </row>
    <row r="342" spans="1:24" s="77" customFormat="1" x14ac:dyDescent="0.35">
      <c r="A342" s="1" t="s">
        <v>2920</v>
      </c>
      <c r="B342" s="81">
        <v>45689.077777777798</v>
      </c>
      <c r="C342" s="81">
        <v>45689.078541666699</v>
      </c>
      <c r="D342" s="82" t="s">
        <v>38</v>
      </c>
      <c r="E342" s="82"/>
      <c r="F342" s="83">
        <v>45688</v>
      </c>
      <c r="G342" s="84" t="s">
        <v>1661</v>
      </c>
      <c r="H342" s="84" t="s">
        <v>39</v>
      </c>
      <c r="I342" s="84" t="s">
        <v>93</v>
      </c>
      <c r="J342" s="84" t="s">
        <v>42</v>
      </c>
      <c r="K342" s="84" t="s">
        <v>61</v>
      </c>
      <c r="L342" s="85" t="s">
        <v>2921</v>
      </c>
      <c r="M342" s="85" t="s">
        <v>2851</v>
      </c>
      <c r="N342" s="84" t="s">
        <v>113</v>
      </c>
      <c r="O342" s="86">
        <v>45777</v>
      </c>
      <c r="P342" s="84" t="s">
        <v>1900</v>
      </c>
      <c r="Q342" s="84" t="s">
        <v>59</v>
      </c>
      <c r="R342" s="77" t="s">
        <v>49</v>
      </c>
      <c r="T342" s="79">
        <f t="shared" si="28"/>
        <v>45777</v>
      </c>
      <c r="U342" s="79">
        <v>45777</v>
      </c>
      <c r="V342" s="77" t="str">
        <f t="shared" si="25"/>
        <v>YES</v>
      </c>
      <c r="W342" s="77" t="str">
        <f t="shared" si="26"/>
        <v>N/A</v>
      </c>
      <c r="X342" s="77" t="str">
        <f t="shared" si="27"/>
        <v>N/A</v>
      </c>
    </row>
    <row r="343" spans="1:24" s="77" customFormat="1" x14ac:dyDescent="0.35">
      <c r="A343" s="1" t="s">
        <v>2922</v>
      </c>
      <c r="B343" s="81">
        <v>45688.918749999997</v>
      </c>
      <c r="C343" s="81">
        <v>45688.920462962997</v>
      </c>
      <c r="D343" s="82" t="s">
        <v>38</v>
      </c>
      <c r="E343" s="82"/>
      <c r="F343" s="83">
        <v>45688</v>
      </c>
      <c r="G343" s="84" t="s">
        <v>202</v>
      </c>
      <c r="H343" s="84" t="s">
        <v>39</v>
      </c>
      <c r="I343" s="84" t="s">
        <v>41</v>
      </c>
      <c r="J343" s="84" t="s">
        <v>42</v>
      </c>
      <c r="K343" s="84" t="s">
        <v>66</v>
      </c>
      <c r="L343" s="85" t="s">
        <v>2923</v>
      </c>
      <c r="M343" s="85" t="s">
        <v>2924</v>
      </c>
      <c r="N343" s="84" t="s">
        <v>107</v>
      </c>
      <c r="O343" s="86">
        <v>45688</v>
      </c>
      <c r="P343" s="84" t="s">
        <v>1900</v>
      </c>
      <c r="Q343" s="84" t="s">
        <v>59</v>
      </c>
      <c r="R343" s="77" t="s">
        <v>49</v>
      </c>
      <c r="T343" s="79">
        <f t="shared" si="28"/>
        <v>45688</v>
      </c>
      <c r="U343" s="79">
        <v>45688</v>
      </c>
      <c r="V343" s="77" t="str">
        <f t="shared" si="25"/>
        <v>YES</v>
      </c>
      <c r="W343" s="77" t="str">
        <f t="shared" si="26"/>
        <v>N/A</v>
      </c>
      <c r="X343" s="77" t="str">
        <f t="shared" si="27"/>
        <v>N/A</v>
      </c>
    </row>
    <row r="344" spans="1:24" s="77" customFormat="1" x14ac:dyDescent="0.35">
      <c r="A344" s="1" t="s">
        <v>2925</v>
      </c>
      <c r="B344" s="81">
        <v>45688.8764814815</v>
      </c>
      <c r="C344" s="81">
        <v>45688.878900463002</v>
      </c>
      <c r="D344" s="82" t="s">
        <v>38</v>
      </c>
      <c r="E344" s="82"/>
      <c r="F344" s="83">
        <v>45688</v>
      </c>
      <c r="G344" s="84" t="s">
        <v>2450</v>
      </c>
      <c r="H344" s="84" t="s">
        <v>39</v>
      </c>
      <c r="I344" s="84" t="s">
        <v>41</v>
      </c>
      <c r="J344" s="84" t="s">
        <v>86</v>
      </c>
      <c r="K344" s="84" t="s">
        <v>94</v>
      </c>
      <c r="L344" s="85" t="s">
        <v>2926</v>
      </c>
      <c r="M344" s="85" t="s">
        <v>2927</v>
      </c>
      <c r="N344" s="84" t="s">
        <v>113</v>
      </c>
      <c r="O344" s="86">
        <v>45691</v>
      </c>
      <c r="P344" s="84" t="s">
        <v>1900</v>
      </c>
      <c r="Q344" s="84" t="s">
        <v>59</v>
      </c>
      <c r="R344" s="77" t="s">
        <v>49</v>
      </c>
      <c r="T344" s="79">
        <f t="shared" si="28"/>
        <v>45691</v>
      </c>
      <c r="U344" s="79">
        <v>45691</v>
      </c>
      <c r="V344" s="77" t="str">
        <f t="shared" si="25"/>
        <v>YES</v>
      </c>
      <c r="W344" s="77" t="str">
        <f t="shared" si="26"/>
        <v>N/A</v>
      </c>
      <c r="X344" s="77" t="str">
        <f t="shared" si="27"/>
        <v>N/A</v>
      </c>
    </row>
    <row r="345" spans="1:24" s="77" customFormat="1" x14ac:dyDescent="0.35">
      <c r="A345" s="1" t="s">
        <v>2928</v>
      </c>
      <c r="B345" s="81">
        <v>45688.8305092593</v>
      </c>
      <c r="C345" s="81">
        <v>45688.831747685203</v>
      </c>
      <c r="D345" s="82" t="s">
        <v>38</v>
      </c>
      <c r="E345" s="82"/>
      <c r="F345" s="83">
        <v>45688</v>
      </c>
      <c r="G345" s="84" t="s">
        <v>2398</v>
      </c>
      <c r="H345" s="84" t="s">
        <v>39</v>
      </c>
      <c r="I345" s="84" t="s">
        <v>41</v>
      </c>
      <c r="J345" s="84" t="s">
        <v>42</v>
      </c>
      <c r="K345" s="84" t="s">
        <v>118</v>
      </c>
      <c r="L345" s="85" t="s">
        <v>2929</v>
      </c>
      <c r="M345" s="85" t="s">
        <v>2930</v>
      </c>
      <c r="N345" s="84" t="s">
        <v>113</v>
      </c>
      <c r="O345" s="86">
        <v>45695</v>
      </c>
      <c r="P345" s="84" t="s">
        <v>1900</v>
      </c>
      <c r="Q345" s="84" t="s">
        <v>48</v>
      </c>
      <c r="R345" s="77" t="s">
        <v>49</v>
      </c>
      <c r="T345" s="79">
        <f t="shared" si="28"/>
        <v>45695</v>
      </c>
      <c r="U345" s="79">
        <v>45695</v>
      </c>
      <c r="V345" s="77" t="str">
        <f t="shared" si="25"/>
        <v>YES</v>
      </c>
      <c r="W345" s="77" t="str">
        <f t="shared" si="26"/>
        <v>N/A</v>
      </c>
      <c r="X345" s="77" t="str">
        <f t="shared" si="27"/>
        <v>N/A</v>
      </c>
    </row>
    <row r="346" spans="1:24" s="77" customFormat="1" x14ac:dyDescent="0.35">
      <c r="A346" s="1" t="s">
        <v>2931</v>
      </c>
      <c r="B346" s="81">
        <v>45688.657800925903</v>
      </c>
      <c r="C346" s="81">
        <v>45688.658912036997</v>
      </c>
      <c r="D346" s="82" t="s">
        <v>38</v>
      </c>
      <c r="E346" s="82"/>
      <c r="F346" s="83">
        <v>45689</v>
      </c>
      <c r="G346" s="84" t="s">
        <v>470</v>
      </c>
      <c r="H346" s="84" t="s">
        <v>39</v>
      </c>
      <c r="I346" s="84" t="s">
        <v>41</v>
      </c>
      <c r="J346" s="84" t="s">
        <v>42</v>
      </c>
      <c r="K346" s="84" t="s">
        <v>61</v>
      </c>
      <c r="L346" s="85" t="s">
        <v>2447</v>
      </c>
      <c r="M346" s="85" t="s">
        <v>2448</v>
      </c>
      <c r="N346" s="84" t="s">
        <v>57</v>
      </c>
      <c r="O346" s="86">
        <v>45777</v>
      </c>
      <c r="P346" s="84" t="s">
        <v>1900</v>
      </c>
      <c r="Q346" s="84" t="s">
        <v>59</v>
      </c>
      <c r="R346" s="77" t="s">
        <v>49</v>
      </c>
      <c r="T346" s="79">
        <f t="shared" si="28"/>
        <v>45777</v>
      </c>
      <c r="U346" s="79">
        <v>45777</v>
      </c>
      <c r="V346" s="77" t="str">
        <f t="shared" si="25"/>
        <v>YES</v>
      </c>
      <c r="W346" s="77" t="str">
        <f t="shared" si="26"/>
        <v>N/A</v>
      </c>
      <c r="X346" s="77" t="str">
        <f t="shared" si="27"/>
        <v>N/A</v>
      </c>
    </row>
    <row r="347" spans="1:24" s="77" customFormat="1" ht="29" x14ac:dyDescent="0.35">
      <c r="A347" s="1" t="s">
        <v>2932</v>
      </c>
      <c r="B347" s="81">
        <v>45688.450486111098</v>
      </c>
      <c r="C347" s="81">
        <v>45688.454942129603</v>
      </c>
      <c r="D347" s="82" t="s">
        <v>38</v>
      </c>
      <c r="E347" s="82"/>
      <c r="F347" s="83">
        <v>45688</v>
      </c>
      <c r="G347" s="84" t="s">
        <v>2933</v>
      </c>
      <c r="H347" s="84" t="s">
        <v>39</v>
      </c>
      <c r="I347" s="84" t="s">
        <v>53</v>
      </c>
      <c r="J347" s="84" t="s">
        <v>42</v>
      </c>
      <c r="K347" s="84" t="s">
        <v>362</v>
      </c>
      <c r="L347" s="85" t="s">
        <v>2934</v>
      </c>
      <c r="M347" s="85" t="s">
        <v>2935</v>
      </c>
      <c r="N347" s="84" t="s">
        <v>57</v>
      </c>
      <c r="O347" s="86">
        <v>45688</v>
      </c>
      <c r="P347" s="84" t="s">
        <v>1900</v>
      </c>
      <c r="Q347" s="84" t="s">
        <v>59</v>
      </c>
      <c r="R347" s="77" t="s">
        <v>137</v>
      </c>
      <c r="S347" s="77" t="s">
        <v>50</v>
      </c>
      <c r="T347" s="79">
        <f t="shared" si="28"/>
        <v>45688</v>
      </c>
      <c r="U347" s="79"/>
      <c r="V347" s="77" t="str">
        <f t="shared" si="25"/>
        <v>N/A</v>
      </c>
      <c r="W347" s="77">
        <f t="shared" ca="1" si="26"/>
        <v>-238</v>
      </c>
      <c r="X347" s="77" t="str">
        <f t="shared" ca="1" si="27"/>
        <v>Delayed</v>
      </c>
    </row>
    <row r="348" spans="1:24" s="77" customFormat="1" ht="29" x14ac:dyDescent="0.35">
      <c r="A348" s="1" t="s">
        <v>2936</v>
      </c>
      <c r="B348" s="81">
        <v>45688.411157407398</v>
      </c>
      <c r="C348" s="81">
        <v>45688.4151851852</v>
      </c>
      <c r="D348" s="82" t="s">
        <v>38</v>
      </c>
      <c r="E348" s="82"/>
      <c r="F348" s="83">
        <v>45688</v>
      </c>
      <c r="G348" s="84" t="s">
        <v>138</v>
      </c>
      <c r="H348" s="84" t="s">
        <v>39</v>
      </c>
      <c r="I348" s="84" t="s">
        <v>53</v>
      </c>
      <c r="J348" s="84" t="s">
        <v>86</v>
      </c>
      <c r="K348" s="84" t="s">
        <v>94</v>
      </c>
      <c r="L348" s="85" t="s">
        <v>2937</v>
      </c>
      <c r="M348" s="85" t="s">
        <v>2938</v>
      </c>
      <c r="N348" s="84" t="s">
        <v>284</v>
      </c>
      <c r="O348" s="86">
        <v>45777</v>
      </c>
      <c r="P348" s="84" t="s">
        <v>1900</v>
      </c>
      <c r="Q348" s="84" t="s">
        <v>48</v>
      </c>
      <c r="R348" s="77" t="s">
        <v>49</v>
      </c>
      <c r="T348" s="79">
        <f t="shared" si="28"/>
        <v>45777</v>
      </c>
      <c r="U348" s="79">
        <v>45777</v>
      </c>
      <c r="V348" s="77" t="str">
        <f t="shared" si="25"/>
        <v>YES</v>
      </c>
      <c r="W348" s="77" t="str">
        <f t="shared" si="26"/>
        <v>N/A</v>
      </c>
      <c r="X348" s="77" t="str">
        <f t="shared" si="27"/>
        <v>N/A</v>
      </c>
    </row>
    <row r="349" spans="1:24" s="77" customFormat="1" x14ac:dyDescent="0.35">
      <c r="A349" s="1" t="s">
        <v>2939</v>
      </c>
      <c r="B349" s="81">
        <v>45688.283622685201</v>
      </c>
      <c r="C349" s="81">
        <v>45688.284548611096</v>
      </c>
      <c r="D349" s="82" t="s">
        <v>38</v>
      </c>
      <c r="E349" s="82"/>
      <c r="F349" s="83">
        <v>45688</v>
      </c>
      <c r="G349" s="84" t="s">
        <v>2133</v>
      </c>
      <c r="H349" s="84" t="s">
        <v>39</v>
      </c>
      <c r="I349" s="84" t="s">
        <v>53</v>
      </c>
      <c r="J349" s="84" t="s">
        <v>86</v>
      </c>
      <c r="K349" s="84" t="s">
        <v>639</v>
      </c>
      <c r="L349" s="85" t="s">
        <v>2940</v>
      </c>
      <c r="M349" s="85" t="s">
        <v>2941</v>
      </c>
      <c r="N349" s="84" t="s">
        <v>284</v>
      </c>
      <c r="O349" s="86">
        <v>45777</v>
      </c>
      <c r="P349" s="84" t="s">
        <v>108</v>
      </c>
      <c r="Q349" s="84" t="s">
        <v>59</v>
      </c>
      <c r="R349" s="77" t="s">
        <v>49</v>
      </c>
      <c r="T349" s="79">
        <f t="shared" si="28"/>
        <v>45777</v>
      </c>
      <c r="U349" s="79">
        <v>45777</v>
      </c>
      <c r="V349" s="77" t="str">
        <f t="shared" si="25"/>
        <v>YES</v>
      </c>
      <c r="W349" s="77" t="str">
        <f t="shared" si="26"/>
        <v>N/A</v>
      </c>
      <c r="X349" s="77" t="str">
        <f t="shared" si="27"/>
        <v>N/A</v>
      </c>
    </row>
    <row r="350" spans="1:24" s="77" customFormat="1" x14ac:dyDescent="0.35">
      <c r="A350" s="1" t="s">
        <v>2942</v>
      </c>
      <c r="B350" s="81">
        <v>45688.282141203701</v>
      </c>
      <c r="C350" s="81">
        <v>45688.283599536997</v>
      </c>
      <c r="D350" s="82" t="s">
        <v>38</v>
      </c>
      <c r="E350" s="82"/>
      <c r="F350" s="83">
        <v>45688</v>
      </c>
      <c r="G350" s="84" t="s">
        <v>2133</v>
      </c>
      <c r="H350" s="84" t="s">
        <v>39</v>
      </c>
      <c r="I350" s="84" t="s">
        <v>53</v>
      </c>
      <c r="J350" s="84" t="s">
        <v>86</v>
      </c>
      <c r="K350" s="84" t="s">
        <v>639</v>
      </c>
      <c r="L350" s="85" t="s">
        <v>2372</v>
      </c>
      <c r="M350" s="85" t="s">
        <v>2373</v>
      </c>
      <c r="N350" s="84" t="s">
        <v>284</v>
      </c>
      <c r="O350" s="86">
        <v>45777</v>
      </c>
      <c r="P350" s="84" t="s">
        <v>108</v>
      </c>
      <c r="Q350" s="84" t="s">
        <v>59</v>
      </c>
      <c r="R350" s="77" t="s">
        <v>49</v>
      </c>
      <c r="T350" s="79">
        <f t="shared" si="28"/>
        <v>45777</v>
      </c>
      <c r="U350" s="79">
        <v>45777</v>
      </c>
      <c r="V350" s="77" t="str">
        <f t="shared" si="25"/>
        <v>YES</v>
      </c>
      <c r="W350" s="77" t="str">
        <f t="shared" si="26"/>
        <v>N/A</v>
      </c>
      <c r="X350" s="77" t="str">
        <f t="shared" si="27"/>
        <v>N/A</v>
      </c>
    </row>
    <row r="351" spans="1:24" s="77" customFormat="1" x14ac:dyDescent="0.35">
      <c r="A351" s="1" t="s">
        <v>2943</v>
      </c>
      <c r="B351" s="81">
        <v>45688.281631944403</v>
      </c>
      <c r="C351" s="81">
        <v>45688.282118055598</v>
      </c>
      <c r="D351" s="82" t="s">
        <v>38</v>
      </c>
      <c r="E351" s="82"/>
      <c r="F351" s="83">
        <v>45688</v>
      </c>
      <c r="G351" s="84" t="s">
        <v>2133</v>
      </c>
      <c r="H351" s="84" t="s">
        <v>39</v>
      </c>
      <c r="I351" s="84" t="s">
        <v>53</v>
      </c>
      <c r="J351" s="84" t="s">
        <v>86</v>
      </c>
      <c r="K351" s="84" t="s">
        <v>639</v>
      </c>
      <c r="L351" s="85" t="s">
        <v>2944</v>
      </c>
      <c r="M351" s="85" t="s">
        <v>2695</v>
      </c>
      <c r="N351" s="84" t="s">
        <v>284</v>
      </c>
      <c r="O351" s="86">
        <v>45777</v>
      </c>
      <c r="P351" s="84" t="s">
        <v>108</v>
      </c>
      <c r="Q351" s="84" t="s">
        <v>59</v>
      </c>
      <c r="R351" s="77" t="s">
        <v>49</v>
      </c>
      <c r="T351" s="79">
        <f t="shared" si="28"/>
        <v>45777</v>
      </c>
      <c r="U351" s="79">
        <v>45777</v>
      </c>
      <c r="V351" s="77" t="str">
        <f t="shared" si="25"/>
        <v>YES</v>
      </c>
      <c r="W351" s="77" t="str">
        <f t="shared" si="26"/>
        <v>N/A</v>
      </c>
      <c r="X351" s="77" t="str">
        <f t="shared" si="27"/>
        <v>N/A</v>
      </c>
    </row>
    <row r="352" spans="1:24" s="77" customFormat="1" x14ac:dyDescent="0.35">
      <c r="A352" s="1" t="s">
        <v>2945</v>
      </c>
      <c r="B352" s="81">
        <v>45688.280590277798</v>
      </c>
      <c r="C352" s="81">
        <v>45688.2816087963</v>
      </c>
      <c r="D352" s="82" t="s">
        <v>38</v>
      </c>
      <c r="E352" s="82"/>
      <c r="F352" s="83">
        <v>45688</v>
      </c>
      <c r="G352" s="84" t="s">
        <v>2133</v>
      </c>
      <c r="H352" s="84" t="s">
        <v>39</v>
      </c>
      <c r="I352" s="84" t="s">
        <v>53</v>
      </c>
      <c r="J352" s="84" t="s">
        <v>86</v>
      </c>
      <c r="K352" s="84" t="s">
        <v>54</v>
      </c>
      <c r="L352" s="85" t="s">
        <v>2946</v>
      </c>
      <c r="M352" s="85" t="s">
        <v>2947</v>
      </c>
      <c r="N352" s="84" t="s">
        <v>107</v>
      </c>
      <c r="O352" s="86">
        <v>45777</v>
      </c>
      <c r="P352" s="84" t="s">
        <v>1900</v>
      </c>
      <c r="Q352" s="84" t="s">
        <v>59</v>
      </c>
      <c r="R352" s="77" t="s">
        <v>49</v>
      </c>
      <c r="T352" s="79">
        <f t="shared" si="28"/>
        <v>45777</v>
      </c>
      <c r="U352" s="79">
        <v>45777</v>
      </c>
      <c r="V352" s="77" t="str">
        <f t="shared" si="25"/>
        <v>YES</v>
      </c>
      <c r="W352" s="77" t="str">
        <f t="shared" si="26"/>
        <v>N/A</v>
      </c>
      <c r="X352" s="77" t="str">
        <f t="shared" si="27"/>
        <v>N/A</v>
      </c>
    </row>
    <row r="353" spans="1:24" s="77" customFormat="1" x14ac:dyDescent="0.35">
      <c r="A353" s="1" t="s">
        <v>2948</v>
      </c>
      <c r="B353" s="81">
        <v>45687.9639930556</v>
      </c>
      <c r="C353" s="81">
        <v>45687.964988425898</v>
      </c>
      <c r="D353" s="82" t="s">
        <v>38</v>
      </c>
      <c r="E353" s="82"/>
      <c r="F353" s="83">
        <v>45687</v>
      </c>
      <c r="G353" s="84" t="s">
        <v>1661</v>
      </c>
      <c r="H353" s="84" t="s">
        <v>39</v>
      </c>
      <c r="I353" s="84" t="s">
        <v>93</v>
      </c>
      <c r="J353" s="84" t="s">
        <v>42</v>
      </c>
      <c r="K353" s="84" t="s">
        <v>61</v>
      </c>
      <c r="L353" s="85" t="s">
        <v>2921</v>
      </c>
      <c r="M353" s="85" t="s">
        <v>2851</v>
      </c>
      <c r="N353" s="84" t="s">
        <v>113</v>
      </c>
      <c r="O353" s="86">
        <v>45777</v>
      </c>
      <c r="P353" s="84" t="s">
        <v>1900</v>
      </c>
      <c r="Q353" s="84" t="s">
        <v>59</v>
      </c>
      <c r="R353" s="77" t="s">
        <v>49</v>
      </c>
      <c r="T353" s="79">
        <f t="shared" si="28"/>
        <v>45777</v>
      </c>
      <c r="U353" s="79">
        <v>45777</v>
      </c>
      <c r="V353" s="77" t="str">
        <f t="shared" si="25"/>
        <v>YES</v>
      </c>
      <c r="W353" s="77" t="str">
        <f t="shared" si="26"/>
        <v>N/A</v>
      </c>
      <c r="X353" s="77" t="str">
        <f t="shared" si="27"/>
        <v>N/A</v>
      </c>
    </row>
    <row r="354" spans="1:24" s="77" customFormat="1" ht="29" x14ac:dyDescent="0.35">
      <c r="A354" s="1" t="s">
        <v>2949</v>
      </c>
      <c r="B354" s="81">
        <v>45687.921655092599</v>
      </c>
      <c r="C354" s="81">
        <v>45687.923275462999</v>
      </c>
      <c r="D354" s="82" t="s">
        <v>38</v>
      </c>
      <c r="E354" s="82"/>
      <c r="F354" s="83">
        <v>45687</v>
      </c>
      <c r="G354" s="84" t="s">
        <v>2101</v>
      </c>
      <c r="H354" s="84" t="s">
        <v>39</v>
      </c>
      <c r="I354" s="84" t="s">
        <v>41</v>
      </c>
      <c r="J354" s="84" t="s">
        <v>42</v>
      </c>
      <c r="K354" s="84" t="s">
        <v>110</v>
      </c>
      <c r="L354" s="85" t="s">
        <v>2950</v>
      </c>
      <c r="M354" s="85" t="s">
        <v>2951</v>
      </c>
      <c r="N354" s="84" t="s">
        <v>284</v>
      </c>
      <c r="O354" s="86">
        <v>45688</v>
      </c>
      <c r="P354" s="84" t="s">
        <v>47</v>
      </c>
      <c r="Q354" s="84" t="s">
        <v>59</v>
      </c>
      <c r="R354" s="77" t="s">
        <v>49</v>
      </c>
      <c r="T354" s="79">
        <f t="shared" si="28"/>
        <v>45688</v>
      </c>
      <c r="U354" s="79">
        <v>45688</v>
      </c>
      <c r="V354" s="77" t="str">
        <f t="shared" si="25"/>
        <v>YES</v>
      </c>
      <c r="W354" s="77" t="str">
        <f t="shared" si="26"/>
        <v>N/A</v>
      </c>
      <c r="X354" s="77" t="str">
        <f t="shared" si="27"/>
        <v>N/A</v>
      </c>
    </row>
    <row r="355" spans="1:24" s="77" customFormat="1" x14ac:dyDescent="0.35">
      <c r="A355" s="1" t="s">
        <v>2952</v>
      </c>
      <c r="B355" s="81">
        <v>45687.609317129602</v>
      </c>
      <c r="C355" s="81">
        <v>45687.610717592601</v>
      </c>
      <c r="D355" s="82" t="s">
        <v>38</v>
      </c>
      <c r="E355" s="82"/>
      <c r="F355" s="83">
        <v>45687</v>
      </c>
      <c r="G355" s="84" t="s">
        <v>196</v>
      </c>
      <c r="H355" s="84" t="s">
        <v>1920</v>
      </c>
      <c r="I355" s="84" t="s">
        <v>41</v>
      </c>
      <c r="J355" s="84" t="s">
        <v>42</v>
      </c>
      <c r="K355" s="84" t="s">
        <v>118</v>
      </c>
      <c r="L355" s="85" t="s">
        <v>2953</v>
      </c>
      <c r="M355" s="85" t="s">
        <v>2259</v>
      </c>
      <c r="N355" s="84" t="s">
        <v>57</v>
      </c>
      <c r="O355" s="86">
        <v>45687</v>
      </c>
      <c r="P355" s="84" t="s">
        <v>1900</v>
      </c>
      <c r="Q355" s="84" t="s">
        <v>59</v>
      </c>
      <c r="R355" s="77" t="s">
        <v>49</v>
      </c>
      <c r="T355" s="79">
        <f t="shared" si="28"/>
        <v>45687</v>
      </c>
      <c r="U355" s="79">
        <v>45687</v>
      </c>
      <c r="V355" s="77" t="str">
        <f t="shared" si="25"/>
        <v>YES</v>
      </c>
      <c r="W355" s="77" t="str">
        <f t="shared" si="26"/>
        <v>N/A</v>
      </c>
      <c r="X355" s="77" t="str">
        <f t="shared" si="27"/>
        <v>N/A</v>
      </c>
    </row>
    <row r="356" spans="1:24" s="77" customFormat="1" x14ac:dyDescent="0.35">
      <c r="A356" s="1" t="s">
        <v>2954</v>
      </c>
      <c r="B356" s="81">
        <v>45687.523946759298</v>
      </c>
      <c r="C356" s="81">
        <v>45687.527812499997</v>
      </c>
      <c r="D356" s="82" t="s">
        <v>38</v>
      </c>
      <c r="E356" s="82"/>
      <c r="F356" s="83">
        <v>45687</v>
      </c>
      <c r="G356" s="84" t="s">
        <v>2955</v>
      </c>
      <c r="H356" s="84" t="s">
        <v>39</v>
      </c>
      <c r="I356" s="84" t="s">
        <v>53</v>
      </c>
      <c r="J356" s="84" t="s">
        <v>2116</v>
      </c>
      <c r="K356" s="84" t="s">
        <v>134</v>
      </c>
      <c r="L356" s="85" t="s">
        <v>2956</v>
      </c>
      <c r="M356" s="85" t="s">
        <v>2957</v>
      </c>
      <c r="N356" s="84" t="s">
        <v>156</v>
      </c>
      <c r="O356" s="86">
        <v>45688</v>
      </c>
      <c r="P356" s="84" t="s">
        <v>1900</v>
      </c>
      <c r="Q356" s="84" t="s">
        <v>59</v>
      </c>
      <c r="R356" s="77" t="s">
        <v>49</v>
      </c>
      <c r="T356" s="79">
        <f t="shared" si="28"/>
        <v>45688</v>
      </c>
      <c r="U356" s="79">
        <v>45688</v>
      </c>
      <c r="V356" s="77" t="str">
        <f t="shared" si="25"/>
        <v>YES</v>
      </c>
      <c r="W356" s="77" t="str">
        <f t="shared" si="26"/>
        <v>N/A</v>
      </c>
      <c r="X356" s="77" t="str">
        <f t="shared" si="27"/>
        <v>N/A</v>
      </c>
    </row>
    <row r="357" spans="1:24" s="77" customFormat="1" ht="29" x14ac:dyDescent="0.35">
      <c r="A357" s="1" t="s">
        <v>2958</v>
      </c>
      <c r="B357" s="81">
        <v>45687.382013888899</v>
      </c>
      <c r="C357" s="81">
        <v>45687.386550925898</v>
      </c>
      <c r="D357" s="82" t="s">
        <v>38</v>
      </c>
      <c r="E357" s="82"/>
      <c r="F357" s="83">
        <v>45687</v>
      </c>
      <c r="G357" s="84" t="s">
        <v>138</v>
      </c>
      <c r="H357" s="84" t="s">
        <v>39</v>
      </c>
      <c r="I357" s="84" t="s">
        <v>53</v>
      </c>
      <c r="J357" s="84" t="s">
        <v>86</v>
      </c>
      <c r="K357" s="84" t="s">
        <v>94</v>
      </c>
      <c r="L357" s="85" t="s">
        <v>2959</v>
      </c>
      <c r="M357" s="85" t="s">
        <v>2960</v>
      </c>
      <c r="N357" s="84" t="s">
        <v>317</v>
      </c>
      <c r="O357" s="86">
        <v>45777</v>
      </c>
      <c r="P357" s="84" t="s">
        <v>1900</v>
      </c>
      <c r="Q357" s="84" t="s">
        <v>59</v>
      </c>
      <c r="R357" s="77" t="s">
        <v>49</v>
      </c>
      <c r="T357" s="79">
        <f t="shared" si="28"/>
        <v>45777</v>
      </c>
      <c r="U357" s="79">
        <v>45777</v>
      </c>
      <c r="V357" s="77" t="str">
        <f t="shared" si="25"/>
        <v>YES</v>
      </c>
      <c r="W357" s="77" t="str">
        <f t="shared" si="26"/>
        <v>N/A</v>
      </c>
      <c r="X357" s="77" t="str">
        <f t="shared" si="27"/>
        <v>N/A</v>
      </c>
    </row>
    <row r="358" spans="1:24" s="77" customFormat="1" x14ac:dyDescent="0.35">
      <c r="A358" s="1" t="s">
        <v>2961</v>
      </c>
      <c r="B358" s="81">
        <v>45687.214988425898</v>
      </c>
      <c r="C358" s="81">
        <v>45687.217800925901</v>
      </c>
      <c r="D358" s="82" t="s">
        <v>38</v>
      </c>
      <c r="E358" s="82"/>
      <c r="F358" s="83">
        <v>45686</v>
      </c>
      <c r="G358" s="84" t="s">
        <v>1560</v>
      </c>
      <c r="H358" s="84" t="s">
        <v>39</v>
      </c>
      <c r="I358" s="84" t="s">
        <v>93</v>
      </c>
      <c r="J358" s="84" t="s">
        <v>86</v>
      </c>
      <c r="K358" s="84" t="s">
        <v>87</v>
      </c>
      <c r="L358" s="85" t="s">
        <v>2962</v>
      </c>
      <c r="M358" s="85" t="s">
        <v>1618</v>
      </c>
      <c r="N358" s="84" t="s">
        <v>97</v>
      </c>
      <c r="O358" s="86">
        <v>45777</v>
      </c>
      <c r="P358" s="84" t="s">
        <v>1900</v>
      </c>
      <c r="Q358" s="84" t="s">
        <v>59</v>
      </c>
      <c r="R358" s="77" t="s">
        <v>49</v>
      </c>
      <c r="T358" s="79">
        <f t="shared" si="28"/>
        <v>45777</v>
      </c>
      <c r="U358" s="79">
        <v>45777</v>
      </c>
      <c r="V358" s="77" t="str">
        <f t="shared" si="25"/>
        <v>YES</v>
      </c>
      <c r="W358" s="77" t="str">
        <f t="shared" si="26"/>
        <v>N/A</v>
      </c>
      <c r="X358" s="77" t="str">
        <f t="shared" si="27"/>
        <v>N/A</v>
      </c>
    </row>
    <row r="359" spans="1:24" s="77" customFormat="1" ht="29" x14ac:dyDescent="0.35">
      <c r="A359" s="1" t="s">
        <v>2963</v>
      </c>
      <c r="B359" s="81">
        <v>45687.104791666701</v>
      </c>
      <c r="C359" s="81">
        <v>45687.107986111099</v>
      </c>
      <c r="D359" s="82" t="s">
        <v>38</v>
      </c>
      <c r="E359" s="82"/>
      <c r="F359" s="83">
        <v>45686</v>
      </c>
      <c r="G359" s="84" t="s">
        <v>1560</v>
      </c>
      <c r="H359" s="84" t="s">
        <v>39</v>
      </c>
      <c r="I359" s="84" t="s">
        <v>93</v>
      </c>
      <c r="J359" s="84" t="s">
        <v>86</v>
      </c>
      <c r="K359" s="84" t="s">
        <v>87</v>
      </c>
      <c r="L359" s="85" t="s">
        <v>2964</v>
      </c>
      <c r="M359" s="85" t="s">
        <v>2527</v>
      </c>
      <c r="N359" s="84" t="s">
        <v>113</v>
      </c>
      <c r="O359" s="86">
        <v>45777</v>
      </c>
      <c r="P359" s="84" t="s">
        <v>1900</v>
      </c>
      <c r="Q359" s="84" t="s">
        <v>59</v>
      </c>
      <c r="R359" s="77" t="s">
        <v>49</v>
      </c>
      <c r="T359" s="79">
        <f t="shared" si="28"/>
        <v>45777</v>
      </c>
      <c r="U359" s="79">
        <v>45777</v>
      </c>
      <c r="V359" s="77" t="str">
        <f t="shared" si="25"/>
        <v>YES</v>
      </c>
      <c r="W359" s="77" t="str">
        <f t="shared" si="26"/>
        <v>N/A</v>
      </c>
      <c r="X359" s="77" t="str">
        <f t="shared" si="27"/>
        <v>N/A</v>
      </c>
    </row>
    <row r="360" spans="1:24" s="77" customFormat="1" x14ac:dyDescent="0.35">
      <c r="A360" s="1" t="s">
        <v>2965</v>
      </c>
      <c r="B360" s="81">
        <v>45687.095925925903</v>
      </c>
      <c r="C360" s="81">
        <v>45687.096828703703</v>
      </c>
      <c r="D360" s="82" t="s">
        <v>38</v>
      </c>
      <c r="E360" s="82"/>
      <c r="F360" s="83">
        <v>45686</v>
      </c>
      <c r="G360" s="84" t="s">
        <v>1560</v>
      </c>
      <c r="H360" s="84" t="s">
        <v>39</v>
      </c>
      <c r="I360" s="84" t="s">
        <v>93</v>
      </c>
      <c r="J360" s="84" t="s">
        <v>86</v>
      </c>
      <c r="K360" s="84" t="s">
        <v>87</v>
      </c>
      <c r="L360" s="85" t="s">
        <v>2966</v>
      </c>
      <c r="M360" s="85" t="s">
        <v>1618</v>
      </c>
      <c r="N360" s="84" t="s">
        <v>97</v>
      </c>
      <c r="O360" s="86">
        <v>45777</v>
      </c>
      <c r="P360" s="84" t="s">
        <v>1900</v>
      </c>
      <c r="Q360" s="84" t="s">
        <v>59</v>
      </c>
      <c r="R360" s="77" t="s">
        <v>49</v>
      </c>
      <c r="T360" s="79">
        <f t="shared" si="28"/>
        <v>45777</v>
      </c>
      <c r="U360" s="79">
        <v>45777</v>
      </c>
      <c r="V360" s="77" t="str">
        <f t="shared" si="25"/>
        <v>YES</v>
      </c>
      <c r="W360" s="77" t="str">
        <f t="shared" si="26"/>
        <v>N/A</v>
      </c>
      <c r="X360" s="77" t="str">
        <f t="shared" si="27"/>
        <v>N/A</v>
      </c>
    </row>
    <row r="361" spans="1:24" s="77" customFormat="1" x14ac:dyDescent="0.35">
      <c r="A361" s="1" t="s">
        <v>2967</v>
      </c>
      <c r="B361" s="81">
        <v>45686.991574074098</v>
      </c>
      <c r="C361" s="81">
        <v>45686.992650462998</v>
      </c>
      <c r="D361" s="82" t="s">
        <v>38</v>
      </c>
      <c r="E361" s="82"/>
      <c r="F361" s="83">
        <v>45686</v>
      </c>
      <c r="G361" s="84" t="s">
        <v>1661</v>
      </c>
      <c r="H361" s="84" t="s">
        <v>39</v>
      </c>
      <c r="I361" s="84" t="s">
        <v>93</v>
      </c>
      <c r="J361" s="84" t="s">
        <v>42</v>
      </c>
      <c r="K361" s="84" t="s">
        <v>61</v>
      </c>
      <c r="L361" s="85" t="s">
        <v>2968</v>
      </c>
      <c r="M361" s="85" t="s">
        <v>2969</v>
      </c>
      <c r="N361" s="84" t="s">
        <v>113</v>
      </c>
      <c r="O361" s="86">
        <v>45777</v>
      </c>
      <c r="P361" s="84" t="s">
        <v>1900</v>
      </c>
      <c r="Q361" s="84" t="s">
        <v>59</v>
      </c>
      <c r="R361" s="77" t="s">
        <v>49</v>
      </c>
      <c r="T361" s="79">
        <f t="shared" si="28"/>
        <v>45777</v>
      </c>
      <c r="U361" s="79">
        <v>45777</v>
      </c>
      <c r="V361" s="77" t="str">
        <f t="shared" si="25"/>
        <v>YES</v>
      </c>
      <c r="W361" s="77" t="str">
        <f t="shared" si="26"/>
        <v>N/A</v>
      </c>
      <c r="X361" s="77" t="str">
        <f t="shared" si="27"/>
        <v>N/A</v>
      </c>
    </row>
    <row r="362" spans="1:24" s="77" customFormat="1" x14ac:dyDescent="0.35">
      <c r="A362" s="1" t="s">
        <v>2970</v>
      </c>
      <c r="B362" s="81">
        <v>45686.933923611097</v>
      </c>
      <c r="C362" s="81">
        <v>45686.939502314803</v>
      </c>
      <c r="D362" s="82" t="s">
        <v>38</v>
      </c>
      <c r="E362" s="82"/>
      <c r="F362" s="83">
        <v>45686</v>
      </c>
      <c r="G362" s="84" t="s">
        <v>2971</v>
      </c>
      <c r="H362" s="84" t="s">
        <v>39</v>
      </c>
      <c r="I362" s="84" t="s">
        <v>93</v>
      </c>
      <c r="J362" s="84" t="s">
        <v>86</v>
      </c>
      <c r="K362" s="84" t="s">
        <v>87</v>
      </c>
      <c r="L362" s="85" t="s">
        <v>2972</v>
      </c>
      <c r="M362" s="85" t="s">
        <v>2973</v>
      </c>
      <c r="N362" s="84" t="s">
        <v>107</v>
      </c>
      <c r="O362" s="86">
        <v>45716</v>
      </c>
      <c r="P362" s="84" t="s">
        <v>1900</v>
      </c>
      <c r="Q362" s="84" t="s">
        <v>59</v>
      </c>
      <c r="R362" s="77" t="s">
        <v>49</v>
      </c>
      <c r="T362" s="79">
        <f t="shared" si="28"/>
        <v>45716</v>
      </c>
      <c r="U362" s="79">
        <v>45716</v>
      </c>
      <c r="V362" s="77" t="str">
        <f t="shared" si="25"/>
        <v>YES</v>
      </c>
      <c r="W362" s="77" t="str">
        <f t="shared" si="26"/>
        <v>N/A</v>
      </c>
      <c r="X362" s="77" t="str">
        <f t="shared" si="27"/>
        <v>N/A</v>
      </c>
    </row>
    <row r="363" spans="1:24" s="77" customFormat="1" x14ac:dyDescent="0.35">
      <c r="A363" s="1" t="s">
        <v>2974</v>
      </c>
      <c r="B363" s="81">
        <v>45686.911331018498</v>
      </c>
      <c r="C363" s="81">
        <v>45686.9125810185</v>
      </c>
      <c r="D363" s="82" t="s">
        <v>38</v>
      </c>
      <c r="E363" s="82"/>
      <c r="F363" s="83">
        <v>45686</v>
      </c>
      <c r="G363" s="84" t="s">
        <v>2364</v>
      </c>
      <c r="H363" s="84" t="s">
        <v>39</v>
      </c>
      <c r="I363" s="84" t="s">
        <v>41</v>
      </c>
      <c r="J363" s="84" t="s">
        <v>42</v>
      </c>
      <c r="K363" s="84" t="s">
        <v>118</v>
      </c>
      <c r="L363" s="85" t="s">
        <v>2975</v>
      </c>
      <c r="M363" s="85" t="s">
        <v>2976</v>
      </c>
      <c r="N363" s="84" t="s">
        <v>113</v>
      </c>
      <c r="O363" s="86">
        <v>45716</v>
      </c>
      <c r="P363" s="84" t="s">
        <v>1900</v>
      </c>
      <c r="Q363" s="84" t="s">
        <v>59</v>
      </c>
      <c r="R363" s="77" t="s">
        <v>49</v>
      </c>
      <c r="S363" s="77" t="s">
        <v>64</v>
      </c>
      <c r="T363" s="79">
        <f t="shared" si="28"/>
        <v>45716</v>
      </c>
      <c r="U363" s="79">
        <v>45716</v>
      </c>
      <c r="V363" s="77" t="str">
        <f t="shared" si="25"/>
        <v>YES</v>
      </c>
      <c r="W363" s="77" t="str">
        <f t="shared" si="26"/>
        <v>N/A</v>
      </c>
      <c r="X363" s="77" t="str">
        <f t="shared" si="27"/>
        <v>N/A</v>
      </c>
    </row>
    <row r="364" spans="1:24" s="77" customFormat="1" x14ac:dyDescent="0.35">
      <c r="A364" s="1" t="s">
        <v>2977</v>
      </c>
      <c r="B364" s="81">
        <v>45686.733101851903</v>
      </c>
      <c r="C364" s="81">
        <v>45686.735555555599</v>
      </c>
      <c r="D364" s="82" t="s">
        <v>38</v>
      </c>
      <c r="E364" s="82"/>
      <c r="F364" s="83">
        <v>45686</v>
      </c>
      <c r="G364" s="84" t="s">
        <v>2978</v>
      </c>
      <c r="H364" s="84" t="s">
        <v>39</v>
      </c>
      <c r="I364" s="84" t="s">
        <v>41</v>
      </c>
      <c r="J364" s="84" t="s">
        <v>42</v>
      </c>
      <c r="K364" s="84" t="s">
        <v>118</v>
      </c>
      <c r="L364" s="85" t="s">
        <v>2979</v>
      </c>
      <c r="M364" s="85" t="s">
        <v>2980</v>
      </c>
      <c r="N364" s="84" t="s">
        <v>57</v>
      </c>
      <c r="O364" s="86">
        <v>45686</v>
      </c>
      <c r="P364" s="84" t="s">
        <v>1900</v>
      </c>
      <c r="Q364" s="84" t="s">
        <v>59</v>
      </c>
      <c r="R364" s="77" t="s">
        <v>49</v>
      </c>
      <c r="T364" s="79">
        <f t="shared" si="28"/>
        <v>45686</v>
      </c>
      <c r="U364" s="79">
        <v>45686</v>
      </c>
      <c r="V364" s="77" t="str">
        <f t="shared" si="25"/>
        <v>YES</v>
      </c>
      <c r="W364" s="77" t="str">
        <f t="shared" si="26"/>
        <v>N/A</v>
      </c>
      <c r="X364" s="77" t="str">
        <f t="shared" si="27"/>
        <v>N/A</v>
      </c>
    </row>
    <row r="365" spans="1:24" s="77" customFormat="1" ht="43.5" x14ac:dyDescent="0.35">
      <c r="A365" s="1" t="s">
        <v>2981</v>
      </c>
      <c r="B365" s="81">
        <v>45686.724803240701</v>
      </c>
      <c r="C365" s="81">
        <v>45686.727175925902</v>
      </c>
      <c r="D365" s="82" t="s">
        <v>38</v>
      </c>
      <c r="E365" s="82"/>
      <c r="F365" s="83">
        <v>45686</v>
      </c>
      <c r="G365" s="84" t="s">
        <v>2101</v>
      </c>
      <c r="H365" s="84" t="s">
        <v>39</v>
      </c>
      <c r="I365" s="84" t="s">
        <v>53</v>
      </c>
      <c r="J365" s="84" t="s">
        <v>2116</v>
      </c>
      <c r="K365" s="84" t="s">
        <v>134</v>
      </c>
      <c r="L365" s="85" t="s">
        <v>2982</v>
      </c>
      <c r="M365" s="85" t="s">
        <v>2983</v>
      </c>
      <c r="N365" s="84" t="s">
        <v>284</v>
      </c>
      <c r="O365" s="86">
        <v>45702</v>
      </c>
      <c r="P365" s="84" t="s">
        <v>1900</v>
      </c>
      <c r="Q365" s="84" t="s">
        <v>59</v>
      </c>
      <c r="R365" s="77" t="s">
        <v>49</v>
      </c>
      <c r="T365" s="79">
        <f t="shared" si="28"/>
        <v>45702</v>
      </c>
      <c r="U365" s="79">
        <v>45702</v>
      </c>
      <c r="V365" s="77" t="str">
        <f t="shared" si="25"/>
        <v>YES</v>
      </c>
      <c r="W365" s="77" t="str">
        <f t="shared" si="26"/>
        <v>N/A</v>
      </c>
      <c r="X365" s="77" t="str">
        <f t="shared" si="27"/>
        <v>N/A</v>
      </c>
    </row>
    <row r="366" spans="1:24" s="77" customFormat="1" x14ac:dyDescent="0.35">
      <c r="A366" s="1" t="s">
        <v>2984</v>
      </c>
      <c r="B366" s="81">
        <v>45686.704814814802</v>
      </c>
      <c r="C366" s="81">
        <v>45686.7061805556</v>
      </c>
      <c r="D366" s="82" t="s">
        <v>38</v>
      </c>
      <c r="E366" s="82"/>
      <c r="F366" s="83">
        <v>45686</v>
      </c>
      <c r="G366" s="84" t="s">
        <v>470</v>
      </c>
      <c r="H366" s="84" t="s">
        <v>39</v>
      </c>
      <c r="I366" s="84" t="s">
        <v>41</v>
      </c>
      <c r="J366" s="84" t="s">
        <v>42</v>
      </c>
      <c r="K366" s="84" t="s">
        <v>61</v>
      </c>
      <c r="L366" s="85" t="s">
        <v>2447</v>
      </c>
      <c r="M366" s="85" t="s">
        <v>2448</v>
      </c>
      <c r="N366" s="84" t="s">
        <v>57</v>
      </c>
      <c r="O366" s="86">
        <v>45777</v>
      </c>
      <c r="P366" s="84" t="s">
        <v>1900</v>
      </c>
      <c r="Q366" s="84" t="s">
        <v>59</v>
      </c>
      <c r="R366" s="77" t="s">
        <v>49</v>
      </c>
      <c r="T366" s="79">
        <f t="shared" si="28"/>
        <v>45777</v>
      </c>
      <c r="U366" s="79">
        <v>45777</v>
      </c>
      <c r="V366" s="77" t="str">
        <f t="shared" si="25"/>
        <v>YES</v>
      </c>
      <c r="W366" s="77" t="str">
        <f t="shared" si="26"/>
        <v>N/A</v>
      </c>
      <c r="X366" s="77" t="str">
        <f t="shared" si="27"/>
        <v>N/A</v>
      </c>
    </row>
    <row r="367" spans="1:24" s="77" customFormat="1" x14ac:dyDescent="0.35">
      <c r="A367" s="1" t="s">
        <v>2985</v>
      </c>
      <c r="B367" s="81">
        <v>45686.386458333298</v>
      </c>
      <c r="C367" s="81">
        <v>45686.388055555602</v>
      </c>
      <c r="D367" s="82" t="s">
        <v>38</v>
      </c>
      <c r="E367" s="82"/>
      <c r="F367" s="83">
        <v>45686</v>
      </c>
      <c r="G367" s="84" t="s">
        <v>2986</v>
      </c>
      <c r="H367" s="84" t="s">
        <v>39</v>
      </c>
      <c r="I367" s="84" t="s">
        <v>53</v>
      </c>
      <c r="J367" s="84" t="s">
        <v>86</v>
      </c>
      <c r="K367" s="84" t="s">
        <v>94</v>
      </c>
      <c r="L367" s="85" t="s">
        <v>2987</v>
      </c>
      <c r="M367" s="85" t="s">
        <v>2988</v>
      </c>
      <c r="N367" s="84" t="s">
        <v>113</v>
      </c>
      <c r="O367" s="86">
        <v>45777</v>
      </c>
      <c r="P367" s="84" t="s">
        <v>1900</v>
      </c>
      <c r="Q367" s="84" t="s">
        <v>59</v>
      </c>
      <c r="R367" s="77" t="s">
        <v>49</v>
      </c>
      <c r="T367" s="79">
        <f t="shared" si="28"/>
        <v>45777</v>
      </c>
      <c r="U367" s="79">
        <v>45777</v>
      </c>
      <c r="V367" s="77" t="str">
        <f t="shared" si="25"/>
        <v>YES</v>
      </c>
      <c r="W367" s="77" t="str">
        <f t="shared" si="26"/>
        <v>N/A</v>
      </c>
      <c r="X367" s="77" t="str">
        <f t="shared" si="27"/>
        <v>N/A</v>
      </c>
    </row>
    <row r="368" spans="1:24" s="77" customFormat="1" x14ac:dyDescent="0.35">
      <c r="A368" s="1" t="s">
        <v>2989</v>
      </c>
      <c r="B368" s="81">
        <v>45686.383807870399</v>
      </c>
      <c r="C368" s="81">
        <v>45686.387777777803</v>
      </c>
      <c r="D368" s="82" t="s">
        <v>38</v>
      </c>
      <c r="E368" s="82"/>
      <c r="F368" s="83">
        <v>45686</v>
      </c>
      <c r="G368" s="84" t="s">
        <v>1144</v>
      </c>
      <c r="H368" s="84" t="s">
        <v>39</v>
      </c>
      <c r="I368" s="84" t="s">
        <v>53</v>
      </c>
      <c r="J368" s="84" t="s">
        <v>86</v>
      </c>
      <c r="K368" s="84" t="s">
        <v>54</v>
      </c>
      <c r="L368" s="85" t="s">
        <v>2990</v>
      </c>
      <c r="M368" s="85" t="s">
        <v>2991</v>
      </c>
      <c r="N368" s="84" t="s">
        <v>113</v>
      </c>
      <c r="O368" s="86">
        <v>45687</v>
      </c>
      <c r="P368" s="84" t="s">
        <v>1900</v>
      </c>
      <c r="Q368" s="84" t="s">
        <v>48</v>
      </c>
      <c r="R368" s="77" t="s">
        <v>49</v>
      </c>
      <c r="T368" s="79">
        <f t="shared" si="28"/>
        <v>45687</v>
      </c>
      <c r="U368" s="79">
        <v>45687</v>
      </c>
      <c r="V368" s="77" t="str">
        <f t="shared" si="25"/>
        <v>YES</v>
      </c>
      <c r="W368" s="77" t="str">
        <f t="shared" si="26"/>
        <v>N/A</v>
      </c>
      <c r="X368" s="77" t="str">
        <f t="shared" si="27"/>
        <v>N/A</v>
      </c>
    </row>
    <row r="369" spans="1:24" s="77" customFormat="1" x14ac:dyDescent="0.35">
      <c r="A369" s="1" t="s">
        <v>2992</v>
      </c>
      <c r="B369" s="81">
        <v>45686.318958333301</v>
      </c>
      <c r="C369" s="81">
        <v>45686.324606481503</v>
      </c>
      <c r="D369" s="82" t="s">
        <v>38</v>
      </c>
      <c r="E369" s="82"/>
      <c r="F369" s="83">
        <v>45686</v>
      </c>
      <c r="G369" s="84" t="s">
        <v>138</v>
      </c>
      <c r="H369" s="84" t="s">
        <v>39</v>
      </c>
      <c r="I369" s="84" t="s">
        <v>53</v>
      </c>
      <c r="J369" s="84" t="s">
        <v>86</v>
      </c>
      <c r="K369" s="84" t="s">
        <v>94</v>
      </c>
      <c r="L369" s="85" t="s">
        <v>2993</v>
      </c>
      <c r="M369" s="85" t="s">
        <v>2994</v>
      </c>
      <c r="N369" s="84" t="s">
        <v>97</v>
      </c>
      <c r="O369" s="86">
        <v>45686</v>
      </c>
      <c r="P369" s="84" t="s">
        <v>1900</v>
      </c>
      <c r="Q369" s="84" t="s">
        <v>48</v>
      </c>
      <c r="R369" s="77" t="s">
        <v>49</v>
      </c>
      <c r="T369" s="79">
        <f t="shared" si="28"/>
        <v>45686</v>
      </c>
      <c r="U369" s="79">
        <v>45686</v>
      </c>
      <c r="V369" s="77" t="str">
        <f t="shared" si="25"/>
        <v>YES</v>
      </c>
      <c r="W369" s="77" t="str">
        <f t="shared" si="26"/>
        <v>N/A</v>
      </c>
      <c r="X369" s="77" t="str">
        <f t="shared" si="27"/>
        <v>N/A</v>
      </c>
    </row>
    <row r="370" spans="1:24" s="77" customFormat="1" x14ac:dyDescent="0.35">
      <c r="A370" s="1" t="s">
        <v>2995</v>
      </c>
      <c r="B370" s="81">
        <v>45686.307581018496</v>
      </c>
      <c r="C370" s="81">
        <v>45686.3094444444</v>
      </c>
      <c r="D370" s="82" t="s">
        <v>38</v>
      </c>
      <c r="E370" s="82"/>
      <c r="F370" s="83">
        <v>45686</v>
      </c>
      <c r="G370" s="84" t="s">
        <v>2996</v>
      </c>
      <c r="H370" s="84" t="s">
        <v>39</v>
      </c>
      <c r="I370" s="84" t="s">
        <v>53</v>
      </c>
      <c r="J370" s="84" t="s">
        <v>42</v>
      </c>
      <c r="K370" s="84" t="s">
        <v>118</v>
      </c>
      <c r="L370" s="85" t="s">
        <v>2997</v>
      </c>
      <c r="M370" s="85" t="s">
        <v>1659</v>
      </c>
      <c r="N370" s="84" t="s">
        <v>57</v>
      </c>
      <c r="O370" s="86">
        <v>45686</v>
      </c>
      <c r="P370" s="84" t="s">
        <v>1900</v>
      </c>
      <c r="Q370" s="84" t="s">
        <v>59</v>
      </c>
      <c r="R370" s="77" t="s">
        <v>49</v>
      </c>
      <c r="T370" s="79">
        <f t="shared" si="28"/>
        <v>45686</v>
      </c>
      <c r="U370" s="79">
        <v>45686</v>
      </c>
      <c r="V370" s="77" t="str">
        <f t="shared" si="25"/>
        <v>YES</v>
      </c>
      <c r="W370" s="77" t="str">
        <f t="shared" si="26"/>
        <v>N/A</v>
      </c>
      <c r="X370" s="77" t="str">
        <f t="shared" si="27"/>
        <v>N/A</v>
      </c>
    </row>
    <row r="371" spans="1:24" s="77" customFormat="1" x14ac:dyDescent="0.35">
      <c r="A371" s="1" t="s">
        <v>2998</v>
      </c>
      <c r="B371" s="81">
        <v>45686.002962963001</v>
      </c>
      <c r="C371" s="81">
        <v>45686.004293981503</v>
      </c>
      <c r="D371" s="82" t="s">
        <v>38</v>
      </c>
      <c r="E371" s="82"/>
      <c r="F371" s="83">
        <v>45685</v>
      </c>
      <c r="G371" s="84" t="s">
        <v>1661</v>
      </c>
      <c r="H371" s="84" t="s">
        <v>39</v>
      </c>
      <c r="I371" s="84" t="s">
        <v>93</v>
      </c>
      <c r="J371" s="84" t="s">
        <v>42</v>
      </c>
      <c r="K371" s="84" t="s">
        <v>61</v>
      </c>
      <c r="L371" s="85" t="s">
        <v>2850</v>
      </c>
      <c r="M371" s="85" t="s">
        <v>2999</v>
      </c>
      <c r="N371" s="84" t="s">
        <v>113</v>
      </c>
      <c r="O371" s="86">
        <v>45777</v>
      </c>
      <c r="P371" s="84" t="s">
        <v>1900</v>
      </c>
      <c r="Q371" s="84" t="s">
        <v>59</v>
      </c>
      <c r="R371" s="77" t="s">
        <v>49</v>
      </c>
      <c r="T371" s="79">
        <f t="shared" ref="T371:T404" si="29">O371</f>
        <v>45777</v>
      </c>
      <c r="U371" s="79">
        <v>45777</v>
      </c>
      <c r="V371" s="77" t="str">
        <f t="shared" si="25"/>
        <v>YES</v>
      </c>
      <c r="W371" s="77" t="str">
        <f t="shared" si="26"/>
        <v>N/A</v>
      </c>
      <c r="X371" s="77" t="str">
        <f t="shared" si="27"/>
        <v>N/A</v>
      </c>
    </row>
    <row r="372" spans="1:24" s="77" customFormat="1" x14ac:dyDescent="0.35">
      <c r="A372" s="1" t="s">
        <v>3000</v>
      </c>
      <c r="B372" s="81">
        <v>45685.905624999999</v>
      </c>
      <c r="C372" s="81">
        <v>45685.907453703701</v>
      </c>
      <c r="D372" s="82" t="s">
        <v>38</v>
      </c>
      <c r="E372" s="82"/>
      <c r="F372" s="83">
        <v>45685</v>
      </c>
      <c r="G372" s="84" t="s">
        <v>285</v>
      </c>
      <c r="H372" s="84" t="s">
        <v>39</v>
      </c>
      <c r="I372" s="84" t="s">
        <v>41</v>
      </c>
      <c r="J372" s="84" t="s">
        <v>42</v>
      </c>
      <c r="K372" s="84" t="s">
        <v>61</v>
      </c>
      <c r="L372" s="85" t="s">
        <v>3001</v>
      </c>
      <c r="M372" s="85" t="s">
        <v>2099</v>
      </c>
      <c r="N372" s="84" t="s">
        <v>107</v>
      </c>
      <c r="O372" s="86">
        <v>45777</v>
      </c>
      <c r="P372" s="84" t="s">
        <v>1900</v>
      </c>
      <c r="Q372" s="84" t="s">
        <v>59</v>
      </c>
      <c r="R372" s="77" t="s">
        <v>49</v>
      </c>
      <c r="T372" s="79">
        <f t="shared" si="29"/>
        <v>45777</v>
      </c>
      <c r="U372" s="79">
        <v>45777</v>
      </c>
      <c r="V372" s="77" t="str">
        <f t="shared" si="25"/>
        <v>YES</v>
      </c>
      <c r="W372" s="77" t="str">
        <f t="shared" si="26"/>
        <v>N/A</v>
      </c>
      <c r="X372" s="77" t="str">
        <f t="shared" si="27"/>
        <v>N/A</v>
      </c>
    </row>
    <row r="373" spans="1:24" s="77" customFormat="1" x14ac:dyDescent="0.35">
      <c r="A373" s="1" t="s">
        <v>3002</v>
      </c>
      <c r="B373" s="81">
        <v>45685.864108796297</v>
      </c>
      <c r="C373" s="81">
        <v>45685.866226851896</v>
      </c>
      <c r="D373" s="82" t="s">
        <v>38</v>
      </c>
      <c r="E373" s="82"/>
      <c r="F373" s="83">
        <v>45685</v>
      </c>
      <c r="G373" s="84" t="s">
        <v>285</v>
      </c>
      <c r="H373" s="84" t="s">
        <v>39</v>
      </c>
      <c r="I373" s="84" t="s">
        <v>41</v>
      </c>
      <c r="J373" s="84" t="s">
        <v>42</v>
      </c>
      <c r="K373" s="84" t="s">
        <v>61</v>
      </c>
      <c r="L373" s="85" t="s">
        <v>3003</v>
      </c>
      <c r="M373" s="85" t="s">
        <v>3004</v>
      </c>
      <c r="N373" s="84" t="s">
        <v>107</v>
      </c>
      <c r="O373" s="86">
        <v>45777</v>
      </c>
      <c r="P373" s="84" t="s">
        <v>1900</v>
      </c>
      <c r="Q373" s="84" t="s">
        <v>59</v>
      </c>
      <c r="R373" s="77" t="s">
        <v>49</v>
      </c>
      <c r="T373" s="79">
        <f t="shared" si="29"/>
        <v>45777</v>
      </c>
      <c r="U373" s="79">
        <v>45777</v>
      </c>
      <c r="V373" s="77" t="str">
        <f t="shared" si="25"/>
        <v>YES</v>
      </c>
      <c r="W373" s="77" t="str">
        <f t="shared" si="26"/>
        <v>N/A</v>
      </c>
      <c r="X373" s="77" t="str">
        <f t="shared" si="27"/>
        <v>N/A</v>
      </c>
    </row>
    <row r="374" spans="1:24" s="77" customFormat="1" ht="29" x14ac:dyDescent="0.35">
      <c r="A374" s="1" t="s">
        <v>3005</v>
      </c>
      <c r="B374" s="81">
        <v>45685.845069444404</v>
      </c>
      <c r="C374" s="81">
        <v>45685.846747685202</v>
      </c>
      <c r="D374" s="82" t="s">
        <v>38</v>
      </c>
      <c r="E374" s="82"/>
      <c r="F374" s="83">
        <v>45685</v>
      </c>
      <c r="G374" s="84" t="s">
        <v>2028</v>
      </c>
      <c r="H374" s="84" t="s">
        <v>39</v>
      </c>
      <c r="I374" s="84" t="s">
        <v>41</v>
      </c>
      <c r="J374" s="84" t="s">
        <v>42</v>
      </c>
      <c r="K374" s="84" t="s">
        <v>118</v>
      </c>
      <c r="L374" s="85" t="s">
        <v>3006</v>
      </c>
      <c r="M374" s="85" t="s">
        <v>3007</v>
      </c>
      <c r="N374" s="84" t="s">
        <v>107</v>
      </c>
      <c r="O374" s="86">
        <v>45688</v>
      </c>
      <c r="P374" s="84" t="s">
        <v>47</v>
      </c>
      <c r="Q374" s="84" t="s">
        <v>59</v>
      </c>
      <c r="R374" s="77" t="s">
        <v>49</v>
      </c>
      <c r="T374" s="79">
        <f t="shared" si="29"/>
        <v>45688</v>
      </c>
      <c r="U374" s="79">
        <v>45688</v>
      </c>
      <c r="V374" s="77" t="str">
        <f t="shared" si="25"/>
        <v>YES</v>
      </c>
      <c r="W374" s="77" t="str">
        <f t="shared" si="26"/>
        <v>N/A</v>
      </c>
      <c r="X374" s="77" t="str">
        <f t="shared" si="27"/>
        <v>N/A</v>
      </c>
    </row>
    <row r="375" spans="1:24" s="77" customFormat="1" x14ac:dyDescent="0.35">
      <c r="A375" s="1" t="s">
        <v>3008</v>
      </c>
      <c r="B375" s="81">
        <v>45685.661215277803</v>
      </c>
      <c r="C375" s="81">
        <v>45685.662326388898</v>
      </c>
      <c r="D375" s="82" t="s">
        <v>38</v>
      </c>
      <c r="E375" s="82"/>
      <c r="F375" s="83">
        <v>45685</v>
      </c>
      <c r="G375" s="84" t="s">
        <v>470</v>
      </c>
      <c r="H375" s="84" t="s">
        <v>39</v>
      </c>
      <c r="I375" s="84" t="s">
        <v>41</v>
      </c>
      <c r="J375" s="84" t="s">
        <v>42</v>
      </c>
      <c r="K375" s="84" t="s">
        <v>61</v>
      </c>
      <c r="L375" s="85" t="s">
        <v>2447</v>
      </c>
      <c r="M375" s="85" t="s">
        <v>2448</v>
      </c>
      <c r="N375" s="84" t="s">
        <v>57</v>
      </c>
      <c r="O375" s="86">
        <v>45777</v>
      </c>
      <c r="P375" s="84" t="s">
        <v>1900</v>
      </c>
      <c r="Q375" s="84" t="s">
        <v>59</v>
      </c>
      <c r="R375" s="77" t="s">
        <v>49</v>
      </c>
      <c r="T375" s="79">
        <f t="shared" si="29"/>
        <v>45777</v>
      </c>
      <c r="U375" s="79">
        <v>45777</v>
      </c>
      <c r="V375" s="77" t="str">
        <f t="shared" si="25"/>
        <v>YES</v>
      </c>
      <c r="W375" s="77" t="str">
        <f t="shared" si="26"/>
        <v>N/A</v>
      </c>
      <c r="X375" s="77" t="str">
        <f t="shared" si="27"/>
        <v>N/A</v>
      </c>
    </row>
    <row r="376" spans="1:24" s="77" customFormat="1" ht="29" x14ac:dyDescent="0.35">
      <c r="A376" s="1" t="s">
        <v>3009</v>
      </c>
      <c r="B376" s="81">
        <v>45685.567048611098</v>
      </c>
      <c r="C376" s="81">
        <v>45685.570879629602</v>
      </c>
      <c r="D376" s="82" t="s">
        <v>38</v>
      </c>
      <c r="E376" s="82"/>
      <c r="F376" s="83">
        <v>45685</v>
      </c>
      <c r="G376" s="84" t="s">
        <v>3010</v>
      </c>
      <c r="H376" s="84" t="s">
        <v>39</v>
      </c>
      <c r="I376" s="84" t="s">
        <v>53</v>
      </c>
      <c r="J376" s="84" t="s">
        <v>2116</v>
      </c>
      <c r="K376" s="84" t="s">
        <v>134</v>
      </c>
      <c r="L376" s="85" t="s">
        <v>3011</v>
      </c>
      <c r="M376" s="85" t="s">
        <v>3012</v>
      </c>
      <c r="N376" s="84" t="s">
        <v>156</v>
      </c>
      <c r="O376" s="86">
        <v>45716</v>
      </c>
      <c r="P376" s="84" t="s">
        <v>1900</v>
      </c>
      <c r="Q376" s="84" t="s">
        <v>59</v>
      </c>
      <c r="R376" s="77" t="s">
        <v>49</v>
      </c>
      <c r="T376" s="79">
        <f t="shared" si="29"/>
        <v>45716</v>
      </c>
      <c r="U376" s="79">
        <v>45716</v>
      </c>
      <c r="V376" s="77" t="str">
        <f t="shared" si="25"/>
        <v>YES</v>
      </c>
      <c r="W376" s="77" t="str">
        <f t="shared" si="26"/>
        <v>N/A</v>
      </c>
      <c r="X376" s="77" t="str">
        <f t="shared" si="27"/>
        <v>N/A</v>
      </c>
    </row>
    <row r="377" spans="1:24" s="77" customFormat="1" x14ac:dyDescent="0.35">
      <c r="A377" s="1" t="s">
        <v>3013</v>
      </c>
      <c r="B377" s="81">
        <v>45685.409837963001</v>
      </c>
      <c r="C377" s="81">
        <v>45685.413263888899</v>
      </c>
      <c r="D377" s="82" t="s">
        <v>38</v>
      </c>
      <c r="E377" s="82"/>
      <c r="F377" s="83">
        <v>45685</v>
      </c>
      <c r="G377" s="84" t="s">
        <v>663</v>
      </c>
      <c r="H377" s="84" t="s">
        <v>1920</v>
      </c>
      <c r="I377" s="84" t="s">
        <v>53</v>
      </c>
      <c r="J377" s="84" t="s">
        <v>42</v>
      </c>
      <c r="K377" s="84" t="s">
        <v>118</v>
      </c>
      <c r="L377" s="85" t="s">
        <v>3014</v>
      </c>
      <c r="M377" s="85" t="s">
        <v>3015</v>
      </c>
      <c r="N377" s="84" t="s">
        <v>57</v>
      </c>
      <c r="O377" s="86">
        <v>45777</v>
      </c>
      <c r="P377" s="84" t="s">
        <v>1900</v>
      </c>
      <c r="Q377" s="84" t="s">
        <v>59</v>
      </c>
      <c r="R377" s="77" t="s">
        <v>137</v>
      </c>
      <c r="S377" s="77" t="s">
        <v>50</v>
      </c>
      <c r="T377" s="79">
        <f t="shared" si="29"/>
        <v>45777</v>
      </c>
      <c r="U377" s="79"/>
      <c r="V377" s="77" t="str">
        <f t="shared" si="25"/>
        <v>N/A</v>
      </c>
      <c r="W377" s="77">
        <f t="shared" ca="1" si="26"/>
        <v>-149</v>
      </c>
      <c r="X377" s="77" t="str">
        <f t="shared" ca="1" si="27"/>
        <v>Delayed</v>
      </c>
    </row>
    <row r="378" spans="1:24" s="77" customFormat="1" ht="29" x14ac:dyDescent="0.35">
      <c r="A378" s="1" t="s">
        <v>3016</v>
      </c>
      <c r="B378" s="81">
        <v>45685.303981481498</v>
      </c>
      <c r="C378" s="81">
        <v>45685.307777777802</v>
      </c>
      <c r="D378" s="82" t="s">
        <v>38</v>
      </c>
      <c r="E378" s="82"/>
      <c r="F378" s="83">
        <v>45685</v>
      </c>
      <c r="G378" s="84" t="s">
        <v>138</v>
      </c>
      <c r="H378" s="84" t="s">
        <v>39</v>
      </c>
      <c r="I378" s="84" t="s">
        <v>53</v>
      </c>
      <c r="J378" s="84" t="s">
        <v>86</v>
      </c>
      <c r="K378" s="84" t="s">
        <v>94</v>
      </c>
      <c r="L378" s="85" t="s">
        <v>3017</v>
      </c>
      <c r="M378" s="85" t="s">
        <v>3018</v>
      </c>
      <c r="N378" s="84" t="s">
        <v>97</v>
      </c>
      <c r="O378" s="86">
        <v>45777</v>
      </c>
      <c r="P378" s="84" t="s">
        <v>1900</v>
      </c>
      <c r="Q378" s="84" t="s">
        <v>48</v>
      </c>
      <c r="R378" s="77" t="s">
        <v>49</v>
      </c>
      <c r="T378" s="79">
        <f t="shared" si="29"/>
        <v>45777</v>
      </c>
      <c r="U378" s="79">
        <v>45777</v>
      </c>
      <c r="V378" s="77" t="str">
        <f t="shared" si="25"/>
        <v>YES</v>
      </c>
      <c r="W378" s="77" t="str">
        <f t="shared" si="26"/>
        <v>N/A</v>
      </c>
      <c r="X378" s="77" t="str">
        <f t="shared" si="27"/>
        <v>N/A</v>
      </c>
    </row>
    <row r="379" spans="1:24" s="77" customFormat="1" x14ac:dyDescent="0.35">
      <c r="A379" s="1" t="s">
        <v>3019</v>
      </c>
      <c r="B379" s="81">
        <v>45685.296342592599</v>
      </c>
      <c r="C379" s="81">
        <v>45685.298287037003</v>
      </c>
      <c r="D379" s="82" t="s">
        <v>38</v>
      </c>
      <c r="E379" s="82"/>
      <c r="F379" s="83">
        <v>45685</v>
      </c>
      <c r="G379" s="84" t="s">
        <v>199</v>
      </c>
      <c r="H379" s="84" t="s">
        <v>1920</v>
      </c>
      <c r="I379" s="84" t="s">
        <v>53</v>
      </c>
      <c r="J379" s="84" t="s">
        <v>86</v>
      </c>
      <c r="K379" s="84" t="s">
        <v>87</v>
      </c>
      <c r="L379" s="85" t="s">
        <v>3020</v>
      </c>
      <c r="M379" s="85" t="s">
        <v>2026</v>
      </c>
      <c r="N379" s="84" t="s">
        <v>57</v>
      </c>
      <c r="O379" s="86">
        <v>45685</v>
      </c>
      <c r="P379" s="84" t="s">
        <v>1900</v>
      </c>
      <c r="Q379" s="84" t="s">
        <v>59</v>
      </c>
      <c r="R379" s="77" t="s">
        <v>49</v>
      </c>
      <c r="S379" s="77" t="s">
        <v>64</v>
      </c>
      <c r="T379" s="79">
        <f t="shared" si="29"/>
        <v>45685</v>
      </c>
      <c r="U379" s="79">
        <v>45685</v>
      </c>
      <c r="V379" s="77" t="str">
        <f t="shared" si="25"/>
        <v>YES</v>
      </c>
      <c r="W379" s="77" t="str">
        <f t="shared" si="26"/>
        <v>N/A</v>
      </c>
      <c r="X379" s="77" t="str">
        <f t="shared" si="27"/>
        <v>N/A</v>
      </c>
    </row>
    <row r="380" spans="1:24" s="77" customFormat="1" x14ac:dyDescent="0.35">
      <c r="A380" s="1" t="s">
        <v>3021</v>
      </c>
      <c r="B380" s="81">
        <v>45685.202743055597</v>
      </c>
      <c r="C380" s="81">
        <v>45685.205613425896</v>
      </c>
      <c r="D380" s="82" t="s">
        <v>38</v>
      </c>
      <c r="E380" s="82"/>
      <c r="F380" s="83">
        <v>45684</v>
      </c>
      <c r="G380" s="84" t="s">
        <v>1560</v>
      </c>
      <c r="H380" s="84" t="s">
        <v>39</v>
      </c>
      <c r="I380" s="84" t="s">
        <v>93</v>
      </c>
      <c r="J380" s="84" t="s">
        <v>86</v>
      </c>
      <c r="K380" s="84" t="s">
        <v>87</v>
      </c>
      <c r="L380" s="85" t="s">
        <v>3022</v>
      </c>
      <c r="M380" s="85" t="s">
        <v>3023</v>
      </c>
      <c r="N380" s="84" t="s">
        <v>113</v>
      </c>
      <c r="O380" s="86">
        <v>45777</v>
      </c>
      <c r="P380" s="84" t="s">
        <v>1900</v>
      </c>
      <c r="Q380" s="84" t="s">
        <v>59</v>
      </c>
      <c r="R380" s="77" t="s">
        <v>49</v>
      </c>
      <c r="T380" s="79">
        <f t="shared" si="29"/>
        <v>45777</v>
      </c>
      <c r="U380" s="79">
        <v>45777</v>
      </c>
      <c r="V380" s="77" t="str">
        <f t="shared" si="25"/>
        <v>YES</v>
      </c>
      <c r="W380" s="77" t="str">
        <f t="shared" si="26"/>
        <v>N/A</v>
      </c>
      <c r="X380" s="77" t="str">
        <f t="shared" si="27"/>
        <v>N/A</v>
      </c>
    </row>
    <row r="381" spans="1:24" s="77" customFormat="1" x14ac:dyDescent="0.35">
      <c r="A381" s="1" t="s">
        <v>3024</v>
      </c>
      <c r="B381" s="81">
        <v>45685.152129629598</v>
      </c>
      <c r="C381" s="81">
        <v>45685.154907407399</v>
      </c>
      <c r="D381" s="82" t="s">
        <v>38</v>
      </c>
      <c r="E381" s="82"/>
      <c r="F381" s="83">
        <v>45684</v>
      </c>
      <c r="G381" s="84" t="s">
        <v>2761</v>
      </c>
      <c r="H381" s="84" t="s">
        <v>39</v>
      </c>
      <c r="I381" s="84" t="s">
        <v>93</v>
      </c>
      <c r="J381" s="84" t="s">
        <v>86</v>
      </c>
      <c r="K381" s="84" t="s">
        <v>251</v>
      </c>
      <c r="L381" s="85" t="s">
        <v>3025</v>
      </c>
      <c r="M381" s="85" t="s">
        <v>527</v>
      </c>
      <c r="N381" s="84" t="s">
        <v>97</v>
      </c>
      <c r="O381" s="86">
        <v>45684</v>
      </c>
      <c r="P381" s="84" t="s">
        <v>108</v>
      </c>
      <c r="Q381" s="84" t="s">
        <v>59</v>
      </c>
      <c r="R381" s="77" t="s">
        <v>49</v>
      </c>
      <c r="T381" s="79">
        <f t="shared" si="29"/>
        <v>45684</v>
      </c>
      <c r="U381" s="79">
        <v>45684</v>
      </c>
      <c r="V381" s="77" t="str">
        <f t="shared" si="25"/>
        <v>YES</v>
      </c>
      <c r="W381" s="77" t="str">
        <f t="shared" si="26"/>
        <v>N/A</v>
      </c>
      <c r="X381" s="77" t="str">
        <f t="shared" si="27"/>
        <v>N/A</v>
      </c>
    </row>
    <row r="382" spans="1:24" s="77" customFormat="1" ht="72.5" x14ac:dyDescent="0.35">
      <c r="A382" s="1" t="s">
        <v>3026</v>
      </c>
      <c r="B382" s="81">
        <v>45685.014826388891</v>
      </c>
      <c r="C382" s="81">
        <v>45685.020439814813</v>
      </c>
      <c r="D382" s="82" t="s">
        <v>38</v>
      </c>
      <c r="E382" s="82"/>
      <c r="F382" s="83">
        <v>45684</v>
      </c>
      <c r="G382" s="84" t="s">
        <v>85</v>
      </c>
      <c r="H382" s="84" t="s">
        <v>39</v>
      </c>
      <c r="I382" s="84" t="s">
        <v>93</v>
      </c>
      <c r="J382" s="84" t="s">
        <v>86</v>
      </c>
      <c r="K382" s="84" t="s">
        <v>87</v>
      </c>
      <c r="L382" s="85" t="s">
        <v>3027</v>
      </c>
      <c r="M382" s="85" t="s">
        <v>3028</v>
      </c>
      <c r="N382" s="84" t="s">
        <v>57</v>
      </c>
      <c r="O382" s="86">
        <v>45777</v>
      </c>
      <c r="P382" s="84" t="s">
        <v>1900</v>
      </c>
      <c r="Q382" s="84" t="s">
        <v>48</v>
      </c>
      <c r="R382" s="77" t="s">
        <v>49</v>
      </c>
      <c r="T382" s="79">
        <f t="shared" si="29"/>
        <v>45777</v>
      </c>
      <c r="U382" s="79">
        <v>45777</v>
      </c>
      <c r="V382" s="77" t="str">
        <f t="shared" si="25"/>
        <v>YES</v>
      </c>
      <c r="W382" s="77" t="str">
        <f t="shared" si="26"/>
        <v>N/A</v>
      </c>
      <c r="X382" s="77" t="str">
        <f t="shared" si="27"/>
        <v>N/A</v>
      </c>
    </row>
    <row r="383" spans="1:24" s="77" customFormat="1" x14ac:dyDescent="0.35">
      <c r="A383" s="1" t="s">
        <v>3029</v>
      </c>
      <c r="B383" s="81">
        <v>45684.971597222226</v>
      </c>
      <c r="C383" s="81">
        <v>45684.972557870373</v>
      </c>
      <c r="D383" s="82" t="s">
        <v>38</v>
      </c>
      <c r="E383" s="82"/>
      <c r="F383" s="83">
        <v>45684</v>
      </c>
      <c r="G383" s="84" t="s">
        <v>1661</v>
      </c>
      <c r="H383" s="84" t="s">
        <v>39</v>
      </c>
      <c r="I383" s="84" t="s">
        <v>93</v>
      </c>
      <c r="J383" s="84" t="s">
        <v>42</v>
      </c>
      <c r="K383" s="84" t="s">
        <v>61</v>
      </c>
      <c r="L383" s="85" t="s">
        <v>3030</v>
      </c>
      <c r="M383" s="85" t="s">
        <v>3031</v>
      </c>
      <c r="N383" s="84" t="s">
        <v>57</v>
      </c>
      <c r="O383" s="86">
        <v>45777</v>
      </c>
      <c r="P383" s="84" t="s">
        <v>1900</v>
      </c>
      <c r="Q383" s="84" t="s">
        <v>59</v>
      </c>
      <c r="R383" s="77" t="s">
        <v>49</v>
      </c>
      <c r="T383" s="79">
        <f t="shared" si="29"/>
        <v>45777</v>
      </c>
      <c r="U383" s="79">
        <v>45777</v>
      </c>
      <c r="V383" s="77" t="str">
        <f t="shared" si="25"/>
        <v>YES</v>
      </c>
      <c r="W383" s="77" t="str">
        <f t="shared" si="26"/>
        <v>N/A</v>
      </c>
      <c r="X383" s="77" t="str">
        <f t="shared" si="27"/>
        <v>N/A</v>
      </c>
    </row>
    <row r="384" spans="1:24" s="77" customFormat="1" x14ac:dyDescent="0.35">
      <c r="A384" s="1" t="s">
        <v>3032</v>
      </c>
      <c r="B384" s="81">
        <v>45684.773020833331</v>
      </c>
      <c r="C384" s="81">
        <v>45684.775243055556</v>
      </c>
      <c r="D384" s="82" t="s">
        <v>38</v>
      </c>
      <c r="E384" s="82"/>
      <c r="F384" s="83">
        <v>45684</v>
      </c>
      <c r="G384" s="84" t="s">
        <v>1604</v>
      </c>
      <c r="H384" s="84" t="s">
        <v>39</v>
      </c>
      <c r="I384" s="84" t="s">
        <v>41</v>
      </c>
      <c r="J384" s="84" t="s">
        <v>42</v>
      </c>
      <c r="K384" s="84" t="s">
        <v>61</v>
      </c>
      <c r="L384" s="85" t="s">
        <v>3033</v>
      </c>
      <c r="M384" s="85" t="s">
        <v>3034</v>
      </c>
      <c r="N384" s="84" t="s">
        <v>57</v>
      </c>
      <c r="O384" s="86">
        <v>45702</v>
      </c>
      <c r="P384" s="84" t="s">
        <v>1900</v>
      </c>
      <c r="Q384" s="84" t="s">
        <v>59</v>
      </c>
      <c r="R384" s="77" t="s">
        <v>49</v>
      </c>
      <c r="T384" s="79">
        <f t="shared" si="29"/>
        <v>45702</v>
      </c>
      <c r="U384" s="79">
        <v>45702</v>
      </c>
      <c r="V384" s="77" t="str">
        <f t="shared" si="25"/>
        <v>YES</v>
      </c>
      <c r="W384" s="77" t="str">
        <f t="shared" si="26"/>
        <v>N/A</v>
      </c>
      <c r="X384" s="77" t="str">
        <f t="shared" si="27"/>
        <v>N/A</v>
      </c>
    </row>
    <row r="385" spans="1:24" s="77" customFormat="1" x14ac:dyDescent="0.35">
      <c r="A385" s="1" t="s">
        <v>3035</v>
      </c>
      <c r="B385" s="81">
        <v>45684.632777777777</v>
      </c>
      <c r="C385" s="81">
        <v>45684.633564814816</v>
      </c>
      <c r="D385" s="82" t="s">
        <v>38</v>
      </c>
      <c r="E385" s="82"/>
      <c r="F385" s="83">
        <v>45684</v>
      </c>
      <c r="G385" s="84" t="s">
        <v>470</v>
      </c>
      <c r="H385" s="84" t="s">
        <v>39</v>
      </c>
      <c r="I385" s="84" t="s">
        <v>41</v>
      </c>
      <c r="J385" s="84" t="s">
        <v>42</v>
      </c>
      <c r="K385" s="84" t="s">
        <v>61</v>
      </c>
      <c r="L385" s="85" t="s">
        <v>2447</v>
      </c>
      <c r="M385" s="85" t="s">
        <v>2448</v>
      </c>
      <c r="N385" s="84" t="s">
        <v>57</v>
      </c>
      <c r="O385" s="86">
        <v>45777</v>
      </c>
      <c r="P385" s="84" t="s">
        <v>1900</v>
      </c>
      <c r="Q385" s="84" t="s">
        <v>59</v>
      </c>
      <c r="R385" s="77" t="s">
        <v>49</v>
      </c>
      <c r="T385" s="79">
        <f t="shared" si="29"/>
        <v>45777</v>
      </c>
      <c r="U385" s="79">
        <v>45777</v>
      </c>
      <c r="V385" s="77" t="str">
        <f t="shared" si="25"/>
        <v>YES</v>
      </c>
      <c r="W385" s="77" t="str">
        <f t="shared" si="26"/>
        <v>N/A</v>
      </c>
      <c r="X385" s="77" t="str">
        <f t="shared" si="27"/>
        <v>N/A</v>
      </c>
    </row>
    <row r="386" spans="1:24" s="77" customFormat="1" x14ac:dyDescent="0.35">
      <c r="A386" s="1" t="s">
        <v>3036</v>
      </c>
      <c r="B386" s="81">
        <v>45684.451111111113</v>
      </c>
      <c r="C386" s="81">
        <v>45684.455972222226</v>
      </c>
      <c r="D386" s="82" t="s">
        <v>38</v>
      </c>
      <c r="E386" s="82"/>
      <c r="F386" s="83">
        <v>45684</v>
      </c>
      <c r="G386" s="84" t="s">
        <v>3037</v>
      </c>
      <c r="H386" s="84" t="s">
        <v>39</v>
      </c>
      <c r="I386" s="84" t="s">
        <v>53</v>
      </c>
      <c r="J386" s="84" t="s">
        <v>86</v>
      </c>
      <c r="K386" s="84" t="s">
        <v>87</v>
      </c>
      <c r="L386" s="85" t="s">
        <v>3038</v>
      </c>
      <c r="M386" s="85" t="s">
        <v>2002</v>
      </c>
      <c r="N386" s="84" t="s">
        <v>97</v>
      </c>
      <c r="O386" s="86">
        <v>45777</v>
      </c>
      <c r="P386" s="84" t="s">
        <v>108</v>
      </c>
      <c r="Q386" s="84" t="s">
        <v>59</v>
      </c>
      <c r="R386" s="77" t="s">
        <v>49</v>
      </c>
      <c r="T386" s="79">
        <f t="shared" si="29"/>
        <v>45777</v>
      </c>
      <c r="U386" s="79">
        <v>45777</v>
      </c>
      <c r="V386" s="77" t="str">
        <f t="shared" ref="V386:V449" si="30">IF(R386="Completed",IF((T386-U386)&gt;=0,"YES","NO"),"N/A")</f>
        <v>YES</v>
      </c>
      <c r="W386" s="77" t="str">
        <f t="shared" ref="W386:W449" si="31">IF(OR(R386="In Progress",R386="Not Started"),T386-$AB$1,"N/A")</f>
        <v>N/A</v>
      </c>
      <c r="X386" s="77" t="str">
        <f t="shared" ref="X386:X449" si="32">IF(OR(R386="",R386="Completed",R386="Deffered"),"N/A",IF(AND(OR(R386="In Progress",R386="Not Started"),W386&gt;=0),"On Time","Delayed"))</f>
        <v>N/A</v>
      </c>
    </row>
    <row r="387" spans="1:24" s="77" customFormat="1" x14ac:dyDescent="0.35">
      <c r="A387" s="1" t="s">
        <v>3039</v>
      </c>
      <c r="B387" s="81">
        <v>45684.451041666667</v>
      </c>
      <c r="C387" s="81">
        <v>45684.456064814818</v>
      </c>
      <c r="D387" s="82" t="s">
        <v>38</v>
      </c>
      <c r="E387" s="82"/>
      <c r="F387" s="83">
        <v>45684</v>
      </c>
      <c r="G387" s="84" t="s">
        <v>243</v>
      </c>
      <c r="H387" s="84" t="s">
        <v>39</v>
      </c>
      <c r="I387" s="84" t="s">
        <v>53</v>
      </c>
      <c r="J387" s="84" t="s">
        <v>86</v>
      </c>
      <c r="K387" s="84" t="s">
        <v>94</v>
      </c>
      <c r="L387" s="85" t="s">
        <v>2751</v>
      </c>
      <c r="M387" s="85" t="s">
        <v>3040</v>
      </c>
      <c r="N387" s="84" t="s">
        <v>317</v>
      </c>
      <c r="O387" s="86">
        <v>45777</v>
      </c>
      <c r="P387" s="84" t="s">
        <v>47</v>
      </c>
      <c r="Q387" s="84" t="s">
        <v>48</v>
      </c>
      <c r="R387" s="77" t="s">
        <v>49</v>
      </c>
      <c r="T387" s="79">
        <f t="shared" si="29"/>
        <v>45777</v>
      </c>
      <c r="U387" s="79">
        <v>45777</v>
      </c>
      <c r="V387" s="77" t="str">
        <f t="shared" si="30"/>
        <v>YES</v>
      </c>
      <c r="W387" s="77" t="str">
        <f t="shared" si="31"/>
        <v>N/A</v>
      </c>
      <c r="X387" s="77" t="str">
        <f t="shared" si="32"/>
        <v>N/A</v>
      </c>
    </row>
    <row r="388" spans="1:24" s="77" customFormat="1" x14ac:dyDescent="0.35">
      <c r="A388" s="1" t="s">
        <v>3041</v>
      </c>
      <c r="B388" s="81">
        <v>45684.450532407405</v>
      </c>
      <c r="C388" s="81">
        <v>45684.455960648149</v>
      </c>
      <c r="D388" s="82" t="s">
        <v>38</v>
      </c>
      <c r="E388" s="82"/>
      <c r="F388" s="83">
        <v>45684</v>
      </c>
      <c r="G388" s="84" t="s">
        <v>3042</v>
      </c>
      <c r="H388" s="84" t="s">
        <v>39</v>
      </c>
      <c r="I388" s="84" t="s">
        <v>53</v>
      </c>
      <c r="J388" s="84" t="s">
        <v>86</v>
      </c>
      <c r="K388" s="84" t="s">
        <v>87</v>
      </c>
      <c r="L388" s="85" t="s">
        <v>3043</v>
      </c>
      <c r="M388" s="85" t="s">
        <v>3044</v>
      </c>
      <c r="N388" s="84" t="s">
        <v>97</v>
      </c>
      <c r="O388" s="86">
        <v>45777</v>
      </c>
      <c r="P388" s="84" t="s">
        <v>108</v>
      </c>
      <c r="Q388" s="84" t="s">
        <v>59</v>
      </c>
      <c r="R388" s="77" t="s">
        <v>49</v>
      </c>
      <c r="T388" s="79">
        <f t="shared" si="29"/>
        <v>45777</v>
      </c>
      <c r="U388" s="79">
        <v>45777</v>
      </c>
      <c r="V388" s="77" t="str">
        <f t="shared" si="30"/>
        <v>YES</v>
      </c>
      <c r="W388" s="77" t="str">
        <f t="shared" si="31"/>
        <v>N/A</v>
      </c>
      <c r="X388" s="77" t="str">
        <f t="shared" si="32"/>
        <v>N/A</v>
      </c>
    </row>
    <row r="389" spans="1:24" s="77" customFormat="1" x14ac:dyDescent="0.35">
      <c r="A389" s="1" t="s">
        <v>3045</v>
      </c>
      <c r="B389" s="81">
        <v>45684.450416666667</v>
      </c>
      <c r="C389" s="81">
        <v>45684.460486111115</v>
      </c>
      <c r="D389" s="82" t="s">
        <v>38</v>
      </c>
      <c r="E389" s="82"/>
      <c r="F389" s="83">
        <v>45684</v>
      </c>
      <c r="G389" s="84" t="s">
        <v>138</v>
      </c>
      <c r="H389" s="84" t="s">
        <v>39</v>
      </c>
      <c r="I389" s="84" t="s">
        <v>53</v>
      </c>
      <c r="J389" s="84" t="s">
        <v>86</v>
      </c>
      <c r="K389" s="84" t="s">
        <v>356</v>
      </c>
      <c r="L389" s="85" t="s">
        <v>3046</v>
      </c>
      <c r="M389" s="85" t="s">
        <v>3047</v>
      </c>
      <c r="N389" s="84" t="s">
        <v>97</v>
      </c>
      <c r="O389" s="86">
        <v>45777</v>
      </c>
      <c r="P389" s="84" t="s">
        <v>1900</v>
      </c>
      <c r="Q389" s="84" t="s">
        <v>48</v>
      </c>
      <c r="R389" s="77" t="s">
        <v>49</v>
      </c>
      <c r="T389" s="79">
        <f t="shared" si="29"/>
        <v>45777</v>
      </c>
      <c r="U389" s="79">
        <v>45777</v>
      </c>
      <c r="V389" s="77" t="str">
        <f t="shared" si="30"/>
        <v>YES</v>
      </c>
      <c r="W389" s="77" t="str">
        <f t="shared" si="31"/>
        <v>N/A</v>
      </c>
      <c r="X389" s="77" t="str">
        <f t="shared" si="32"/>
        <v>N/A</v>
      </c>
    </row>
    <row r="390" spans="1:24" s="77" customFormat="1" x14ac:dyDescent="0.35">
      <c r="A390" s="1" t="s">
        <v>3048</v>
      </c>
      <c r="B390" s="81">
        <v>45684.420972222222</v>
      </c>
      <c r="C390" s="81">
        <v>45684.456250000003</v>
      </c>
      <c r="D390" s="82" t="s">
        <v>38</v>
      </c>
      <c r="E390" s="82"/>
      <c r="F390" s="83">
        <v>45684</v>
      </c>
      <c r="G390" s="84" t="s">
        <v>1144</v>
      </c>
      <c r="H390" s="84" t="s">
        <v>39</v>
      </c>
      <c r="I390" s="84" t="s">
        <v>53</v>
      </c>
      <c r="J390" s="84" t="s">
        <v>86</v>
      </c>
      <c r="K390" s="84" t="s">
        <v>157</v>
      </c>
      <c r="L390" s="85" t="s">
        <v>3049</v>
      </c>
      <c r="M390" s="85" t="s">
        <v>3050</v>
      </c>
      <c r="N390" s="84" t="s">
        <v>284</v>
      </c>
      <c r="O390" s="86">
        <v>45686</v>
      </c>
      <c r="P390" s="84" t="s">
        <v>47</v>
      </c>
      <c r="Q390" s="84" t="s">
        <v>48</v>
      </c>
      <c r="R390" s="77" t="s">
        <v>49</v>
      </c>
      <c r="T390" s="79">
        <f t="shared" si="29"/>
        <v>45686</v>
      </c>
      <c r="U390" s="79">
        <v>45686</v>
      </c>
      <c r="V390" s="77" t="str">
        <f t="shared" si="30"/>
        <v>YES</v>
      </c>
      <c r="W390" s="77" t="str">
        <f t="shared" si="31"/>
        <v>N/A</v>
      </c>
      <c r="X390" s="77" t="str">
        <f t="shared" si="32"/>
        <v>N/A</v>
      </c>
    </row>
    <row r="391" spans="1:24" s="77" customFormat="1" x14ac:dyDescent="0.35">
      <c r="A391" s="1" t="s">
        <v>3051</v>
      </c>
      <c r="B391" s="81">
        <v>45684.377199074072</v>
      </c>
      <c r="C391" s="81">
        <v>45684.381122685183</v>
      </c>
      <c r="D391" s="82" t="s">
        <v>38</v>
      </c>
      <c r="E391" s="82"/>
      <c r="F391" s="83">
        <v>45684</v>
      </c>
      <c r="G391" s="84" t="s">
        <v>663</v>
      </c>
      <c r="H391" s="84" t="s">
        <v>39</v>
      </c>
      <c r="I391" s="84" t="s">
        <v>53</v>
      </c>
      <c r="J391" s="84" t="s">
        <v>42</v>
      </c>
      <c r="K391" s="84" t="s">
        <v>118</v>
      </c>
      <c r="L391" s="85" t="s">
        <v>3052</v>
      </c>
      <c r="M391" s="85" t="s">
        <v>3053</v>
      </c>
      <c r="N391" s="84" t="s">
        <v>57</v>
      </c>
      <c r="O391" s="86">
        <v>45777</v>
      </c>
      <c r="P391" s="84" t="s">
        <v>1900</v>
      </c>
      <c r="Q391" s="84" t="s">
        <v>59</v>
      </c>
      <c r="R391" s="77" t="s">
        <v>49</v>
      </c>
      <c r="T391" s="79">
        <f t="shared" si="29"/>
        <v>45777</v>
      </c>
      <c r="U391" s="79">
        <v>45777</v>
      </c>
      <c r="V391" s="77" t="str">
        <f t="shared" si="30"/>
        <v>YES</v>
      </c>
      <c r="W391" s="77" t="str">
        <f t="shared" si="31"/>
        <v>N/A</v>
      </c>
      <c r="X391" s="77" t="str">
        <f t="shared" si="32"/>
        <v>N/A</v>
      </c>
    </row>
    <row r="392" spans="1:24" s="77" customFormat="1" x14ac:dyDescent="0.35">
      <c r="A392" s="1" t="s">
        <v>3054</v>
      </c>
      <c r="B392" s="81">
        <v>45684.370358796295</v>
      </c>
      <c r="C392" s="81">
        <v>45684.372800925928</v>
      </c>
      <c r="D392" s="82" t="s">
        <v>38</v>
      </c>
      <c r="E392" s="82"/>
      <c r="F392" s="83">
        <v>45684</v>
      </c>
      <c r="G392" s="84" t="s">
        <v>3055</v>
      </c>
      <c r="H392" s="84" t="s">
        <v>39</v>
      </c>
      <c r="I392" s="84" t="s">
        <v>53</v>
      </c>
      <c r="J392" s="84" t="s">
        <v>2116</v>
      </c>
      <c r="K392" s="84" t="s">
        <v>134</v>
      </c>
      <c r="L392" s="85" t="s">
        <v>3056</v>
      </c>
      <c r="M392" s="85" t="s">
        <v>3057</v>
      </c>
      <c r="N392" s="84" t="s">
        <v>57</v>
      </c>
      <c r="O392" s="86">
        <v>45688</v>
      </c>
      <c r="P392" s="84" t="s">
        <v>1900</v>
      </c>
      <c r="Q392" s="84" t="s">
        <v>59</v>
      </c>
      <c r="R392" s="77" t="s">
        <v>49</v>
      </c>
      <c r="T392" s="79">
        <f t="shared" si="29"/>
        <v>45688</v>
      </c>
      <c r="U392" s="79">
        <v>45688</v>
      </c>
      <c r="V392" s="77" t="str">
        <f t="shared" si="30"/>
        <v>YES</v>
      </c>
      <c r="W392" s="77" t="str">
        <f t="shared" si="31"/>
        <v>N/A</v>
      </c>
      <c r="X392" s="77" t="str">
        <f t="shared" si="32"/>
        <v>N/A</v>
      </c>
    </row>
    <row r="393" spans="1:24" s="77" customFormat="1" x14ac:dyDescent="0.35">
      <c r="A393" s="1" t="s">
        <v>3058</v>
      </c>
      <c r="B393" s="81">
        <v>45684.301504629628</v>
      </c>
      <c r="C393" s="81">
        <v>45684.304131944446</v>
      </c>
      <c r="D393" s="82" t="s">
        <v>38</v>
      </c>
      <c r="E393" s="82"/>
      <c r="F393" s="83">
        <v>45684</v>
      </c>
      <c r="G393" s="84" t="s">
        <v>2133</v>
      </c>
      <c r="H393" s="84" t="s">
        <v>39</v>
      </c>
      <c r="I393" s="84" t="s">
        <v>53</v>
      </c>
      <c r="J393" s="84" t="s">
        <v>86</v>
      </c>
      <c r="K393" s="84" t="s">
        <v>54</v>
      </c>
      <c r="L393" s="85" t="s">
        <v>3059</v>
      </c>
      <c r="M393" s="85" t="s">
        <v>2831</v>
      </c>
      <c r="N393" s="84" t="s">
        <v>113</v>
      </c>
      <c r="O393" s="86">
        <v>45777</v>
      </c>
      <c r="P393" s="84" t="s">
        <v>1900</v>
      </c>
      <c r="Q393" s="84" t="s">
        <v>59</v>
      </c>
      <c r="R393" s="77" t="s">
        <v>49</v>
      </c>
      <c r="T393" s="79">
        <f t="shared" si="29"/>
        <v>45777</v>
      </c>
      <c r="U393" s="79">
        <v>45777</v>
      </c>
      <c r="V393" s="77" t="str">
        <f t="shared" si="30"/>
        <v>YES</v>
      </c>
      <c r="W393" s="77" t="str">
        <f t="shared" si="31"/>
        <v>N/A</v>
      </c>
      <c r="X393" s="77" t="str">
        <f t="shared" si="32"/>
        <v>N/A</v>
      </c>
    </row>
    <row r="394" spans="1:24" s="77" customFormat="1" x14ac:dyDescent="0.35">
      <c r="A394" s="1" t="s">
        <v>3060</v>
      </c>
      <c r="B394" s="81">
        <v>45684.300763888888</v>
      </c>
      <c r="C394" s="81">
        <v>45684.301354166666</v>
      </c>
      <c r="D394" s="82" t="s">
        <v>38</v>
      </c>
      <c r="E394" s="82"/>
      <c r="F394" s="83">
        <v>45684</v>
      </c>
      <c r="G394" s="84" t="s">
        <v>2287</v>
      </c>
      <c r="H394" s="84" t="s">
        <v>39</v>
      </c>
      <c r="I394" s="84" t="s">
        <v>53</v>
      </c>
      <c r="J394" s="84" t="s">
        <v>86</v>
      </c>
      <c r="K394" s="84" t="s">
        <v>54</v>
      </c>
      <c r="L394" s="85" t="s">
        <v>3061</v>
      </c>
      <c r="M394" s="85" t="s">
        <v>3062</v>
      </c>
      <c r="N394" s="84" t="s">
        <v>97</v>
      </c>
      <c r="O394" s="86">
        <v>45777</v>
      </c>
      <c r="P394" s="84" t="s">
        <v>108</v>
      </c>
      <c r="Q394" s="84" t="s">
        <v>59</v>
      </c>
      <c r="R394" s="77" t="s">
        <v>49</v>
      </c>
      <c r="T394" s="79">
        <f t="shared" si="29"/>
        <v>45777</v>
      </c>
      <c r="U394" s="79">
        <v>45777</v>
      </c>
      <c r="V394" s="77" t="str">
        <f t="shared" si="30"/>
        <v>YES</v>
      </c>
      <c r="W394" s="77" t="str">
        <f t="shared" si="31"/>
        <v>N/A</v>
      </c>
      <c r="X394" s="77" t="str">
        <f t="shared" si="32"/>
        <v>N/A</v>
      </c>
    </row>
    <row r="395" spans="1:24" s="77" customFormat="1" x14ac:dyDescent="0.35">
      <c r="A395" s="1" t="s">
        <v>3063</v>
      </c>
      <c r="B395" s="81">
        <v>45684.300162037034</v>
      </c>
      <c r="C395" s="81">
        <v>45684.300729166665</v>
      </c>
      <c r="D395" s="82" t="s">
        <v>38</v>
      </c>
      <c r="E395" s="82"/>
      <c r="F395" s="83">
        <v>45684</v>
      </c>
      <c r="G395" s="84" t="s">
        <v>2133</v>
      </c>
      <c r="H395" s="84" t="s">
        <v>39</v>
      </c>
      <c r="I395" s="84" t="s">
        <v>53</v>
      </c>
      <c r="J395" s="84" t="s">
        <v>86</v>
      </c>
      <c r="K395" s="84" t="s">
        <v>639</v>
      </c>
      <c r="L395" s="85" t="s">
        <v>3064</v>
      </c>
      <c r="M395" s="85" t="s">
        <v>2376</v>
      </c>
      <c r="N395" s="84" t="s">
        <v>97</v>
      </c>
      <c r="O395" s="86">
        <v>45777</v>
      </c>
      <c r="P395" s="84" t="s">
        <v>108</v>
      </c>
      <c r="Q395" s="84" t="s">
        <v>59</v>
      </c>
      <c r="R395" s="77" t="s">
        <v>49</v>
      </c>
      <c r="T395" s="79">
        <f t="shared" si="29"/>
        <v>45777</v>
      </c>
      <c r="U395" s="79">
        <v>45777</v>
      </c>
      <c r="V395" s="77" t="str">
        <f t="shared" si="30"/>
        <v>YES</v>
      </c>
      <c r="W395" s="77" t="str">
        <f t="shared" si="31"/>
        <v>N/A</v>
      </c>
      <c r="X395" s="77" t="str">
        <f t="shared" si="32"/>
        <v>N/A</v>
      </c>
    </row>
    <row r="396" spans="1:24" s="77" customFormat="1" ht="29" x14ac:dyDescent="0.35">
      <c r="A396" s="1" t="s">
        <v>3065</v>
      </c>
      <c r="B396" s="81">
        <v>45684.279224537036</v>
      </c>
      <c r="C396" s="81">
        <v>45684.283333333333</v>
      </c>
      <c r="D396" s="82" t="s">
        <v>38</v>
      </c>
      <c r="E396" s="82"/>
      <c r="F396" s="83">
        <v>45684</v>
      </c>
      <c r="G396" s="84" t="s">
        <v>1609</v>
      </c>
      <c r="H396" s="84" t="s">
        <v>39</v>
      </c>
      <c r="I396" s="84" t="s">
        <v>53</v>
      </c>
      <c r="J396" s="84" t="s">
        <v>86</v>
      </c>
      <c r="K396" s="84" t="s">
        <v>87</v>
      </c>
      <c r="L396" s="85" t="s">
        <v>3066</v>
      </c>
      <c r="M396" s="85" t="s">
        <v>3067</v>
      </c>
      <c r="N396" s="84" t="s">
        <v>97</v>
      </c>
      <c r="O396" s="86">
        <v>45777</v>
      </c>
      <c r="P396" s="84" t="s">
        <v>1900</v>
      </c>
      <c r="Q396" s="84" t="s">
        <v>59</v>
      </c>
      <c r="R396" s="77" t="s">
        <v>49</v>
      </c>
      <c r="T396" s="79">
        <f t="shared" si="29"/>
        <v>45777</v>
      </c>
      <c r="U396" s="79">
        <v>45777</v>
      </c>
      <c r="V396" s="77" t="str">
        <f t="shared" si="30"/>
        <v>YES</v>
      </c>
      <c r="W396" s="77" t="str">
        <f t="shared" si="31"/>
        <v>N/A</v>
      </c>
      <c r="X396" s="77" t="str">
        <f t="shared" si="32"/>
        <v>N/A</v>
      </c>
    </row>
    <row r="397" spans="1:24" s="77" customFormat="1" x14ac:dyDescent="0.35">
      <c r="A397" s="1" t="s">
        <v>3068</v>
      </c>
      <c r="B397" s="81">
        <v>45684.277581018519</v>
      </c>
      <c r="C397" s="81">
        <v>45684.278564814813</v>
      </c>
      <c r="D397" s="82" t="s">
        <v>38</v>
      </c>
      <c r="E397" s="82"/>
      <c r="F397" s="83">
        <v>45684</v>
      </c>
      <c r="G397" s="84" t="s">
        <v>149</v>
      </c>
      <c r="H397" s="84" t="s">
        <v>1920</v>
      </c>
      <c r="I397" s="84" t="s">
        <v>53</v>
      </c>
      <c r="J397" s="84" t="s">
        <v>86</v>
      </c>
      <c r="K397" s="84" t="s">
        <v>87</v>
      </c>
      <c r="L397" s="85" t="s">
        <v>3069</v>
      </c>
      <c r="M397" s="85" t="s">
        <v>2924</v>
      </c>
      <c r="N397" s="84" t="s">
        <v>97</v>
      </c>
      <c r="O397" s="86">
        <v>45777</v>
      </c>
      <c r="P397" s="84" t="s">
        <v>1900</v>
      </c>
      <c r="Q397" s="84" t="s">
        <v>59</v>
      </c>
      <c r="R397" s="77" t="s">
        <v>49</v>
      </c>
      <c r="T397" s="79">
        <f t="shared" si="29"/>
        <v>45777</v>
      </c>
      <c r="U397" s="79">
        <v>45777</v>
      </c>
      <c r="V397" s="77" t="str">
        <f t="shared" si="30"/>
        <v>YES</v>
      </c>
      <c r="W397" s="77" t="str">
        <f t="shared" si="31"/>
        <v>N/A</v>
      </c>
      <c r="X397" s="77" t="str">
        <f t="shared" si="32"/>
        <v>N/A</v>
      </c>
    </row>
    <row r="398" spans="1:24" s="77" customFormat="1" ht="29" x14ac:dyDescent="0.35">
      <c r="A398" s="1" t="s">
        <v>3070</v>
      </c>
      <c r="B398" s="81">
        <v>45683.882905092592</v>
      </c>
      <c r="C398" s="81">
        <v>45683.883715277778</v>
      </c>
      <c r="D398" s="82" t="s">
        <v>38</v>
      </c>
      <c r="E398" s="82"/>
      <c r="F398" s="83">
        <v>45683</v>
      </c>
      <c r="G398" s="84" t="s">
        <v>2398</v>
      </c>
      <c r="H398" s="84" t="s">
        <v>39</v>
      </c>
      <c r="I398" s="84" t="s">
        <v>41</v>
      </c>
      <c r="J398" s="84" t="s">
        <v>42</v>
      </c>
      <c r="K398" s="84" t="s">
        <v>118</v>
      </c>
      <c r="L398" s="85" t="s">
        <v>3071</v>
      </c>
      <c r="M398" s="85" t="s">
        <v>3072</v>
      </c>
      <c r="N398" s="84" t="s">
        <v>317</v>
      </c>
      <c r="O398" s="86">
        <v>45683</v>
      </c>
      <c r="P398" s="84" t="s">
        <v>1900</v>
      </c>
      <c r="Q398" s="84" t="s">
        <v>59</v>
      </c>
      <c r="R398" s="77" t="s">
        <v>553</v>
      </c>
      <c r="S398" s="77" t="s">
        <v>50</v>
      </c>
      <c r="T398" s="79">
        <f t="shared" si="29"/>
        <v>45683</v>
      </c>
      <c r="U398" s="79"/>
      <c r="V398" s="77" t="str">
        <f t="shared" si="30"/>
        <v>N/A</v>
      </c>
      <c r="W398" s="77">
        <f t="shared" ca="1" si="31"/>
        <v>-243</v>
      </c>
      <c r="X398" s="77" t="str">
        <f t="shared" ca="1" si="32"/>
        <v>Delayed</v>
      </c>
    </row>
    <row r="399" spans="1:24" s="77" customFormat="1" ht="29" x14ac:dyDescent="0.35">
      <c r="A399" s="1" t="s">
        <v>3073</v>
      </c>
      <c r="B399" s="81">
        <v>45683.881631944445</v>
      </c>
      <c r="C399" s="81">
        <v>45683.882870370369</v>
      </c>
      <c r="D399" s="82" t="s">
        <v>38</v>
      </c>
      <c r="E399" s="82"/>
      <c r="F399" s="83">
        <v>45683</v>
      </c>
      <c r="G399" s="84" t="s">
        <v>2398</v>
      </c>
      <c r="H399" s="84" t="s">
        <v>39</v>
      </c>
      <c r="I399" s="84" t="s">
        <v>41</v>
      </c>
      <c r="J399" s="84" t="s">
        <v>42</v>
      </c>
      <c r="K399" s="84" t="s">
        <v>118</v>
      </c>
      <c r="L399" s="85" t="s">
        <v>3074</v>
      </c>
      <c r="M399" s="85" t="s">
        <v>1618</v>
      </c>
      <c r="N399" s="84" t="s">
        <v>107</v>
      </c>
      <c r="O399" s="86">
        <v>45688</v>
      </c>
      <c r="P399" s="84" t="s">
        <v>1900</v>
      </c>
      <c r="Q399" s="84" t="s">
        <v>59</v>
      </c>
      <c r="R399" s="77" t="s">
        <v>49</v>
      </c>
      <c r="T399" s="79">
        <f t="shared" si="29"/>
        <v>45688</v>
      </c>
      <c r="U399" s="79">
        <v>45688</v>
      </c>
      <c r="V399" s="77" t="str">
        <f t="shared" si="30"/>
        <v>YES</v>
      </c>
      <c r="W399" s="77" t="str">
        <f t="shared" si="31"/>
        <v>N/A</v>
      </c>
      <c r="X399" s="77" t="str">
        <f t="shared" si="32"/>
        <v>N/A</v>
      </c>
    </row>
    <row r="400" spans="1:24" s="77" customFormat="1" x14ac:dyDescent="0.35">
      <c r="A400" s="1" t="s">
        <v>3075</v>
      </c>
      <c r="B400" s="81">
        <v>45683.879675925928</v>
      </c>
      <c r="C400" s="81">
        <v>45683.881423611114</v>
      </c>
      <c r="D400" s="82" t="s">
        <v>38</v>
      </c>
      <c r="E400" s="82"/>
      <c r="F400" s="83">
        <v>45683</v>
      </c>
      <c r="G400" s="84" t="s">
        <v>2398</v>
      </c>
      <c r="H400" s="84" t="s">
        <v>39</v>
      </c>
      <c r="I400" s="84" t="s">
        <v>41</v>
      </c>
      <c r="J400" s="84" t="s">
        <v>42</v>
      </c>
      <c r="K400" s="84" t="s">
        <v>118</v>
      </c>
      <c r="L400" s="85" t="s">
        <v>3076</v>
      </c>
      <c r="M400" s="85" t="s">
        <v>3077</v>
      </c>
      <c r="N400" s="84" t="s">
        <v>57</v>
      </c>
      <c r="O400" s="86">
        <v>45688</v>
      </c>
      <c r="P400" s="84" t="s">
        <v>1900</v>
      </c>
      <c r="Q400" s="84" t="s">
        <v>59</v>
      </c>
      <c r="R400" s="77" t="s">
        <v>49</v>
      </c>
      <c r="T400" s="79">
        <f t="shared" si="29"/>
        <v>45688</v>
      </c>
      <c r="U400" s="79">
        <v>45688</v>
      </c>
      <c r="V400" s="77" t="str">
        <f t="shared" si="30"/>
        <v>YES</v>
      </c>
      <c r="W400" s="77" t="str">
        <f t="shared" si="31"/>
        <v>N/A</v>
      </c>
      <c r="X400" s="77" t="str">
        <f t="shared" si="32"/>
        <v>N/A</v>
      </c>
    </row>
    <row r="401" spans="1:24" s="77" customFormat="1" ht="29" x14ac:dyDescent="0.35">
      <c r="A401" s="1" t="s">
        <v>3078</v>
      </c>
      <c r="B401" s="81">
        <v>45683.472071759257</v>
      </c>
      <c r="C401" s="81">
        <v>45683.475057870368</v>
      </c>
      <c r="D401" s="82" t="s">
        <v>38</v>
      </c>
      <c r="E401" s="82"/>
      <c r="F401" s="83">
        <v>45683</v>
      </c>
      <c r="G401" s="84" t="s">
        <v>542</v>
      </c>
      <c r="H401" s="84" t="s">
        <v>39</v>
      </c>
      <c r="I401" s="84" t="s">
        <v>53</v>
      </c>
      <c r="J401" s="84" t="s">
        <v>42</v>
      </c>
      <c r="K401" s="84" t="s">
        <v>118</v>
      </c>
      <c r="L401" s="85" t="s">
        <v>3079</v>
      </c>
      <c r="M401" s="85" t="s">
        <v>3080</v>
      </c>
      <c r="N401" s="84" t="s">
        <v>57</v>
      </c>
      <c r="O401" s="86">
        <v>45777</v>
      </c>
      <c r="P401" s="84" t="s">
        <v>1900</v>
      </c>
      <c r="Q401" s="84" t="s">
        <v>59</v>
      </c>
      <c r="R401" s="77" t="s">
        <v>49</v>
      </c>
      <c r="T401" s="79">
        <f t="shared" si="29"/>
        <v>45777</v>
      </c>
      <c r="U401" s="79">
        <v>45777</v>
      </c>
      <c r="V401" s="77" t="str">
        <f t="shared" si="30"/>
        <v>YES</v>
      </c>
      <c r="W401" s="77" t="str">
        <f t="shared" si="31"/>
        <v>N/A</v>
      </c>
      <c r="X401" s="77" t="str">
        <f t="shared" si="32"/>
        <v>N/A</v>
      </c>
    </row>
    <row r="402" spans="1:24" s="77" customFormat="1" x14ac:dyDescent="0.35">
      <c r="A402" s="1" t="s">
        <v>3081</v>
      </c>
      <c r="B402" s="81">
        <v>45681.046875</v>
      </c>
      <c r="C402" s="81">
        <v>45681.047662037039</v>
      </c>
      <c r="D402" s="82" t="s">
        <v>38</v>
      </c>
      <c r="E402" s="82"/>
      <c r="F402" s="83">
        <v>45681</v>
      </c>
      <c r="G402" s="84" t="s">
        <v>2796</v>
      </c>
      <c r="H402" s="84" t="s">
        <v>39</v>
      </c>
      <c r="I402" s="84" t="s">
        <v>93</v>
      </c>
      <c r="J402" s="84" t="s">
        <v>42</v>
      </c>
      <c r="K402" s="84" t="s">
        <v>61</v>
      </c>
      <c r="L402" s="85" t="s">
        <v>2554</v>
      </c>
      <c r="M402" s="85" t="s">
        <v>2554</v>
      </c>
      <c r="N402" s="84" t="s">
        <v>57</v>
      </c>
      <c r="O402" s="86">
        <v>45777</v>
      </c>
      <c r="P402" s="84" t="s">
        <v>1900</v>
      </c>
      <c r="Q402" s="84" t="s">
        <v>59</v>
      </c>
      <c r="R402" s="77" t="s">
        <v>49</v>
      </c>
      <c r="T402" s="79">
        <f t="shared" si="29"/>
        <v>45777</v>
      </c>
      <c r="U402" s="79">
        <v>45777</v>
      </c>
      <c r="V402" s="77" t="str">
        <f t="shared" si="30"/>
        <v>YES</v>
      </c>
      <c r="W402" s="77" t="str">
        <f t="shared" si="31"/>
        <v>N/A</v>
      </c>
      <c r="X402" s="77" t="str">
        <f t="shared" si="32"/>
        <v>N/A</v>
      </c>
    </row>
    <row r="403" spans="1:24" s="77" customFormat="1" x14ac:dyDescent="0.35">
      <c r="A403" s="1" t="s">
        <v>3082</v>
      </c>
      <c r="B403" s="81">
        <v>45680.939895833333</v>
      </c>
      <c r="C403" s="81">
        <v>45680.940995370373</v>
      </c>
      <c r="D403" s="82" t="s">
        <v>38</v>
      </c>
      <c r="E403" s="82"/>
      <c r="F403" s="83">
        <v>45680</v>
      </c>
      <c r="G403" s="84" t="s">
        <v>470</v>
      </c>
      <c r="H403" s="84" t="s">
        <v>39</v>
      </c>
      <c r="I403" s="84" t="s">
        <v>93</v>
      </c>
      <c r="J403" s="84" t="s">
        <v>42</v>
      </c>
      <c r="K403" s="84" t="s">
        <v>61</v>
      </c>
      <c r="L403" s="85" t="s">
        <v>2447</v>
      </c>
      <c r="M403" s="85" t="s">
        <v>2448</v>
      </c>
      <c r="N403" s="84" t="s">
        <v>57</v>
      </c>
      <c r="O403" s="86">
        <v>45777</v>
      </c>
      <c r="P403" s="84" t="s">
        <v>1900</v>
      </c>
      <c r="Q403" s="84" t="s">
        <v>59</v>
      </c>
      <c r="R403" s="77" t="s">
        <v>49</v>
      </c>
      <c r="T403" s="79">
        <f t="shared" si="29"/>
        <v>45777</v>
      </c>
      <c r="U403" s="79">
        <v>45777</v>
      </c>
      <c r="V403" s="77" t="str">
        <f t="shared" si="30"/>
        <v>YES</v>
      </c>
      <c r="W403" s="77" t="str">
        <f t="shared" si="31"/>
        <v>N/A</v>
      </c>
      <c r="X403" s="77" t="str">
        <f t="shared" si="32"/>
        <v>N/A</v>
      </c>
    </row>
    <row r="404" spans="1:24" s="77" customFormat="1" x14ac:dyDescent="0.35">
      <c r="A404" s="1" t="s">
        <v>3083</v>
      </c>
      <c r="B404" s="81">
        <v>45680.537581018521</v>
      </c>
      <c r="C404" s="81">
        <v>45680.538738425923</v>
      </c>
      <c r="D404" s="82" t="s">
        <v>38</v>
      </c>
      <c r="E404" s="82"/>
      <c r="F404" s="83">
        <v>45680</v>
      </c>
      <c r="G404" s="84" t="s">
        <v>1560</v>
      </c>
      <c r="H404" s="84" t="s">
        <v>39</v>
      </c>
      <c r="I404" s="84" t="s">
        <v>53</v>
      </c>
      <c r="J404" s="84" t="s">
        <v>86</v>
      </c>
      <c r="K404" s="84" t="s">
        <v>87</v>
      </c>
      <c r="L404" s="85" t="s">
        <v>3084</v>
      </c>
      <c r="M404" s="85" t="s">
        <v>3085</v>
      </c>
      <c r="N404" s="84" t="s">
        <v>97</v>
      </c>
      <c r="O404" s="86">
        <v>45777</v>
      </c>
      <c r="P404" s="84" t="s">
        <v>108</v>
      </c>
      <c r="Q404" s="84" t="s">
        <v>59</v>
      </c>
      <c r="R404" s="77" t="s">
        <v>49</v>
      </c>
      <c r="T404" s="79">
        <f t="shared" si="29"/>
        <v>45777</v>
      </c>
      <c r="U404" s="79">
        <v>45777</v>
      </c>
      <c r="V404" s="77" t="str">
        <f t="shared" si="30"/>
        <v>YES</v>
      </c>
      <c r="W404" s="77" t="str">
        <f t="shared" si="31"/>
        <v>N/A</v>
      </c>
      <c r="X404" s="77" t="str">
        <f t="shared" si="32"/>
        <v>N/A</v>
      </c>
    </row>
    <row r="405" spans="1:24" s="77" customFormat="1" ht="29" x14ac:dyDescent="0.35">
      <c r="A405" s="1" t="s">
        <v>3086</v>
      </c>
      <c r="B405" s="81">
        <v>45680.53434027778</v>
      </c>
      <c r="C405" s="81">
        <v>45680.537002314813</v>
      </c>
      <c r="D405" s="82" t="s">
        <v>38</v>
      </c>
      <c r="E405" s="82"/>
      <c r="F405" s="83">
        <v>45680</v>
      </c>
      <c r="G405" s="84" t="s">
        <v>723</v>
      </c>
      <c r="H405" s="84" t="s">
        <v>39</v>
      </c>
      <c r="I405" s="84" t="s">
        <v>53</v>
      </c>
      <c r="J405" s="84" t="s">
        <v>42</v>
      </c>
      <c r="K405" s="84" t="s">
        <v>118</v>
      </c>
      <c r="L405" s="85" t="s">
        <v>3087</v>
      </c>
      <c r="M405" s="85" t="s">
        <v>3088</v>
      </c>
      <c r="N405" s="84" t="s">
        <v>57</v>
      </c>
      <c r="O405" s="86">
        <v>45777</v>
      </c>
      <c r="P405" s="84" t="s">
        <v>1900</v>
      </c>
      <c r="Q405" s="84" t="s">
        <v>48</v>
      </c>
      <c r="R405" s="77" t="s">
        <v>49</v>
      </c>
      <c r="S405" s="77" t="s">
        <v>50</v>
      </c>
      <c r="T405" s="79">
        <v>45777</v>
      </c>
      <c r="U405" s="79">
        <v>45777</v>
      </c>
      <c r="V405" s="77" t="str">
        <f t="shared" si="30"/>
        <v>YES</v>
      </c>
      <c r="W405" s="77" t="str">
        <f t="shared" si="31"/>
        <v>N/A</v>
      </c>
      <c r="X405" s="77" t="str">
        <f t="shared" si="32"/>
        <v>N/A</v>
      </c>
    </row>
    <row r="406" spans="1:24" s="77" customFormat="1" x14ac:dyDescent="0.35">
      <c r="A406" s="1" t="s">
        <v>3089</v>
      </c>
      <c r="B406" s="81">
        <v>45680.496527777781</v>
      </c>
      <c r="C406" s="81">
        <v>45680.499201388891</v>
      </c>
      <c r="D406" s="82" t="s">
        <v>38</v>
      </c>
      <c r="E406" s="82"/>
      <c r="F406" s="83">
        <v>45680</v>
      </c>
      <c r="G406" s="84" t="s">
        <v>533</v>
      </c>
      <c r="H406" s="84" t="s">
        <v>39</v>
      </c>
      <c r="I406" s="84" t="s">
        <v>53</v>
      </c>
      <c r="J406" s="84" t="s">
        <v>42</v>
      </c>
      <c r="K406" s="84" t="s">
        <v>118</v>
      </c>
      <c r="L406" s="85" t="s">
        <v>3090</v>
      </c>
      <c r="M406" s="85" t="s">
        <v>3091</v>
      </c>
      <c r="N406" s="84" t="s">
        <v>57</v>
      </c>
      <c r="O406" s="86">
        <v>45681</v>
      </c>
      <c r="P406" s="84" t="s">
        <v>1900</v>
      </c>
      <c r="Q406" s="84" t="s">
        <v>59</v>
      </c>
      <c r="R406" s="77" t="s">
        <v>49</v>
      </c>
      <c r="T406" s="79">
        <f t="shared" ref="T406:T437" si="33">O406</f>
        <v>45681</v>
      </c>
      <c r="U406" s="79">
        <v>45681</v>
      </c>
      <c r="V406" s="77" t="str">
        <f t="shared" si="30"/>
        <v>YES</v>
      </c>
      <c r="W406" s="77" t="str">
        <f t="shared" si="31"/>
        <v>N/A</v>
      </c>
      <c r="X406" s="77" t="str">
        <f t="shared" si="32"/>
        <v>N/A</v>
      </c>
    </row>
    <row r="407" spans="1:24" s="77" customFormat="1" x14ac:dyDescent="0.35">
      <c r="A407" s="1" t="s">
        <v>3092</v>
      </c>
      <c r="B407" s="81">
        <v>45680.333495370367</v>
      </c>
      <c r="C407" s="81">
        <v>45680.337847222225</v>
      </c>
      <c r="D407" s="82" t="s">
        <v>38</v>
      </c>
      <c r="E407" s="82"/>
      <c r="F407" s="83">
        <v>45679</v>
      </c>
      <c r="G407" s="84" t="s">
        <v>2450</v>
      </c>
      <c r="H407" s="84" t="s">
        <v>39</v>
      </c>
      <c r="I407" s="84" t="s">
        <v>93</v>
      </c>
      <c r="J407" s="84" t="s">
        <v>86</v>
      </c>
      <c r="K407" s="84" t="s">
        <v>94</v>
      </c>
      <c r="L407" s="85" t="s">
        <v>3093</v>
      </c>
      <c r="M407" s="85" t="s">
        <v>3094</v>
      </c>
      <c r="N407" s="84" t="s">
        <v>97</v>
      </c>
      <c r="O407" s="86">
        <v>45680</v>
      </c>
      <c r="P407" s="84" t="s">
        <v>47</v>
      </c>
      <c r="Q407" s="84" t="s">
        <v>59</v>
      </c>
      <c r="R407" s="77" t="s">
        <v>49</v>
      </c>
      <c r="T407" s="79">
        <f t="shared" si="33"/>
        <v>45680</v>
      </c>
      <c r="U407" s="79">
        <v>45680</v>
      </c>
      <c r="V407" s="77" t="str">
        <f t="shared" si="30"/>
        <v>YES</v>
      </c>
      <c r="W407" s="77" t="str">
        <f t="shared" si="31"/>
        <v>N/A</v>
      </c>
      <c r="X407" s="77" t="str">
        <f t="shared" si="32"/>
        <v>N/A</v>
      </c>
    </row>
    <row r="408" spans="1:24" s="77" customFormat="1" x14ac:dyDescent="0.35">
      <c r="A408" s="1" t="s">
        <v>3095</v>
      </c>
      <c r="B408" s="81">
        <v>45680.330567129633</v>
      </c>
      <c r="C408" s="81">
        <v>45680.331770833334</v>
      </c>
      <c r="D408" s="82" t="s">
        <v>38</v>
      </c>
      <c r="E408" s="82"/>
      <c r="F408" s="83">
        <v>45680</v>
      </c>
      <c r="G408" s="84" t="s">
        <v>196</v>
      </c>
      <c r="H408" s="84" t="s">
        <v>39</v>
      </c>
      <c r="I408" s="84" t="s">
        <v>53</v>
      </c>
      <c r="J408" s="84" t="s">
        <v>42</v>
      </c>
      <c r="K408" s="84" t="s">
        <v>118</v>
      </c>
      <c r="L408" s="85" t="s">
        <v>3096</v>
      </c>
      <c r="M408" s="85" t="s">
        <v>2111</v>
      </c>
      <c r="N408" s="84" t="s">
        <v>57</v>
      </c>
      <c r="O408" s="86">
        <v>45681</v>
      </c>
      <c r="P408" s="84" t="s">
        <v>1900</v>
      </c>
      <c r="Q408" s="84" t="s">
        <v>59</v>
      </c>
      <c r="R408" s="77" t="s">
        <v>49</v>
      </c>
      <c r="T408" s="79">
        <f t="shared" si="33"/>
        <v>45681</v>
      </c>
      <c r="U408" s="79">
        <v>45681</v>
      </c>
      <c r="V408" s="77" t="str">
        <f t="shared" si="30"/>
        <v>YES</v>
      </c>
      <c r="W408" s="77" t="str">
        <f t="shared" si="31"/>
        <v>N/A</v>
      </c>
      <c r="X408" s="77" t="str">
        <f t="shared" si="32"/>
        <v>N/A</v>
      </c>
    </row>
    <row r="409" spans="1:24" s="77" customFormat="1" x14ac:dyDescent="0.35">
      <c r="A409" s="1" t="s">
        <v>3097</v>
      </c>
      <c r="B409" s="81">
        <v>45680.295659722222</v>
      </c>
      <c r="C409" s="81">
        <v>45680.296886574077</v>
      </c>
      <c r="D409" s="82" t="s">
        <v>38</v>
      </c>
      <c r="E409" s="82"/>
      <c r="F409" s="83">
        <v>45680</v>
      </c>
      <c r="G409" s="84" t="s">
        <v>1661</v>
      </c>
      <c r="H409" s="84" t="s">
        <v>39</v>
      </c>
      <c r="I409" s="84" t="s">
        <v>53</v>
      </c>
      <c r="J409" s="84" t="s">
        <v>42</v>
      </c>
      <c r="K409" s="84" t="s">
        <v>61</v>
      </c>
      <c r="L409" s="85" t="s">
        <v>3098</v>
      </c>
      <c r="M409" s="85" t="s">
        <v>3099</v>
      </c>
      <c r="N409" s="84" t="s">
        <v>57</v>
      </c>
      <c r="O409" s="86">
        <v>45777</v>
      </c>
      <c r="P409" s="84" t="s">
        <v>1900</v>
      </c>
      <c r="Q409" s="84" t="s">
        <v>59</v>
      </c>
      <c r="R409" s="77" t="s">
        <v>49</v>
      </c>
      <c r="T409" s="79">
        <f t="shared" si="33"/>
        <v>45777</v>
      </c>
      <c r="U409" s="79">
        <v>45777</v>
      </c>
      <c r="V409" s="77" t="str">
        <f t="shared" si="30"/>
        <v>YES</v>
      </c>
      <c r="W409" s="77" t="str">
        <f t="shared" si="31"/>
        <v>N/A</v>
      </c>
      <c r="X409" s="77" t="str">
        <f t="shared" si="32"/>
        <v>N/A</v>
      </c>
    </row>
    <row r="410" spans="1:24" s="77" customFormat="1" x14ac:dyDescent="0.35">
      <c r="A410" s="1" t="s">
        <v>3100</v>
      </c>
      <c r="B410" s="81">
        <v>45680.007523148146</v>
      </c>
      <c r="C410" s="81">
        <v>45680.008483796293</v>
      </c>
      <c r="D410" s="82" t="s">
        <v>38</v>
      </c>
      <c r="E410" s="82"/>
      <c r="F410" s="83">
        <v>45680</v>
      </c>
      <c r="G410" s="84" t="s">
        <v>470</v>
      </c>
      <c r="H410" s="84" t="s">
        <v>39</v>
      </c>
      <c r="I410" s="84" t="s">
        <v>93</v>
      </c>
      <c r="J410" s="84" t="s">
        <v>42</v>
      </c>
      <c r="K410" s="84" t="s">
        <v>61</v>
      </c>
      <c r="L410" s="85" t="s">
        <v>2447</v>
      </c>
      <c r="M410" s="85" t="s">
        <v>3101</v>
      </c>
      <c r="N410" s="84" t="s">
        <v>57</v>
      </c>
      <c r="O410" s="86">
        <v>45777</v>
      </c>
      <c r="P410" s="84" t="s">
        <v>1900</v>
      </c>
      <c r="Q410" s="84" t="s">
        <v>59</v>
      </c>
      <c r="R410" s="77" t="s">
        <v>49</v>
      </c>
      <c r="T410" s="79">
        <f t="shared" si="33"/>
        <v>45777</v>
      </c>
      <c r="U410" s="79">
        <v>45777</v>
      </c>
      <c r="V410" s="77" t="str">
        <f t="shared" si="30"/>
        <v>YES</v>
      </c>
      <c r="W410" s="77" t="str">
        <f t="shared" si="31"/>
        <v>N/A</v>
      </c>
      <c r="X410" s="77" t="str">
        <f t="shared" si="32"/>
        <v>N/A</v>
      </c>
    </row>
    <row r="411" spans="1:24" s="77" customFormat="1" x14ac:dyDescent="0.35">
      <c r="A411" s="1" t="s">
        <v>3102</v>
      </c>
      <c r="B411" s="81">
        <v>45679.953125</v>
      </c>
      <c r="C411" s="81">
        <v>45679.954768518517</v>
      </c>
      <c r="D411" s="82" t="s">
        <v>38</v>
      </c>
      <c r="E411" s="82"/>
      <c r="F411" s="83">
        <v>45679</v>
      </c>
      <c r="G411" s="84" t="s">
        <v>2821</v>
      </c>
      <c r="H411" s="84" t="s">
        <v>39</v>
      </c>
      <c r="I411" s="84" t="s">
        <v>93</v>
      </c>
      <c r="J411" s="84" t="s">
        <v>42</v>
      </c>
      <c r="K411" s="84" t="s">
        <v>61</v>
      </c>
      <c r="L411" s="85" t="s">
        <v>2447</v>
      </c>
      <c r="M411" s="85" t="s">
        <v>2448</v>
      </c>
      <c r="N411" s="84" t="s">
        <v>57</v>
      </c>
      <c r="O411" s="86">
        <v>45777</v>
      </c>
      <c r="P411" s="84" t="s">
        <v>1900</v>
      </c>
      <c r="Q411" s="84" t="s">
        <v>59</v>
      </c>
      <c r="R411" s="77" t="s">
        <v>49</v>
      </c>
      <c r="T411" s="79">
        <f t="shared" si="33"/>
        <v>45777</v>
      </c>
      <c r="U411" s="79">
        <v>45777</v>
      </c>
      <c r="V411" s="77" t="str">
        <f t="shared" si="30"/>
        <v>YES</v>
      </c>
      <c r="W411" s="77" t="str">
        <f t="shared" si="31"/>
        <v>N/A</v>
      </c>
      <c r="X411" s="77" t="str">
        <f t="shared" si="32"/>
        <v>N/A</v>
      </c>
    </row>
    <row r="412" spans="1:24" s="77" customFormat="1" x14ac:dyDescent="0.35">
      <c r="A412" s="1" t="s">
        <v>3103</v>
      </c>
      <c r="B412" s="81">
        <v>45679.855949074074</v>
      </c>
      <c r="C412" s="81">
        <v>45679.856620370374</v>
      </c>
      <c r="D412" s="82" t="s">
        <v>38</v>
      </c>
      <c r="E412" s="82"/>
      <c r="F412" s="83">
        <v>45679</v>
      </c>
      <c r="G412" s="84" t="s">
        <v>2796</v>
      </c>
      <c r="H412" s="84" t="s">
        <v>39</v>
      </c>
      <c r="I412" s="84" t="s">
        <v>93</v>
      </c>
      <c r="J412" s="84" t="s">
        <v>42</v>
      </c>
      <c r="K412" s="84" t="s">
        <v>61</v>
      </c>
      <c r="L412" s="85" t="s">
        <v>3104</v>
      </c>
      <c r="M412" s="85" t="s">
        <v>3105</v>
      </c>
      <c r="N412" s="84" t="s">
        <v>57</v>
      </c>
      <c r="O412" s="86">
        <v>45777</v>
      </c>
      <c r="P412" s="84" t="s">
        <v>1900</v>
      </c>
      <c r="Q412" s="84" t="s">
        <v>59</v>
      </c>
      <c r="R412" s="77" t="s">
        <v>49</v>
      </c>
      <c r="T412" s="79">
        <f t="shared" si="33"/>
        <v>45777</v>
      </c>
      <c r="U412" s="79">
        <v>45777</v>
      </c>
      <c r="V412" s="77" t="str">
        <f t="shared" si="30"/>
        <v>YES</v>
      </c>
      <c r="W412" s="77" t="str">
        <f t="shared" si="31"/>
        <v>N/A</v>
      </c>
      <c r="X412" s="77" t="str">
        <f t="shared" si="32"/>
        <v>N/A</v>
      </c>
    </row>
    <row r="413" spans="1:24" s="77" customFormat="1" ht="29" x14ac:dyDescent="0.35">
      <c r="A413" s="1" t="s">
        <v>3106</v>
      </c>
      <c r="B413" s="81">
        <v>45679.81958333333</v>
      </c>
      <c r="C413" s="81">
        <v>45679.824432870373</v>
      </c>
      <c r="D413" s="82" t="s">
        <v>38</v>
      </c>
      <c r="E413" s="82"/>
      <c r="F413" s="83">
        <v>45679</v>
      </c>
      <c r="G413" s="84" t="s">
        <v>138</v>
      </c>
      <c r="H413" s="84" t="s">
        <v>39</v>
      </c>
      <c r="I413" s="84" t="s">
        <v>41</v>
      </c>
      <c r="J413" s="84" t="s">
        <v>86</v>
      </c>
      <c r="K413" s="84" t="s">
        <v>94</v>
      </c>
      <c r="L413" s="85" t="s">
        <v>3107</v>
      </c>
      <c r="M413" s="85" t="s">
        <v>3108</v>
      </c>
      <c r="N413" s="84" t="s">
        <v>97</v>
      </c>
      <c r="O413" s="86">
        <v>45777</v>
      </c>
      <c r="P413" s="84" t="s">
        <v>1900</v>
      </c>
      <c r="Q413" s="84" t="s">
        <v>48</v>
      </c>
      <c r="R413" s="77" t="s">
        <v>49</v>
      </c>
      <c r="T413" s="79">
        <f t="shared" si="33"/>
        <v>45777</v>
      </c>
      <c r="U413" s="79">
        <v>45777</v>
      </c>
      <c r="V413" s="77" t="str">
        <f t="shared" si="30"/>
        <v>YES</v>
      </c>
      <c r="W413" s="77" t="str">
        <f t="shared" si="31"/>
        <v>N/A</v>
      </c>
      <c r="X413" s="77" t="str">
        <f t="shared" si="32"/>
        <v>N/A</v>
      </c>
    </row>
    <row r="414" spans="1:24" s="77" customFormat="1" ht="58" x14ac:dyDescent="0.35">
      <c r="A414" s="1" t="s">
        <v>3109</v>
      </c>
      <c r="B414" s="81">
        <v>45679.525729166664</v>
      </c>
      <c r="C414" s="81">
        <v>45679.530960648146</v>
      </c>
      <c r="D414" s="82" t="s">
        <v>38</v>
      </c>
      <c r="E414" s="82"/>
      <c r="F414" s="83">
        <v>45679</v>
      </c>
      <c r="G414" s="84" t="s">
        <v>1560</v>
      </c>
      <c r="H414" s="84" t="s">
        <v>39</v>
      </c>
      <c r="I414" s="84" t="s">
        <v>53</v>
      </c>
      <c r="J414" s="84" t="s">
        <v>86</v>
      </c>
      <c r="K414" s="84" t="s">
        <v>87</v>
      </c>
      <c r="L414" s="85" t="s">
        <v>3110</v>
      </c>
      <c r="M414" s="85" t="s">
        <v>3111</v>
      </c>
      <c r="N414" s="84" t="s">
        <v>97</v>
      </c>
      <c r="O414" s="86">
        <v>45777</v>
      </c>
      <c r="P414" s="84" t="s">
        <v>1900</v>
      </c>
      <c r="Q414" s="84" t="s">
        <v>59</v>
      </c>
      <c r="R414" s="77" t="s">
        <v>49</v>
      </c>
      <c r="T414" s="79">
        <f t="shared" si="33"/>
        <v>45777</v>
      </c>
      <c r="U414" s="79">
        <v>45777</v>
      </c>
      <c r="V414" s="77" t="str">
        <f t="shared" si="30"/>
        <v>YES</v>
      </c>
      <c r="W414" s="77" t="str">
        <f t="shared" si="31"/>
        <v>N/A</v>
      </c>
      <c r="X414" s="77" t="str">
        <f t="shared" si="32"/>
        <v>N/A</v>
      </c>
    </row>
    <row r="415" spans="1:24" s="77" customFormat="1" ht="43.5" x14ac:dyDescent="0.35">
      <c r="A415" s="1" t="s">
        <v>3112</v>
      </c>
      <c r="B415" s="81">
        <v>45679.500231481485</v>
      </c>
      <c r="C415" s="81">
        <v>45679.505729166667</v>
      </c>
      <c r="D415" s="82" t="s">
        <v>38</v>
      </c>
      <c r="E415" s="82"/>
      <c r="F415" s="83">
        <v>45679</v>
      </c>
      <c r="G415" s="84" t="s">
        <v>1560</v>
      </c>
      <c r="H415" s="84" t="s">
        <v>39</v>
      </c>
      <c r="I415" s="84" t="s">
        <v>53</v>
      </c>
      <c r="J415" s="84" t="s">
        <v>86</v>
      </c>
      <c r="K415" s="84" t="s">
        <v>87</v>
      </c>
      <c r="L415" s="85" t="s">
        <v>3113</v>
      </c>
      <c r="M415" s="85" t="s">
        <v>2082</v>
      </c>
      <c r="N415" s="84" t="s">
        <v>97</v>
      </c>
      <c r="O415" s="86">
        <v>45777</v>
      </c>
      <c r="P415" s="84" t="s">
        <v>1900</v>
      </c>
      <c r="Q415" s="84" t="s">
        <v>59</v>
      </c>
      <c r="R415" s="77" t="s">
        <v>49</v>
      </c>
      <c r="T415" s="79">
        <f t="shared" si="33"/>
        <v>45777</v>
      </c>
      <c r="U415" s="79">
        <v>45777</v>
      </c>
      <c r="V415" s="77" t="str">
        <f t="shared" si="30"/>
        <v>YES</v>
      </c>
      <c r="W415" s="77" t="str">
        <f t="shared" si="31"/>
        <v>N/A</v>
      </c>
      <c r="X415" s="77" t="str">
        <f t="shared" si="32"/>
        <v>N/A</v>
      </c>
    </row>
    <row r="416" spans="1:24" s="77" customFormat="1" ht="29" x14ac:dyDescent="0.35">
      <c r="A416" s="1" t="s">
        <v>3114</v>
      </c>
      <c r="B416" s="81">
        <v>45679.442094907405</v>
      </c>
      <c r="C416" s="81">
        <v>45679.445451388892</v>
      </c>
      <c r="D416" s="82" t="s">
        <v>38</v>
      </c>
      <c r="E416" s="82"/>
      <c r="F416" s="83">
        <v>45679</v>
      </c>
      <c r="G416" s="84" t="s">
        <v>723</v>
      </c>
      <c r="H416" s="84" t="s">
        <v>39</v>
      </c>
      <c r="I416" s="84" t="s">
        <v>53</v>
      </c>
      <c r="J416" s="84" t="s">
        <v>42</v>
      </c>
      <c r="K416" s="84" t="s">
        <v>118</v>
      </c>
      <c r="L416" s="85" t="s">
        <v>3115</v>
      </c>
      <c r="M416" s="85" t="s">
        <v>3116</v>
      </c>
      <c r="N416" s="84" t="s">
        <v>57</v>
      </c>
      <c r="O416" s="86">
        <v>45777</v>
      </c>
      <c r="P416" s="84" t="s">
        <v>1900</v>
      </c>
      <c r="Q416" s="84" t="s">
        <v>48</v>
      </c>
      <c r="R416" s="77" t="s">
        <v>49</v>
      </c>
      <c r="T416" s="79">
        <f t="shared" si="33"/>
        <v>45777</v>
      </c>
      <c r="U416" s="79">
        <v>45777</v>
      </c>
      <c r="V416" s="77" t="str">
        <f t="shared" si="30"/>
        <v>YES</v>
      </c>
      <c r="W416" s="77" t="str">
        <f t="shared" si="31"/>
        <v>N/A</v>
      </c>
      <c r="X416" s="77" t="str">
        <f t="shared" si="32"/>
        <v>N/A</v>
      </c>
    </row>
    <row r="417" spans="1:24" s="77" customFormat="1" x14ac:dyDescent="0.35">
      <c r="A417" s="1" t="s">
        <v>3117</v>
      </c>
      <c r="B417" s="81">
        <v>45679.379548611112</v>
      </c>
      <c r="C417" s="81">
        <v>45679.381261574075</v>
      </c>
      <c r="D417" s="82" t="s">
        <v>38</v>
      </c>
      <c r="E417" s="82"/>
      <c r="F417" s="83">
        <v>45679</v>
      </c>
      <c r="G417" s="84" t="s">
        <v>1661</v>
      </c>
      <c r="H417" s="84" t="s">
        <v>39</v>
      </c>
      <c r="I417" s="84" t="s">
        <v>53</v>
      </c>
      <c r="J417" s="84" t="s">
        <v>42</v>
      </c>
      <c r="K417" s="84" t="s">
        <v>61</v>
      </c>
      <c r="L417" s="85" t="s">
        <v>3118</v>
      </c>
      <c r="M417" s="85" t="s">
        <v>3119</v>
      </c>
      <c r="N417" s="84" t="s">
        <v>113</v>
      </c>
      <c r="O417" s="86">
        <v>45777</v>
      </c>
      <c r="P417" s="84" t="s">
        <v>1900</v>
      </c>
      <c r="Q417" s="84" t="s">
        <v>59</v>
      </c>
      <c r="R417" s="77" t="s">
        <v>49</v>
      </c>
      <c r="T417" s="79">
        <f t="shared" si="33"/>
        <v>45777</v>
      </c>
      <c r="U417" s="79">
        <v>45777</v>
      </c>
      <c r="V417" s="77" t="str">
        <f t="shared" si="30"/>
        <v>YES</v>
      </c>
      <c r="W417" s="77" t="str">
        <f t="shared" si="31"/>
        <v>N/A</v>
      </c>
      <c r="X417" s="77" t="str">
        <f t="shared" si="32"/>
        <v>N/A</v>
      </c>
    </row>
    <row r="418" spans="1:24" s="77" customFormat="1" ht="29" x14ac:dyDescent="0.35">
      <c r="A418" s="1" t="s">
        <v>3120</v>
      </c>
      <c r="B418" s="81">
        <v>45679.362326388888</v>
      </c>
      <c r="C418" s="81">
        <v>45679.368113425924</v>
      </c>
      <c r="D418" s="82" t="s">
        <v>38</v>
      </c>
      <c r="E418" s="82"/>
      <c r="F418" s="83">
        <v>45679</v>
      </c>
      <c r="G418" s="84" t="s">
        <v>85</v>
      </c>
      <c r="H418" s="84" t="s">
        <v>39</v>
      </c>
      <c r="I418" s="84" t="s">
        <v>53</v>
      </c>
      <c r="J418" s="84" t="s">
        <v>86</v>
      </c>
      <c r="K418" s="84" t="s">
        <v>87</v>
      </c>
      <c r="L418" s="85" t="s">
        <v>3121</v>
      </c>
      <c r="M418" s="85" t="s">
        <v>3122</v>
      </c>
      <c r="N418" s="84" t="s">
        <v>57</v>
      </c>
      <c r="O418" s="86">
        <v>45777</v>
      </c>
      <c r="P418" s="84" t="s">
        <v>1900</v>
      </c>
      <c r="Q418" s="84" t="s">
        <v>59</v>
      </c>
      <c r="R418" s="77" t="s">
        <v>49</v>
      </c>
      <c r="T418" s="79">
        <f t="shared" si="33"/>
        <v>45777</v>
      </c>
      <c r="U418" s="79">
        <v>45777</v>
      </c>
      <c r="V418" s="77" t="str">
        <f t="shared" si="30"/>
        <v>YES</v>
      </c>
      <c r="W418" s="77" t="str">
        <f t="shared" si="31"/>
        <v>N/A</v>
      </c>
      <c r="X418" s="77" t="str">
        <f t="shared" si="32"/>
        <v>N/A</v>
      </c>
    </row>
    <row r="419" spans="1:24" s="77" customFormat="1" x14ac:dyDescent="0.35">
      <c r="A419" s="1" t="s">
        <v>3123</v>
      </c>
      <c r="B419" s="81">
        <v>45679.207986111112</v>
      </c>
      <c r="C419" s="81">
        <v>45679.211793981478</v>
      </c>
      <c r="D419" s="82" t="s">
        <v>38</v>
      </c>
      <c r="E419" s="82"/>
      <c r="F419" s="83">
        <v>45678</v>
      </c>
      <c r="G419" s="84" t="s">
        <v>2364</v>
      </c>
      <c r="H419" s="84" t="s">
        <v>39</v>
      </c>
      <c r="I419" s="84" t="s">
        <v>93</v>
      </c>
      <c r="J419" s="84" t="s">
        <v>42</v>
      </c>
      <c r="K419" s="84" t="s">
        <v>118</v>
      </c>
      <c r="L419" s="85" t="s">
        <v>3124</v>
      </c>
      <c r="M419" s="85" t="s">
        <v>3125</v>
      </c>
      <c r="N419" s="84" t="s">
        <v>57</v>
      </c>
      <c r="O419" s="86">
        <v>45688</v>
      </c>
      <c r="P419" s="84" t="s">
        <v>47</v>
      </c>
      <c r="Q419" s="84" t="s">
        <v>59</v>
      </c>
      <c r="R419" s="77" t="s">
        <v>49</v>
      </c>
      <c r="T419" s="79">
        <f t="shared" si="33"/>
        <v>45688</v>
      </c>
      <c r="U419" s="79">
        <v>45688</v>
      </c>
      <c r="V419" s="77" t="str">
        <f t="shared" si="30"/>
        <v>YES</v>
      </c>
      <c r="W419" s="77" t="str">
        <f t="shared" si="31"/>
        <v>N/A</v>
      </c>
      <c r="X419" s="77" t="str">
        <f t="shared" si="32"/>
        <v>N/A</v>
      </c>
    </row>
    <row r="420" spans="1:24" s="77" customFormat="1" x14ac:dyDescent="0.35">
      <c r="A420" s="1" t="s">
        <v>3126</v>
      </c>
      <c r="B420" s="81">
        <v>45679.171446759261</v>
      </c>
      <c r="C420" s="81">
        <v>45679.172199074077</v>
      </c>
      <c r="D420" s="82" t="s">
        <v>38</v>
      </c>
      <c r="E420" s="82"/>
      <c r="F420" s="83">
        <v>45678</v>
      </c>
      <c r="G420" s="84" t="s">
        <v>3127</v>
      </c>
      <c r="H420" s="84" t="s">
        <v>39</v>
      </c>
      <c r="I420" s="84" t="s">
        <v>93</v>
      </c>
      <c r="J420" s="84" t="s">
        <v>42</v>
      </c>
      <c r="K420" s="84" t="s">
        <v>118</v>
      </c>
      <c r="L420" s="85" t="s">
        <v>3128</v>
      </c>
      <c r="M420" s="85" t="s">
        <v>1618</v>
      </c>
      <c r="N420" s="84" t="s">
        <v>107</v>
      </c>
      <c r="O420" s="86">
        <v>45688</v>
      </c>
      <c r="P420" s="84" t="s">
        <v>1900</v>
      </c>
      <c r="Q420" s="84" t="s">
        <v>59</v>
      </c>
      <c r="R420" s="77" t="s">
        <v>49</v>
      </c>
      <c r="T420" s="79">
        <f t="shared" si="33"/>
        <v>45688</v>
      </c>
      <c r="U420" s="79">
        <v>45688</v>
      </c>
      <c r="V420" s="77" t="str">
        <f t="shared" si="30"/>
        <v>YES</v>
      </c>
      <c r="W420" s="77" t="str">
        <f t="shared" si="31"/>
        <v>N/A</v>
      </c>
      <c r="X420" s="77" t="str">
        <f t="shared" si="32"/>
        <v>N/A</v>
      </c>
    </row>
    <row r="421" spans="1:24" s="77" customFormat="1" x14ac:dyDescent="0.35">
      <c r="A421" s="1" t="s">
        <v>3129</v>
      </c>
      <c r="B421" s="81">
        <v>45679.170601851853</v>
      </c>
      <c r="C421" s="81">
        <v>45679.171331018515</v>
      </c>
      <c r="D421" s="82" t="s">
        <v>38</v>
      </c>
      <c r="E421" s="82"/>
      <c r="F421" s="83">
        <v>45678</v>
      </c>
      <c r="G421" s="84" t="s">
        <v>2398</v>
      </c>
      <c r="H421" s="84" t="s">
        <v>39</v>
      </c>
      <c r="I421" s="84" t="s">
        <v>93</v>
      </c>
      <c r="J421" s="84" t="s">
        <v>42</v>
      </c>
      <c r="K421" s="84" t="s">
        <v>118</v>
      </c>
      <c r="L421" s="85" t="s">
        <v>3130</v>
      </c>
      <c r="M421" s="85" t="s">
        <v>1618</v>
      </c>
      <c r="N421" s="84" t="s">
        <v>107</v>
      </c>
      <c r="O421" s="86">
        <v>45688</v>
      </c>
      <c r="P421" s="84" t="s">
        <v>1900</v>
      </c>
      <c r="Q421" s="84" t="s">
        <v>59</v>
      </c>
      <c r="R421" s="77" t="s">
        <v>49</v>
      </c>
      <c r="T421" s="79">
        <f t="shared" si="33"/>
        <v>45688</v>
      </c>
      <c r="U421" s="79">
        <v>45688</v>
      </c>
      <c r="V421" s="77" t="str">
        <f t="shared" si="30"/>
        <v>YES</v>
      </c>
      <c r="W421" s="77" t="str">
        <f t="shared" si="31"/>
        <v>N/A</v>
      </c>
      <c r="X421" s="77" t="str">
        <f t="shared" si="32"/>
        <v>N/A</v>
      </c>
    </row>
    <row r="422" spans="1:24" s="77" customFormat="1" x14ac:dyDescent="0.35">
      <c r="A422" s="1" t="s">
        <v>3131</v>
      </c>
      <c r="B422" s="81">
        <v>45679.161817129629</v>
      </c>
      <c r="C422" s="81">
        <v>45679.164155092592</v>
      </c>
      <c r="D422" s="82" t="s">
        <v>38</v>
      </c>
      <c r="E422" s="82"/>
      <c r="F422" s="83">
        <v>45679</v>
      </c>
      <c r="G422" s="84" t="s">
        <v>470</v>
      </c>
      <c r="H422" s="84" t="s">
        <v>39</v>
      </c>
      <c r="I422" s="84" t="s">
        <v>93</v>
      </c>
      <c r="J422" s="84" t="s">
        <v>42</v>
      </c>
      <c r="K422" s="84" t="s">
        <v>61</v>
      </c>
      <c r="L422" s="85" t="s">
        <v>2447</v>
      </c>
      <c r="M422" s="85" t="s">
        <v>3101</v>
      </c>
      <c r="N422" s="84" t="s">
        <v>57</v>
      </c>
      <c r="O422" s="86">
        <v>45777</v>
      </c>
      <c r="P422" s="84" t="s">
        <v>1900</v>
      </c>
      <c r="Q422" s="84" t="s">
        <v>59</v>
      </c>
      <c r="R422" s="77" t="s">
        <v>49</v>
      </c>
      <c r="T422" s="79">
        <f t="shared" si="33"/>
        <v>45777</v>
      </c>
      <c r="U422" s="79">
        <v>45777</v>
      </c>
      <c r="V422" s="77" t="str">
        <f t="shared" si="30"/>
        <v>YES</v>
      </c>
      <c r="W422" s="77" t="str">
        <f t="shared" si="31"/>
        <v>N/A</v>
      </c>
      <c r="X422" s="77" t="str">
        <f t="shared" si="32"/>
        <v>N/A</v>
      </c>
    </row>
    <row r="423" spans="1:24" s="77" customFormat="1" x14ac:dyDescent="0.35">
      <c r="A423" s="1" t="s">
        <v>3132</v>
      </c>
      <c r="B423" s="81">
        <v>45679.097361111111</v>
      </c>
      <c r="C423" s="81">
        <v>45679.099629629629</v>
      </c>
      <c r="D423" s="82" t="s">
        <v>38</v>
      </c>
      <c r="E423" s="82"/>
      <c r="F423" s="83">
        <v>45678</v>
      </c>
      <c r="G423" s="84" t="s">
        <v>202</v>
      </c>
      <c r="H423" s="84" t="s">
        <v>1920</v>
      </c>
      <c r="I423" s="84" t="s">
        <v>93</v>
      </c>
      <c r="J423" s="84" t="s">
        <v>42</v>
      </c>
      <c r="K423" s="84" t="s">
        <v>66</v>
      </c>
      <c r="L423" s="85" t="s">
        <v>3133</v>
      </c>
      <c r="M423" s="85" t="s">
        <v>1592</v>
      </c>
      <c r="N423" s="84" t="s">
        <v>107</v>
      </c>
      <c r="O423" s="86">
        <v>45679</v>
      </c>
      <c r="P423" s="84" t="s">
        <v>1900</v>
      </c>
      <c r="Q423" s="84" t="s">
        <v>59</v>
      </c>
      <c r="R423" s="77" t="s">
        <v>49</v>
      </c>
      <c r="T423" s="79">
        <f t="shared" si="33"/>
        <v>45679</v>
      </c>
      <c r="U423" s="79">
        <v>45679</v>
      </c>
      <c r="V423" s="77" t="str">
        <f t="shared" si="30"/>
        <v>YES</v>
      </c>
      <c r="W423" s="77" t="str">
        <f t="shared" si="31"/>
        <v>N/A</v>
      </c>
      <c r="X423" s="77" t="str">
        <f t="shared" si="32"/>
        <v>N/A</v>
      </c>
    </row>
    <row r="424" spans="1:24" s="77" customFormat="1" x14ac:dyDescent="0.35">
      <c r="A424" s="1" t="s">
        <v>3134</v>
      </c>
      <c r="B424" s="81">
        <v>45679.064687500002</v>
      </c>
      <c r="C424" s="81">
        <v>45679.076238425929</v>
      </c>
      <c r="D424" s="82" t="s">
        <v>38</v>
      </c>
      <c r="E424" s="82"/>
      <c r="F424" s="83">
        <v>45679</v>
      </c>
      <c r="G424" s="84" t="s">
        <v>1604</v>
      </c>
      <c r="H424" s="84" t="s">
        <v>39</v>
      </c>
      <c r="I424" s="84" t="s">
        <v>93</v>
      </c>
      <c r="J424" s="84" t="s">
        <v>42</v>
      </c>
      <c r="K424" s="84" t="s">
        <v>61</v>
      </c>
      <c r="L424" s="85" t="s">
        <v>3135</v>
      </c>
      <c r="M424" s="85" t="s">
        <v>3136</v>
      </c>
      <c r="N424" s="84" t="s">
        <v>57</v>
      </c>
      <c r="O424" s="86">
        <v>45716</v>
      </c>
      <c r="P424" s="84" t="s">
        <v>1900</v>
      </c>
      <c r="Q424" s="84" t="s">
        <v>59</v>
      </c>
      <c r="R424" s="77" t="s">
        <v>49</v>
      </c>
      <c r="T424" s="79">
        <f t="shared" si="33"/>
        <v>45716</v>
      </c>
      <c r="U424" s="79">
        <v>45716</v>
      </c>
      <c r="V424" s="77" t="str">
        <f t="shared" si="30"/>
        <v>YES</v>
      </c>
      <c r="W424" s="77" t="str">
        <f t="shared" si="31"/>
        <v>N/A</v>
      </c>
      <c r="X424" s="77" t="str">
        <f t="shared" si="32"/>
        <v>N/A</v>
      </c>
    </row>
    <row r="425" spans="1:24" s="77" customFormat="1" x14ac:dyDescent="0.35">
      <c r="A425" s="1" t="s">
        <v>3137</v>
      </c>
      <c r="B425" s="81">
        <v>45679.00377314815</v>
      </c>
      <c r="C425" s="81">
        <v>45679.005219907405</v>
      </c>
      <c r="D425" s="82" t="s">
        <v>38</v>
      </c>
      <c r="E425" s="82"/>
      <c r="F425" s="83">
        <v>45678</v>
      </c>
      <c r="G425" s="84" t="s">
        <v>2796</v>
      </c>
      <c r="H425" s="84" t="s">
        <v>39</v>
      </c>
      <c r="I425" s="84" t="s">
        <v>93</v>
      </c>
      <c r="J425" s="84" t="s">
        <v>42</v>
      </c>
      <c r="K425" s="84" t="s">
        <v>61</v>
      </c>
      <c r="L425" s="85" t="s">
        <v>2554</v>
      </c>
      <c r="M425" s="85" t="s">
        <v>2797</v>
      </c>
      <c r="N425" s="84" t="s">
        <v>57</v>
      </c>
      <c r="O425" s="86">
        <v>45777</v>
      </c>
      <c r="P425" s="84" t="s">
        <v>1900</v>
      </c>
      <c r="Q425" s="84" t="s">
        <v>59</v>
      </c>
      <c r="R425" s="77" t="s">
        <v>49</v>
      </c>
      <c r="T425" s="79">
        <f t="shared" si="33"/>
        <v>45777</v>
      </c>
      <c r="U425" s="79">
        <v>45777</v>
      </c>
      <c r="V425" s="77" t="str">
        <f t="shared" si="30"/>
        <v>YES</v>
      </c>
      <c r="W425" s="77" t="str">
        <f t="shared" si="31"/>
        <v>N/A</v>
      </c>
      <c r="X425" s="77" t="str">
        <f t="shared" si="32"/>
        <v>N/A</v>
      </c>
    </row>
    <row r="426" spans="1:24" s="77" customFormat="1" x14ac:dyDescent="0.35">
      <c r="A426" s="1" t="s">
        <v>3138</v>
      </c>
      <c r="B426" s="81">
        <v>45678.948958333334</v>
      </c>
      <c r="C426" s="81">
        <v>45678.951180555552</v>
      </c>
      <c r="D426" s="82" t="s">
        <v>38</v>
      </c>
      <c r="E426" s="82"/>
      <c r="F426" s="83">
        <v>45678</v>
      </c>
      <c r="G426" s="84" t="s">
        <v>2553</v>
      </c>
      <c r="H426" s="84" t="s">
        <v>39</v>
      </c>
      <c r="I426" s="84" t="s">
        <v>93</v>
      </c>
      <c r="J426" s="84" t="s">
        <v>42</v>
      </c>
      <c r="K426" s="84" t="s">
        <v>61</v>
      </c>
      <c r="L426" s="85" t="s">
        <v>2447</v>
      </c>
      <c r="M426" s="85" t="s">
        <v>2448</v>
      </c>
      <c r="N426" s="84" t="s">
        <v>57</v>
      </c>
      <c r="O426" s="86">
        <v>45777</v>
      </c>
      <c r="P426" s="84" t="s">
        <v>1900</v>
      </c>
      <c r="Q426" s="84" t="s">
        <v>59</v>
      </c>
      <c r="R426" s="77" t="s">
        <v>49</v>
      </c>
      <c r="T426" s="79">
        <f t="shared" si="33"/>
        <v>45777</v>
      </c>
      <c r="U426" s="79">
        <v>45777</v>
      </c>
      <c r="V426" s="77" t="str">
        <f t="shared" si="30"/>
        <v>YES</v>
      </c>
      <c r="W426" s="77" t="str">
        <f t="shared" si="31"/>
        <v>N/A</v>
      </c>
      <c r="X426" s="77" t="str">
        <f t="shared" si="32"/>
        <v>N/A</v>
      </c>
    </row>
    <row r="427" spans="1:24" s="77" customFormat="1" ht="43.5" x14ac:dyDescent="0.35">
      <c r="A427" s="1" t="s">
        <v>3139</v>
      </c>
      <c r="B427" s="81">
        <v>45678.519780092596</v>
      </c>
      <c r="C427" s="81">
        <v>45678.525555555556</v>
      </c>
      <c r="D427" s="82" t="s">
        <v>38</v>
      </c>
      <c r="E427" s="82"/>
      <c r="F427" s="83">
        <v>45678</v>
      </c>
      <c r="G427" s="84" t="s">
        <v>85</v>
      </c>
      <c r="H427" s="84" t="s">
        <v>39</v>
      </c>
      <c r="I427" s="84" t="s">
        <v>53</v>
      </c>
      <c r="J427" s="84" t="s">
        <v>86</v>
      </c>
      <c r="K427" s="84" t="s">
        <v>94</v>
      </c>
      <c r="L427" s="85" t="s">
        <v>3140</v>
      </c>
      <c r="M427" s="85" t="s">
        <v>3141</v>
      </c>
      <c r="N427" s="84" t="s">
        <v>97</v>
      </c>
      <c r="O427" s="86">
        <v>45678</v>
      </c>
      <c r="P427" s="84" t="s">
        <v>1900</v>
      </c>
      <c r="Q427" s="84" t="s">
        <v>59</v>
      </c>
      <c r="R427" s="77" t="s">
        <v>49</v>
      </c>
      <c r="T427" s="79">
        <f t="shared" si="33"/>
        <v>45678</v>
      </c>
      <c r="U427" s="79">
        <v>45678</v>
      </c>
      <c r="V427" s="77" t="str">
        <f t="shared" si="30"/>
        <v>YES</v>
      </c>
      <c r="W427" s="77" t="str">
        <f t="shared" si="31"/>
        <v>N/A</v>
      </c>
      <c r="X427" s="77" t="str">
        <f t="shared" si="32"/>
        <v>N/A</v>
      </c>
    </row>
    <row r="428" spans="1:24" s="77" customFormat="1" ht="29" x14ac:dyDescent="0.35">
      <c r="A428" s="1" t="s">
        <v>3142</v>
      </c>
      <c r="B428" s="81">
        <v>45678.354618055557</v>
      </c>
      <c r="C428" s="81">
        <v>45678.357118055559</v>
      </c>
      <c r="D428" s="82" t="s">
        <v>38</v>
      </c>
      <c r="E428" s="82"/>
      <c r="F428" s="83">
        <v>45678</v>
      </c>
      <c r="G428" s="84" t="s">
        <v>1560</v>
      </c>
      <c r="H428" s="84" t="s">
        <v>39</v>
      </c>
      <c r="I428" s="84" t="s">
        <v>53</v>
      </c>
      <c r="J428" s="84" t="s">
        <v>86</v>
      </c>
      <c r="K428" s="84" t="s">
        <v>87</v>
      </c>
      <c r="L428" s="85" t="s">
        <v>3143</v>
      </c>
      <c r="M428" s="85" t="s">
        <v>3144</v>
      </c>
      <c r="N428" s="84" t="s">
        <v>97</v>
      </c>
      <c r="O428" s="86">
        <v>45777</v>
      </c>
      <c r="P428" s="84" t="s">
        <v>1900</v>
      </c>
      <c r="Q428" s="84" t="s">
        <v>59</v>
      </c>
      <c r="R428" s="77" t="s">
        <v>49</v>
      </c>
      <c r="T428" s="79">
        <f t="shared" si="33"/>
        <v>45777</v>
      </c>
      <c r="U428" s="79">
        <v>45777</v>
      </c>
      <c r="V428" s="77" t="str">
        <f t="shared" si="30"/>
        <v>YES</v>
      </c>
      <c r="W428" s="77" t="str">
        <f t="shared" si="31"/>
        <v>N/A</v>
      </c>
      <c r="X428" s="77" t="str">
        <f t="shared" si="32"/>
        <v>N/A</v>
      </c>
    </row>
    <row r="429" spans="1:24" s="77" customFormat="1" x14ac:dyDescent="0.35">
      <c r="A429" s="1" t="s">
        <v>3145</v>
      </c>
      <c r="B429" s="81">
        <v>45678.337905092594</v>
      </c>
      <c r="C429" s="81">
        <v>45678.339502314811</v>
      </c>
      <c r="D429" s="82" t="s">
        <v>38</v>
      </c>
      <c r="E429" s="82"/>
      <c r="F429" s="83">
        <v>45678</v>
      </c>
      <c r="G429" s="84" t="s">
        <v>1661</v>
      </c>
      <c r="H429" s="84" t="s">
        <v>39</v>
      </c>
      <c r="I429" s="84" t="s">
        <v>53</v>
      </c>
      <c r="J429" s="84" t="s">
        <v>42</v>
      </c>
      <c r="K429" s="84" t="s">
        <v>61</v>
      </c>
      <c r="L429" s="85" t="s">
        <v>3146</v>
      </c>
      <c r="M429" s="85" t="s">
        <v>3147</v>
      </c>
      <c r="N429" s="84" t="s">
        <v>113</v>
      </c>
      <c r="O429" s="86">
        <v>45777</v>
      </c>
      <c r="P429" s="84" t="s">
        <v>1900</v>
      </c>
      <c r="Q429" s="84" t="s">
        <v>59</v>
      </c>
      <c r="R429" s="77" t="s">
        <v>49</v>
      </c>
      <c r="T429" s="79">
        <f t="shared" si="33"/>
        <v>45777</v>
      </c>
      <c r="U429" s="79">
        <v>45777</v>
      </c>
      <c r="V429" s="77" t="str">
        <f t="shared" si="30"/>
        <v>YES</v>
      </c>
      <c r="W429" s="77" t="str">
        <f t="shared" si="31"/>
        <v>N/A</v>
      </c>
      <c r="X429" s="77" t="str">
        <f t="shared" si="32"/>
        <v>N/A</v>
      </c>
    </row>
    <row r="430" spans="1:24" s="77" customFormat="1" x14ac:dyDescent="0.35">
      <c r="A430" s="1" t="s">
        <v>3148</v>
      </c>
      <c r="B430" s="81">
        <v>45678.133113425924</v>
      </c>
      <c r="C430" s="81">
        <v>45678.138437499998</v>
      </c>
      <c r="D430" s="82" t="s">
        <v>38</v>
      </c>
      <c r="E430" s="82"/>
      <c r="F430" s="83">
        <v>45677</v>
      </c>
      <c r="G430" s="84" t="s">
        <v>1604</v>
      </c>
      <c r="H430" s="84" t="s">
        <v>39</v>
      </c>
      <c r="I430" s="84" t="s">
        <v>93</v>
      </c>
      <c r="J430" s="84" t="s">
        <v>42</v>
      </c>
      <c r="K430" s="84" t="s">
        <v>61</v>
      </c>
      <c r="L430" s="85" t="s">
        <v>3149</v>
      </c>
      <c r="M430" s="85" t="s">
        <v>3150</v>
      </c>
      <c r="N430" s="84" t="s">
        <v>57</v>
      </c>
      <c r="O430" s="86">
        <v>45688</v>
      </c>
      <c r="P430" s="84" t="s">
        <v>1900</v>
      </c>
      <c r="Q430" s="84" t="s">
        <v>59</v>
      </c>
      <c r="R430" s="77" t="s">
        <v>49</v>
      </c>
      <c r="T430" s="79">
        <f t="shared" si="33"/>
        <v>45688</v>
      </c>
      <c r="U430" s="79">
        <v>45688</v>
      </c>
      <c r="V430" s="77" t="str">
        <f t="shared" si="30"/>
        <v>YES</v>
      </c>
      <c r="W430" s="77" t="str">
        <f t="shared" si="31"/>
        <v>N/A</v>
      </c>
      <c r="X430" s="77" t="str">
        <f t="shared" si="32"/>
        <v>N/A</v>
      </c>
    </row>
    <row r="431" spans="1:24" s="77" customFormat="1" x14ac:dyDescent="0.35">
      <c r="A431" s="1" t="s">
        <v>3151</v>
      </c>
      <c r="B431" s="81">
        <v>45677.920046296298</v>
      </c>
      <c r="C431" s="81">
        <v>45677.921493055554</v>
      </c>
      <c r="D431" s="82" t="s">
        <v>38</v>
      </c>
      <c r="E431" s="82"/>
      <c r="F431" s="83">
        <v>45677</v>
      </c>
      <c r="G431" s="84" t="s">
        <v>3127</v>
      </c>
      <c r="H431" s="84" t="s">
        <v>39</v>
      </c>
      <c r="I431" s="84" t="s">
        <v>93</v>
      </c>
      <c r="J431" s="84" t="s">
        <v>42</v>
      </c>
      <c r="K431" s="84" t="s">
        <v>118</v>
      </c>
      <c r="L431" s="85" t="s">
        <v>3152</v>
      </c>
      <c r="M431" s="85" t="s">
        <v>1618</v>
      </c>
      <c r="N431" s="84" t="s">
        <v>107</v>
      </c>
      <c r="O431" s="86">
        <v>45680</v>
      </c>
      <c r="P431" s="84" t="s">
        <v>1900</v>
      </c>
      <c r="Q431" s="84" t="s">
        <v>59</v>
      </c>
      <c r="R431" s="77" t="s">
        <v>49</v>
      </c>
      <c r="T431" s="79">
        <f t="shared" si="33"/>
        <v>45680</v>
      </c>
      <c r="U431" s="79">
        <v>45680</v>
      </c>
      <c r="V431" s="77" t="str">
        <f t="shared" si="30"/>
        <v>YES</v>
      </c>
      <c r="W431" s="77" t="str">
        <f t="shared" si="31"/>
        <v>N/A</v>
      </c>
      <c r="X431" s="77" t="str">
        <f t="shared" si="32"/>
        <v>N/A</v>
      </c>
    </row>
    <row r="432" spans="1:24" s="77" customFormat="1" ht="29" x14ac:dyDescent="0.35">
      <c r="A432" s="1" t="s">
        <v>3153</v>
      </c>
      <c r="B432" s="81">
        <v>45677.918622685182</v>
      </c>
      <c r="C432" s="81">
        <v>45677.919664351852</v>
      </c>
      <c r="D432" s="82" t="s">
        <v>38</v>
      </c>
      <c r="E432" s="82"/>
      <c r="F432" s="83">
        <v>45677</v>
      </c>
      <c r="G432" s="84" t="s">
        <v>2398</v>
      </c>
      <c r="H432" s="84" t="s">
        <v>39</v>
      </c>
      <c r="I432" s="84" t="s">
        <v>93</v>
      </c>
      <c r="J432" s="84" t="s">
        <v>42</v>
      </c>
      <c r="K432" s="84" t="s">
        <v>118</v>
      </c>
      <c r="L432" s="85" t="s">
        <v>3154</v>
      </c>
      <c r="M432" s="85" t="s">
        <v>1618</v>
      </c>
      <c r="N432" s="84" t="s">
        <v>107</v>
      </c>
      <c r="O432" s="86">
        <v>45681</v>
      </c>
      <c r="P432" s="84" t="s">
        <v>1900</v>
      </c>
      <c r="Q432" s="84" t="s">
        <v>59</v>
      </c>
      <c r="R432" s="77" t="s">
        <v>49</v>
      </c>
      <c r="T432" s="79">
        <f t="shared" si="33"/>
        <v>45681</v>
      </c>
      <c r="U432" s="79">
        <v>45681</v>
      </c>
      <c r="V432" s="77" t="str">
        <f t="shared" si="30"/>
        <v>YES</v>
      </c>
      <c r="W432" s="77" t="str">
        <f t="shared" si="31"/>
        <v>N/A</v>
      </c>
      <c r="X432" s="77" t="str">
        <f t="shared" si="32"/>
        <v>N/A</v>
      </c>
    </row>
    <row r="433" spans="1:24" s="77" customFormat="1" ht="43.5" x14ac:dyDescent="0.35">
      <c r="A433" s="1" t="s">
        <v>3155</v>
      </c>
      <c r="B433" s="81">
        <v>45677.629108796296</v>
      </c>
      <c r="C433" s="81">
        <v>45677.631458333337</v>
      </c>
      <c r="D433" s="82" t="s">
        <v>38</v>
      </c>
      <c r="E433" s="82"/>
      <c r="F433" s="83">
        <v>45677</v>
      </c>
      <c r="G433" s="84" t="s">
        <v>149</v>
      </c>
      <c r="H433" s="84" t="s">
        <v>1920</v>
      </c>
      <c r="I433" s="84" t="s">
        <v>41</v>
      </c>
      <c r="J433" s="84" t="s">
        <v>86</v>
      </c>
      <c r="K433" s="84" t="s">
        <v>87</v>
      </c>
      <c r="L433" s="85" t="s">
        <v>3156</v>
      </c>
      <c r="M433" s="85" t="s">
        <v>3157</v>
      </c>
      <c r="N433" s="84" t="s">
        <v>113</v>
      </c>
      <c r="O433" s="86">
        <v>45777</v>
      </c>
      <c r="P433" s="84" t="s">
        <v>1900</v>
      </c>
      <c r="Q433" s="84" t="s">
        <v>59</v>
      </c>
      <c r="R433" s="77" t="s">
        <v>49</v>
      </c>
      <c r="T433" s="79">
        <f t="shared" si="33"/>
        <v>45777</v>
      </c>
      <c r="U433" s="79">
        <v>45777</v>
      </c>
      <c r="V433" s="77" t="str">
        <f t="shared" si="30"/>
        <v>YES</v>
      </c>
      <c r="W433" s="77" t="str">
        <f t="shared" si="31"/>
        <v>N/A</v>
      </c>
      <c r="X433" s="77" t="str">
        <f t="shared" si="32"/>
        <v>N/A</v>
      </c>
    </row>
    <row r="434" spans="1:24" s="77" customFormat="1" x14ac:dyDescent="0.35">
      <c r="A434" s="1" t="s">
        <v>3158</v>
      </c>
      <c r="B434" s="81">
        <v>45677.463761574072</v>
      </c>
      <c r="C434" s="81">
        <v>45677.46465277778</v>
      </c>
      <c r="D434" s="82" t="s">
        <v>38</v>
      </c>
      <c r="E434" s="82"/>
      <c r="F434" s="83">
        <v>45677</v>
      </c>
      <c r="G434" s="84" t="s">
        <v>3159</v>
      </c>
      <c r="H434" s="84" t="s">
        <v>39</v>
      </c>
      <c r="I434" s="84" t="s">
        <v>53</v>
      </c>
      <c r="J434" s="84" t="s">
        <v>86</v>
      </c>
      <c r="K434" s="84" t="s">
        <v>87</v>
      </c>
      <c r="L434" s="85" t="s">
        <v>3160</v>
      </c>
      <c r="M434" s="85" t="s">
        <v>1618</v>
      </c>
      <c r="N434" s="84" t="s">
        <v>113</v>
      </c>
      <c r="O434" s="86">
        <v>45777</v>
      </c>
      <c r="P434" s="84" t="s">
        <v>1900</v>
      </c>
      <c r="Q434" s="84" t="s">
        <v>59</v>
      </c>
      <c r="R434" s="77" t="s">
        <v>49</v>
      </c>
      <c r="T434" s="79">
        <f t="shared" si="33"/>
        <v>45777</v>
      </c>
      <c r="U434" s="79">
        <v>45777</v>
      </c>
      <c r="V434" s="77" t="str">
        <f t="shared" si="30"/>
        <v>YES</v>
      </c>
      <c r="W434" s="77" t="str">
        <f t="shared" si="31"/>
        <v>N/A</v>
      </c>
      <c r="X434" s="77" t="str">
        <f t="shared" si="32"/>
        <v>N/A</v>
      </c>
    </row>
    <row r="435" spans="1:24" s="77" customFormat="1" ht="29" x14ac:dyDescent="0.35">
      <c r="A435" s="1" t="s">
        <v>3161</v>
      </c>
      <c r="B435" s="81">
        <v>45677.460324074076</v>
      </c>
      <c r="C435" s="81">
        <v>45677.464363425926</v>
      </c>
      <c r="D435" s="82" t="s">
        <v>38</v>
      </c>
      <c r="E435" s="82"/>
      <c r="F435" s="83">
        <v>45677</v>
      </c>
      <c r="G435" s="84" t="s">
        <v>2291</v>
      </c>
      <c r="H435" s="84" t="s">
        <v>39</v>
      </c>
      <c r="I435" s="84" t="s">
        <v>53</v>
      </c>
      <c r="J435" s="84" t="s">
        <v>42</v>
      </c>
      <c r="K435" s="84" t="s">
        <v>362</v>
      </c>
      <c r="L435" s="85" t="s">
        <v>3162</v>
      </c>
      <c r="M435" s="85" t="s">
        <v>3163</v>
      </c>
      <c r="N435" s="84" t="s">
        <v>57</v>
      </c>
      <c r="O435" s="86">
        <v>45680</v>
      </c>
      <c r="P435" s="84" t="s">
        <v>1900</v>
      </c>
      <c r="Q435" s="84" t="s">
        <v>59</v>
      </c>
      <c r="R435" s="77" t="s">
        <v>49</v>
      </c>
      <c r="T435" s="79">
        <f t="shared" si="33"/>
        <v>45680</v>
      </c>
      <c r="U435" s="79">
        <v>45680</v>
      </c>
      <c r="V435" s="77" t="str">
        <f t="shared" si="30"/>
        <v>YES</v>
      </c>
      <c r="W435" s="77" t="str">
        <f t="shared" si="31"/>
        <v>N/A</v>
      </c>
      <c r="X435" s="77" t="str">
        <f t="shared" si="32"/>
        <v>N/A</v>
      </c>
    </row>
    <row r="436" spans="1:24" s="77" customFormat="1" x14ac:dyDescent="0.35">
      <c r="A436" s="1" t="s">
        <v>3164</v>
      </c>
      <c r="B436" s="81">
        <v>45677.460011574076</v>
      </c>
      <c r="C436" s="81">
        <v>45677.46199074074</v>
      </c>
      <c r="D436" s="82" t="s">
        <v>38</v>
      </c>
      <c r="E436" s="82"/>
      <c r="F436" s="83">
        <v>45677</v>
      </c>
      <c r="G436" s="84" t="s">
        <v>196</v>
      </c>
      <c r="H436" s="84" t="s">
        <v>39</v>
      </c>
      <c r="I436" s="84" t="s">
        <v>53</v>
      </c>
      <c r="J436" s="84" t="s">
        <v>42</v>
      </c>
      <c r="K436" s="84" t="s">
        <v>61</v>
      </c>
      <c r="L436" s="85" t="s">
        <v>3165</v>
      </c>
      <c r="M436" s="85" t="s">
        <v>2111</v>
      </c>
      <c r="N436" s="84" t="s">
        <v>107</v>
      </c>
      <c r="O436" s="86">
        <v>45677</v>
      </c>
      <c r="P436" s="84" t="s">
        <v>1900</v>
      </c>
      <c r="Q436" s="84" t="s">
        <v>59</v>
      </c>
      <c r="R436" s="77" t="s">
        <v>49</v>
      </c>
      <c r="T436" s="79">
        <f t="shared" si="33"/>
        <v>45677</v>
      </c>
      <c r="U436" s="79">
        <v>45677</v>
      </c>
      <c r="V436" s="77" t="str">
        <f t="shared" si="30"/>
        <v>YES</v>
      </c>
      <c r="W436" s="77" t="str">
        <f t="shared" si="31"/>
        <v>N/A</v>
      </c>
      <c r="X436" s="77" t="str">
        <f t="shared" si="32"/>
        <v>N/A</v>
      </c>
    </row>
    <row r="437" spans="1:24" s="77" customFormat="1" x14ac:dyDescent="0.35">
      <c r="A437" s="1" t="s">
        <v>3166</v>
      </c>
      <c r="B437" s="81">
        <v>45677.350613425922</v>
      </c>
      <c r="C437" s="81">
        <v>45677.351354166669</v>
      </c>
      <c r="D437" s="82" t="s">
        <v>38</v>
      </c>
      <c r="E437" s="82"/>
      <c r="F437" s="83">
        <v>45677</v>
      </c>
      <c r="G437" s="84" t="s">
        <v>1661</v>
      </c>
      <c r="H437" s="84" t="s">
        <v>1920</v>
      </c>
      <c r="I437" s="84" t="s">
        <v>53</v>
      </c>
      <c r="J437" s="84" t="s">
        <v>42</v>
      </c>
      <c r="K437" s="84" t="s">
        <v>61</v>
      </c>
      <c r="L437" s="85" t="s">
        <v>2703</v>
      </c>
      <c r="M437" s="85" t="s">
        <v>2704</v>
      </c>
      <c r="N437" s="84" t="s">
        <v>57</v>
      </c>
      <c r="O437" s="86">
        <v>45777</v>
      </c>
      <c r="P437" s="84" t="s">
        <v>1900</v>
      </c>
      <c r="Q437" s="84" t="s">
        <v>59</v>
      </c>
      <c r="R437" s="77" t="s">
        <v>49</v>
      </c>
      <c r="T437" s="79">
        <f t="shared" si="33"/>
        <v>45777</v>
      </c>
      <c r="U437" s="79">
        <v>45777</v>
      </c>
      <c r="V437" s="77" t="str">
        <f t="shared" si="30"/>
        <v>YES</v>
      </c>
      <c r="W437" s="77" t="str">
        <f t="shared" si="31"/>
        <v>N/A</v>
      </c>
      <c r="X437" s="77" t="str">
        <f t="shared" si="32"/>
        <v>N/A</v>
      </c>
    </row>
    <row r="438" spans="1:24" s="77" customFormat="1" x14ac:dyDescent="0.35">
      <c r="A438" s="1" t="s">
        <v>3167</v>
      </c>
      <c r="B438" s="81">
        <v>45677.331099537034</v>
      </c>
      <c r="C438" s="81">
        <v>45677.331967592596</v>
      </c>
      <c r="D438" s="82" t="s">
        <v>38</v>
      </c>
      <c r="E438" s="82"/>
      <c r="F438" s="83">
        <v>45678</v>
      </c>
      <c r="G438" s="84" t="s">
        <v>1560</v>
      </c>
      <c r="H438" s="84" t="s">
        <v>39</v>
      </c>
      <c r="I438" s="84" t="s">
        <v>53</v>
      </c>
      <c r="J438" s="84" t="s">
        <v>86</v>
      </c>
      <c r="K438" s="84" t="s">
        <v>87</v>
      </c>
      <c r="L438" s="85" t="s">
        <v>3168</v>
      </c>
      <c r="M438" s="85" t="s">
        <v>1618</v>
      </c>
      <c r="N438" s="84" t="s">
        <v>97</v>
      </c>
      <c r="O438" s="86">
        <v>45777</v>
      </c>
      <c r="P438" s="84" t="s">
        <v>108</v>
      </c>
      <c r="Q438" s="84" t="s">
        <v>59</v>
      </c>
      <c r="R438" s="77" t="s">
        <v>49</v>
      </c>
      <c r="T438" s="79">
        <f t="shared" ref="T438:T469" si="34">O438</f>
        <v>45777</v>
      </c>
      <c r="U438" s="79">
        <v>45777</v>
      </c>
      <c r="V438" s="77" t="str">
        <f t="shared" si="30"/>
        <v>YES</v>
      </c>
      <c r="W438" s="77" t="str">
        <f t="shared" si="31"/>
        <v>N/A</v>
      </c>
      <c r="X438" s="77" t="str">
        <f t="shared" si="32"/>
        <v>N/A</v>
      </c>
    </row>
    <row r="439" spans="1:24" s="77" customFormat="1" x14ac:dyDescent="0.35">
      <c r="A439" s="1" t="s">
        <v>3169</v>
      </c>
      <c r="B439" s="81">
        <v>45677.329629629632</v>
      </c>
      <c r="C439" s="81">
        <v>45677.330972222226</v>
      </c>
      <c r="D439" s="82" t="s">
        <v>38</v>
      </c>
      <c r="E439" s="82"/>
      <c r="F439" s="83">
        <v>45677</v>
      </c>
      <c r="G439" s="84" t="s">
        <v>1560</v>
      </c>
      <c r="H439" s="84" t="s">
        <v>39</v>
      </c>
      <c r="I439" s="84" t="s">
        <v>53</v>
      </c>
      <c r="J439" s="84" t="s">
        <v>86</v>
      </c>
      <c r="K439" s="84" t="s">
        <v>157</v>
      </c>
      <c r="L439" s="85" t="s">
        <v>3170</v>
      </c>
      <c r="M439" s="85" t="s">
        <v>3171</v>
      </c>
      <c r="N439" s="84" t="s">
        <v>97</v>
      </c>
      <c r="O439" s="86">
        <v>45777</v>
      </c>
      <c r="P439" s="84" t="s">
        <v>108</v>
      </c>
      <c r="Q439" s="84" t="s">
        <v>48</v>
      </c>
      <c r="R439" s="77" t="s">
        <v>49</v>
      </c>
      <c r="T439" s="79">
        <f t="shared" si="34"/>
        <v>45777</v>
      </c>
      <c r="U439" s="79">
        <v>45777</v>
      </c>
      <c r="V439" s="77" t="str">
        <f t="shared" si="30"/>
        <v>YES</v>
      </c>
      <c r="W439" s="77" t="str">
        <f t="shared" si="31"/>
        <v>N/A</v>
      </c>
      <c r="X439" s="77" t="str">
        <f t="shared" si="32"/>
        <v>N/A</v>
      </c>
    </row>
    <row r="440" spans="1:24" s="77" customFormat="1" ht="29" x14ac:dyDescent="0.35">
      <c r="A440" s="1" t="s">
        <v>3172</v>
      </c>
      <c r="B440" s="81">
        <v>45677.326157407406</v>
      </c>
      <c r="C440" s="81">
        <v>45677.328564814816</v>
      </c>
      <c r="D440" s="82" t="s">
        <v>38</v>
      </c>
      <c r="E440" s="82"/>
      <c r="F440" s="83">
        <v>45677</v>
      </c>
      <c r="G440" s="84" t="s">
        <v>1560</v>
      </c>
      <c r="H440" s="84" t="s">
        <v>39</v>
      </c>
      <c r="I440" s="84" t="s">
        <v>53</v>
      </c>
      <c r="J440" s="84" t="s">
        <v>86</v>
      </c>
      <c r="K440" s="84" t="s">
        <v>87</v>
      </c>
      <c r="L440" s="85" t="s">
        <v>3173</v>
      </c>
      <c r="M440" s="85" t="s">
        <v>1618</v>
      </c>
      <c r="N440" s="84" t="s">
        <v>97</v>
      </c>
      <c r="O440" s="86">
        <v>45777</v>
      </c>
      <c r="P440" s="84" t="s">
        <v>108</v>
      </c>
      <c r="Q440" s="84" t="s">
        <v>59</v>
      </c>
      <c r="R440" s="77" t="s">
        <v>49</v>
      </c>
      <c r="T440" s="79">
        <f t="shared" si="34"/>
        <v>45777</v>
      </c>
      <c r="U440" s="79">
        <v>45777</v>
      </c>
      <c r="V440" s="77" t="str">
        <f t="shared" si="30"/>
        <v>YES</v>
      </c>
      <c r="W440" s="77" t="str">
        <f t="shared" si="31"/>
        <v>N/A</v>
      </c>
      <c r="X440" s="77" t="str">
        <f t="shared" si="32"/>
        <v>N/A</v>
      </c>
    </row>
    <row r="441" spans="1:24" s="77" customFormat="1" x14ac:dyDescent="0.35">
      <c r="A441" s="1" t="s">
        <v>3174</v>
      </c>
      <c r="B441" s="81">
        <v>45677.325960648152</v>
      </c>
      <c r="C441" s="81">
        <v>45677.3281712963</v>
      </c>
      <c r="D441" s="82" t="s">
        <v>38</v>
      </c>
      <c r="E441" s="82"/>
      <c r="F441" s="83">
        <v>45677</v>
      </c>
      <c r="G441" s="84" t="s">
        <v>268</v>
      </c>
      <c r="H441" s="84" t="s">
        <v>1920</v>
      </c>
      <c r="I441" s="84" t="s">
        <v>53</v>
      </c>
      <c r="J441" s="84" t="s">
        <v>42</v>
      </c>
      <c r="K441" s="84" t="s">
        <v>66</v>
      </c>
      <c r="L441" s="85" t="s">
        <v>3175</v>
      </c>
      <c r="M441" s="85" t="s">
        <v>2221</v>
      </c>
      <c r="N441" s="84" t="s">
        <v>57</v>
      </c>
      <c r="O441" s="86">
        <v>45677</v>
      </c>
      <c r="P441" s="84" t="s">
        <v>47</v>
      </c>
      <c r="Q441" s="84" t="s">
        <v>59</v>
      </c>
      <c r="R441" s="77" t="s">
        <v>49</v>
      </c>
      <c r="T441" s="79">
        <f t="shared" si="34"/>
        <v>45677</v>
      </c>
      <c r="U441" s="79">
        <v>45677</v>
      </c>
      <c r="V441" s="77" t="str">
        <f t="shared" si="30"/>
        <v>YES</v>
      </c>
      <c r="W441" s="77" t="str">
        <f t="shared" si="31"/>
        <v>N/A</v>
      </c>
      <c r="X441" s="77" t="str">
        <f t="shared" si="32"/>
        <v>N/A</v>
      </c>
    </row>
    <row r="442" spans="1:24" s="77" customFormat="1" ht="29" x14ac:dyDescent="0.35">
      <c r="A442" s="1" t="s">
        <v>3176</v>
      </c>
      <c r="B442" s="81">
        <v>45675.15421296296</v>
      </c>
      <c r="C442" s="81">
        <v>45675.156087962961</v>
      </c>
      <c r="D442" s="82" t="s">
        <v>38</v>
      </c>
      <c r="E442" s="82"/>
      <c r="F442" s="83">
        <v>45675</v>
      </c>
      <c r="G442" s="84" t="s">
        <v>138</v>
      </c>
      <c r="H442" s="84" t="s">
        <v>39</v>
      </c>
      <c r="I442" s="84" t="s">
        <v>93</v>
      </c>
      <c r="J442" s="84" t="s">
        <v>86</v>
      </c>
      <c r="K442" s="84" t="s">
        <v>94</v>
      </c>
      <c r="L442" s="85" t="s">
        <v>3177</v>
      </c>
      <c r="M442" s="85" t="s">
        <v>3178</v>
      </c>
      <c r="N442" s="84" t="s">
        <v>57</v>
      </c>
      <c r="O442" s="86">
        <v>45777</v>
      </c>
      <c r="P442" s="84" t="s">
        <v>1900</v>
      </c>
      <c r="Q442" s="84" t="s">
        <v>48</v>
      </c>
      <c r="R442" s="77" t="s">
        <v>49</v>
      </c>
      <c r="S442" s="77" t="s">
        <v>64</v>
      </c>
      <c r="T442" s="79">
        <f t="shared" si="34"/>
        <v>45777</v>
      </c>
      <c r="U442" s="79">
        <v>45777</v>
      </c>
      <c r="V442" s="77" t="str">
        <f t="shared" si="30"/>
        <v>YES</v>
      </c>
      <c r="W442" s="77" t="str">
        <f t="shared" si="31"/>
        <v>N/A</v>
      </c>
      <c r="X442" s="77" t="str">
        <f t="shared" si="32"/>
        <v>N/A</v>
      </c>
    </row>
    <row r="443" spans="1:24" s="77" customFormat="1" x14ac:dyDescent="0.35">
      <c r="A443" s="1" t="s">
        <v>3179</v>
      </c>
      <c r="B443" s="81">
        <v>45674.518287037034</v>
      </c>
      <c r="C443" s="81">
        <v>45674.521203703705</v>
      </c>
      <c r="D443" s="82" t="s">
        <v>38</v>
      </c>
      <c r="E443" s="82"/>
      <c r="F443" s="83">
        <v>45674</v>
      </c>
      <c r="G443" s="84" t="s">
        <v>3180</v>
      </c>
      <c r="H443" s="84" t="s">
        <v>39</v>
      </c>
      <c r="I443" s="84" t="s">
        <v>53</v>
      </c>
      <c r="J443" s="84" t="s">
        <v>86</v>
      </c>
      <c r="K443" s="84" t="s">
        <v>94</v>
      </c>
      <c r="L443" s="85" t="s">
        <v>3181</v>
      </c>
      <c r="M443" s="85" t="s">
        <v>3182</v>
      </c>
      <c r="N443" s="84" t="s">
        <v>97</v>
      </c>
      <c r="O443" s="86">
        <v>45777</v>
      </c>
      <c r="P443" s="84" t="s">
        <v>1900</v>
      </c>
      <c r="Q443" s="84" t="s">
        <v>48</v>
      </c>
      <c r="R443" s="77" t="s">
        <v>49</v>
      </c>
      <c r="T443" s="79">
        <f t="shared" si="34"/>
        <v>45777</v>
      </c>
      <c r="U443" s="79">
        <v>45777</v>
      </c>
      <c r="V443" s="77" t="str">
        <f t="shared" si="30"/>
        <v>YES</v>
      </c>
      <c r="W443" s="77" t="str">
        <f t="shared" si="31"/>
        <v>N/A</v>
      </c>
      <c r="X443" s="77" t="str">
        <f t="shared" si="32"/>
        <v>N/A</v>
      </c>
    </row>
    <row r="444" spans="1:24" s="77" customFormat="1" x14ac:dyDescent="0.35">
      <c r="A444" s="1" t="s">
        <v>3183</v>
      </c>
      <c r="B444" s="81">
        <v>45674.469699074078</v>
      </c>
      <c r="C444" s="81">
        <v>45674.471215277779</v>
      </c>
      <c r="D444" s="82" t="s">
        <v>38</v>
      </c>
      <c r="E444" s="82"/>
      <c r="F444" s="83">
        <v>45674</v>
      </c>
      <c r="G444" s="84" t="s">
        <v>1560</v>
      </c>
      <c r="H444" s="84" t="s">
        <v>39</v>
      </c>
      <c r="I444" s="84" t="s">
        <v>53</v>
      </c>
      <c r="J444" s="84" t="s">
        <v>42</v>
      </c>
      <c r="K444" s="84" t="s">
        <v>118</v>
      </c>
      <c r="L444" s="85" t="s">
        <v>3184</v>
      </c>
      <c r="M444" s="85" t="s">
        <v>2527</v>
      </c>
      <c r="N444" s="84" t="s">
        <v>57</v>
      </c>
      <c r="O444" s="86">
        <v>45777</v>
      </c>
      <c r="P444" s="84" t="s">
        <v>1900</v>
      </c>
      <c r="Q444" s="84" t="s">
        <v>59</v>
      </c>
      <c r="R444" s="77" t="s">
        <v>49</v>
      </c>
      <c r="T444" s="79">
        <f t="shared" si="34"/>
        <v>45777</v>
      </c>
      <c r="U444" s="79">
        <v>45777</v>
      </c>
      <c r="V444" s="77" t="str">
        <f t="shared" si="30"/>
        <v>YES</v>
      </c>
      <c r="W444" s="77" t="str">
        <f t="shared" si="31"/>
        <v>N/A</v>
      </c>
      <c r="X444" s="77" t="str">
        <f t="shared" si="32"/>
        <v>N/A</v>
      </c>
    </row>
    <row r="445" spans="1:24" s="77" customFormat="1" x14ac:dyDescent="0.35">
      <c r="A445" s="1" t="s">
        <v>3185</v>
      </c>
      <c r="B445" s="81">
        <v>45674.413599537038</v>
      </c>
      <c r="C445" s="81">
        <v>45674.415925925925</v>
      </c>
      <c r="D445" s="82" t="s">
        <v>38</v>
      </c>
      <c r="E445" s="82"/>
      <c r="F445" s="83">
        <v>45674</v>
      </c>
      <c r="G445" s="84" t="s">
        <v>1604</v>
      </c>
      <c r="H445" s="84" t="s">
        <v>39</v>
      </c>
      <c r="I445" s="84" t="s">
        <v>53</v>
      </c>
      <c r="J445" s="84" t="s">
        <v>42</v>
      </c>
      <c r="K445" s="84" t="s">
        <v>61</v>
      </c>
      <c r="L445" s="85" t="s">
        <v>3186</v>
      </c>
      <c r="M445" s="85" t="s">
        <v>3187</v>
      </c>
      <c r="N445" s="84" t="s">
        <v>57</v>
      </c>
      <c r="O445" s="86">
        <v>45688</v>
      </c>
      <c r="P445" s="84" t="s">
        <v>1900</v>
      </c>
      <c r="Q445" s="84" t="s">
        <v>59</v>
      </c>
      <c r="R445" s="77" t="s">
        <v>49</v>
      </c>
      <c r="T445" s="79">
        <f t="shared" si="34"/>
        <v>45688</v>
      </c>
      <c r="U445" s="79">
        <v>45688</v>
      </c>
      <c r="V445" s="77" t="str">
        <f t="shared" si="30"/>
        <v>YES</v>
      </c>
      <c r="W445" s="77" t="str">
        <f t="shared" si="31"/>
        <v>N/A</v>
      </c>
      <c r="X445" s="77" t="str">
        <f t="shared" si="32"/>
        <v>N/A</v>
      </c>
    </row>
    <row r="446" spans="1:24" s="77" customFormat="1" x14ac:dyDescent="0.35">
      <c r="A446" s="1" t="s">
        <v>3188</v>
      </c>
      <c r="B446" s="81">
        <v>45674.405902777777</v>
      </c>
      <c r="C446" s="81">
        <v>45674.40824074074</v>
      </c>
      <c r="D446" s="82" t="s">
        <v>38</v>
      </c>
      <c r="E446" s="82"/>
      <c r="F446" s="83">
        <v>45674</v>
      </c>
      <c r="G446" s="84" t="s">
        <v>1604</v>
      </c>
      <c r="H446" s="84" t="s">
        <v>39</v>
      </c>
      <c r="I446" s="84" t="s">
        <v>53</v>
      </c>
      <c r="J446" s="84" t="s">
        <v>42</v>
      </c>
      <c r="K446" s="84" t="s">
        <v>61</v>
      </c>
      <c r="L446" s="85" t="s">
        <v>3189</v>
      </c>
      <c r="M446" s="85" t="s">
        <v>3190</v>
      </c>
      <c r="N446" s="84" t="s">
        <v>57</v>
      </c>
      <c r="O446" s="86">
        <v>45674</v>
      </c>
      <c r="P446" s="84" t="s">
        <v>1900</v>
      </c>
      <c r="Q446" s="84" t="s">
        <v>59</v>
      </c>
      <c r="R446" s="77" t="s">
        <v>49</v>
      </c>
      <c r="T446" s="79">
        <f t="shared" si="34"/>
        <v>45674</v>
      </c>
      <c r="U446" s="79">
        <v>45674</v>
      </c>
      <c r="V446" s="77" t="str">
        <f t="shared" si="30"/>
        <v>YES</v>
      </c>
      <c r="W446" s="77" t="str">
        <f t="shared" si="31"/>
        <v>N/A</v>
      </c>
      <c r="X446" s="77" t="str">
        <f t="shared" si="32"/>
        <v>N/A</v>
      </c>
    </row>
    <row r="447" spans="1:24" s="77" customFormat="1" x14ac:dyDescent="0.35">
      <c r="A447" s="1" t="s">
        <v>3191</v>
      </c>
      <c r="B447" s="81">
        <v>45674.404270833336</v>
      </c>
      <c r="C447" s="81">
        <v>45674.412546296298</v>
      </c>
      <c r="D447" s="82" t="s">
        <v>38</v>
      </c>
      <c r="E447" s="82"/>
      <c r="F447" s="83">
        <v>45674</v>
      </c>
      <c r="G447" s="84" t="s">
        <v>285</v>
      </c>
      <c r="H447" s="84" t="s">
        <v>39</v>
      </c>
      <c r="I447" s="84" t="s">
        <v>53</v>
      </c>
      <c r="J447" s="84" t="s">
        <v>42</v>
      </c>
      <c r="K447" s="84" t="s">
        <v>61</v>
      </c>
      <c r="L447" s="85" t="s">
        <v>3192</v>
      </c>
      <c r="M447" s="85" t="s">
        <v>3192</v>
      </c>
      <c r="N447" s="84" t="s">
        <v>57</v>
      </c>
      <c r="O447" s="86">
        <v>45777</v>
      </c>
      <c r="P447" s="84" t="s">
        <v>1900</v>
      </c>
      <c r="Q447" s="84" t="s">
        <v>59</v>
      </c>
      <c r="R447" s="77" t="s">
        <v>49</v>
      </c>
      <c r="T447" s="79">
        <f t="shared" si="34"/>
        <v>45777</v>
      </c>
      <c r="U447" s="79">
        <v>45777</v>
      </c>
      <c r="V447" s="77" t="str">
        <f t="shared" si="30"/>
        <v>YES</v>
      </c>
      <c r="W447" s="77" t="str">
        <f t="shared" si="31"/>
        <v>N/A</v>
      </c>
      <c r="X447" s="77" t="str">
        <f t="shared" si="32"/>
        <v>N/A</v>
      </c>
    </row>
    <row r="448" spans="1:24" s="77" customFormat="1" x14ac:dyDescent="0.35">
      <c r="A448" s="1" t="s">
        <v>3193</v>
      </c>
      <c r="B448" s="81">
        <v>45674.326365740744</v>
      </c>
      <c r="C448" s="81">
        <v>45674.328217592592</v>
      </c>
      <c r="D448" s="82" t="s">
        <v>38</v>
      </c>
      <c r="E448" s="82"/>
      <c r="F448" s="83">
        <v>45674</v>
      </c>
      <c r="G448" s="84" t="s">
        <v>470</v>
      </c>
      <c r="H448" s="84" t="s">
        <v>39</v>
      </c>
      <c r="I448" s="84" t="s">
        <v>53</v>
      </c>
      <c r="J448" s="84" t="s">
        <v>42</v>
      </c>
      <c r="K448" s="84" t="s">
        <v>61</v>
      </c>
      <c r="L448" s="85" t="s">
        <v>3194</v>
      </c>
      <c r="M448" s="85" t="s">
        <v>3101</v>
      </c>
      <c r="N448" s="84" t="s">
        <v>57</v>
      </c>
      <c r="O448" s="86">
        <v>45777</v>
      </c>
      <c r="P448" s="84" t="s">
        <v>1900</v>
      </c>
      <c r="Q448" s="84" t="s">
        <v>59</v>
      </c>
      <c r="R448" s="77" t="s">
        <v>49</v>
      </c>
      <c r="T448" s="79">
        <f t="shared" si="34"/>
        <v>45777</v>
      </c>
      <c r="U448" s="79">
        <v>45777</v>
      </c>
      <c r="V448" s="77" t="str">
        <f t="shared" si="30"/>
        <v>YES</v>
      </c>
      <c r="W448" s="77" t="str">
        <f t="shared" si="31"/>
        <v>N/A</v>
      </c>
      <c r="X448" s="77" t="str">
        <f t="shared" si="32"/>
        <v>N/A</v>
      </c>
    </row>
    <row r="449" spans="1:24" s="77" customFormat="1" x14ac:dyDescent="0.35">
      <c r="A449" s="1" t="s">
        <v>3195</v>
      </c>
      <c r="B449" s="81">
        <v>45673.474710648145</v>
      </c>
      <c r="C449" s="81">
        <v>45673.478217592594</v>
      </c>
      <c r="D449" s="82" t="s">
        <v>38</v>
      </c>
      <c r="E449" s="82"/>
      <c r="F449" s="83">
        <v>45673</v>
      </c>
      <c r="G449" s="84" t="s">
        <v>944</v>
      </c>
      <c r="H449" s="84" t="s">
        <v>39</v>
      </c>
      <c r="I449" s="84" t="s">
        <v>53</v>
      </c>
      <c r="J449" s="84" t="s">
        <v>42</v>
      </c>
      <c r="K449" s="84" t="s">
        <v>118</v>
      </c>
      <c r="L449" s="85" t="s">
        <v>3196</v>
      </c>
      <c r="M449" s="85" t="s">
        <v>3197</v>
      </c>
      <c r="N449" s="84" t="s">
        <v>107</v>
      </c>
      <c r="O449" s="86">
        <v>45716</v>
      </c>
      <c r="P449" s="84" t="s">
        <v>1900</v>
      </c>
      <c r="Q449" s="84" t="s">
        <v>48</v>
      </c>
      <c r="R449" s="77" t="s">
        <v>49</v>
      </c>
      <c r="T449" s="79">
        <f t="shared" si="34"/>
        <v>45716</v>
      </c>
      <c r="U449" s="79">
        <v>45716</v>
      </c>
      <c r="V449" s="77" t="str">
        <f t="shared" si="30"/>
        <v>YES</v>
      </c>
      <c r="W449" s="77" t="str">
        <f t="shared" si="31"/>
        <v>N/A</v>
      </c>
      <c r="X449" s="77" t="str">
        <f t="shared" si="32"/>
        <v>N/A</v>
      </c>
    </row>
    <row r="450" spans="1:24" s="77" customFormat="1" x14ac:dyDescent="0.35">
      <c r="A450" s="1" t="s">
        <v>3198</v>
      </c>
      <c r="B450" s="81">
        <v>45673.372361111113</v>
      </c>
      <c r="C450" s="81">
        <v>45673.375960648147</v>
      </c>
      <c r="D450" s="82" t="s">
        <v>38</v>
      </c>
      <c r="E450" s="82"/>
      <c r="F450" s="83">
        <v>45673</v>
      </c>
      <c r="G450" s="84" t="s">
        <v>2553</v>
      </c>
      <c r="H450" s="84" t="s">
        <v>39</v>
      </c>
      <c r="I450" s="84" t="s">
        <v>53</v>
      </c>
      <c r="J450" s="84" t="s">
        <v>42</v>
      </c>
      <c r="K450" s="84" t="s">
        <v>61</v>
      </c>
      <c r="L450" s="85" t="s">
        <v>2447</v>
      </c>
      <c r="M450" s="85" t="s">
        <v>3199</v>
      </c>
      <c r="N450" s="84" t="s">
        <v>57</v>
      </c>
      <c r="O450" s="86">
        <v>45777</v>
      </c>
      <c r="P450" s="84" t="s">
        <v>1900</v>
      </c>
      <c r="Q450" s="84" t="s">
        <v>59</v>
      </c>
      <c r="R450" s="77" t="s">
        <v>49</v>
      </c>
      <c r="T450" s="79">
        <f t="shared" si="34"/>
        <v>45777</v>
      </c>
      <c r="U450" s="79">
        <v>45777</v>
      </c>
      <c r="V450" s="77" t="str">
        <f t="shared" ref="V450:V513" si="35">IF(R450="Completed",IF((T450-U450)&gt;=0,"YES","NO"),"N/A")</f>
        <v>YES</v>
      </c>
      <c r="W450" s="77" t="str">
        <f t="shared" ref="W450:W513" si="36">IF(OR(R450="In Progress",R450="Not Started"),T450-$AB$1,"N/A")</f>
        <v>N/A</v>
      </c>
      <c r="X450" s="77" t="str">
        <f t="shared" ref="X450:X513" si="37">IF(OR(R450="",R450="Completed",R450="Deffered"),"N/A",IF(AND(OR(R450="In Progress",R450="Not Started"),W450&gt;=0),"On Time","Delayed"))</f>
        <v>N/A</v>
      </c>
    </row>
    <row r="451" spans="1:24" s="77" customFormat="1" ht="29" x14ac:dyDescent="0.35">
      <c r="A451" s="1" t="s">
        <v>3200</v>
      </c>
      <c r="B451" s="81">
        <v>45673.36577546296</v>
      </c>
      <c r="C451" s="81">
        <v>45673.368946759256</v>
      </c>
      <c r="D451" s="82" t="s">
        <v>38</v>
      </c>
      <c r="E451" s="82"/>
      <c r="F451" s="83">
        <v>45673</v>
      </c>
      <c r="G451" s="84" t="s">
        <v>1604</v>
      </c>
      <c r="H451" s="84" t="s">
        <v>39</v>
      </c>
      <c r="I451" s="84" t="s">
        <v>53</v>
      </c>
      <c r="J451" s="84" t="s">
        <v>42</v>
      </c>
      <c r="K451" s="84" t="s">
        <v>61</v>
      </c>
      <c r="L451" s="85" t="s">
        <v>3201</v>
      </c>
      <c r="M451" s="85" t="s">
        <v>3202</v>
      </c>
      <c r="N451" s="84" t="s">
        <v>57</v>
      </c>
      <c r="O451" s="86">
        <v>45688</v>
      </c>
      <c r="P451" s="84" t="s">
        <v>1900</v>
      </c>
      <c r="Q451" s="84" t="s">
        <v>59</v>
      </c>
      <c r="R451" s="77" t="s">
        <v>49</v>
      </c>
      <c r="T451" s="79">
        <f t="shared" si="34"/>
        <v>45688</v>
      </c>
      <c r="U451" s="79">
        <v>45688</v>
      </c>
      <c r="V451" s="77" t="str">
        <f t="shared" si="35"/>
        <v>YES</v>
      </c>
      <c r="W451" s="77" t="str">
        <f t="shared" si="36"/>
        <v>N/A</v>
      </c>
      <c r="X451" s="77" t="str">
        <f t="shared" si="37"/>
        <v>N/A</v>
      </c>
    </row>
    <row r="452" spans="1:24" s="77" customFormat="1" x14ac:dyDescent="0.35">
      <c r="A452" s="1" t="s">
        <v>3203</v>
      </c>
      <c r="B452" s="81">
        <v>45672.743113425924</v>
      </c>
      <c r="C452" s="81">
        <v>45672.752222222225</v>
      </c>
      <c r="D452" s="82" t="s">
        <v>38</v>
      </c>
      <c r="E452" s="82"/>
      <c r="F452" s="83">
        <v>45672</v>
      </c>
      <c r="G452" s="84" t="s">
        <v>3204</v>
      </c>
      <c r="H452" s="84" t="s">
        <v>39</v>
      </c>
      <c r="I452" s="84" t="s">
        <v>41</v>
      </c>
      <c r="J452" s="84" t="s">
        <v>2116</v>
      </c>
      <c r="K452" s="84" t="s">
        <v>134</v>
      </c>
      <c r="L452" s="85" t="s">
        <v>3205</v>
      </c>
      <c r="M452" s="85" t="s">
        <v>3206</v>
      </c>
      <c r="N452" s="84" t="s">
        <v>156</v>
      </c>
      <c r="O452" s="86">
        <v>45703</v>
      </c>
      <c r="P452" s="84" t="s">
        <v>47</v>
      </c>
      <c r="Q452" s="84" t="s">
        <v>59</v>
      </c>
      <c r="R452" s="77" t="s">
        <v>49</v>
      </c>
      <c r="T452" s="79">
        <f t="shared" si="34"/>
        <v>45703</v>
      </c>
      <c r="U452" s="79">
        <v>45703</v>
      </c>
      <c r="V452" s="77" t="str">
        <f t="shared" si="35"/>
        <v>YES</v>
      </c>
      <c r="W452" s="77" t="str">
        <f t="shared" si="36"/>
        <v>N/A</v>
      </c>
      <c r="X452" s="77" t="str">
        <f t="shared" si="37"/>
        <v>N/A</v>
      </c>
    </row>
    <row r="453" spans="1:24" s="77" customFormat="1" x14ac:dyDescent="0.35">
      <c r="A453" s="1" t="s">
        <v>3207</v>
      </c>
      <c r="B453" s="81">
        <v>45672.692418981482</v>
      </c>
      <c r="C453" s="81">
        <v>45672.695185185185</v>
      </c>
      <c r="D453" s="82" t="s">
        <v>38</v>
      </c>
      <c r="E453" s="82"/>
      <c r="F453" s="83">
        <v>45672</v>
      </c>
      <c r="G453" s="84" t="s">
        <v>1002</v>
      </c>
      <c r="H453" s="84" t="s">
        <v>1920</v>
      </c>
      <c r="I453" s="84" t="s">
        <v>41</v>
      </c>
      <c r="J453" s="84" t="s">
        <v>42</v>
      </c>
      <c r="K453" s="84" t="s">
        <v>66</v>
      </c>
      <c r="L453" s="85" t="s">
        <v>3208</v>
      </c>
      <c r="M453" s="85" t="s">
        <v>3209</v>
      </c>
      <c r="N453" s="84" t="s">
        <v>113</v>
      </c>
      <c r="O453" s="86">
        <v>45678</v>
      </c>
      <c r="P453" s="84" t="s">
        <v>108</v>
      </c>
      <c r="Q453" s="84" t="s">
        <v>59</v>
      </c>
      <c r="R453" s="77" t="s">
        <v>49</v>
      </c>
      <c r="T453" s="79">
        <f t="shared" si="34"/>
        <v>45678</v>
      </c>
      <c r="U453" s="79">
        <v>45678</v>
      </c>
      <c r="V453" s="77" t="str">
        <f t="shared" si="35"/>
        <v>YES</v>
      </c>
      <c r="W453" s="77" t="str">
        <f t="shared" si="36"/>
        <v>N/A</v>
      </c>
      <c r="X453" s="77" t="str">
        <f t="shared" si="37"/>
        <v>N/A</v>
      </c>
    </row>
    <row r="454" spans="1:24" s="77" customFormat="1" ht="72.5" x14ac:dyDescent="0.35">
      <c r="A454" s="1" t="s">
        <v>3210</v>
      </c>
      <c r="B454" s="81">
        <v>45672.646319444444</v>
      </c>
      <c r="C454" s="81">
        <v>45672.649618055555</v>
      </c>
      <c r="D454" s="82" t="s">
        <v>38</v>
      </c>
      <c r="E454" s="82"/>
      <c r="F454" s="83">
        <v>45672</v>
      </c>
      <c r="G454" s="84" t="s">
        <v>1560</v>
      </c>
      <c r="H454" s="84" t="s">
        <v>39</v>
      </c>
      <c r="I454" s="84" t="s">
        <v>41</v>
      </c>
      <c r="J454" s="84" t="s">
        <v>42</v>
      </c>
      <c r="K454" s="84" t="s">
        <v>118</v>
      </c>
      <c r="L454" s="85" t="s">
        <v>3211</v>
      </c>
      <c r="M454" s="85" t="s">
        <v>1618</v>
      </c>
      <c r="N454" s="84" t="s">
        <v>57</v>
      </c>
      <c r="O454" s="86">
        <v>45777</v>
      </c>
      <c r="P454" s="84" t="s">
        <v>1900</v>
      </c>
      <c r="Q454" s="84" t="s">
        <v>59</v>
      </c>
      <c r="R454" s="77" t="s">
        <v>49</v>
      </c>
      <c r="T454" s="79">
        <f t="shared" si="34"/>
        <v>45777</v>
      </c>
      <c r="U454" s="79">
        <v>45777</v>
      </c>
      <c r="V454" s="77" t="str">
        <f t="shared" si="35"/>
        <v>YES</v>
      </c>
      <c r="W454" s="77" t="str">
        <f t="shared" si="36"/>
        <v>N/A</v>
      </c>
      <c r="X454" s="77" t="str">
        <f t="shared" si="37"/>
        <v>N/A</v>
      </c>
    </row>
    <row r="455" spans="1:24" s="77" customFormat="1" x14ac:dyDescent="0.35">
      <c r="A455" s="1" t="s">
        <v>3212</v>
      </c>
      <c r="B455" s="81">
        <v>45672.589571759258</v>
      </c>
      <c r="C455" s="81">
        <v>45672.591377314813</v>
      </c>
      <c r="D455" s="82" t="s">
        <v>38</v>
      </c>
      <c r="E455" s="82"/>
      <c r="F455" s="83">
        <v>45672</v>
      </c>
      <c r="G455" s="84" t="s">
        <v>570</v>
      </c>
      <c r="H455" s="84" t="s">
        <v>39</v>
      </c>
      <c r="I455" s="84" t="s">
        <v>41</v>
      </c>
      <c r="J455" s="84" t="s">
        <v>42</v>
      </c>
      <c r="K455" s="84" t="s">
        <v>66</v>
      </c>
      <c r="L455" s="85" t="s">
        <v>3213</v>
      </c>
      <c r="M455" s="85" t="s">
        <v>3214</v>
      </c>
      <c r="N455" s="84" t="s">
        <v>57</v>
      </c>
      <c r="O455" s="86">
        <v>45674</v>
      </c>
      <c r="P455" s="84" t="s">
        <v>1900</v>
      </c>
      <c r="Q455" s="84" t="s">
        <v>59</v>
      </c>
      <c r="R455" s="77" t="s">
        <v>49</v>
      </c>
      <c r="T455" s="79">
        <f t="shared" si="34"/>
        <v>45674</v>
      </c>
      <c r="U455" s="79">
        <v>45674</v>
      </c>
      <c r="V455" s="77" t="str">
        <f t="shared" si="35"/>
        <v>YES</v>
      </c>
      <c r="W455" s="77" t="str">
        <f t="shared" si="36"/>
        <v>N/A</v>
      </c>
      <c r="X455" s="77" t="str">
        <f t="shared" si="37"/>
        <v>N/A</v>
      </c>
    </row>
    <row r="456" spans="1:24" s="77" customFormat="1" x14ac:dyDescent="0.35">
      <c r="A456" s="1" t="s">
        <v>3215</v>
      </c>
      <c r="B456" s="81">
        <v>45672.588240740741</v>
      </c>
      <c r="C456" s="81">
        <v>45672.590162037035</v>
      </c>
      <c r="D456" s="82" t="s">
        <v>38</v>
      </c>
      <c r="E456" s="82"/>
      <c r="F456" s="83">
        <v>45672</v>
      </c>
      <c r="G456" s="84" t="s">
        <v>268</v>
      </c>
      <c r="H456" s="84" t="s">
        <v>39</v>
      </c>
      <c r="I456" s="84" t="s">
        <v>41</v>
      </c>
      <c r="J456" s="84" t="s">
        <v>42</v>
      </c>
      <c r="K456" s="84" t="s">
        <v>66</v>
      </c>
      <c r="L456" s="85" t="s">
        <v>3216</v>
      </c>
      <c r="M456" s="85" t="s">
        <v>3217</v>
      </c>
      <c r="N456" s="84" t="s">
        <v>57</v>
      </c>
      <c r="O456" s="86">
        <v>45672</v>
      </c>
      <c r="P456" s="84" t="s">
        <v>47</v>
      </c>
      <c r="Q456" s="84" t="s">
        <v>59</v>
      </c>
      <c r="R456" s="77" t="s">
        <v>49</v>
      </c>
      <c r="T456" s="79">
        <f t="shared" si="34"/>
        <v>45672</v>
      </c>
      <c r="U456" s="79">
        <v>45672</v>
      </c>
      <c r="V456" s="77" t="str">
        <f t="shared" si="35"/>
        <v>YES</v>
      </c>
      <c r="W456" s="77" t="str">
        <f t="shared" si="36"/>
        <v>N/A</v>
      </c>
      <c r="X456" s="77" t="str">
        <f t="shared" si="37"/>
        <v>N/A</v>
      </c>
    </row>
    <row r="457" spans="1:24" s="77" customFormat="1" x14ac:dyDescent="0.35">
      <c r="A457" s="1" t="s">
        <v>3218</v>
      </c>
      <c r="B457" s="81">
        <v>45672.443749999999</v>
      </c>
      <c r="C457" s="81">
        <v>45672.447372685187</v>
      </c>
      <c r="D457" s="82" t="s">
        <v>38</v>
      </c>
      <c r="E457" s="82"/>
      <c r="F457" s="83">
        <v>45672</v>
      </c>
      <c r="G457" s="84" t="s">
        <v>1604</v>
      </c>
      <c r="H457" s="84" t="s">
        <v>39</v>
      </c>
      <c r="I457" s="84" t="s">
        <v>53</v>
      </c>
      <c r="J457" s="84" t="s">
        <v>42</v>
      </c>
      <c r="K457" s="84" t="s">
        <v>61</v>
      </c>
      <c r="L457" s="85" t="s">
        <v>3219</v>
      </c>
      <c r="M457" s="85" t="s">
        <v>3220</v>
      </c>
      <c r="N457" s="84" t="s">
        <v>57</v>
      </c>
      <c r="O457" s="86">
        <v>45688</v>
      </c>
      <c r="P457" s="84" t="s">
        <v>1900</v>
      </c>
      <c r="Q457" s="84" t="s">
        <v>59</v>
      </c>
      <c r="R457" s="77" t="s">
        <v>49</v>
      </c>
      <c r="T457" s="79">
        <f t="shared" si="34"/>
        <v>45688</v>
      </c>
      <c r="U457" s="79">
        <v>45688</v>
      </c>
      <c r="V457" s="77" t="str">
        <f t="shared" si="35"/>
        <v>YES</v>
      </c>
      <c r="W457" s="77" t="str">
        <f t="shared" si="36"/>
        <v>N/A</v>
      </c>
      <c r="X457" s="77" t="str">
        <f t="shared" si="37"/>
        <v>N/A</v>
      </c>
    </row>
    <row r="458" spans="1:24" s="77" customFormat="1" x14ac:dyDescent="0.35">
      <c r="A458" s="1" t="s">
        <v>3221</v>
      </c>
      <c r="B458" s="81">
        <v>45672.428310185183</v>
      </c>
      <c r="C458" s="81">
        <v>45672.429976851854</v>
      </c>
      <c r="D458" s="82" t="s">
        <v>38</v>
      </c>
      <c r="E458" s="82"/>
      <c r="F458" s="83">
        <v>45672</v>
      </c>
      <c r="G458" s="84" t="s">
        <v>2821</v>
      </c>
      <c r="H458" s="84" t="s">
        <v>39</v>
      </c>
      <c r="I458" s="84" t="s">
        <v>53</v>
      </c>
      <c r="J458" s="84" t="s">
        <v>42</v>
      </c>
      <c r="K458" s="84" t="s">
        <v>61</v>
      </c>
      <c r="L458" s="85" t="s">
        <v>3222</v>
      </c>
      <c r="M458" s="85" t="s">
        <v>3223</v>
      </c>
      <c r="N458" s="84" t="s">
        <v>57</v>
      </c>
      <c r="O458" s="86">
        <v>45777</v>
      </c>
      <c r="P458" s="84" t="s">
        <v>1900</v>
      </c>
      <c r="Q458" s="84" t="s">
        <v>59</v>
      </c>
      <c r="R458" s="77" t="s">
        <v>49</v>
      </c>
      <c r="T458" s="79">
        <f t="shared" si="34"/>
        <v>45777</v>
      </c>
      <c r="U458" s="79">
        <v>45777</v>
      </c>
      <c r="V458" s="77" t="str">
        <f t="shared" si="35"/>
        <v>YES</v>
      </c>
      <c r="W458" s="77" t="str">
        <f t="shared" si="36"/>
        <v>N/A</v>
      </c>
      <c r="X458" s="77" t="str">
        <f t="shared" si="37"/>
        <v>N/A</v>
      </c>
    </row>
    <row r="459" spans="1:24" s="77" customFormat="1" x14ac:dyDescent="0.35">
      <c r="A459" s="1" t="s">
        <v>3224</v>
      </c>
      <c r="B459" s="81">
        <v>45671.687615740739</v>
      </c>
      <c r="C459" s="81">
        <v>45671.689456018517</v>
      </c>
      <c r="D459" s="82" t="s">
        <v>38</v>
      </c>
      <c r="E459" s="82"/>
      <c r="F459" s="83">
        <v>45671</v>
      </c>
      <c r="G459" s="84" t="s">
        <v>570</v>
      </c>
      <c r="H459" s="84" t="s">
        <v>1920</v>
      </c>
      <c r="I459" s="84" t="s">
        <v>41</v>
      </c>
      <c r="J459" s="84" t="s">
        <v>42</v>
      </c>
      <c r="K459" s="84" t="s">
        <v>66</v>
      </c>
      <c r="L459" s="85" t="s">
        <v>3225</v>
      </c>
      <c r="M459" s="85" t="s">
        <v>3226</v>
      </c>
      <c r="N459" s="84" t="s">
        <v>57</v>
      </c>
      <c r="O459" s="86">
        <v>45674</v>
      </c>
      <c r="P459" s="84" t="s">
        <v>1900</v>
      </c>
      <c r="Q459" s="84" t="s">
        <v>59</v>
      </c>
      <c r="R459" s="77" t="s">
        <v>49</v>
      </c>
      <c r="T459" s="79">
        <f t="shared" si="34"/>
        <v>45674</v>
      </c>
      <c r="U459" s="79">
        <v>45674</v>
      </c>
      <c r="V459" s="77" t="str">
        <f t="shared" si="35"/>
        <v>YES</v>
      </c>
      <c r="W459" s="77" t="str">
        <f t="shared" si="36"/>
        <v>N/A</v>
      </c>
      <c r="X459" s="77" t="str">
        <f t="shared" si="37"/>
        <v>N/A</v>
      </c>
    </row>
    <row r="460" spans="1:24" s="77" customFormat="1" x14ac:dyDescent="0.35">
      <c r="A460" s="1" t="s">
        <v>3227</v>
      </c>
      <c r="B460" s="81">
        <v>45671.510960648149</v>
      </c>
      <c r="C460" s="81">
        <v>45671.513749999998</v>
      </c>
      <c r="D460" s="82" t="s">
        <v>38</v>
      </c>
      <c r="E460" s="82"/>
      <c r="F460" s="83">
        <v>45671</v>
      </c>
      <c r="G460" s="84" t="s">
        <v>3228</v>
      </c>
      <c r="H460" s="84" t="s">
        <v>39</v>
      </c>
      <c r="I460" s="84" t="s">
        <v>53</v>
      </c>
      <c r="J460" s="84" t="s">
        <v>2116</v>
      </c>
      <c r="K460" s="84" t="s">
        <v>134</v>
      </c>
      <c r="L460" s="85" t="s">
        <v>3229</v>
      </c>
      <c r="M460" s="85" t="s">
        <v>3230</v>
      </c>
      <c r="N460" s="84" t="s">
        <v>113</v>
      </c>
      <c r="O460" s="86">
        <v>45672</v>
      </c>
      <c r="P460" s="84" t="s">
        <v>1900</v>
      </c>
      <c r="Q460" s="84" t="s">
        <v>59</v>
      </c>
      <c r="R460" s="77" t="s">
        <v>49</v>
      </c>
      <c r="T460" s="79">
        <f t="shared" si="34"/>
        <v>45672</v>
      </c>
      <c r="U460" s="79">
        <v>45672</v>
      </c>
      <c r="V460" s="77" t="str">
        <f t="shared" si="35"/>
        <v>YES</v>
      </c>
      <c r="W460" s="77" t="str">
        <f t="shared" si="36"/>
        <v>N/A</v>
      </c>
      <c r="X460" s="77" t="str">
        <f t="shared" si="37"/>
        <v>N/A</v>
      </c>
    </row>
    <row r="461" spans="1:24" s="77" customFormat="1" x14ac:dyDescent="0.35">
      <c r="A461" s="1" t="s">
        <v>3231</v>
      </c>
      <c r="B461" s="81">
        <v>45671.496898148151</v>
      </c>
      <c r="C461" s="81">
        <v>45671.502210648148</v>
      </c>
      <c r="D461" s="82" t="s">
        <v>38</v>
      </c>
      <c r="E461" s="82"/>
      <c r="F461" s="83">
        <v>45671</v>
      </c>
      <c r="G461" s="84" t="s">
        <v>567</v>
      </c>
      <c r="H461" s="84" t="s">
        <v>39</v>
      </c>
      <c r="I461" s="84" t="s">
        <v>53</v>
      </c>
      <c r="J461" s="84" t="s">
        <v>86</v>
      </c>
      <c r="K461" s="84" t="s">
        <v>94</v>
      </c>
      <c r="L461" s="85" t="s">
        <v>3232</v>
      </c>
      <c r="M461" s="85" t="s">
        <v>3233</v>
      </c>
      <c r="N461" s="84" t="s">
        <v>97</v>
      </c>
      <c r="O461" s="86">
        <v>45690</v>
      </c>
      <c r="P461" s="84" t="s">
        <v>1900</v>
      </c>
      <c r="Q461" s="84" t="s">
        <v>59</v>
      </c>
      <c r="R461" s="77" t="s">
        <v>49</v>
      </c>
      <c r="T461" s="79">
        <f t="shared" si="34"/>
        <v>45690</v>
      </c>
      <c r="U461" s="79">
        <v>45690</v>
      </c>
      <c r="V461" s="77" t="str">
        <f t="shared" si="35"/>
        <v>YES</v>
      </c>
      <c r="W461" s="77" t="str">
        <f t="shared" si="36"/>
        <v>N/A</v>
      </c>
      <c r="X461" s="77" t="str">
        <f t="shared" si="37"/>
        <v>N/A</v>
      </c>
    </row>
    <row r="462" spans="1:24" s="77" customFormat="1" ht="29" x14ac:dyDescent="0.35">
      <c r="A462" s="1" t="s">
        <v>3234</v>
      </c>
      <c r="B462" s="81">
        <v>45671.475358796299</v>
      </c>
      <c r="C462" s="81">
        <v>45671.478668981479</v>
      </c>
      <c r="D462" s="82" t="s">
        <v>38</v>
      </c>
      <c r="E462" s="82"/>
      <c r="F462" s="83">
        <v>45671</v>
      </c>
      <c r="G462" s="84" t="s">
        <v>1604</v>
      </c>
      <c r="H462" s="84" t="s">
        <v>39</v>
      </c>
      <c r="I462" s="84" t="s">
        <v>53</v>
      </c>
      <c r="J462" s="84" t="s">
        <v>42</v>
      </c>
      <c r="K462" s="84" t="s">
        <v>61</v>
      </c>
      <c r="L462" s="85" t="s">
        <v>3235</v>
      </c>
      <c r="M462" s="85" t="s">
        <v>3236</v>
      </c>
      <c r="N462" s="84" t="s">
        <v>57</v>
      </c>
      <c r="O462" s="86">
        <v>45688</v>
      </c>
      <c r="P462" s="84" t="s">
        <v>1900</v>
      </c>
      <c r="Q462" s="84" t="s">
        <v>59</v>
      </c>
      <c r="R462" s="77" t="s">
        <v>49</v>
      </c>
      <c r="T462" s="79">
        <f t="shared" si="34"/>
        <v>45688</v>
      </c>
      <c r="U462" s="79">
        <v>45688</v>
      </c>
      <c r="V462" s="77" t="str">
        <f t="shared" si="35"/>
        <v>YES</v>
      </c>
      <c r="W462" s="77" t="str">
        <f t="shared" si="36"/>
        <v>N/A</v>
      </c>
      <c r="X462" s="77" t="str">
        <f t="shared" si="37"/>
        <v>N/A</v>
      </c>
    </row>
    <row r="463" spans="1:24" s="77" customFormat="1" ht="29" x14ac:dyDescent="0.35">
      <c r="A463" s="1" t="s">
        <v>3237</v>
      </c>
      <c r="B463" s="81">
        <v>45671.38208333333</v>
      </c>
      <c r="C463" s="81">
        <v>45671.389965277776</v>
      </c>
      <c r="D463" s="82" t="s">
        <v>38</v>
      </c>
      <c r="E463" s="82"/>
      <c r="F463" s="83">
        <v>45671</v>
      </c>
      <c r="G463" s="84" t="s">
        <v>1262</v>
      </c>
      <c r="H463" s="84" t="s">
        <v>1920</v>
      </c>
      <c r="I463" s="84" t="s">
        <v>53</v>
      </c>
      <c r="J463" s="84" t="s">
        <v>42</v>
      </c>
      <c r="K463" s="84" t="s">
        <v>66</v>
      </c>
      <c r="L463" s="85" t="s">
        <v>3238</v>
      </c>
      <c r="M463" s="85" t="s">
        <v>3239</v>
      </c>
      <c r="N463" s="84" t="s">
        <v>57</v>
      </c>
      <c r="O463" s="86">
        <v>45777</v>
      </c>
      <c r="P463" s="84" t="s">
        <v>1900</v>
      </c>
      <c r="Q463" s="84" t="s">
        <v>59</v>
      </c>
      <c r="R463" s="77" t="s">
        <v>49</v>
      </c>
      <c r="T463" s="79">
        <f t="shared" si="34"/>
        <v>45777</v>
      </c>
      <c r="U463" s="79">
        <v>45777</v>
      </c>
      <c r="V463" s="77" t="str">
        <f t="shared" si="35"/>
        <v>YES</v>
      </c>
      <c r="W463" s="77" t="str">
        <f t="shared" si="36"/>
        <v>N/A</v>
      </c>
      <c r="X463" s="77" t="str">
        <f t="shared" si="37"/>
        <v>N/A</v>
      </c>
    </row>
    <row r="464" spans="1:24" s="77" customFormat="1" x14ac:dyDescent="0.35">
      <c r="A464" s="1" t="s">
        <v>3240</v>
      </c>
      <c r="B464" s="81">
        <v>45671.37296296296</v>
      </c>
      <c r="C464" s="81">
        <v>45671.374884259261</v>
      </c>
      <c r="D464" s="82" t="s">
        <v>38</v>
      </c>
      <c r="E464" s="82"/>
      <c r="F464" s="83">
        <v>45671</v>
      </c>
      <c r="G464" s="84" t="s">
        <v>2796</v>
      </c>
      <c r="H464" s="84" t="s">
        <v>39</v>
      </c>
      <c r="I464" s="84" t="s">
        <v>53</v>
      </c>
      <c r="J464" s="84" t="s">
        <v>42</v>
      </c>
      <c r="K464" s="84" t="s">
        <v>61</v>
      </c>
      <c r="L464" s="85" t="s">
        <v>2554</v>
      </c>
      <c r="M464" s="85" t="s">
        <v>3241</v>
      </c>
      <c r="N464" s="84" t="s">
        <v>57</v>
      </c>
      <c r="O464" s="86">
        <v>45777</v>
      </c>
      <c r="P464" s="84" t="s">
        <v>1900</v>
      </c>
      <c r="Q464" s="84" t="s">
        <v>59</v>
      </c>
      <c r="R464" s="77" t="s">
        <v>49</v>
      </c>
      <c r="T464" s="79">
        <f t="shared" si="34"/>
        <v>45777</v>
      </c>
      <c r="U464" s="79">
        <v>45777</v>
      </c>
      <c r="V464" s="77" t="str">
        <f t="shared" si="35"/>
        <v>YES</v>
      </c>
      <c r="W464" s="77" t="str">
        <f t="shared" si="36"/>
        <v>N/A</v>
      </c>
      <c r="X464" s="77" t="str">
        <f t="shared" si="37"/>
        <v>N/A</v>
      </c>
    </row>
    <row r="465" spans="1:24" s="77" customFormat="1" x14ac:dyDescent="0.35">
      <c r="A465" s="1" t="s">
        <v>3242</v>
      </c>
      <c r="B465" s="81">
        <v>45671.230474537035</v>
      </c>
      <c r="C465" s="81">
        <v>45671.23337962963</v>
      </c>
      <c r="D465" s="82" t="s">
        <v>38</v>
      </c>
      <c r="E465" s="82"/>
      <c r="F465" s="83">
        <v>45670</v>
      </c>
      <c r="G465" s="84" t="s">
        <v>226</v>
      </c>
      <c r="H465" s="84" t="s">
        <v>1920</v>
      </c>
      <c r="I465" s="84" t="s">
        <v>93</v>
      </c>
      <c r="J465" s="84" t="s">
        <v>42</v>
      </c>
      <c r="K465" s="84" t="s">
        <v>66</v>
      </c>
      <c r="L465" s="85" t="s">
        <v>3243</v>
      </c>
      <c r="M465" s="85" t="s">
        <v>3244</v>
      </c>
      <c r="N465" s="84" t="s">
        <v>57</v>
      </c>
      <c r="O465" s="86">
        <v>45671</v>
      </c>
      <c r="P465" s="84" t="s">
        <v>1900</v>
      </c>
      <c r="Q465" s="84" t="s">
        <v>59</v>
      </c>
      <c r="R465" s="77" t="s">
        <v>49</v>
      </c>
      <c r="T465" s="79">
        <f t="shared" si="34"/>
        <v>45671</v>
      </c>
      <c r="U465" s="79">
        <v>45671</v>
      </c>
      <c r="V465" s="77" t="str">
        <f t="shared" si="35"/>
        <v>YES</v>
      </c>
      <c r="W465" s="77" t="str">
        <f t="shared" si="36"/>
        <v>N/A</v>
      </c>
      <c r="X465" s="77" t="str">
        <f t="shared" si="37"/>
        <v>N/A</v>
      </c>
    </row>
    <row r="466" spans="1:24" s="77" customFormat="1" x14ac:dyDescent="0.35">
      <c r="A466" s="1" t="s">
        <v>3245</v>
      </c>
      <c r="B466" s="81">
        <v>45671.220682870371</v>
      </c>
      <c r="C466" s="81">
        <v>45671.223576388889</v>
      </c>
      <c r="D466" s="82" t="s">
        <v>38</v>
      </c>
      <c r="E466" s="82"/>
      <c r="F466" s="83">
        <v>45671</v>
      </c>
      <c r="G466" s="84" t="s">
        <v>138</v>
      </c>
      <c r="H466" s="84" t="s">
        <v>39</v>
      </c>
      <c r="I466" s="84" t="s">
        <v>93</v>
      </c>
      <c r="J466" s="84" t="s">
        <v>86</v>
      </c>
      <c r="K466" s="84" t="s">
        <v>94</v>
      </c>
      <c r="L466" s="85" t="s">
        <v>3246</v>
      </c>
      <c r="M466" s="85" t="s">
        <v>3247</v>
      </c>
      <c r="N466" s="84" t="s">
        <v>57</v>
      </c>
      <c r="O466" s="86">
        <v>45777</v>
      </c>
      <c r="P466" s="84" t="s">
        <v>1900</v>
      </c>
      <c r="Q466" s="84" t="s">
        <v>48</v>
      </c>
      <c r="R466" s="77" t="s">
        <v>49</v>
      </c>
      <c r="T466" s="79">
        <f t="shared" si="34"/>
        <v>45777</v>
      </c>
      <c r="U466" s="79">
        <v>45777</v>
      </c>
      <c r="V466" s="77" t="str">
        <f t="shared" si="35"/>
        <v>YES</v>
      </c>
      <c r="W466" s="77" t="str">
        <f t="shared" si="36"/>
        <v>N/A</v>
      </c>
      <c r="X466" s="77" t="str">
        <f t="shared" si="37"/>
        <v>N/A</v>
      </c>
    </row>
    <row r="467" spans="1:24" s="77" customFormat="1" ht="29" x14ac:dyDescent="0.35">
      <c r="A467" s="1" t="s">
        <v>3248</v>
      </c>
      <c r="B467" s="81">
        <v>45671.204189814816</v>
      </c>
      <c r="C467" s="81">
        <v>45671.209236111114</v>
      </c>
      <c r="D467" s="82" t="s">
        <v>38</v>
      </c>
      <c r="E467" s="82"/>
      <c r="F467" s="83">
        <v>45670</v>
      </c>
      <c r="G467" s="84" t="s">
        <v>3249</v>
      </c>
      <c r="H467" s="84" t="s">
        <v>39</v>
      </c>
      <c r="I467" s="84" t="s">
        <v>93</v>
      </c>
      <c r="J467" s="84" t="s">
        <v>86</v>
      </c>
      <c r="K467" s="84" t="s">
        <v>87</v>
      </c>
      <c r="L467" s="85" t="s">
        <v>3250</v>
      </c>
      <c r="M467" s="85" t="s">
        <v>3251</v>
      </c>
      <c r="N467" s="84" t="s">
        <v>57</v>
      </c>
      <c r="O467" s="86">
        <v>45777</v>
      </c>
      <c r="P467" s="84" t="s">
        <v>1900</v>
      </c>
      <c r="Q467" s="84" t="s">
        <v>59</v>
      </c>
      <c r="R467" s="77" t="s">
        <v>49</v>
      </c>
      <c r="S467" s="77" t="s">
        <v>64</v>
      </c>
      <c r="T467" s="79">
        <f t="shared" si="34"/>
        <v>45777</v>
      </c>
      <c r="U467" s="79">
        <v>45777</v>
      </c>
      <c r="V467" s="77" t="str">
        <f t="shared" si="35"/>
        <v>YES</v>
      </c>
      <c r="W467" s="77" t="str">
        <f t="shared" si="36"/>
        <v>N/A</v>
      </c>
      <c r="X467" s="77" t="str">
        <f t="shared" si="37"/>
        <v>N/A</v>
      </c>
    </row>
    <row r="468" spans="1:24" s="77" customFormat="1" x14ac:dyDescent="0.35">
      <c r="A468" s="1" t="s">
        <v>3252</v>
      </c>
      <c r="B468" s="81">
        <v>45670.972083333334</v>
      </c>
      <c r="C468" s="81">
        <v>45670.972650462965</v>
      </c>
      <c r="D468" s="82" t="s">
        <v>38</v>
      </c>
      <c r="E468" s="82"/>
      <c r="F468" s="83">
        <v>45670</v>
      </c>
      <c r="G468" s="84" t="s">
        <v>1661</v>
      </c>
      <c r="H468" s="84" t="s">
        <v>39</v>
      </c>
      <c r="I468" s="84" t="s">
        <v>41</v>
      </c>
      <c r="J468" s="84" t="s">
        <v>42</v>
      </c>
      <c r="K468" s="84" t="s">
        <v>61</v>
      </c>
      <c r="L468" s="85" t="s">
        <v>2703</v>
      </c>
      <c r="M468" s="85" t="s">
        <v>2704</v>
      </c>
      <c r="N468" s="84" t="s">
        <v>57</v>
      </c>
      <c r="O468" s="86">
        <v>45777</v>
      </c>
      <c r="P468" s="84" t="s">
        <v>1900</v>
      </c>
      <c r="Q468" s="84" t="s">
        <v>59</v>
      </c>
      <c r="R468" s="77" t="s">
        <v>49</v>
      </c>
      <c r="T468" s="79">
        <f t="shared" si="34"/>
        <v>45777</v>
      </c>
      <c r="U468" s="79">
        <v>45777</v>
      </c>
      <c r="V468" s="77" t="str">
        <f t="shared" si="35"/>
        <v>YES</v>
      </c>
      <c r="W468" s="77" t="str">
        <f t="shared" si="36"/>
        <v>N/A</v>
      </c>
      <c r="X468" s="77" t="str">
        <f t="shared" si="37"/>
        <v>N/A</v>
      </c>
    </row>
    <row r="469" spans="1:24" s="77" customFormat="1" x14ac:dyDescent="0.35">
      <c r="A469" s="1" t="s">
        <v>3253</v>
      </c>
      <c r="B469" s="81">
        <v>45670.878344907411</v>
      </c>
      <c r="C469" s="81">
        <v>45670.879432870373</v>
      </c>
      <c r="D469" s="82" t="s">
        <v>38</v>
      </c>
      <c r="E469" s="82"/>
      <c r="F469" s="83">
        <v>45670</v>
      </c>
      <c r="G469" s="84" t="s">
        <v>1560</v>
      </c>
      <c r="H469" s="84" t="s">
        <v>39</v>
      </c>
      <c r="I469" s="84" t="s">
        <v>41</v>
      </c>
      <c r="J469" s="84" t="s">
        <v>86</v>
      </c>
      <c r="K469" s="84" t="s">
        <v>87</v>
      </c>
      <c r="L469" s="85" t="s">
        <v>3254</v>
      </c>
      <c r="M469" s="85" t="s">
        <v>2082</v>
      </c>
      <c r="N469" s="84" t="s">
        <v>97</v>
      </c>
      <c r="O469" s="86">
        <v>45777</v>
      </c>
      <c r="P469" s="84" t="s">
        <v>1900</v>
      </c>
      <c r="Q469" s="84" t="s">
        <v>59</v>
      </c>
      <c r="R469" s="77" t="s">
        <v>49</v>
      </c>
      <c r="T469" s="79">
        <f t="shared" si="34"/>
        <v>45777</v>
      </c>
      <c r="U469" s="79">
        <v>45777</v>
      </c>
      <c r="V469" s="77" t="str">
        <f t="shared" si="35"/>
        <v>YES</v>
      </c>
      <c r="W469" s="77" t="str">
        <f t="shared" si="36"/>
        <v>N/A</v>
      </c>
      <c r="X469" s="77" t="str">
        <f t="shared" si="37"/>
        <v>N/A</v>
      </c>
    </row>
    <row r="470" spans="1:24" s="77" customFormat="1" x14ac:dyDescent="0.35">
      <c r="A470" s="1" t="s">
        <v>3255</v>
      </c>
      <c r="B470" s="81">
        <v>45670.584560185183</v>
      </c>
      <c r="C470" s="81">
        <v>45670.586516203701</v>
      </c>
      <c r="D470" s="82" t="s">
        <v>38</v>
      </c>
      <c r="E470" s="82"/>
      <c r="F470" s="83">
        <v>45670</v>
      </c>
      <c r="G470" s="84" t="s">
        <v>268</v>
      </c>
      <c r="H470" s="84" t="s">
        <v>39</v>
      </c>
      <c r="I470" s="84" t="s">
        <v>41</v>
      </c>
      <c r="J470" s="84" t="s">
        <v>42</v>
      </c>
      <c r="K470" s="84" t="s">
        <v>66</v>
      </c>
      <c r="L470" s="85" t="s">
        <v>3256</v>
      </c>
      <c r="M470" s="85" t="s">
        <v>3257</v>
      </c>
      <c r="N470" s="84" t="s">
        <v>57</v>
      </c>
      <c r="O470" s="86">
        <v>45777</v>
      </c>
      <c r="P470" s="84" t="s">
        <v>47</v>
      </c>
      <c r="Q470" s="84" t="s">
        <v>59</v>
      </c>
      <c r="R470" s="77" t="s">
        <v>49</v>
      </c>
      <c r="T470" s="79">
        <f t="shared" ref="T470:T501" si="38">O470</f>
        <v>45777</v>
      </c>
      <c r="U470" s="79">
        <v>45777</v>
      </c>
      <c r="V470" s="77" t="str">
        <f t="shared" si="35"/>
        <v>YES</v>
      </c>
      <c r="W470" s="77" t="str">
        <f t="shared" si="36"/>
        <v>N/A</v>
      </c>
      <c r="X470" s="77" t="str">
        <f t="shared" si="37"/>
        <v>N/A</v>
      </c>
    </row>
    <row r="471" spans="1:24" s="77" customFormat="1" x14ac:dyDescent="0.35">
      <c r="A471" s="1" t="s">
        <v>3258</v>
      </c>
      <c r="B471" s="81">
        <v>45670.494004629632</v>
      </c>
      <c r="C471" s="81">
        <v>45670.496111111112</v>
      </c>
      <c r="D471" s="82" t="s">
        <v>38</v>
      </c>
      <c r="E471" s="82"/>
      <c r="F471" s="83">
        <v>45670</v>
      </c>
      <c r="G471" s="84" t="s">
        <v>3259</v>
      </c>
      <c r="H471" s="84" t="s">
        <v>39</v>
      </c>
      <c r="I471" s="84" t="s">
        <v>53</v>
      </c>
      <c r="J471" s="84" t="s">
        <v>86</v>
      </c>
      <c r="K471" s="84" t="s">
        <v>94</v>
      </c>
      <c r="L471" s="85" t="s">
        <v>3260</v>
      </c>
      <c r="M471" s="85" t="s">
        <v>1618</v>
      </c>
      <c r="N471" s="84" t="s">
        <v>97</v>
      </c>
      <c r="O471" s="86">
        <v>45670</v>
      </c>
      <c r="P471" s="84" t="s">
        <v>1900</v>
      </c>
      <c r="Q471" s="84" t="s">
        <v>59</v>
      </c>
      <c r="R471" s="77" t="s">
        <v>49</v>
      </c>
      <c r="T471" s="79">
        <f t="shared" si="38"/>
        <v>45670</v>
      </c>
      <c r="U471" s="79">
        <v>45670</v>
      </c>
      <c r="V471" s="77" t="str">
        <f t="shared" si="35"/>
        <v>YES</v>
      </c>
      <c r="W471" s="77" t="str">
        <f t="shared" si="36"/>
        <v>N/A</v>
      </c>
      <c r="X471" s="77" t="str">
        <f t="shared" si="37"/>
        <v>N/A</v>
      </c>
    </row>
    <row r="472" spans="1:24" s="77" customFormat="1" x14ac:dyDescent="0.35">
      <c r="A472" s="1" t="s">
        <v>3261</v>
      </c>
      <c r="B472" s="81">
        <v>45670.452789351853</v>
      </c>
      <c r="C472" s="81">
        <v>45670.454027777778</v>
      </c>
      <c r="D472" s="82" t="s">
        <v>38</v>
      </c>
      <c r="E472" s="82"/>
      <c r="F472" s="83">
        <v>45670</v>
      </c>
      <c r="G472" s="84" t="s">
        <v>3262</v>
      </c>
      <c r="H472" s="84" t="s">
        <v>39</v>
      </c>
      <c r="I472" s="84" t="s">
        <v>53</v>
      </c>
      <c r="J472" s="84" t="s">
        <v>42</v>
      </c>
      <c r="K472" s="84" t="s">
        <v>61</v>
      </c>
      <c r="L472" s="85" t="s">
        <v>3263</v>
      </c>
      <c r="M472" s="85" t="s">
        <v>3264</v>
      </c>
      <c r="N472" s="84" t="s">
        <v>113</v>
      </c>
      <c r="O472" s="86">
        <v>45777</v>
      </c>
      <c r="P472" s="84" t="s">
        <v>1900</v>
      </c>
      <c r="Q472" s="84" t="s">
        <v>59</v>
      </c>
      <c r="R472" s="77" t="s">
        <v>49</v>
      </c>
      <c r="T472" s="79">
        <f t="shared" si="38"/>
        <v>45777</v>
      </c>
      <c r="U472" s="79">
        <v>45777</v>
      </c>
      <c r="V472" s="77" t="str">
        <f t="shared" si="35"/>
        <v>YES</v>
      </c>
      <c r="W472" s="77" t="str">
        <f t="shared" si="36"/>
        <v>N/A</v>
      </c>
      <c r="X472" s="77" t="str">
        <f t="shared" si="37"/>
        <v>N/A</v>
      </c>
    </row>
    <row r="473" spans="1:24" s="77" customFormat="1" ht="29" x14ac:dyDescent="0.35">
      <c r="A473" s="1" t="s">
        <v>3265</v>
      </c>
      <c r="B473" s="81">
        <v>45670.407731481479</v>
      </c>
      <c r="C473" s="81">
        <v>45670.413032407407</v>
      </c>
      <c r="D473" s="82" t="s">
        <v>38</v>
      </c>
      <c r="E473" s="82"/>
      <c r="F473" s="83">
        <v>45670</v>
      </c>
      <c r="G473" s="84" t="s">
        <v>3266</v>
      </c>
      <c r="H473" s="84" t="s">
        <v>39</v>
      </c>
      <c r="I473" s="84" t="s">
        <v>53</v>
      </c>
      <c r="J473" s="84" t="s">
        <v>42</v>
      </c>
      <c r="K473" s="84" t="s">
        <v>118</v>
      </c>
      <c r="L473" s="85" t="s">
        <v>3267</v>
      </c>
      <c r="M473" s="85" t="s">
        <v>3268</v>
      </c>
      <c r="N473" s="84" t="s">
        <v>57</v>
      </c>
      <c r="O473" s="86">
        <v>45777</v>
      </c>
      <c r="P473" s="84" t="s">
        <v>1900</v>
      </c>
      <c r="Q473" s="84" t="s">
        <v>59</v>
      </c>
      <c r="R473" s="77" t="s">
        <v>49</v>
      </c>
      <c r="T473" s="79">
        <f t="shared" si="38"/>
        <v>45777</v>
      </c>
      <c r="U473" s="79">
        <v>45777</v>
      </c>
      <c r="V473" s="77" t="str">
        <f t="shared" si="35"/>
        <v>YES</v>
      </c>
      <c r="W473" s="77" t="str">
        <f t="shared" si="36"/>
        <v>N/A</v>
      </c>
      <c r="X473" s="77" t="str">
        <f t="shared" si="37"/>
        <v>N/A</v>
      </c>
    </row>
    <row r="474" spans="1:24" s="77" customFormat="1" x14ac:dyDescent="0.35">
      <c r="A474" s="1" t="s">
        <v>3269</v>
      </c>
      <c r="B474" s="81">
        <v>45670.331793981481</v>
      </c>
      <c r="C474" s="81">
        <v>45670.333333333336</v>
      </c>
      <c r="D474" s="82" t="s">
        <v>38</v>
      </c>
      <c r="E474" s="82"/>
      <c r="F474" s="83">
        <v>45670</v>
      </c>
      <c r="G474" s="84" t="s">
        <v>3270</v>
      </c>
      <c r="H474" s="84" t="s">
        <v>39</v>
      </c>
      <c r="I474" s="84" t="s">
        <v>53</v>
      </c>
      <c r="J474" s="84" t="s">
        <v>42</v>
      </c>
      <c r="K474" s="84" t="s">
        <v>61</v>
      </c>
      <c r="L474" s="85" t="s">
        <v>3271</v>
      </c>
      <c r="M474" s="85" t="s">
        <v>3272</v>
      </c>
      <c r="N474" s="84" t="s">
        <v>113</v>
      </c>
      <c r="O474" s="86">
        <v>45777</v>
      </c>
      <c r="P474" s="84" t="s">
        <v>1900</v>
      </c>
      <c r="Q474" s="84" t="s">
        <v>59</v>
      </c>
      <c r="R474" s="77" t="s">
        <v>49</v>
      </c>
      <c r="T474" s="79">
        <f t="shared" si="38"/>
        <v>45777</v>
      </c>
      <c r="U474" s="79">
        <v>45777</v>
      </c>
      <c r="V474" s="77" t="str">
        <f t="shared" si="35"/>
        <v>YES</v>
      </c>
      <c r="W474" s="77" t="str">
        <f t="shared" si="36"/>
        <v>N/A</v>
      </c>
      <c r="X474" s="77" t="str">
        <f t="shared" si="37"/>
        <v>N/A</v>
      </c>
    </row>
    <row r="475" spans="1:24" s="77" customFormat="1" x14ac:dyDescent="0.35">
      <c r="A475" s="1" t="s">
        <v>3273</v>
      </c>
      <c r="B475" s="81">
        <v>45670.32309027778</v>
      </c>
      <c r="C475" s="81">
        <v>45670.32472222222</v>
      </c>
      <c r="D475" s="82" t="s">
        <v>38</v>
      </c>
      <c r="E475" s="82"/>
      <c r="F475" s="83">
        <v>45670</v>
      </c>
      <c r="G475" s="84" t="s">
        <v>1604</v>
      </c>
      <c r="H475" s="84" t="s">
        <v>39</v>
      </c>
      <c r="I475" s="84" t="s">
        <v>53</v>
      </c>
      <c r="J475" s="84" t="s">
        <v>42</v>
      </c>
      <c r="K475" s="84" t="s">
        <v>61</v>
      </c>
      <c r="L475" s="85" t="s">
        <v>3274</v>
      </c>
      <c r="M475" s="85" t="s">
        <v>2299</v>
      </c>
      <c r="N475" s="84" t="s">
        <v>57</v>
      </c>
      <c r="O475" s="86">
        <v>45688</v>
      </c>
      <c r="P475" s="84" t="s">
        <v>1900</v>
      </c>
      <c r="Q475" s="84" t="s">
        <v>59</v>
      </c>
      <c r="R475" s="77" t="s">
        <v>49</v>
      </c>
      <c r="T475" s="79">
        <f t="shared" si="38"/>
        <v>45688</v>
      </c>
      <c r="U475" s="79">
        <v>45688</v>
      </c>
      <c r="V475" s="77" t="str">
        <f t="shared" si="35"/>
        <v>YES</v>
      </c>
      <c r="W475" s="77" t="str">
        <f t="shared" si="36"/>
        <v>N/A</v>
      </c>
      <c r="X475" s="77" t="str">
        <f t="shared" si="37"/>
        <v>N/A</v>
      </c>
    </row>
    <row r="476" spans="1:24" s="77" customFormat="1" x14ac:dyDescent="0.35">
      <c r="A476" s="1" t="s">
        <v>3275</v>
      </c>
      <c r="B476" s="81">
        <v>45668.528113425928</v>
      </c>
      <c r="C476" s="81">
        <v>45668.530995370369</v>
      </c>
      <c r="D476" s="82" t="s">
        <v>38</v>
      </c>
      <c r="E476" s="82"/>
      <c r="F476" s="83">
        <v>45668</v>
      </c>
      <c r="G476" s="84" t="s">
        <v>226</v>
      </c>
      <c r="H476" s="84" t="s">
        <v>39</v>
      </c>
      <c r="I476" s="84" t="s">
        <v>53</v>
      </c>
      <c r="J476" s="84" t="s">
        <v>42</v>
      </c>
      <c r="K476" s="84" t="s">
        <v>66</v>
      </c>
      <c r="L476" s="85" t="s">
        <v>3276</v>
      </c>
      <c r="M476" s="85" t="s">
        <v>3277</v>
      </c>
      <c r="N476" s="84" t="s">
        <v>57</v>
      </c>
      <c r="O476" s="83">
        <v>45672</v>
      </c>
      <c r="P476" s="84" t="s">
        <v>1900</v>
      </c>
      <c r="Q476" s="84" t="s">
        <v>59</v>
      </c>
      <c r="R476" s="77" t="s">
        <v>49</v>
      </c>
      <c r="T476" s="79">
        <f t="shared" si="38"/>
        <v>45672</v>
      </c>
      <c r="U476" s="79">
        <v>45672</v>
      </c>
      <c r="V476" s="77" t="str">
        <f t="shared" si="35"/>
        <v>YES</v>
      </c>
      <c r="W476" s="77" t="str">
        <f t="shared" si="36"/>
        <v>N/A</v>
      </c>
      <c r="X476" s="77" t="str">
        <f t="shared" si="37"/>
        <v>N/A</v>
      </c>
    </row>
    <row r="477" spans="1:24" s="77" customFormat="1" x14ac:dyDescent="0.35">
      <c r="A477" s="1" t="s">
        <v>3278</v>
      </c>
      <c r="B477" s="81">
        <v>45668.527384259258</v>
      </c>
      <c r="C477" s="81">
        <v>45668.530092592591</v>
      </c>
      <c r="D477" s="82" t="s">
        <v>38</v>
      </c>
      <c r="E477" s="82"/>
      <c r="F477" s="83">
        <v>45668</v>
      </c>
      <c r="G477" s="84" t="s">
        <v>3279</v>
      </c>
      <c r="H477" s="84" t="s">
        <v>39</v>
      </c>
      <c r="I477" s="84" t="s">
        <v>53</v>
      </c>
      <c r="J477" s="84" t="s">
        <v>42</v>
      </c>
      <c r="K477" s="84" t="s">
        <v>66</v>
      </c>
      <c r="L477" s="85" t="s">
        <v>3280</v>
      </c>
      <c r="M477" s="85" t="s">
        <v>3281</v>
      </c>
      <c r="N477" s="84" t="s">
        <v>57</v>
      </c>
      <c r="O477" s="86">
        <v>45671</v>
      </c>
      <c r="P477" s="84" t="s">
        <v>1900</v>
      </c>
      <c r="Q477" s="84" t="s">
        <v>59</v>
      </c>
      <c r="R477" s="77" t="s">
        <v>49</v>
      </c>
      <c r="T477" s="79">
        <f t="shared" si="38"/>
        <v>45671</v>
      </c>
      <c r="U477" s="79">
        <v>45671</v>
      </c>
      <c r="V477" s="77" t="str">
        <f t="shared" si="35"/>
        <v>YES</v>
      </c>
      <c r="W477" s="77" t="str">
        <f t="shared" si="36"/>
        <v>N/A</v>
      </c>
      <c r="X477" s="77" t="str">
        <f t="shared" si="37"/>
        <v>N/A</v>
      </c>
    </row>
    <row r="478" spans="1:24" s="77" customFormat="1" x14ac:dyDescent="0.35">
      <c r="A478" s="1" t="s">
        <v>3282</v>
      </c>
      <c r="B478" s="81">
        <v>45668.501539351855</v>
      </c>
      <c r="C478" s="81">
        <v>45668.505300925928</v>
      </c>
      <c r="D478" s="82" t="s">
        <v>38</v>
      </c>
      <c r="E478" s="82"/>
      <c r="F478" s="83">
        <v>45668</v>
      </c>
      <c r="G478" s="84" t="s">
        <v>3283</v>
      </c>
      <c r="H478" s="84" t="s">
        <v>39</v>
      </c>
      <c r="I478" s="84" t="s">
        <v>53</v>
      </c>
      <c r="J478" s="84" t="s">
        <v>42</v>
      </c>
      <c r="K478" s="84" t="s">
        <v>66</v>
      </c>
      <c r="L478" s="85" t="s">
        <v>3284</v>
      </c>
      <c r="M478" s="85" t="s">
        <v>3285</v>
      </c>
      <c r="N478" s="84" t="s">
        <v>57</v>
      </c>
      <c r="O478" s="86">
        <v>45674</v>
      </c>
      <c r="P478" s="84" t="s">
        <v>1900</v>
      </c>
      <c r="Q478" s="84" t="s">
        <v>59</v>
      </c>
      <c r="R478" s="77" t="s">
        <v>49</v>
      </c>
      <c r="T478" s="79">
        <f t="shared" si="38"/>
        <v>45674</v>
      </c>
      <c r="U478" s="79">
        <v>45674</v>
      </c>
      <c r="V478" s="77" t="str">
        <f t="shared" si="35"/>
        <v>YES</v>
      </c>
      <c r="W478" s="77" t="str">
        <f t="shared" si="36"/>
        <v>N/A</v>
      </c>
      <c r="X478" s="77" t="str">
        <f t="shared" si="37"/>
        <v>N/A</v>
      </c>
    </row>
    <row r="479" spans="1:24" s="77" customFormat="1" ht="29" x14ac:dyDescent="0.35">
      <c r="A479" s="1" t="s">
        <v>3286</v>
      </c>
      <c r="B479" s="81">
        <v>45668.374236111114</v>
      </c>
      <c r="C479" s="81">
        <v>45668.376504629632</v>
      </c>
      <c r="D479" s="82" t="s">
        <v>38</v>
      </c>
      <c r="E479" s="82"/>
      <c r="F479" s="83">
        <v>45668</v>
      </c>
      <c r="G479" s="84" t="s">
        <v>3287</v>
      </c>
      <c r="H479" s="84" t="s">
        <v>39</v>
      </c>
      <c r="I479" s="84" t="s">
        <v>53</v>
      </c>
      <c r="J479" s="84" t="s">
        <v>42</v>
      </c>
      <c r="K479" s="84" t="s">
        <v>66</v>
      </c>
      <c r="L479" s="85" t="s">
        <v>3288</v>
      </c>
      <c r="M479" s="85" t="s">
        <v>3289</v>
      </c>
      <c r="N479" s="84" t="s">
        <v>57</v>
      </c>
      <c r="O479" s="86">
        <v>45674</v>
      </c>
      <c r="P479" s="84" t="s">
        <v>1900</v>
      </c>
      <c r="Q479" s="84" t="s">
        <v>59</v>
      </c>
      <c r="R479" s="77" t="s">
        <v>49</v>
      </c>
      <c r="T479" s="79">
        <f t="shared" si="38"/>
        <v>45674</v>
      </c>
      <c r="U479" s="79">
        <v>45674</v>
      </c>
      <c r="V479" s="77" t="str">
        <f t="shared" si="35"/>
        <v>YES</v>
      </c>
      <c r="W479" s="77" t="str">
        <f t="shared" si="36"/>
        <v>N/A</v>
      </c>
      <c r="X479" s="77" t="str">
        <f t="shared" si="37"/>
        <v>N/A</v>
      </c>
    </row>
    <row r="480" spans="1:24" s="77" customFormat="1" ht="72.5" x14ac:dyDescent="0.35">
      <c r="A480" s="1" t="s">
        <v>3290</v>
      </c>
      <c r="B480" s="81">
        <v>45668.17423611111</v>
      </c>
      <c r="C480" s="81">
        <v>45668.179386574076</v>
      </c>
      <c r="D480" s="82" t="s">
        <v>38</v>
      </c>
      <c r="E480" s="82"/>
      <c r="F480" s="83">
        <v>45667</v>
      </c>
      <c r="G480" s="84" t="s">
        <v>1560</v>
      </c>
      <c r="H480" s="84" t="s">
        <v>39</v>
      </c>
      <c r="I480" s="84" t="s">
        <v>93</v>
      </c>
      <c r="J480" s="84" t="s">
        <v>86</v>
      </c>
      <c r="K480" s="84" t="s">
        <v>87</v>
      </c>
      <c r="L480" s="85" t="s">
        <v>3291</v>
      </c>
      <c r="M480" s="85" t="s">
        <v>3292</v>
      </c>
      <c r="N480" s="84" t="s">
        <v>97</v>
      </c>
      <c r="O480" s="83">
        <v>45777</v>
      </c>
      <c r="P480" s="84" t="s">
        <v>47</v>
      </c>
      <c r="Q480" s="84" t="s">
        <v>59</v>
      </c>
      <c r="R480" s="77" t="s">
        <v>49</v>
      </c>
      <c r="T480" s="79">
        <f t="shared" si="38"/>
        <v>45777</v>
      </c>
      <c r="U480" s="79">
        <v>45777</v>
      </c>
      <c r="V480" s="77" t="str">
        <f t="shared" si="35"/>
        <v>YES</v>
      </c>
      <c r="W480" s="77" t="str">
        <f t="shared" si="36"/>
        <v>N/A</v>
      </c>
      <c r="X480" s="77" t="str">
        <f t="shared" si="37"/>
        <v>N/A</v>
      </c>
    </row>
    <row r="481" spans="1:24" s="77" customFormat="1" x14ac:dyDescent="0.35">
      <c r="A481" s="1" t="s">
        <v>3293</v>
      </c>
      <c r="B481" s="81">
        <v>45668.014872685184</v>
      </c>
      <c r="C481" s="81">
        <v>45668.015428240738</v>
      </c>
      <c r="D481" s="82" t="s">
        <v>38</v>
      </c>
      <c r="E481" s="82"/>
      <c r="F481" s="83">
        <v>45667</v>
      </c>
      <c r="G481" s="84" t="s">
        <v>1661</v>
      </c>
      <c r="H481" s="84" t="s">
        <v>39</v>
      </c>
      <c r="I481" s="84" t="s">
        <v>93</v>
      </c>
      <c r="J481" s="84" t="s">
        <v>42</v>
      </c>
      <c r="K481" s="84" t="s">
        <v>61</v>
      </c>
      <c r="L481" s="85" t="s">
        <v>2703</v>
      </c>
      <c r="M481" s="85" t="s">
        <v>2704</v>
      </c>
      <c r="N481" s="84" t="s">
        <v>57</v>
      </c>
      <c r="O481" s="83">
        <v>45777</v>
      </c>
      <c r="P481" s="84" t="s">
        <v>1900</v>
      </c>
      <c r="Q481" s="84" t="s">
        <v>59</v>
      </c>
      <c r="R481" s="77" t="s">
        <v>49</v>
      </c>
      <c r="T481" s="79">
        <f t="shared" si="38"/>
        <v>45777</v>
      </c>
      <c r="U481" s="79">
        <v>45777</v>
      </c>
      <c r="V481" s="77" t="str">
        <f t="shared" si="35"/>
        <v>YES</v>
      </c>
      <c r="W481" s="77" t="str">
        <f t="shared" si="36"/>
        <v>N/A</v>
      </c>
      <c r="X481" s="77" t="str">
        <f t="shared" si="37"/>
        <v>N/A</v>
      </c>
    </row>
    <row r="482" spans="1:24" s="77" customFormat="1" x14ac:dyDescent="0.35">
      <c r="A482" s="1" t="s">
        <v>3294</v>
      </c>
      <c r="B482" s="81">
        <v>45667.788807870369</v>
      </c>
      <c r="C482" s="81">
        <v>45667.790995370371</v>
      </c>
      <c r="D482" s="82" t="s">
        <v>38</v>
      </c>
      <c r="E482" s="82"/>
      <c r="F482" s="83">
        <v>45667</v>
      </c>
      <c r="G482" s="84" t="s">
        <v>3295</v>
      </c>
      <c r="H482" s="84" t="s">
        <v>39</v>
      </c>
      <c r="I482" s="84" t="s">
        <v>41</v>
      </c>
      <c r="J482" s="84" t="s">
        <v>42</v>
      </c>
      <c r="K482" s="84" t="s">
        <v>61</v>
      </c>
      <c r="L482" s="85" t="s">
        <v>3296</v>
      </c>
      <c r="M482" s="85" t="s">
        <v>1592</v>
      </c>
      <c r="N482" s="84" t="s">
        <v>113</v>
      </c>
      <c r="O482" s="83">
        <v>45674</v>
      </c>
      <c r="P482" s="84" t="s">
        <v>1900</v>
      </c>
      <c r="Q482" s="84" t="s">
        <v>59</v>
      </c>
      <c r="R482" s="77" t="s">
        <v>49</v>
      </c>
      <c r="T482" s="79">
        <f t="shared" si="38"/>
        <v>45674</v>
      </c>
      <c r="U482" s="79">
        <v>45674</v>
      </c>
      <c r="V482" s="77" t="str">
        <f t="shared" si="35"/>
        <v>YES</v>
      </c>
      <c r="W482" s="77" t="str">
        <f t="shared" si="36"/>
        <v>N/A</v>
      </c>
      <c r="X482" s="77" t="str">
        <f t="shared" si="37"/>
        <v>N/A</v>
      </c>
    </row>
    <row r="483" spans="1:24" s="77" customFormat="1" x14ac:dyDescent="0.35">
      <c r="A483" s="1" t="s">
        <v>3297</v>
      </c>
      <c r="B483" s="81">
        <v>45667.782384259262</v>
      </c>
      <c r="C483" s="81">
        <v>45667.783865740741</v>
      </c>
      <c r="D483" s="82" t="s">
        <v>38</v>
      </c>
      <c r="E483" s="82"/>
      <c r="F483" s="83">
        <v>45667</v>
      </c>
      <c r="G483" s="84" t="s">
        <v>3298</v>
      </c>
      <c r="H483" s="84" t="s">
        <v>39</v>
      </c>
      <c r="I483" s="84" t="s">
        <v>41</v>
      </c>
      <c r="J483" s="84" t="s">
        <v>42</v>
      </c>
      <c r="K483" s="84" t="s">
        <v>61</v>
      </c>
      <c r="L483" s="85" t="s">
        <v>3299</v>
      </c>
      <c r="M483" s="85" t="s">
        <v>3300</v>
      </c>
      <c r="N483" s="84" t="s">
        <v>113</v>
      </c>
      <c r="O483" s="83">
        <v>45777</v>
      </c>
      <c r="P483" s="84" t="s">
        <v>1900</v>
      </c>
      <c r="Q483" s="84" t="s">
        <v>59</v>
      </c>
      <c r="R483" s="77" t="s">
        <v>49</v>
      </c>
      <c r="T483" s="79">
        <f t="shared" si="38"/>
        <v>45777</v>
      </c>
      <c r="U483" s="79">
        <v>45777</v>
      </c>
      <c r="V483" s="77" t="str">
        <f t="shared" si="35"/>
        <v>YES</v>
      </c>
      <c r="W483" s="77" t="str">
        <f t="shared" si="36"/>
        <v>N/A</v>
      </c>
      <c r="X483" s="77" t="str">
        <f t="shared" si="37"/>
        <v>N/A</v>
      </c>
    </row>
    <row r="484" spans="1:24" s="77" customFormat="1" x14ac:dyDescent="0.35">
      <c r="A484" s="1" t="s">
        <v>3301</v>
      </c>
      <c r="B484" s="81">
        <v>45667.765833333331</v>
      </c>
      <c r="C484" s="81">
        <v>45667.766782407409</v>
      </c>
      <c r="D484" s="82" t="s">
        <v>38</v>
      </c>
      <c r="E484" s="82"/>
      <c r="F484" s="83">
        <v>45667</v>
      </c>
      <c r="G484" s="84" t="s">
        <v>3302</v>
      </c>
      <c r="H484" s="84" t="s">
        <v>39</v>
      </c>
      <c r="I484" s="84" t="s">
        <v>41</v>
      </c>
      <c r="J484" s="84" t="s">
        <v>42</v>
      </c>
      <c r="K484" s="84" t="s">
        <v>61</v>
      </c>
      <c r="L484" s="85" t="s">
        <v>3263</v>
      </c>
      <c r="M484" s="85" t="s">
        <v>3264</v>
      </c>
      <c r="N484" s="84" t="s">
        <v>113</v>
      </c>
      <c r="O484" s="83">
        <v>45777</v>
      </c>
      <c r="P484" s="84" t="s">
        <v>1900</v>
      </c>
      <c r="Q484" s="84" t="s">
        <v>59</v>
      </c>
      <c r="R484" s="77" t="s">
        <v>49</v>
      </c>
      <c r="T484" s="79">
        <f t="shared" si="38"/>
        <v>45777</v>
      </c>
      <c r="U484" s="79">
        <v>45777</v>
      </c>
      <c r="V484" s="77" t="str">
        <f t="shared" si="35"/>
        <v>YES</v>
      </c>
      <c r="W484" s="77" t="str">
        <f t="shared" si="36"/>
        <v>N/A</v>
      </c>
      <c r="X484" s="77" t="str">
        <f t="shared" si="37"/>
        <v>N/A</v>
      </c>
    </row>
    <row r="485" spans="1:24" s="77" customFormat="1" x14ac:dyDescent="0.35">
      <c r="A485" s="1" t="s">
        <v>3303</v>
      </c>
      <c r="B485" s="81">
        <v>45667.764155092591</v>
      </c>
      <c r="C485" s="81">
        <v>45667.765752314815</v>
      </c>
      <c r="D485" s="82" t="s">
        <v>38</v>
      </c>
      <c r="E485" s="82"/>
      <c r="F485" s="83">
        <v>45667</v>
      </c>
      <c r="G485" s="84" t="s">
        <v>3302</v>
      </c>
      <c r="H485" s="84" t="s">
        <v>39</v>
      </c>
      <c r="I485" s="84" t="s">
        <v>41</v>
      </c>
      <c r="J485" s="84" t="s">
        <v>42</v>
      </c>
      <c r="K485" s="84" t="s">
        <v>61</v>
      </c>
      <c r="L485" s="85" t="s">
        <v>3304</v>
      </c>
      <c r="M485" s="85" t="s">
        <v>3305</v>
      </c>
      <c r="N485" s="84" t="s">
        <v>113</v>
      </c>
      <c r="O485" s="83">
        <v>45777</v>
      </c>
      <c r="P485" s="84" t="s">
        <v>1900</v>
      </c>
      <c r="Q485" s="84" t="s">
        <v>59</v>
      </c>
      <c r="R485" s="77" t="s">
        <v>49</v>
      </c>
      <c r="T485" s="79">
        <f t="shared" si="38"/>
        <v>45777</v>
      </c>
      <c r="U485" s="79">
        <v>45777</v>
      </c>
      <c r="V485" s="77" t="str">
        <f t="shared" si="35"/>
        <v>YES</v>
      </c>
      <c r="W485" s="77" t="str">
        <f t="shared" si="36"/>
        <v>N/A</v>
      </c>
      <c r="X485" s="77" t="str">
        <f t="shared" si="37"/>
        <v>N/A</v>
      </c>
    </row>
    <row r="486" spans="1:24" s="77" customFormat="1" x14ac:dyDescent="0.35">
      <c r="A486" s="1" t="s">
        <v>3306</v>
      </c>
      <c r="B486" s="81">
        <v>45667.701863425929</v>
      </c>
      <c r="C486" s="81">
        <v>45667.708310185182</v>
      </c>
      <c r="D486" s="82" t="s">
        <v>38</v>
      </c>
      <c r="E486" s="82"/>
      <c r="F486" s="83">
        <v>45667</v>
      </c>
      <c r="G486" s="84" t="s">
        <v>3307</v>
      </c>
      <c r="H486" s="84" t="s">
        <v>39</v>
      </c>
      <c r="I486" s="84" t="s">
        <v>41</v>
      </c>
      <c r="J486" s="84" t="s">
        <v>42</v>
      </c>
      <c r="K486" s="84" t="s">
        <v>61</v>
      </c>
      <c r="L486" s="85" t="s">
        <v>3308</v>
      </c>
      <c r="M486" s="85" t="s">
        <v>3309</v>
      </c>
      <c r="N486" s="84" t="s">
        <v>107</v>
      </c>
      <c r="O486" s="83">
        <v>45777</v>
      </c>
      <c r="P486" s="84" t="s">
        <v>1900</v>
      </c>
      <c r="Q486" s="84" t="s">
        <v>59</v>
      </c>
      <c r="R486" s="77" t="s">
        <v>49</v>
      </c>
      <c r="T486" s="79">
        <f t="shared" si="38"/>
        <v>45777</v>
      </c>
      <c r="U486" s="79">
        <v>45777</v>
      </c>
      <c r="V486" s="77" t="str">
        <f t="shared" si="35"/>
        <v>YES</v>
      </c>
      <c r="W486" s="77" t="str">
        <f t="shared" si="36"/>
        <v>N/A</v>
      </c>
      <c r="X486" s="77" t="str">
        <f t="shared" si="37"/>
        <v>N/A</v>
      </c>
    </row>
    <row r="487" spans="1:24" s="77" customFormat="1" x14ac:dyDescent="0.35">
      <c r="A487" s="1" t="s">
        <v>3310</v>
      </c>
      <c r="B487" s="81">
        <v>45667.6953587963</v>
      </c>
      <c r="C487" s="81">
        <v>45667.698379629626</v>
      </c>
      <c r="D487" s="82" t="s">
        <v>38</v>
      </c>
      <c r="E487" s="82"/>
      <c r="F487" s="83">
        <v>45667</v>
      </c>
      <c r="G487" s="84" t="s">
        <v>3270</v>
      </c>
      <c r="H487" s="84" t="s">
        <v>39</v>
      </c>
      <c r="I487" s="84" t="s">
        <v>41</v>
      </c>
      <c r="J487" s="84" t="s">
        <v>42</v>
      </c>
      <c r="K487" s="84" t="s">
        <v>61</v>
      </c>
      <c r="L487" s="85" t="s">
        <v>3311</v>
      </c>
      <c r="M487" s="85" t="s">
        <v>3312</v>
      </c>
      <c r="N487" s="84" t="s">
        <v>113</v>
      </c>
      <c r="O487" s="83">
        <v>45777</v>
      </c>
      <c r="P487" s="84" t="s">
        <v>1900</v>
      </c>
      <c r="Q487" s="84" t="s">
        <v>59</v>
      </c>
      <c r="R487" s="77" t="s">
        <v>49</v>
      </c>
      <c r="T487" s="79">
        <f t="shared" si="38"/>
        <v>45777</v>
      </c>
      <c r="U487" s="79">
        <v>45777</v>
      </c>
      <c r="V487" s="77" t="str">
        <f t="shared" si="35"/>
        <v>YES</v>
      </c>
      <c r="W487" s="77" t="str">
        <f t="shared" si="36"/>
        <v>N/A</v>
      </c>
      <c r="X487" s="77" t="str">
        <f t="shared" si="37"/>
        <v>N/A</v>
      </c>
    </row>
    <row r="488" spans="1:24" s="77" customFormat="1" x14ac:dyDescent="0.35">
      <c r="A488" s="1" t="s">
        <v>3313</v>
      </c>
      <c r="B488" s="81">
        <v>45667.688807870371</v>
      </c>
      <c r="C488" s="81">
        <v>45667.690659722219</v>
      </c>
      <c r="D488" s="82" t="s">
        <v>38</v>
      </c>
      <c r="E488" s="82"/>
      <c r="F488" s="83">
        <v>45667</v>
      </c>
      <c r="G488" s="84" t="s">
        <v>2539</v>
      </c>
      <c r="H488" s="84" t="s">
        <v>39</v>
      </c>
      <c r="I488" s="84" t="s">
        <v>41</v>
      </c>
      <c r="J488" s="84" t="s">
        <v>42</v>
      </c>
      <c r="K488" s="84" t="s">
        <v>61</v>
      </c>
      <c r="L488" s="85" t="s">
        <v>3263</v>
      </c>
      <c r="M488" s="85" t="s">
        <v>3312</v>
      </c>
      <c r="N488" s="84" t="s">
        <v>113</v>
      </c>
      <c r="O488" s="83">
        <v>45673</v>
      </c>
      <c r="P488" s="84" t="s">
        <v>1900</v>
      </c>
      <c r="Q488" s="84" t="s">
        <v>59</v>
      </c>
      <c r="R488" s="77" t="s">
        <v>49</v>
      </c>
      <c r="T488" s="79">
        <f t="shared" si="38"/>
        <v>45673</v>
      </c>
      <c r="U488" s="79">
        <v>45673</v>
      </c>
      <c r="V488" s="77" t="str">
        <f t="shared" si="35"/>
        <v>YES</v>
      </c>
      <c r="W488" s="77" t="str">
        <f t="shared" si="36"/>
        <v>N/A</v>
      </c>
      <c r="X488" s="77" t="str">
        <f t="shared" si="37"/>
        <v>N/A</v>
      </c>
    </row>
    <row r="489" spans="1:24" s="77" customFormat="1" ht="29" x14ac:dyDescent="0.35">
      <c r="A489" s="1" t="s">
        <v>3314</v>
      </c>
      <c r="B489" s="81">
        <v>45667.685706018521</v>
      </c>
      <c r="C489" s="81">
        <v>45667.694085648145</v>
      </c>
      <c r="D489" s="82" t="s">
        <v>38</v>
      </c>
      <c r="E489" s="82"/>
      <c r="F489" s="83">
        <v>45667</v>
      </c>
      <c r="G489" s="84" t="s">
        <v>3315</v>
      </c>
      <c r="H489" s="84" t="s">
        <v>39</v>
      </c>
      <c r="I489" s="84" t="s">
        <v>41</v>
      </c>
      <c r="J489" s="84" t="s">
        <v>42</v>
      </c>
      <c r="K489" s="84" t="s">
        <v>61</v>
      </c>
      <c r="L489" s="85" t="s">
        <v>3316</v>
      </c>
      <c r="M489" s="85" t="s">
        <v>3317</v>
      </c>
      <c r="N489" s="84" t="s">
        <v>107</v>
      </c>
      <c r="O489" s="83">
        <v>45674</v>
      </c>
      <c r="P489" s="84" t="s">
        <v>1900</v>
      </c>
      <c r="Q489" s="84" t="s">
        <v>59</v>
      </c>
      <c r="R489" s="77" t="s">
        <v>49</v>
      </c>
      <c r="T489" s="79">
        <f t="shared" si="38"/>
        <v>45674</v>
      </c>
      <c r="U489" s="79">
        <v>45674</v>
      </c>
      <c r="V489" s="77" t="str">
        <f t="shared" si="35"/>
        <v>YES</v>
      </c>
      <c r="W489" s="77" t="str">
        <f t="shared" si="36"/>
        <v>N/A</v>
      </c>
      <c r="X489" s="77" t="str">
        <f t="shared" si="37"/>
        <v>N/A</v>
      </c>
    </row>
    <row r="490" spans="1:24" s="77" customFormat="1" x14ac:dyDescent="0.35">
      <c r="A490" s="1" t="s">
        <v>3318</v>
      </c>
      <c r="B490" s="81">
        <v>45667.510740740741</v>
      </c>
      <c r="C490" s="81">
        <v>45667.511759259258</v>
      </c>
      <c r="D490" s="82" t="s">
        <v>38</v>
      </c>
      <c r="E490" s="82"/>
      <c r="F490" s="83">
        <v>45667</v>
      </c>
      <c r="G490" s="84" t="s">
        <v>138</v>
      </c>
      <c r="H490" s="84" t="s">
        <v>39</v>
      </c>
      <c r="I490" s="84" t="s">
        <v>53</v>
      </c>
      <c r="J490" s="84" t="s">
        <v>86</v>
      </c>
      <c r="K490" s="84" t="s">
        <v>94</v>
      </c>
      <c r="L490" s="85" t="s">
        <v>3319</v>
      </c>
      <c r="M490" s="85" t="s">
        <v>3320</v>
      </c>
      <c r="N490" s="84" t="s">
        <v>113</v>
      </c>
      <c r="O490" s="83">
        <v>45777</v>
      </c>
      <c r="P490" s="84" t="s">
        <v>1900</v>
      </c>
      <c r="Q490" s="84" t="s">
        <v>48</v>
      </c>
      <c r="R490" s="77" t="s">
        <v>49</v>
      </c>
      <c r="T490" s="79">
        <f t="shared" si="38"/>
        <v>45777</v>
      </c>
      <c r="U490" s="79">
        <v>45777</v>
      </c>
      <c r="V490" s="77" t="str">
        <f t="shared" si="35"/>
        <v>YES</v>
      </c>
      <c r="W490" s="77" t="str">
        <f t="shared" si="36"/>
        <v>N/A</v>
      </c>
      <c r="X490" s="77" t="str">
        <f t="shared" si="37"/>
        <v>N/A</v>
      </c>
    </row>
    <row r="491" spans="1:24" s="77" customFormat="1" ht="43.5" x14ac:dyDescent="0.35">
      <c r="A491" s="1" t="s">
        <v>3321</v>
      </c>
      <c r="B491" s="81">
        <v>45667.349178240744</v>
      </c>
      <c r="C491" s="81">
        <v>45667.35255787037</v>
      </c>
      <c r="D491" s="82" t="s">
        <v>38</v>
      </c>
      <c r="E491" s="82"/>
      <c r="F491" s="83">
        <v>45667</v>
      </c>
      <c r="G491" s="84" t="s">
        <v>3322</v>
      </c>
      <c r="H491" s="84" t="s">
        <v>39</v>
      </c>
      <c r="I491" s="84" t="s">
        <v>53</v>
      </c>
      <c r="J491" s="84" t="s">
        <v>42</v>
      </c>
      <c r="K491" s="84" t="s">
        <v>110</v>
      </c>
      <c r="L491" s="85" t="s">
        <v>3323</v>
      </c>
      <c r="M491" s="85" t="s">
        <v>3324</v>
      </c>
      <c r="N491" s="84" t="s">
        <v>113</v>
      </c>
      <c r="O491" s="83">
        <v>45777</v>
      </c>
      <c r="P491" s="84" t="s">
        <v>1900</v>
      </c>
      <c r="Q491" s="84" t="s">
        <v>48</v>
      </c>
      <c r="R491" s="77" t="s">
        <v>72</v>
      </c>
      <c r="S491" s="77" t="s">
        <v>64</v>
      </c>
      <c r="T491" s="79">
        <f t="shared" si="38"/>
        <v>45777</v>
      </c>
      <c r="U491" s="79">
        <v>45777</v>
      </c>
      <c r="V491" s="77" t="str">
        <f t="shared" si="35"/>
        <v>N/A</v>
      </c>
      <c r="W491" s="77" t="str">
        <f t="shared" si="36"/>
        <v>N/A</v>
      </c>
      <c r="X491" s="77" t="str">
        <f t="shared" si="37"/>
        <v>N/A</v>
      </c>
    </row>
    <row r="492" spans="1:24" s="77" customFormat="1" ht="29" x14ac:dyDescent="0.35">
      <c r="A492" s="1" t="s">
        <v>3325</v>
      </c>
      <c r="B492" s="81">
        <v>45667.310844907406</v>
      </c>
      <c r="C492" s="81">
        <v>45667.321736111109</v>
      </c>
      <c r="D492" s="82" t="s">
        <v>38</v>
      </c>
      <c r="E492" s="82"/>
      <c r="F492" s="83">
        <v>45667</v>
      </c>
      <c r="G492" s="84" t="s">
        <v>3326</v>
      </c>
      <c r="H492" s="84" t="s">
        <v>39</v>
      </c>
      <c r="I492" s="84" t="s">
        <v>53</v>
      </c>
      <c r="J492" s="84" t="s">
        <v>86</v>
      </c>
      <c r="K492" s="84" t="s">
        <v>87</v>
      </c>
      <c r="L492" s="85" t="s">
        <v>3327</v>
      </c>
      <c r="M492" s="85" t="s">
        <v>3328</v>
      </c>
      <c r="N492" s="84" t="s">
        <v>113</v>
      </c>
      <c r="O492" s="83">
        <v>45667</v>
      </c>
      <c r="P492" s="84" t="s">
        <v>1900</v>
      </c>
      <c r="Q492" s="84" t="s">
        <v>48</v>
      </c>
      <c r="R492" s="77" t="s">
        <v>49</v>
      </c>
      <c r="T492" s="79">
        <f t="shared" si="38"/>
        <v>45667</v>
      </c>
      <c r="U492" s="79">
        <v>45667</v>
      </c>
      <c r="V492" s="77" t="str">
        <f t="shared" si="35"/>
        <v>YES</v>
      </c>
      <c r="W492" s="77" t="str">
        <f t="shared" si="36"/>
        <v>N/A</v>
      </c>
      <c r="X492" s="77" t="str">
        <f t="shared" si="37"/>
        <v>N/A</v>
      </c>
    </row>
    <row r="493" spans="1:24" s="77" customFormat="1" ht="29.25" customHeight="1" x14ac:dyDescent="0.35">
      <c r="A493" s="1" t="s">
        <v>3329</v>
      </c>
      <c r="B493" s="81">
        <v>45667.108749999999</v>
      </c>
      <c r="C493" s="81">
        <v>45667.1094212963</v>
      </c>
      <c r="D493" s="82" t="s">
        <v>38</v>
      </c>
      <c r="E493" s="82"/>
      <c r="F493" s="83">
        <v>45666</v>
      </c>
      <c r="G493" s="84" t="s">
        <v>1661</v>
      </c>
      <c r="H493" s="84" t="s">
        <v>39</v>
      </c>
      <c r="I493" s="84" t="s">
        <v>93</v>
      </c>
      <c r="J493" s="84" t="s">
        <v>42</v>
      </c>
      <c r="K493" s="84" t="s">
        <v>61</v>
      </c>
      <c r="L493" s="85" t="s">
        <v>2703</v>
      </c>
      <c r="M493" s="85" t="s">
        <v>2704</v>
      </c>
      <c r="N493" s="84" t="s">
        <v>57</v>
      </c>
      <c r="O493" s="83">
        <v>45777</v>
      </c>
      <c r="P493" s="84" t="s">
        <v>1900</v>
      </c>
      <c r="Q493" s="84" t="s">
        <v>59</v>
      </c>
      <c r="R493" s="77" t="s">
        <v>49</v>
      </c>
      <c r="T493" s="79">
        <f t="shared" si="38"/>
        <v>45777</v>
      </c>
      <c r="U493" s="79">
        <v>45777</v>
      </c>
      <c r="V493" s="77" t="str">
        <f t="shared" si="35"/>
        <v>YES</v>
      </c>
      <c r="W493" s="77" t="str">
        <f t="shared" si="36"/>
        <v>N/A</v>
      </c>
      <c r="X493" s="77" t="str">
        <f t="shared" si="37"/>
        <v>N/A</v>
      </c>
    </row>
    <row r="494" spans="1:24" s="77" customFormat="1" x14ac:dyDescent="0.35">
      <c r="A494" s="1" t="s">
        <v>3330</v>
      </c>
      <c r="B494" s="81">
        <v>45666.791805555556</v>
      </c>
      <c r="C494" s="81">
        <v>45666.795081018521</v>
      </c>
      <c r="D494" s="82" t="s">
        <v>38</v>
      </c>
      <c r="E494" s="82"/>
      <c r="F494" s="83">
        <v>45666</v>
      </c>
      <c r="G494" s="84" t="s">
        <v>2223</v>
      </c>
      <c r="H494" s="84" t="s">
        <v>39</v>
      </c>
      <c r="I494" s="84" t="s">
        <v>41</v>
      </c>
      <c r="J494" s="84" t="s">
        <v>2116</v>
      </c>
      <c r="K494" s="84" t="s">
        <v>134</v>
      </c>
      <c r="L494" s="85" t="s">
        <v>3331</v>
      </c>
      <c r="M494" s="85" t="s">
        <v>3332</v>
      </c>
      <c r="N494" s="84" t="s">
        <v>57</v>
      </c>
      <c r="O494" s="83">
        <v>45698</v>
      </c>
      <c r="P494" s="84" t="s">
        <v>1900</v>
      </c>
      <c r="Q494" s="84" t="s">
        <v>59</v>
      </c>
      <c r="R494" s="77" t="s">
        <v>49</v>
      </c>
      <c r="T494" s="79">
        <f t="shared" si="38"/>
        <v>45698</v>
      </c>
      <c r="U494" s="79">
        <v>45698</v>
      </c>
      <c r="V494" s="77" t="str">
        <f t="shared" si="35"/>
        <v>YES</v>
      </c>
      <c r="W494" s="77" t="str">
        <f t="shared" si="36"/>
        <v>N/A</v>
      </c>
      <c r="X494" s="77" t="str">
        <f t="shared" si="37"/>
        <v>N/A</v>
      </c>
    </row>
    <row r="495" spans="1:24" s="77" customFormat="1" ht="43.5" x14ac:dyDescent="0.35">
      <c r="A495" s="1" t="s">
        <v>3333</v>
      </c>
      <c r="B495" s="81">
        <v>45666.564513888887</v>
      </c>
      <c r="C495" s="81">
        <v>45666.570289351854</v>
      </c>
      <c r="D495" s="82" t="s">
        <v>38</v>
      </c>
      <c r="E495" s="82"/>
      <c r="F495" s="83">
        <v>45666</v>
      </c>
      <c r="G495" s="84" t="s">
        <v>138</v>
      </c>
      <c r="H495" s="84" t="s">
        <v>39</v>
      </c>
      <c r="I495" s="84" t="s">
        <v>53</v>
      </c>
      <c r="J495" s="84" t="s">
        <v>86</v>
      </c>
      <c r="K495" s="84" t="s">
        <v>94</v>
      </c>
      <c r="L495" s="85" t="s">
        <v>3334</v>
      </c>
      <c r="M495" s="85" t="s">
        <v>3335</v>
      </c>
      <c r="N495" s="84" t="s">
        <v>57</v>
      </c>
      <c r="O495" s="83">
        <v>45777</v>
      </c>
      <c r="P495" s="84" t="s">
        <v>1900</v>
      </c>
      <c r="Q495" s="84" t="s">
        <v>48</v>
      </c>
      <c r="R495" s="77" t="s">
        <v>49</v>
      </c>
      <c r="T495" s="79">
        <f t="shared" si="38"/>
        <v>45777</v>
      </c>
      <c r="U495" s="79">
        <v>45777</v>
      </c>
      <c r="V495" s="77" t="str">
        <f t="shared" si="35"/>
        <v>YES</v>
      </c>
      <c r="W495" s="77" t="str">
        <f t="shared" si="36"/>
        <v>N/A</v>
      </c>
      <c r="X495" s="77" t="str">
        <f t="shared" si="37"/>
        <v>N/A</v>
      </c>
    </row>
    <row r="496" spans="1:24" s="77" customFormat="1" x14ac:dyDescent="0.35">
      <c r="A496" s="1" t="s">
        <v>3336</v>
      </c>
      <c r="B496" s="81">
        <v>45666.425358796296</v>
      </c>
      <c r="C496" s="81">
        <v>45666.427199074074</v>
      </c>
      <c r="D496" s="82" t="s">
        <v>38</v>
      </c>
      <c r="E496" s="82"/>
      <c r="F496" s="83">
        <v>45666</v>
      </c>
      <c r="G496" s="84" t="s">
        <v>3337</v>
      </c>
      <c r="H496" s="84" t="s">
        <v>39</v>
      </c>
      <c r="I496" s="84" t="s">
        <v>53</v>
      </c>
      <c r="J496" s="84" t="s">
        <v>86</v>
      </c>
      <c r="K496" s="84" t="s">
        <v>43</v>
      </c>
      <c r="L496" s="85" t="s">
        <v>3338</v>
      </c>
      <c r="M496" s="85" t="s">
        <v>3339</v>
      </c>
      <c r="N496" s="84" t="s">
        <v>57</v>
      </c>
      <c r="O496" s="83">
        <v>45777</v>
      </c>
      <c r="P496" s="84" t="s">
        <v>1900</v>
      </c>
      <c r="Q496" s="84" t="s">
        <v>48</v>
      </c>
      <c r="R496" s="77" t="s">
        <v>49</v>
      </c>
      <c r="T496" s="79">
        <f t="shared" si="38"/>
        <v>45777</v>
      </c>
      <c r="U496" s="79">
        <v>45777</v>
      </c>
      <c r="V496" s="77" t="str">
        <f t="shared" si="35"/>
        <v>YES</v>
      </c>
      <c r="W496" s="77" t="str">
        <f t="shared" si="36"/>
        <v>N/A</v>
      </c>
      <c r="X496" s="77" t="str">
        <f t="shared" si="37"/>
        <v>N/A</v>
      </c>
    </row>
    <row r="497" spans="1:24" s="77" customFormat="1" x14ac:dyDescent="0.35">
      <c r="A497" s="1" t="s">
        <v>3340</v>
      </c>
      <c r="B497" s="81">
        <v>45666.203425925924</v>
      </c>
      <c r="C497" s="81">
        <v>45666.204965277779</v>
      </c>
      <c r="D497" s="82" t="s">
        <v>38</v>
      </c>
      <c r="E497" s="82"/>
      <c r="F497" s="83">
        <v>45666</v>
      </c>
      <c r="G497" s="84" t="s">
        <v>570</v>
      </c>
      <c r="H497" s="84" t="s">
        <v>39</v>
      </c>
      <c r="I497" s="84" t="s">
        <v>93</v>
      </c>
      <c r="J497" s="84" t="s">
        <v>42</v>
      </c>
      <c r="K497" s="84" t="s">
        <v>66</v>
      </c>
      <c r="L497" s="85" t="s">
        <v>3341</v>
      </c>
      <c r="M497" s="85" t="s">
        <v>3342</v>
      </c>
      <c r="N497" s="84" t="s">
        <v>57</v>
      </c>
      <c r="O497" s="83">
        <v>45688</v>
      </c>
      <c r="P497" s="84" t="s">
        <v>1900</v>
      </c>
      <c r="Q497" s="84" t="s">
        <v>59</v>
      </c>
      <c r="R497" s="77" t="s">
        <v>49</v>
      </c>
      <c r="T497" s="79">
        <f t="shared" si="38"/>
        <v>45688</v>
      </c>
      <c r="U497" s="79">
        <v>45688</v>
      </c>
      <c r="V497" s="77" t="str">
        <f t="shared" si="35"/>
        <v>YES</v>
      </c>
      <c r="W497" s="77" t="str">
        <f t="shared" si="36"/>
        <v>N/A</v>
      </c>
      <c r="X497" s="77" t="str">
        <f t="shared" si="37"/>
        <v>N/A</v>
      </c>
    </row>
    <row r="498" spans="1:24" s="77" customFormat="1" x14ac:dyDescent="0.35">
      <c r="A498" s="1" t="s">
        <v>3343</v>
      </c>
      <c r="B498" s="81">
        <v>45666.013680555552</v>
      </c>
      <c r="C498" s="81">
        <v>45666.014317129629</v>
      </c>
      <c r="D498" s="82" t="s">
        <v>38</v>
      </c>
      <c r="E498" s="82"/>
      <c r="F498" s="83">
        <v>45665</v>
      </c>
      <c r="G498" s="84" t="s">
        <v>1661</v>
      </c>
      <c r="H498" s="84" t="s">
        <v>39</v>
      </c>
      <c r="I498" s="84" t="s">
        <v>93</v>
      </c>
      <c r="J498" s="84" t="s">
        <v>42</v>
      </c>
      <c r="K498" s="84" t="s">
        <v>61</v>
      </c>
      <c r="L498" s="85" t="s">
        <v>3344</v>
      </c>
      <c r="M498" s="85" t="s">
        <v>3345</v>
      </c>
      <c r="N498" s="84" t="s">
        <v>174</v>
      </c>
      <c r="O498" s="83">
        <v>45777</v>
      </c>
      <c r="P498" s="84" t="s">
        <v>1900</v>
      </c>
      <c r="Q498" s="84" t="s">
        <v>59</v>
      </c>
      <c r="R498" s="77" t="s">
        <v>137</v>
      </c>
      <c r="S498" s="77" t="s">
        <v>64</v>
      </c>
      <c r="T498" s="79">
        <f t="shared" si="38"/>
        <v>45777</v>
      </c>
      <c r="U498" s="79"/>
      <c r="V498" s="77" t="str">
        <f t="shared" si="35"/>
        <v>N/A</v>
      </c>
      <c r="W498" s="77">
        <f t="shared" ca="1" si="36"/>
        <v>-149</v>
      </c>
      <c r="X498" s="77" t="str">
        <f t="shared" ca="1" si="37"/>
        <v>Delayed</v>
      </c>
    </row>
    <row r="499" spans="1:24" s="77" customFormat="1" ht="29" x14ac:dyDescent="0.35">
      <c r="A499" s="1" t="s">
        <v>3346</v>
      </c>
      <c r="B499" s="81">
        <v>45665.750462962962</v>
      </c>
      <c r="C499" s="81">
        <v>45665.758043981485</v>
      </c>
      <c r="D499" s="82" t="s">
        <v>38</v>
      </c>
      <c r="E499" s="82"/>
      <c r="F499" s="83">
        <v>45665</v>
      </c>
      <c r="G499" s="84" t="s">
        <v>1604</v>
      </c>
      <c r="H499" s="84" t="s">
        <v>39</v>
      </c>
      <c r="I499" s="84" t="s">
        <v>41</v>
      </c>
      <c r="J499" s="84" t="s">
        <v>42</v>
      </c>
      <c r="K499" s="84" t="s">
        <v>61</v>
      </c>
      <c r="L499" s="85" t="s">
        <v>3347</v>
      </c>
      <c r="M499" s="85" t="s">
        <v>2299</v>
      </c>
      <c r="N499" s="84" t="s">
        <v>57</v>
      </c>
      <c r="O499" s="83">
        <v>45688</v>
      </c>
      <c r="P499" s="84" t="s">
        <v>1900</v>
      </c>
      <c r="Q499" s="84" t="s">
        <v>59</v>
      </c>
      <c r="R499" s="77" t="s">
        <v>49</v>
      </c>
      <c r="T499" s="79">
        <f t="shared" si="38"/>
        <v>45688</v>
      </c>
      <c r="U499" s="79">
        <v>45688</v>
      </c>
      <c r="V499" s="77" t="str">
        <f t="shared" si="35"/>
        <v>YES</v>
      </c>
      <c r="W499" s="77" t="str">
        <f t="shared" si="36"/>
        <v>N/A</v>
      </c>
      <c r="X499" s="77" t="str">
        <f t="shared" si="37"/>
        <v>N/A</v>
      </c>
    </row>
    <row r="500" spans="1:24" s="77" customFormat="1" x14ac:dyDescent="0.35">
      <c r="A500" s="1" t="s">
        <v>3348</v>
      </c>
      <c r="B500" s="81">
        <v>45665.345081018517</v>
      </c>
      <c r="C500" s="81">
        <v>45665.34679398148</v>
      </c>
      <c r="D500" s="82" t="s">
        <v>38</v>
      </c>
      <c r="E500" s="82"/>
      <c r="F500" s="83">
        <v>45665</v>
      </c>
      <c r="G500" s="84" t="s">
        <v>138</v>
      </c>
      <c r="H500" s="84" t="s">
        <v>39</v>
      </c>
      <c r="I500" s="84" t="s">
        <v>53</v>
      </c>
      <c r="J500" s="84" t="s">
        <v>86</v>
      </c>
      <c r="K500" s="84" t="s">
        <v>94</v>
      </c>
      <c r="L500" s="85" t="s">
        <v>3349</v>
      </c>
      <c r="M500" s="85" t="s">
        <v>3178</v>
      </c>
      <c r="N500" s="84" t="s">
        <v>113</v>
      </c>
      <c r="O500" s="83">
        <v>45777</v>
      </c>
      <c r="P500" s="84" t="s">
        <v>1900</v>
      </c>
      <c r="Q500" s="84" t="s">
        <v>48</v>
      </c>
      <c r="R500" s="77" t="s">
        <v>49</v>
      </c>
      <c r="T500" s="79">
        <f t="shared" si="38"/>
        <v>45777</v>
      </c>
      <c r="U500" s="79">
        <v>45777</v>
      </c>
      <c r="V500" s="77" t="str">
        <f t="shared" si="35"/>
        <v>YES</v>
      </c>
      <c r="W500" s="77" t="str">
        <f t="shared" si="36"/>
        <v>N/A</v>
      </c>
      <c r="X500" s="77" t="str">
        <f t="shared" si="37"/>
        <v>N/A</v>
      </c>
    </row>
    <row r="501" spans="1:24" s="77" customFormat="1" x14ac:dyDescent="0.35">
      <c r="A501" s="1" t="s">
        <v>3350</v>
      </c>
      <c r="B501" s="81">
        <v>45665.285393518519</v>
      </c>
      <c r="C501" s="81">
        <v>45665.285821759258</v>
      </c>
      <c r="D501" s="82" t="s">
        <v>38</v>
      </c>
      <c r="E501" s="82"/>
      <c r="F501" s="83">
        <v>45665</v>
      </c>
      <c r="G501" s="84" t="s">
        <v>2133</v>
      </c>
      <c r="H501" s="84" t="s">
        <v>39</v>
      </c>
      <c r="I501" s="84" t="s">
        <v>53</v>
      </c>
      <c r="J501" s="84" t="s">
        <v>86</v>
      </c>
      <c r="K501" s="84" t="s">
        <v>54</v>
      </c>
      <c r="L501" s="85" t="s">
        <v>3351</v>
      </c>
      <c r="M501" s="85" t="s">
        <v>2376</v>
      </c>
      <c r="N501" s="84" t="s">
        <v>97</v>
      </c>
      <c r="O501" s="83">
        <v>45777</v>
      </c>
      <c r="P501" s="84" t="s">
        <v>108</v>
      </c>
      <c r="Q501" s="84" t="s">
        <v>59</v>
      </c>
      <c r="R501" s="77" t="s">
        <v>49</v>
      </c>
      <c r="T501" s="79">
        <f t="shared" si="38"/>
        <v>45777</v>
      </c>
      <c r="U501" s="79">
        <v>45777</v>
      </c>
      <c r="V501" s="77" t="str">
        <f t="shared" si="35"/>
        <v>YES</v>
      </c>
      <c r="W501" s="77" t="str">
        <f t="shared" si="36"/>
        <v>N/A</v>
      </c>
      <c r="X501" s="77" t="str">
        <f t="shared" si="37"/>
        <v>N/A</v>
      </c>
    </row>
    <row r="502" spans="1:24" s="77" customFormat="1" x14ac:dyDescent="0.35">
      <c r="A502" s="1" t="s">
        <v>3352</v>
      </c>
      <c r="B502" s="81">
        <v>45665.284930555557</v>
      </c>
      <c r="C502" s="81">
        <v>45665.285370370373</v>
      </c>
      <c r="D502" s="82" t="s">
        <v>38</v>
      </c>
      <c r="E502" s="82"/>
      <c r="F502" s="83">
        <v>45665</v>
      </c>
      <c r="G502" s="84" t="s">
        <v>2133</v>
      </c>
      <c r="H502" s="84" t="s">
        <v>39</v>
      </c>
      <c r="I502" s="84" t="s">
        <v>53</v>
      </c>
      <c r="J502" s="84" t="s">
        <v>86</v>
      </c>
      <c r="K502" s="84" t="s">
        <v>54</v>
      </c>
      <c r="L502" s="85" t="s">
        <v>2666</v>
      </c>
      <c r="M502" s="85" t="s">
        <v>2373</v>
      </c>
      <c r="N502" s="84" t="s">
        <v>97</v>
      </c>
      <c r="O502" s="83">
        <v>45777</v>
      </c>
      <c r="P502" s="84" t="s">
        <v>108</v>
      </c>
      <c r="Q502" s="84" t="s">
        <v>59</v>
      </c>
      <c r="R502" s="77" t="s">
        <v>49</v>
      </c>
      <c r="T502" s="79">
        <f t="shared" ref="T502:T511" si="39">O502</f>
        <v>45777</v>
      </c>
      <c r="U502" s="79">
        <v>45777</v>
      </c>
      <c r="V502" s="77" t="str">
        <f t="shared" si="35"/>
        <v>YES</v>
      </c>
      <c r="W502" s="77" t="str">
        <f t="shared" si="36"/>
        <v>N/A</v>
      </c>
      <c r="X502" s="77" t="str">
        <f t="shared" si="37"/>
        <v>N/A</v>
      </c>
    </row>
    <row r="503" spans="1:24" s="77" customFormat="1" x14ac:dyDescent="0.35">
      <c r="A503" s="1" t="s">
        <v>3353</v>
      </c>
      <c r="B503" s="81">
        <v>45662.931458333333</v>
      </c>
      <c r="C503" s="81">
        <v>45662.933078703703</v>
      </c>
      <c r="D503" s="82" t="s">
        <v>38</v>
      </c>
      <c r="E503" s="82"/>
      <c r="F503" s="83">
        <v>45662</v>
      </c>
      <c r="G503" s="84" t="s">
        <v>2036</v>
      </c>
      <c r="H503" s="84" t="s">
        <v>1920</v>
      </c>
      <c r="I503" s="84" t="s">
        <v>93</v>
      </c>
      <c r="J503" s="84" t="s">
        <v>42</v>
      </c>
      <c r="K503" s="84" t="s">
        <v>61</v>
      </c>
      <c r="L503" s="85" t="s">
        <v>3354</v>
      </c>
      <c r="M503" s="85" t="s">
        <v>1592</v>
      </c>
      <c r="N503" s="84" t="s">
        <v>113</v>
      </c>
      <c r="O503" s="83">
        <v>45777</v>
      </c>
      <c r="P503" s="84" t="s">
        <v>1900</v>
      </c>
      <c r="Q503" s="84" t="s">
        <v>59</v>
      </c>
      <c r="R503" s="77" t="s">
        <v>49</v>
      </c>
      <c r="T503" s="79">
        <f t="shared" si="39"/>
        <v>45777</v>
      </c>
      <c r="U503" s="79">
        <v>45777</v>
      </c>
      <c r="V503" s="77" t="str">
        <f t="shared" si="35"/>
        <v>YES</v>
      </c>
      <c r="W503" s="77" t="str">
        <f t="shared" si="36"/>
        <v>N/A</v>
      </c>
      <c r="X503" s="77" t="str">
        <f t="shared" si="37"/>
        <v>N/A</v>
      </c>
    </row>
    <row r="504" spans="1:24" s="77" customFormat="1" x14ac:dyDescent="0.35">
      <c r="A504" s="1" t="s">
        <v>3355</v>
      </c>
      <c r="B504" s="81">
        <v>45662.62190972222</v>
      </c>
      <c r="C504" s="81">
        <v>45662.626921296294</v>
      </c>
      <c r="D504" s="82" t="s">
        <v>38</v>
      </c>
      <c r="E504" s="82"/>
      <c r="F504" s="83">
        <v>45662</v>
      </c>
      <c r="G504" s="84" t="s">
        <v>1202</v>
      </c>
      <c r="H504" s="84" t="s">
        <v>39</v>
      </c>
      <c r="I504" s="84" t="s">
        <v>41</v>
      </c>
      <c r="J504" s="84" t="s">
        <v>42</v>
      </c>
      <c r="K504" s="84" t="s">
        <v>66</v>
      </c>
      <c r="L504" s="85" t="s">
        <v>3356</v>
      </c>
      <c r="M504" s="85" t="s">
        <v>3357</v>
      </c>
      <c r="N504" s="84" t="s">
        <v>113</v>
      </c>
      <c r="O504" s="83">
        <v>45671</v>
      </c>
      <c r="P504" s="84" t="s">
        <v>1900</v>
      </c>
      <c r="Q504" s="84" t="s">
        <v>59</v>
      </c>
      <c r="R504" s="77" t="s">
        <v>49</v>
      </c>
      <c r="T504" s="79">
        <f t="shared" si="39"/>
        <v>45671</v>
      </c>
      <c r="U504" s="79">
        <v>45671</v>
      </c>
      <c r="V504" s="77" t="str">
        <f t="shared" si="35"/>
        <v>YES</v>
      </c>
      <c r="W504" s="77" t="str">
        <f t="shared" si="36"/>
        <v>N/A</v>
      </c>
      <c r="X504" s="77" t="str">
        <f t="shared" si="37"/>
        <v>N/A</v>
      </c>
    </row>
    <row r="505" spans="1:24" s="77" customFormat="1" x14ac:dyDescent="0.35">
      <c r="A505" s="1" t="s">
        <v>3358</v>
      </c>
      <c r="B505" s="81">
        <v>45662.493784722225</v>
      </c>
      <c r="C505" s="81">
        <v>45662.494444444441</v>
      </c>
      <c r="D505" s="82" t="s">
        <v>38</v>
      </c>
      <c r="E505" s="82"/>
      <c r="F505" s="83">
        <v>45662</v>
      </c>
      <c r="G505" s="84" t="s">
        <v>1661</v>
      </c>
      <c r="H505" s="84" t="s">
        <v>39</v>
      </c>
      <c r="I505" s="84" t="s">
        <v>53</v>
      </c>
      <c r="J505" s="84" t="s">
        <v>42</v>
      </c>
      <c r="K505" s="84" t="s">
        <v>61</v>
      </c>
      <c r="L505" s="85" t="s">
        <v>3344</v>
      </c>
      <c r="M505" s="85" t="s">
        <v>3345</v>
      </c>
      <c r="N505" s="84" t="s">
        <v>107</v>
      </c>
      <c r="O505" s="83">
        <v>45777</v>
      </c>
      <c r="P505" s="84" t="s">
        <v>1900</v>
      </c>
      <c r="Q505" s="84" t="s">
        <v>59</v>
      </c>
      <c r="R505" s="77" t="s">
        <v>49</v>
      </c>
      <c r="T505" s="79">
        <f t="shared" si="39"/>
        <v>45777</v>
      </c>
      <c r="U505" s="79">
        <v>45777</v>
      </c>
      <c r="V505" s="77" t="str">
        <f t="shared" si="35"/>
        <v>YES</v>
      </c>
      <c r="W505" s="77" t="str">
        <f t="shared" si="36"/>
        <v>N/A</v>
      </c>
      <c r="X505" s="77" t="str">
        <f t="shared" si="37"/>
        <v>N/A</v>
      </c>
    </row>
    <row r="506" spans="1:24" s="77" customFormat="1" x14ac:dyDescent="0.35">
      <c r="A506" s="1" t="s">
        <v>3359</v>
      </c>
      <c r="B506" s="81">
        <v>45662.492928240739</v>
      </c>
      <c r="C506" s="81">
        <v>45662.493449074071</v>
      </c>
      <c r="D506" s="82" t="s">
        <v>38</v>
      </c>
      <c r="E506" s="82"/>
      <c r="F506" s="83">
        <v>45661</v>
      </c>
      <c r="G506" s="84" t="s">
        <v>1661</v>
      </c>
      <c r="H506" s="84" t="s">
        <v>39</v>
      </c>
      <c r="I506" s="84" t="s">
        <v>53</v>
      </c>
      <c r="J506" s="84" t="s">
        <v>42</v>
      </c>
      <c r="K506" s="84" t="s">
        <v>61</v>
      </c>
      <c r="L506" s="85" t="s">
        <v>2703</v>
      </c>
      <c r="M506" s="85" t="s">
        <v>2704</v>
      </c>
      <c r="N506" s="84" t="s">
        <v>57</v>
      </c>
      <c r="O506" s="83">
        <v>45777</v>
      </c>
      <c r="P506" s="84" t="s">
        <v>1900</v>
      </c>
      <c r="Q506" s="84" t="s">
        <v>59</v>
      </c>
      <c r="R506" s="77" t="s">
        <v>49</v>
      </c>
      <c r="T506" s="79">
        <f t="shared" si="39"/>
        <v>45777</v>
      </c>
      <c r="U506" s="79">
        <v>45777</v>
      </c>
      <c r="V506" s="77" t="str">
        <f t="shared" si="35"/>
        <v>YES</v>
      </c>
      <c r="W506" s="77" t="str">
        <f t="shared" si="36"/>
        <v>N/A</v>
      </c>
      <c r="X506" s="77" t="str">
        <f t="shared" si="37"/>
        <v>N/A</v>
      </c>
    </row>
    <row r="507" spans="1:24" s="77" customFormat="1" ht="29" x14ac:dyDescent="0.35">
      <c r="A507" s="1" t="s">
        <v>3360</v>
      </c>
      <c r="B507" s="81">
        <v>45662.140706018516</v>
      </c>
      <c r="C507" s="81">
        <v>45662.144328703704</v>
      </c>
      <c r="D507" s="82" t="s">
        <v>38</v>
      </c>
      <c r="E507" s="82"/>
      <c r="F507" s="83">
        <v>45661</v>
      </c>
      <c r="G507" s="84" t="s">
        <v>473</v>
      </c>
      <c r="H507" s="84" t="s">
        <v>39</v>
      </c>
      <c r="I507" s="84" t="s">
        <v>93</v>
      </c>
      <c r="J507" s="84" t="s">
        <v>42</v>
      </c>
      <c r="K507" s="84" t="s">
        <v>118</v>
      </c>
      <c r="L507" s="85" t="s">
        <v>3361</v>
      </c>
      <c r="M507" s="85" t="s">
        <v>3362</v>
      </c>
      <c r="N507" s="84" t="s">
        <v>57</v>
      </c>
      <c r="O507" s="83">
        <v>45676</v>
      </c>
      <c r="P507" s="84" t="s">
        <v>1900</v>
      </c>
      <c r="Q507" s="84" t="s">
        <v>59</v>
      </c>
      <c r="R507" s="77" t="s">
        <v>49</v>
      </c>
      <c r="T507" s="79">
        <f t="shared" si="39"/>
        <v>45676</v>
      </c>
      <c r="U507" s="79">
        <v>45676</v>
      </c>
      <c r="V507" s="77" t="str">
        <f t="shared" si="35"/>
        <v>YES</v>
      </c>
      <c r="W507" s="77" t="str">
        <f t="shared" si="36"/>
        <v>N/A</v>
      </c>
      <c r="X507" s="77" t="str">
        <f t="shared" si="37"/>
        <v>N/A</v>
      </c>
    </row>
    <row r="508" spans="1:24" s="77" customFormat="1" x14ac:dyDescent="0.35">
      <c r="A508" s="1" t="s">
        <v>3363</v>
      </c>
      <c r="B508" s="81">
        <v>45662.076782407406</v>
      </c>
      <c r="C508" s="81">
        <v>45662.077847222223</v>
      </c>
      <c r="D508" s="82" t="s">
        <v>38</v>
      </c>
      <c r="E508" s="82"/>
      <c r="F508" s="83">
        <v>45661</v>
      </c>
      <c r="G508" s="84" t="s">
        <v>202</v>
      </c>
      <c r="H508" s="84" t="s">
        <v>1920</v>
      </c>
      <c r="I508" s="84" t="s">
        <v>93</v>
      </c>
      <c r="J508" s="84" t="s">
        <v>42</v>
      </c>
      <c r="K508" s="84" t="s">
        <v>66</v>
      </c>
      <c r="L508" s="85" t="s">
        <v>3364</v>
      </c>
      <c r="M508" s="85" t="s">
        <v>3365</v>
      </c>
      <c r="N508" s="84" t="s">
        <v>107</v>
      </c>
      <c r="O508" s="83">
        <v>45665</v>
      </c>
      <c r="P508" s="84" t="s">
        <v>1900</v>
      </c>
      <c r="Q508" s="84" t="s">
        <v>59</v>
      </c>
      <c r="R508" s="77" t="s">
        <v>49</v>
      </c>
      <c r="T508" s="79">
        <f t="shared" si="39"/>
        <v>45665</v>
      </c>
      <c r="U508" s="79">
        <v>45665</v>
      </c>
      <c r="V508" s="77" t="str">
        <f t="shared" si="35"/>
        <v>YES</v>
      </c>
      <c r="W508" s="77" t="str">
        <f t="shared" si="36"/>
        <v>N/A</v>
      </c>
      <c r="X508" s="77" t="str">
        <f t="shared" si="37"/>
        <v>N/A</v>
      </c>
    </row>
    <row r="509" spans="1:24" s="77" customFormat="1" ht="30" customHeight="1" x14ac:dyDescent="0.35">
      <c r="A509" s="1" t="s">
        <v>3366</v>
      </c>
      <c r="B509" s="81">
        <v>45662.073912037034</v>
      </c>
      <c r="C509" s="81">
        <v>45662.075578703705</v>
      </c>
      <c r="D509" s="82" t="s">
        <v>38</v>
      </c>
      <c r="E509" s="82"/>
      <c r="F509" s="83">
        <v>45661</v>
      </c>
      <c r="G509" s="84" t="s">
        <v>473</v>
      </c>
      <c r="H509" s="84" t="s">
        <v>39</v>
      </c>
      <c r="I509" s="84" t="s">
        <v>93</v>
      </c>
      <c r="J509" s="84" t="s">
        <v>42</v>
      </c>
      <c r="K509" s="84" t="s">
        <v>118</v>
      </c>
      <c r="L509" s="85" t="s">
        <v>3367</v>
      </c>
      <c r="M509" s="85" t="s">
        <v>3368</v>
      </c>
      <c r="N509" s="84" t="s">
        <v>899</v>
      </c>
      <c r="O509" s="83">
        <v>45665</v>
      </c>
      <c r="P509" s="84" t="s">
        <v>1900</v>
      </c>
      <c r="Q509" s="84" t="s">
        <v>59</v>
      </c>
      <c r="R509" s="77" t="s">
        <v>49</v>
      </c>
      <c r="T509" s="79">
        <f t="shared" si="39"/>
        <v>45665</v>
      </c>
      <c r="U509" s="79">
        <v>45665</v>
      </c>
      <c r="V509" s="77" t="str">
        <f t="shared" si="35"/>
        <v>YES</v>
      </c>
      <c r="W509" s="77" t="str">
        <f t="shared" si="36"/>
        <v>N/A</v>
      </c>
      <c r="X509" s="77" t="str">
        <f t="shared" si="37"/>
        <v>N/A</v>
      </c>
    </row>
    <row r="510" spans="1:24" s="77" customFormat="1" ht="29" x14ac:dyDescent="0.35">
      <c r="A510" s="1" t="s">
        <v>3369</v>
      </c>
      <c r="B510" s="81">
        <v>45662.040127314816</v>
      </c>
      <c r="C510" s="81">
        <v>45662.050543981481</v>
      </c>
      <c r="D510" s="82" t="s">
        <v>38</v>
      </c>
      <c r="E510" s="82"/>
      <c r="F510" s="83">
        <v>45661</v>
      </c>
      <c r="G510" s="84" t="s">
        <v>1604</v>
      </c>
      <c r="H510" s="84" t="s">
        <v>39</v>
      </c>
      <c r="I510" s="84" t="s">
        <v>93</v>
      </c>
      <c r="J510" s="84" t="s">
        <v>42</v>
      </c>
      <c r="K510" s="84" t="s">
        <v>61</v>
      </c>
      <c r="L510" s="85" t="s">
        <v>3370</v>
      </c>
      <c r="M510" s="85" t="s">
        <v>3371</v>
      </c>
      <c r="N510" s="84" t="s">
        <v>57</v>
      </c>
      <c r="O510" s="83">
        <v>45682</v>
      </c>
      <c r="P510" s="84" t="s">
        <v>1900</v>
      </c>
      <c r="Q510" s="84" t="s">
        <v>59</v>
      </c>
      <c r="R510" s="77" t="s">
        <v>553</v>
      </c>
      <c r="S510" s="77" t="s">
        <v>50</v>
      </c>
      <c r="T510" s="79">
        <f t="shared" si="39"/>
        <v>45682</v>
      </c>
      <c r="U510" s="79"/>
      <c r="V510" s="77" t="str">
        <f t="shared" si="35"/>
        <v>N/A</v>
      </c>
      <c r="W510" s="77">
        <f t="shared" ca="1" si="36"/>
        <v>-244</v>
      </c>
      <c r="X510" s="77" t="str">
        <f t="shared" ca="1" si="37"/>
        <v>Delayed</v>
      </c>
    </row>
    <row r="511" spans="1:24" s="77" customFormat="1" x14ac:dyDescent="0.35">
      <c r="A511" s="1" t="s">
        <v>3372</v>
      </c>
      <c r="B511" s="81">
        <v>45661.147083333337</v>
      </c>
      <c r="C511" s="81">
        <v>45661.148761574077</v>
      </c>
      <c r="D511" s="82" t="s">
        <v>38</v>
      </c>
      <c r="E511" s="82"/>
      <c r="F511" s="83">
        <v>45660</v>
      </c>
      <c r="G511" s="84" t="s">
        <v>1604</v>
      </c>
      <c r="H511" s="84" t="s">
        <v>39</v>
      </c>
      <c r="I511" s="84" t="s">
        <v>93</v>
      </c>
      <c r="J511" s="84" t="s">
        <v>42</v>
      </c>
      <c r="K511" s="84" t="s">
        <v>61</v>
      </c>
      <c r="L511" s="85" t="s">
        <v>3373</v>
      </c>
      <c r="M511" s="85" t="s">
        <v>3374</v>
      </c>
      <c r="N511" s="84" t="s">
        <v>57</v>
      </c>
      <c r="O511" s="83">
        <v>45660</v>
      </c>
      <c r="P511" s="84" t="s">
        <v>108</v>
      </c>
      <c r="Q511" s="84" t="s">
        <v>59</v>
      </c>
      <c r="R511" s="77" t="s">
        <v>49</v>
      </c>
      <c r="T511" s="79">
        <f t="shared" si="39"/>
        <v>45660</v>
      </c>
      <c r="U511" s="79">
        <v>45660</v>
      </c>
      <c r="V511" s="77" t="str">
        <f t="shared" si="35"/>
        <v>YES</v>
      </c>
      <c r="W511" s="77" t="str">
        <f t="shared" si="36"/>
        <v>N/A</v>
      </c>
      <c r="X511" s="77" t="str">
        <f t="shared" si="37"/>
        <v>N/A</v>
      </c>
    </row>
    <row r="512" spans="1:24" s="77" customFormat="1" x14ac:dyDescent="0.35">
      <c r="A512" s="1" t="s">
        <v>3375</v>
      </c>
      <c r="B512" s="81">
        <v>45660.673078703701</v>
      </c>
      <c r="C512" s="81">
        <v>45660.674108796295</v>
      </c>
      <c r="D512" s="82" t="s">
        <v>38</v>
      </c>
      <c r="E512" s="82"/>
      <c r="F512" s="83">
        <v>45660</v>
      </c>
      <c r="G512" s="84" t="s">
        <v>2133</v>
      </c>
      <c r="H512" s="84" t="s">
        <v>39</v>
      </c>
      <c r="I512" s="84" t="s">
        <v>41</v>
      </c>
      <c r="J512" s="84" t="s">
        <v>86</v>
      </c>
      <c r="K512" s="84" t="s">
        <v>110</v>
      </c>
      <c r="L512" s="85" t="s">
        <v>3376</v>
      </c>
      <c r="M512" s="85" t="s">
        <v>3377</v>
      </c>
      <c r="N512" s="84" t="s">
        <v>57</v>
      </c>
      <c r="O512" s="83">
        <v>45664</v>
      </c>
      <c r="P512" s="84" t="s">
        <v>1900</v>
      </c>
      <c r="Q512" s="84" t="s">
        <v>59</v>
      </c>
      <c r="R512" s="77" t="s">
        <v>49</v>
      </c>
      <c r="T512" s="79">
        <v>45664</v>
      </c>
      <c r="U512" s="79">
        <v>45664</v>
      </c>
      <c r="V512" s="77" t="str">
        <f t="shared" si="35"/>
        <v>YES</v>
      </c>
      <c r="W512" s="77" t="str">
        <f t="shared" si="36"/>
        <v>N/A</v>
      </c>
      <c r="X512" s="77" t="str">
        <f t="shared" si="37"/>
        <v>N/A</v>
      </c>
    </row>
    <row r="513" spans="1:24" s="77" customFormat="1" ht="29.25" customHeight="1" x14ac:dyDescent="0.35">
      <c r="A513" s="1" t="s">
        <v>3378</v>
      </c>
      <c r="B513" s="81">
        <v>45660.637997685182</v>
      </c>
      <c r="C513" s="81">
        <v>45660.638807870368</v>
      </c>
      <c r="D513" s="82" t="s">
        <v>38</v>
      </c>
      <c r="E513" s="82"/>
      <c r="F513" s="83">
        <v>45660</v>
      </c>
      <c r="G513" s="84" t="s">
        <v>2133</v>
      </c>
      <c r="H513" s="84" t="s">
        <v>39</v>
      </c>
      <c r="I513" s="84" t="s">
        <v>53</v>
      </c>
      <c r="J513" s="84" t="s">
        <v>86</v>
      </c>
      <c r="K513" s="84" t="s">
        <v>54</v>
      </c>
      <c r="L513" s="85" t="s">
        <v>2666</v>
      </c>
      <c r="M513" s="85" t="s">
        <v>3379</v>
      </c>
      <c r="N513" s="84" t="s">
        <v>97</v>
      </c>
      <c r="O513" s="83">
        <v>45664</v>
      </c>
      <c r="P513" s="84" t="s">
        <v>108</v>
      </c>
      <c r="Q513" s="84" t="s">
        <v>59</v>
      </c>
      <c r="R513" s="77" t="s">
        <v>49</v>
      </c>
      <c r="T513" s="79">
        <v>45664</v>
      </c>
      <c r="U513" s="79">
        <v>45664</v>
      </c>
      <c r="V513" s="77" t="str">
        <f t="shared" si="35"/>
        <v>YES</v>
      </c>
      <c r="W513" s="77" t="str">
        <f t="shared" si="36"/>
        <v>N/A</v>
      </c>
      <c r="X513" s="77" t="str">
        <f t="shared" si="37"/>
        <v>N/A</v>
      </c>
    </row>
    <row r="514" spans="1:24" s="77" customFormat="1" x14ac:dyDescent="0.35">
      <c r="A514" s="1" t="s">
        <v>3380</v>
      </c>
      <c r="B514" s="81">
        <v>45660.636655092596</v>
      </c>
      <c r="C514" s="81">
        <v>45660.63795138889</v>
      </c>
      <c r="D514" s="82" t="s">
        <v>38</v>
      </c>
      <c r="E514" s="82"/>
      <c r="F514" s="83">
        <v>45660</v>
      </c>
      <c r="G514" s="84" t="s">
        <v>2133</v>
      </c>
      <c r="H514" s="84" t="s">
        <v>39</v>
      </c>
      <c r="I514" s="84" t="s">
        <v>41</v>
      </c>
      <c r="J514" s="84" t="s">
        <v>86</v>
      </c>
      <c r="K514" s="84" t="s">
        <v>54</v>
      </c>
      <c r="L514" s="85" t="s">
        <v>3381</v>
      </c>
      <c r="M514" s="85" t="s">
        <v>3382</v>
      </c>
      <c r="N514" s="84" t="s">
        <v>57</v>
      </c>
      <c r="O514" s="83">
        <v>45664</v>
      </c>
      <c r="P514" s="84" t="s">
        <v>1900</v>
      </c>
      <c r="Q514" s="84" t="s">
        <v>59</v>
      </c>
      <c r="R514" s="77" t="s">
        <v>49</v>
      </c>
      <c r="T514" s="79">
        <v>45664</v>
      </c>
      <c r="U514" s="79">
        <v>45664</v>
      </c>
      <c r="V514" s="77" t="str">
        <f t="shared" ref="V514:V577" si="40">IF(R514="Completed",IF((T514-U514)&gt;=0,"YES","NO"),"N/A")</f>
        <v>YES</v>
      </c>
      <c r="W514" s="77" t="str">
        <f t="shared" ref="W514:W577" si="41">IF(OR(R514="In Progress",R514="Not Started"),T514-$AB$1,"N/A")</f>
        <v>N/A</v>
      </c>
      <c r="X514" s="77" t="str">
        <f t="shared" ref="X514:X577" si="42">IF(OR(R514="",R514="Completed",R514="Deffered"),"N/A",IF(AND(OR(R514="In Progress",R514="Not Started"),W514&gt;=0),"On Time","Delayed"))</f>
        <v>N/A</v>
      </c>
    </row>
    <row r="515" spans="1:24" s="77" customFormat="1" ht="52.5" customHeight="1" x14ac:dyDescent="0.35">
      <c r="A515" s="1" t="s">
        <v>3383</v>
      </c>
      <c r="B515" s="81">
        <v>45660.635393518518</v>
      </c>
      <c r="C515" s="81">
        <v>45660.636631944442</v>
      </c>
      <c r="D515" s="82" t="s">
        <v>38</v>
      </c>
      <c r="E515" s="82"/>
      <c r="F515" s="83">
        <v>45660</v>
      </c>
      <c r="G515" s="84" t="s">
        <v>2133</v>
      </c>
      <c r="H515" s="84" t="s">
        <v>39</v>
      </c>
      <c r="I515" s="84" t="s">
        <v>41</v>
      </c>
      <c r="J515" s="84" t="s">
        <v>86</v>
      </c>
      <c r="K515" s="84" t="s">
        <v>54</v>
      </c>
      <c r="L515" s="85" t="s">
        <v>3384</v>
      </c>
      <c r="M515" s="85" t="s">
        <v>3385</v>
      </c>
      <c r="N515" s="84" t="s">
        <v>57</v>
      </c>
      <c r="O515" s="83">
        <v>45664</v>
      </c>
      <c r="P515" s="84" t="s">
        <v>1900</v>
      </c>
      <c r="Q515" s="84" t="s">
        <v>59</v>
      </c>
      <c r="R515" s="77" t="s">
        <v>49</v>
      </c>
      <c r="T515" s="79">
        <v>45664</v>
      </c>
      <c r="U515" s="79">
        <v>45664</v>
      </c>
      <c r="V515" s="77" t="str">
        <f t="shared" si="40"/>
        <v>YES</v>
      </c>
      <c r="W515" s="77" t="str">
        <f t="shared" si="41"/>
        <v>N/A</v>
      </c>
      <c r="X515" s="77" t="str">
        <f t="shared" si="42"/>
        <v>N/A</v>
      </c>
    </row>
    <row r="516" spans="1:24" s="77" customFormat="1" ht="29" x14ac:dyDescent="0.35">
      <c r="A516" s="1" t="s">
        <v>3386</v>
      </c>
      <c r="B516" s="81">
        <v>45660.382303240738</v>
      </c>
      <c r="C516" s="81">
        <v>45660.387349537035</v>
      </c>
      <c r="D516" s="82" t="s">
        <v>38</v>
      </c>
      <c r="E516" s="82"/>
      <c r="F516" s="83">
        <v>45660</v>
      </c>
      <c r="G516" s="84" t="s">
        <v>1560</v>
      </c>
      <c r="H516" s="84" t="s">
        <v>39</v>
      </c>
      <c r="I516" s="84" t="s">
        <v>53</v>
      </c>
      <c r="J516" s="84" t="s">
        <v>86</v>
      </c>
      <c r="K516" s="84" t="s">
        <v>87</v>
      </c>
      <c r="L516" s="85" t="s">
        <v>3387</v>
      </c>
      <c r="M516" s="85" t="s">
        <v>3388</v>
      </c>
      <c r="N516" s="84" t="s">
        <v>57</v>
      </c>
      <c r="O516" s="83">
        <v>45664</v>
      </c>
      <c r="P516" s="84" t="s">
        <v>1900</v>
      </c>
      <c r="Q516" s="84" t="s">
        <v>59</v>
      </c>
      <c r="R516" s="77" t="s">
        <v>49</v>
      </c>
      <c r="T516" s="79">
        <v>45664</v>
      </c>
      <c r="U516" s="79">
        <v>45664</v>
      </c>
      <c r="V516" s="77" t="str">
        <f t="shared" si="40"/>
        <v>YES</v>
      </c>
      <c r="W516" s="77" t="str">
        <f t="shared" si="41"/>
        <v>N/A</v>
      </c>
      <c r="X516" s="77" t="str">
        <f t="shared" si="42"/>
        <v>N/A</v>
      </c>
    </row>
    <row r="517" spans="1:24" s="77" customFormat="1" x14ac:dyDescent="0.35">
      <c r="A517" s="1" t="s">
        <v>3389</v>
      </c>
      <c r="B517" s="81">
        <v>45660.350173611114</v>
      </c>
      <c r="C517" s="81">
        <v>45660.351504629631</v>
      </c>
      <c r="D517" s="82" t="s">
        <v>38</v>
      </c>
      <c r="E517" s="82"/>
      <c r="F517" s="83">
        <v>45660</v>
      </c>
      <c r="G517" s="84" t="s">
        <v>1661</v>
      </c>
      <c r="H517" s="84" t="s">
        <v>39</v>
      </c>
      <c r="I517" s="84" t="s">
        <v>53</v>
      </c>
      <c r="J517" s="84" t="s">
        <v>42</v>
      </c>
      <c r="K517" s="84" t="s">
        <v>61</v>
      </c>
      <c r="L517" s="85" t="s">
        <v>3344</v>
      </c>
      <c r="M517" s="85" t="s">
        <v>3390</v>
      </c>
      <c r="N517" s="84" t="s">
        <v>107</v>
      </c>
      <c r="O517" s="83">
        <v>45664</v>
      </c>
      <c r="P517" s="84" t="s">
        <v>1900</v>
      </c>
      <c r="Q517" s="84" t="s">
        <v>59</v>
      </c>
      <c r="R517" s="77" t="s">
        <v>49</v>
      </c>
      <c r="T517" s="79">
        <v>45664</v>
      </c>
      <c r="U517" s="79">
        <v>45664</v>
      </c>
      <c r="V517" s="77" t="str">
        <f t="shared" si="40"/>
        <v>YES</v>
      </c>
      <c r="W517" s="77" t="str">
        <f t="shared" si="41"/>
        <v>N/A</v>
      </c>
      <c r="X517" s="77" t="str">
        <f t="shared" si="42"/>
        <v>N/A</v>
      </c>
    </row>
    <row r="518" spans="1:24" s="77" customFormat="1" ht="29" x14ac:dyDescent="0.35">
      <c r="A518" s="1">
        <f>Sheet1!A2</f>
        <v>1</v>
      </c>
      <c r="B518" s="81">
        <f>Sheet1!B2</f>
        <v>45751.630613425928</v>
      </c>
      <c r="C518" s="81">
        <f>Sheet1!C2</f>
        <v>45751.631724537037</v>
      </c>
      <c r="D518" s="1" t="str">
        <f>Sheet1!D2</f>
        <v>anonymous</v>
      </c>
      <c r="E518" s="1">
        <f>Sheet1!E2</f>
        <v>0</v>
      </c>
      <c r="F518" s="83">
        <f>Sheet1!F2</f>
        <v>45751</v>
      </c>
      <c r="G518" s="1" t="str">
        <f>Sheet1!G2</f>
        <v>Baldovin Grigore</v>
      </c>
      <c r="H518" s="1" t="str">
        <f>Sheet1!H2</f>
        <v>Situație periculoasă / Unsafe Condition</v>
      </c>
      <c r="I518" s="1" t="str">
        <f>Sheet1!K2</f>
        <v>Schimbul 2 / Shift 2</v>
      </c>
      <c r="J518" s="1" t="str">
        <f>Sheet1!L2</f>
        <v>Fabrica A / Plant A</v>
      </c>
      <c r="K518" s="1" t="str">
        <f>Sheet1!M2</f>
        <v>Birouri / Offices</v>
      </c>
      <c r="L518" s="90" t="str">
        <f>Sheet1!N2</f>
        <v>creare formular nou de raportare</v>
      </c>
      <c r="M518" s="90" t="str">
        <f>Sheet1!O2</f>
        <v>formular nou cu acces limitat (de prezentat schimbarea in PLT)</v>
      </c>
      <c r="N518" s="1" t="str">
        <f>Sheet1!P2</f>
        <v>HSE</v>
      </c>
      <c r="O518" s="83">
        <f>Sheet1!Q2</f>
        <v>45758</v>
      </c>
      <c r="P518" s="1" t="str">
        <f>Sheet1!R2</f>
        <v>In lucru / In progress</v>
      </c>
      <c r="Q518" s="1" t="str">
        <f>Sheet1!S2</f>
        <v>Nu / No</v>
      </c>
      <c r="R518" s="77" t="s">
        <v>49</v>
      </c>
      <c r="S518" s="77" t="s">
        <v>50</v>
      </c>
      <c r="T518" s="79">
        <v>45758</v>
      </c>
      <c r="U518" s="79">
        <v>45761</v>
      </c>
      <c r="V518" s="77" t="str">
        <f t="shared" si="40"/>
        <v>NO</v>
      </c>
      <c r="W518" s="77" t="str">
        <f t="shared" si="41"/>
        <v>N/A</v>
      </c>
      <c r="X518" s="77" t="str">
        <f t="shared" si="42"/>
        <v>N/A</v>
      </c>
    </row>
    <row r="519" spans="1:24" s="77" customFormat="1" x14ac:dyDescent="0.35">
      <c r="A519" s="1">
        <f>Sheet1!A3</f>
        <v>2</v>
      </c>
      <c r="B519" s="81">
        <f>Sheet1!B3</f>
        <v>45758.337210648097</v>
      </c>
      <c r="C519" s="81">
        <f>Sheet1!C3</f>
        <v>45758.338703703703</v>
      </c>
      <c r="D519" s="87" t="s">
        <v>3391</v>
      </c>
      <c r="E519" s="87" t="s">
        <v>3392</v>
      </c>
      <c r="F519" s="83">
        <f>Sheet1!F3</f>
        <v>45757</v>
      </c>
      <c r="G519" s="1" t="str">
        <f>Sheet1!G3</f>
        <v>Baldovin Grigore</v>
      </c>
      <c r="H519" s="1" t="str">
        <f>Sheet1!H3</f>
        <v>Situație periculoasă / Unsafe Condition</v>
      </c>
      <c r="I519" s="1" t="str">
        <f>Sheet1!K3</f>
        <v>Schimbul 1 / Shift 1</v>
      </c>
      <c r="J519" s="1" t="str">
        <f>Sheet1!L3</f>
        <v>Fabrica A / Plant A</v>
      </c>
      <c r="K519" s="1" t="str">
        <f>Sheet1!M3</f>
        <v>Altele / Others</v>
      </c>
      <c r="L519" s="90" t="str">
        <f>Sheet1!N3</f>
        <v>Pedestrians path separation fence has one access door out of hinge</v>
      </c>
      <c r="M519" s="90" t="str">
        <f>Sheet1!O3</f>
        <v>put it back on (contact supplier for warranty)</v>
      </c>
      <c r="N519" s="1" t="str">
        <f>Sheet1!P3</f>
        <v>Tehnic / Asset Reliability</v>
      </c>
      <c r="O519" s="83">
        <f>Sheet1!Q3</f>
        <v>45762</v>
      </c>
      <c r="P519" s="1" t="str">
        <f>Sheet1!R3</f>
        <v>Neînceput / Not started</v>
      </c>
      <c r="Q519" s="1" t="str">
        <f>Sheet1!S3</f>
        <v>Da / Yes</v>
      </c>
      <c r="R519" s="77" t="s">
        <v>49</v>
      </c>
      <c r="T519" s="79">
        <v>45762</v>
      </c>
      <c r="U519" s="79">
        <v>45762</v>
      </c>
      <c r="V519" s="77" t="str">
        <f t="shared" si="40"/>
        <v>YES</v>
      </c>
      <c r="W519" s="77" t="str">
        <f t="shared" si="41"/>
        <v>N/A</v>
      </c>
      <c r="X519" s="77" t="str">
        <f t="shared" si="42"/>
        <v>N/A</v>
      </c>
    </row>
    <row r="520" spans="1:24" s="77" customFormat="1" x14ac:dyDescent="0.35">
      <c r="A520" s="1">
        <f>Sheet1!A4</f>
        <v>3</v>
      </c>
      <c r="B520" s="81">
        <f>Sheet1!B4</f>
        <v>45761.458310185197</v>
      </c>
      <c r="C520" s="81">
        <f>Sheet1!C4</f>
        <v>45761.459444444401</v>
      </c>
      <c r="D520" s="87" t="s">
        <v>3393</v>
      </c>
      <c r="E520" s="87" t="s">
        <v>3394</v>
      </c>
      <c r="F520" s="83">
        <f>Sheet1!F4</f>
        <v>45761</v>
      </c>
      <c r="G520" s="1" t="str">
        <f>Sheet1!G4</f>
        <v>Diaconeasa Madalin</v>
      </c>
      <c r="H520" s="1" t="str">
        <f>Sheet1!H4</f>
        <v>Situație periculoasă / Unsafe Condition</v>
      </c>
      <c r="I520" s="1" t="str">
        <f>Sheet1!K4</f>
        <v>Schimbul 1 / Shift 1</v>
      </c>
      <c r="J520" s="1" t="str">
        <f>Sheet1!L4</f>
        <v>Fabrica A / Plant A</v>
      </c>
      <c r="K520" s="1" t="str">
        <f>Sheet1!M4</f>
        <v>Linia 1 Croissant</v>
      </c>
      <c r="L520" s="90" t="str">
        <f>Sheet1!N4</f>
        <v>Usa de la iesire zona rosie nu are geam</v>
      </c>
      <c r="M520" s="90" t="str">
        <f>Sheet1!O4</f>
        <v>Sa se schimbe cu o usa cu geam</v>
      </c>
      <c r="N520" s="1" t="str">
        <f>Sheet1!P4</f>
        <v>Tehnic / Asset Reliability</v>
      </c>
      <c r="O520" s="83">
        <f>Sheet1!Q4</f>
        <v>45838</v>
      </c>
      <c r="P520" s="1" t="str">
        <f>Sheet1!R4</f>
        <v>Neînceput / Not started</v>
      </c>
      <c r="Q520" s="1" t="str">
        <f>Sheet1!S4</f>
        <v>Da / Yes</v>
      </c>
      <c r="R520" s="77" t="s">
        <v>49</v>
      </c>
      <c r="S520" s="77" t="s">
        <v>64</v>
      </c>
      <c r="T520" s="79">
        <v>45838</v>
      </c>
      <c r="U520" s="79">
        <v>45814</v>
      </c>
      <c r="V520" s="77" t="str">
        <f t="shared" si="40"/>
        <v>YES</v>
      </c>
      <c r="W520" s="77" t="str">
        <f t="shared" si="41"/>
        <v>N/A</v>
      </c>
      <c r="X520" s="77" t="str">
        <f t="shared" si="42"/>
        <v>N/A</v>
      </c>
    </row>
    <row r="521" spans="1:24" s="77" customFormat="1" x14ac:dyDescent="0.35">
      <c r="A521" s="1">
        <f>Sheet1!A5</f>
        <v>4</v>
      </c>
      <c r="B521" s="81">
        <f>Sheet1!B5</f>
        <v>45761.5086226852</v>
      </c>
      <c r="C521" s="81">
        <f>Sheet1!C5</f>
        <v>45761.5097453704</v>
      </c>
      <c r="D521" s="87" t="s">
        <v>3395</v>
      </c>
      <c r="E521" s="87" t="s">
        <v>3396</v>
      </c>
      <c r="F521" s="83">
        <f>Sheet1!F5</f>
        <v>45761</v>
      </c>
      <c r="G521" s="1" t="str">
        <f>Sheet1!G5</f>
        <v>Ionescu Dumitru</v>
      </c>
      <c r="H521" s="1" t="str">
        <f>Sheet1!H5</f>
        <v>Situație periculoasă / Unsafe Condition</v>
      </c>
      <c r="I521" s="1" t="str">
        <f>Sheet1!K5</f>
        <v>Schimbul 1 / Shift 1</v>
      </c>
      <c r="J521" s="1" t="str">
        <f>Sheet1!L5</f>
        <v>Fabrica A / Plant A</v>
      </c>
      <c r="K521" s="1" t="str">
        <f>Sheet1!M5</f>
        <v>Linia 2 Cakes</v>
      </c>
      <c r="L521" s="90" t="str">
        <f>Sheet1!N5</f>
        <v xml:space="preserve">Scaune deteriorate               </v>
      </c>
      <c r="M521" s="90" t="str">
        <f>Sheet1!O5</f>
        <v xml:space="preserve">Schimbate                   </v>
      </c>
      <c r="N521" s="1" t="str">
        <f>Sheet1!P5</f>
        <v>Tehnic / Asset Reliability</v>
      </c>
      <c r="O521" s="83">
        <f>Sheet1!Q5</f>
        <v>45770</v>
      </c>
      <c r="P521" s="1" t="str">
        <f>Sheet1!R5</f>
        <v>Neînceput / Not started</v>
      </c>
      <c r="Q521" s="1" t="str">
        <f>Sheet1!S5</f>
        <v>Da / Yes</v>
      </c>
      <c r="R521" s="77" t="s">
        <v>49</v>
      </c>
      <c r="T521" s="79">
        <v>45770</v>
      </c>
      <c r="U521" s="79">
        <v>45770</v>
      </c>
      <c r="V521" s="77" t="str">
        <f t="shared" si="40"/>
        <v>YES</v>
      </c>
      <c r="W521" s="77" t="str">
        <f t="shared" si="41"/>
        <v>N/A</v>
      </c>
      <c r="X521" s="77" t="str">
        <f t="shared" si="42"/>
        <v>N/A</v>
      </c>
    </row>
    <row r="522" spans="1:24" s="77" customFormat="1" x14ac:dyDescent="0.35">
      <c r="A522" s="1">
        <f>Sheet1!A6</f>
        <v>5</v>
      </c>
      <c r="B522" s="81">
        <f>Sheet1!B6</f>
        <v>45761.509768518503</v>
      </c>
      <c r="C522" s="81">
        <f>Sheet1!C6</f>
        <v>45761.510185185201</v>
      </c>
      <c r="D522" s="87" t="s">
        <v>3397</v>
      </c>
      <c r="E522" s="87" t="s">
        <v>3398</v>
      </c>
      <c r="F522" s="83">
        <f>Sheet1!F6</f>
        <v>45761</v>
      </c>
      <c r="G522" s="1" t="str">
        <f>Sheet1!G6</f>
        <v>Cringasu Gabriel</v>
      </c>
      <c r="H522" s="1" t="str">
        <f>Sheet1!H6</f>
        <v>Situație periculoasă / Unsafe Condition</v>
      </c>
      <c r="I522" s="1" t="str">
        <f>Sheet1!K6</f>
        <v>Schimbul 1 / Shift 1</v>
      </c>
      <c r="J522" s="1" t="str">
        <f>Sheet1!L6</f>
        <v>Fabrica A / Plant A</v>
      </c>
      <c r="K522" s="1" t="str">
        <f>Sheet1!M6</f>
        <v>Linia 2 Cakes</v>
      </c>
      <c r="L522" s="90" t="str">
        <f>Sheet1!N6</f>
        <v xml:space="preserve">Scaune defecte             </v>
      </c>
      <c r="M522" s="90" t="str">
        <f>Sheet1!O6</f>
        <v xml:space="preserve">Inlocuire              </v>
      </c>
      <c r="N522" s="1" t="str">
        <f>Sheet1!P6</f>
        <v>Tehnic / Asset Reliability</v>
      </c>
      <c r="O522" s="83">
        <f>Sheet1!Q6</f>
        <v>45762</v>
      </c>
      <c r="P522" s="1" t="str">
        <f>Sheet1!R6</f>
        <v>Neînceput / Not started</v>
      </c>
      <c r="Q522" s="1" t="str">
        <f>Sheet1!S6</f>
        <v>Da / Yes</v>
      </c>
      <c r="R522" s="77" t="s">
        <v>72</v>
      </c>
      <c r="T522" s="79">
        <v>45762</v>
      </c>
      <c r="U522" s="79">
        <v>45762</v>
      </c>
      <c r="V522" s="77" t="str">
        <f t="shared" si="40"/>
        <v>N/A</v>
      </c>
      <c r="W522" s="77" t="str">
        <f t="shared" si="41"/>
        <v>N/A</v>
      </c>
      <c r="X522" s="77" t="str">
        <f t="shared" si="42"/>
        <v>N/A</v>
      </c>
    </row>
    <row r="523" spans="1:24" s="77" customFormat="1" x14ac:dyDescent="0.35">
      <c r="A523" s="1">
        <f>Sheet1!A7</f>
        <v>6</v>
      </c>
      <c r="B523" s="81">
        <f>Sheet1!B7</f>
        <v>45761.510208333297</v>
      </c>
      <c r="C523" s="81">
        <f>Sheet1!C7</f>
        <v>45761.510694444398</v>
      </c>
      <c r="D523" s="87" t="s">
        <v>3399</v>
      </c>
      <c r="E523" s="87" t="s">
        <v>3400</v>
      </c>
      <c r="F523" s="83">
        <f>Sheet1!F7</f>
        <v>45761</v>
      </c>
      <c r="G523" s="1" t="str">
        <f>Sheet1!G7</f>
        <v>Neacsu Adrian</v>
      </c>
      <c r="H523" s="1" t="str">
        <f>Sheet1!H7</f>
        <v>Situație periculoasă / Unsafe Condition</v>
      </c>
      <c r="I523" s="1" t="str">
        <f>Sheet1!K7</f>
        <v>Schimbul 1 / Shift 1</v>
      </c>
      <c r="J523" s="1" t="str">
        <f>Sheet1!L7</f>
        <v>Fabrica A / Plant A</v>
      </c>
      <c r="K523" s="1" t="str">
        <f>Sheet1!M7</f>
        <v>Linia 2 Cakes</v>
      </c>
      <c r="L523" s="90" t="str">
        <f>Sheet1!N7</f>
        <v xml:space="preserve">SCAUNE RUPTE          </v>
      </c>
      <c r="M523" s="90" t="str">
        <f>Sheet1!O7</f>
        <v xml:space="preserve">INLOCUITE                      </v>
      </c>
      <c r="N523" s="1" t="str">
        <f>Sheet1!P7</f>
        <v>Tehnic / Asset Reliability</v>
      </c>
      <c r="O523" s="83">
        <f>Sheet1!Q7</f>
        <v>45764</v>
      </c>
      <c r="P523" s="1" t="str">
        <f>Sheet1!R7</f>
        <v>Neînceput / Not started</v>
      </c>
      <c r="Q523" s="1" t="str">
        <f>Sheet1!S7</f>
        <v>Da / Yes</v>
      </c>
      <c r="R523" s="77" t="s">
        <v>72</v>
      </c>
      <c r="T523" s="79">
        <v>45764</v>
      </c>
      <c r="U523" s="79">
        <v>45764</v>
      </c>
      <c r="V523" s="77" t="str">
        <f t="shared" si="40"/>
        <v>N/A</v>
      </c>
      <c r="W523" s="77" t="str">
        <f t="shared" si="41"/>
        <v>N/A</v>
      </c>
      <c r="X523" s="77" t="str">
        <f t="shared" si="42"/>
        <v>N/A</v>
      </c>
    </row>
    <row r="524" spans="1:24" s="77" customFormat="1" x14ac:dyDescent="0.35">
      <c r="A524" s="1">
        <f>Sheet1!A8</f>
        <v>7</v>
      </c>
      <c r="B524" s="81">
        <f>Sheet1!B8</f>
        <v>45761.510740740698</v>
      </c>
      <c r="C524" s="81">
        <f>Sheet1!C8</f>
        <v>45761.512071759302</v>
      </c>
      <c r="D524" s="87" t="s">
        <v>3401</v>
      </c>
      <c r="E524" s="87" t="s">
        <v>3402</v>
      </c>
      <c r="F524" s="83">
        <f>Sheet1!F8</f>
        <v>45761</v>
      </c>
      <c r="G524" s="1" t="str">
        <f>Sheet1!G8</f>
        <v>Ciobanu Mihai</v>
      </c>
      <c r="H524" s="1" t="str">
        <f>Sheet1!H8</f>
        <v>Situație periculoasă / Unsafe Condition</v>
      </c>
      <c r="I524" s="1" t="str">
        <f>Sheet1!K8</f>
        <v>Schimbul 1 / Shift 1</v>
      </c>
      <c r="J524" s="1" t="str">
        <f>Sheet1!L8</f>
        <v>Fabrica A / Plant A</v>
      </c>
      <c r="K524" s="1" t="str">
        <f>Sheet1!M8</f>
        <v>Linia 2 Cakes</v>
      </c>
      <c r="L524" s="90" t="str">
        <f>Sheet1!N8</f>
        <v xml:space="preserve">Scaune rupte            </v>
      </c>
      <c r="M524" s="90" t="str">
        <f>Sheet1!O8</f>
        <v xml:space="preserve">Inlocuire scaune                 </v>
      </c>
      <c r="N524" s="1" t="str">
        <f>Sheet1!P8</f>
        <v>Tehnic / Asset Reliability</v>
      </c>
      <c r="O524" s="83">
        <f>Sheet1!Q8</f>
        <v>45776</v>
      </c>
      <c r="P524" s="1" t="str">
        <f>Sheet1!R8</f>
        <v>Neînceput / Not started</v>
      </c>
      <c r="Q524" s="1" t="str">
        <f>Sheet1!S8</f>
        <v>Da / Yes</v>
      </c>
      <c r="R524" s="77" t="s">
        <v>72</v>
      </c>
      <c r="T524" s="79">
        <v>45776</v>
      </c>
      <c r="U524" s="79">
        <v>45776</v>
      </c>
      <c r="V524" s="77" t="str">
        <f t="shared" si="40"/>
        <v>N/A</v>
      </c>
      <c r="W524" s="77" t="str">
        <f t="shared" si="41"/>
        <v>N/A</v>
      </c>
      <c r="X524" s="77" t="str">
        <f t="shared" si="42"/>
        <v>N/A</v>
      </c>
    </row>
    <row r="525" spans="1:24" s="77" customFormat="1" x14ac:dyDescent="0.35">
      <c r="A525" s="1">
        <f>Sheet1!A9</f>
        <v>8</v>
      </c>
      <c r="B525" s="81">
        <f>Sheet1!B9</f>
        <v>45761.512094907397</v>
      </c>
      <c r="C525" s="81">
        <f>Sheet1!C9</f>
        <v>45761.512418981503</v>
      </c>
      <c r="D525" s="87" t="s">
        <v>3403</v>
      </c>
      <c r="E525" s="87" t="s">
        <v>3404</v>
      </c>
      <c r="F525" s="83">
        <f>Sheet1!F9</f>
        <v>45761</v>
      </c>
      <c r="G525" s="1" t="str">
        <f>Sheet1!G9</f>
        <v xml:space="preserve">Nicolae Nicolae </v>
      </c>
      <c r="H525" s="1" t="str">
        <f>Sheet1!H9</f>
        <v>Situație periculoasă / Unsafe Condition</v>
      </c>
      <c r="I525" s="1" t="str">
        <f>Sheet1!K9</f>
        <v>Schimbul 1 / Shift 1</v>
      </c>
      <c r="J525" s="1" t="str">
        <f>Sheet1!L9</f>
        <v>Fabrica A / Plant A</v>
      </c>
      <c r="K525" s="1" t="str">
        <f>Sheet1!M9</f>
        <v>Linia 2 Cakes</v>
      </c>
      <c r="L525" s="90" t="str">
        <f>Sheet1!N9</f>
        <v xml:space="preserve">Scaune rupte               </v>
      </c>
      <c r="M525" s="90" t="str">
        <f>Sheet1!O9</f>
        <v xml:space="preserve">Inlocuire scaune            </v>
      </c>
      <c r="N525" s="1" t="str">
        <f>Sheet1!P9</f>
        <v>Tehnic / Asset Reliability</v>
      </c>
      <c r="O525" s="83">
        <f>Sheet1!Q9</f>
        <v>45770</v>
      </c>
      <c r="P525" s="1" t="str">
        <f>Sheet1!R9</f>
        <v>Neînceput / Not started</v>
      </c>
      <c r="Q525" s="1" t="str">
        <f>Sheet1!S9</f>
        <v>Da / Yes</v>
      </c>
      <c r="R525" s="77" t="s">
        <v>72</v>
      </c>
      <c r="T525" s="79">
        <v>45770</v>
      </c>
      <c r="U525" s="79">
        <v>45770</v>
      </c>
      <c r="V525" s="77" t="str">
        <f t="shared" si="40"/>
        <v>N/A</v>
      </c>
      <c r="W525" s="77" t="str">
        <f t="shared" si="41"/>
        <v>N/A</v>
      </c>
      <c r="X525" s="77" t="str">
        <f t="shared" si="42"/>
        <v>N/A</v>
      </c>
    </row>
    <row r="526" spans="1:24" s="77" customFormat="1" x14ac:dyDescent="0.35">
      <c r="A526" s="1">
        <f>Sheet1!A10</f>
        <v>9</v>
      </c>
      <c r="B526" s="81">
        <f>Sheet1!B10</f>
        <v>45761.512430555602</v>
      </c>
      <c r="C526" s="81">
        <f>Sheet1!C10</f>
        <v>45761.512893518498</v>
      </c>
      <c r="D526" s="87" t="s">
        <v>3405</v>
      </c>
      <c r="E526" s="87" t="s">
        <v>3406</v>
      </c>
      <c r="F526" s="83">
        <f>Sheet1!F10</f>
        <v>45761</v>
      </c>
      <c r="G526" s="1" t="str">
        <f>Sheet1!G10</f>
        <v>Istudor Ninel</v>
      </c>
      <c r="H526" s="1" t="str">
        <f>Sheet1!H10</f>
        <v>Situație periculoasă / Unsafe Condition</v>
      </c>
      <c r="I526" s="1" t="str">
        <f>Sheet1!K10</f>
        <v>Schimbul 1 / Shift 1</v>
      </c>
      <c r="J526" s="1" t="str">
        <f>Sheet1!L10</f>
        <v>Fabrica A / Plant A</v>
      </c>
      <c r="K526" s="1" t="str">
        <f>Sheet1!M10</f>
        <v>Linia 2 Cakes</v>
      </c>
      <c r="L526" s="90" t="str">
        <f>Sheet1!N10</f>
        <v xml:space="preserve">Scaune rupte           </v>
      </c>
      <c r="M526" s="90" t="str">
        <f>Sheet1!O10</f>
        <v>Inlocuire scaune                 ambalare</v>
      </c>
      <c r="N526" s="1" t="str">
        <f>Sheet1!P10</f>
        <v>Tehnic / Asset Reliability</v>
      </c>
      <c r="O526" s="83">
        <f>Sheet1!Q10</f>
        <v>45761</v>
      </c>
      <c r="P526" s="1" t="str">
        <f>Sheet1!R10</f>
        <v>Neînceput / Not started</v>
      </c>
      <c r="Q526" s="1" t="str">
        <f>Sheet1!S10</f>
        <v>Da / Yes</v>
      </c>
      <c r="R526" s="77" t="s">
        <v>72</v>
      </c>
      <c r="T526" s="79">
        <v>45761</v>
      </c>
      <c r="U526" s="79">
        <v>45761</v>
      </c>
      <c r="V526" s="77" t="str">
        <f t="shared" si="40"/>
        <v>N/A</v>
      </c>
      <c r="W526" s="77" t="str">
        <f t="shared" si="41"/>
        <v>N/A</v>
      </c>
      <c r="X526" s="77" t="str">
        <f t="shared" si="42"/>
        <v>N/A</v>
      </c>
    </row>
    <row r="527" spans="1:24" s="77" customFormat="1" ht="72.5" x14ac:dyDescent="0.35">
      <c r="A527" s="1">
        <f>Sheet1!A11</f>
        <v>10</v>
      </c>
      <c r="B527" s="81">
        <f>Sheet1!B11</f>
        <v>45761.534756944398</v>
      </c>
      <c r="C527" s="81">
        <f>Sheet1!C11</f>
        <v>45761.546990740702</v>
      </c>
      <c r="D527" s="87" t="s">
        <v>3407</v>
      </c>
      <c r="E527" s="87" t="s">
        <v>3408</v>
      </c>
      <c r="F527" s="83">
        <f>Sheet1!F11</f>
        <v>45761</v>
      </c>
      <c r="G527" s="1" t="str">
        <f>Sheet1!G11</f>
        <v xml:space="preserve">Mirea Alecsandra </v>
      </c>
      <c r="H527" s="1" t="str">
        <f>Sheet1!H11</f>
        <v>Situație periculoasă / Unsafe Condition</v>
      </c>
      <c r="I527" s="1" t="str">
        <f>Sheet1!K11</f>
        <v>Schimbul 1 / Shift 1</v>
      </c>
      <c r="J527" s="1" t="str">
        <f>Sheet1!L11</f>
        <v>Fabrica B / Plant B</v>
      </c>
      <c r="K527" s="1" t="str">
        <f>Sheet1!M11</f>
        <v>Bake Rolls</v>
      </c>
      <c r="L527" s="90" t="str">
        <f>Sheet1!N11</f>
        <v>Pe camera de maturare 1 se montează ventilatoare, iar când cele 2 persoane de la firma externa " profigo" făceau o mica pauza și erau așezați, domnul Stan Mario stătea pe o bară metalică la marginea plafonului . L-am rugat sa se de-a 30 -40 cm mai in interiom și a refuzat. Marginea este semnalizata cu un lanț de plastic. Permisul de lucru este făcut de Neaga Andrei</v>
      </c>
      <c r="M527" s="90" t="str">
        <f>Sheet1!O11</f>
        <v>Training când i se face permis de lucru</v>
      </c>
      <c r="N527" s="1" t="str">
        <f>Sheet1!P11</f>
        <v>HSE</v>
      </c>
      <c r="O527" s="83">
        <f>Sheet1!Q11</f>
        <v>45762</v>
      </c>
      <c r="P527" s="1" t="str">
        <f>Sheet1!R11</f>
        <v>Neînceput / Not started</v>
      </c>
      <c r="Q527" s="1" t="str">
        <f>Sheet1!S11</f>
        <v>Da / Yes</v>
      </c>
      <c r="R527" s="77" t="s">
        <v>49</v>
      </c>
      <c r="S527" s="77" t="s">
        <v>50</v>
      </c>
      <c r="T527" s="79">
        <v>45762</v>
      </c>
      <c r="U527" s="79">
        <v>45762</v>
      </c>
      <c r="V527" s="77" t="str">
        <f t="shared" si="40"/>
        <v>YES</v>
      </c>
      <c r="W527" s="77" t="str">
        <f t="shared" si="41"/>
        <v>N/A</v>
      </c>
      <c r="X527" s="77" t="str">
        <f t="shared" si="42"/>
        <v>N/A</v>
      </c>
    </row>
    <row r="528" spans="1:24" s="77" customFormat="1" x14ac:dyDescent="0.35">
      <c r="A528" s="1">
        <f>Sheet1!A12</f>
        <v>11</v>
      </c>
      <c r="B528" s="81">
        <f>Sheet1!B12</f>
        <v>45761.938298611101</v>
      </c>
      <c r="C528" s="81">
        <f>Sheet1!C12</f>
        <v>45761.940057870401</v>
      </c>
      <c r="D528" s="87" t="s">
        <v>3409</v>
      </c>
      <c r="E528" s="87" t="s">
        <v>3410</v>
      </c>
      <c r="F528" s="83">
        <f>Sheet1!F12</f>
        <v>45761</v>
      </c>
      <c r="G528" s="1" t="str">
        <f>Sheet1!G12</f>
        <v xml:space="preserve">Iordache Adrian </v>
      </c>
      <c r="H528" s="1" t="str">
        <f>Sheet1!H12</f>
        <v>Situație periculoasă / Unsafe Condition</v>
      </c>
      <c r="I528" s="1" t="str">
        <f>Sheet1!K12</f>
        <v>Schimbul 3 / Shift 3</v>
      </c>
      <c r="J528" s="1" t="str">
        <f>Sheet1!L12</f>
        <v>Fabrica B / Plant B</v>
      </c>
      <c r="K528" s="1" t="str">
        <f>Sheet1!M12</f>
        <v>Linia 4 Croissant</v>
      </c>
      <c r="L528" s="90" t="str">
        <f>Sheet1!N12</f>
        <v>Suport. Pentru bratul de ace la injectare</v>
      </c>
      <c r="M528" s="90" t="str">
        <f>Sheet1!O12</f>
        <v>Suport pentru bratul de ace injectare</v>
      </c>
      <c r="N528" s="1" t="str">
        <f>Sheet1!P12</f>
        <v>Productie B / Production B</v>
      </c>
      <c r="O528" s="83">
        <f>Sheet1!Q12</f>
        <v>45791</v>
      </c>
      <c r="P528" s="1" t="str">
        <f>Sheet1!R12</f>
        <v>Neînceput / Not started</v>
      </c>
      <c r="Q528" s="1" t="str">
        <f>Sheet1!S12</f>
        <v>Da / Yes</v>
      </c>
      <c r="R528" s="77" t="s">
        <v>72</v>
      </c>
      <c r="T528" s="79">
        <v>45791</v>
      </c>
      <c r="U528" s="79">
        <v>45791</v>
      </c>
      <c r="V528" s="77" t="str">
        <f t="shared" si="40"/>
        <v>N/A</v>
      </c>
      <c r="W528" s="77" t="str">
        <f t="shared" si="41"/>
        <v>N/A</v>
      </c>
      <c r="X528" s="77" t="str">
        <f t="shared" si="42"/>
        <v>N/A</v>
      </c>
    </row>
    <row r="529" spans="1:24" s="77" customFormat="1" x14ac:dyDescent="0.35">
      <c r="A529" s="1">
        <f>Sheet1!A13</f>
        <v>12</v>
      </c>
      <c r="B529" s="81">
        <f>Sheet1!B13</f>
        <v>45761.952013888898</v>
      </c>
      <c r="C529" s="81">
        <f>Sheet1!C13</f>
        <v>45761.956909722197</v>
      </c>
      <c r="D529" s="87" t="s">
        <v>3411</v>
      </c>
      <c r="E529" s="87" t="s">
        <v>3412</v>
      </c>
      <c r="F529" s="83">
        <f>Sheet1!F13</f>
        <v>45761</v>
      </c>
      <c r="G529" s="1" t="str">
        <f>Sheet1!G13</f>
        <v>Andreea Niculae</v>
      </c>
      <c r="H529" s="1" t="str">
        <f>Sheet1!H13</f>
        <v>Situație periculoasă / Unsafe Condition</v>
      </c>
      <c r="I529" s="1" t="str">
        <f>Sheet1!K13</f>
        <v>Schimbul 1 / Shift 1</v>
      </c>
      <c r="J529" s="1" t="str">
        <f>Sheet1!L13</f>
        <v>Fabrica B / Plant B</v>
      </c>
      <c r="K529" s="1" t="str">
        <f>Sheet1!M13</f>
        <v>Preparare creme Buhler Caotech</v>
      </c>
      <c r="L529" s="90" t="str">
        <f>Sheet1!N13</f>
        <v xml:space="preserve">Calculator linie Caotech este într-o zona greu accesibila si cu zgomot mare. </v>
      </c>
      <c r="M529" s="90" t="str">
        <f>Sheet1!O13</f>
        <v xml:space="preserve">Mutarea lui in afara zonei </v>
      </c>
      <c r="N529" s="1" t="str">
        <f>Sheet1!P13</f>
        <v>Tehnic / Asset Reliability</v>
      </c>
      <c r="O529" s="83">
        <f>Sheet1!Q13</f>
        <v>45808</v>
      </c>
      <c r="P529" s="1" t="str">
        <f>Sheet1!R13</f>
        <v>Neînceput / Not started</v>
      </c>
      <c r="Q529" s="1" t="str">
        <f>Sheet1!S13</f>
        <v>Da / Yes</v>
      </c>
      <c r="R529" s="77" t="s">
        <v>49</v>
      </c>
      <c r="S529" s="77" t="s">
        <v>64</v>
      </c>
      <c r="T529" s="79">
        <v>45808</v>
      </c>
      <c r="U529" s="79"/>
      <c r="V529" s="77" t="str">
        <f t="shared" si="40"/>
        <v>YES</v>
      </c>
      <c r="W529" s="77" t="str">
        <f t="shared" si="41"/>
        <v>N/A</v>
      </c>
      <c r="X529" s="77" t="str">
        <f t="shared" si="42"/>
        <v>N/A</v>
      </c>
    </row>
    <row r="530" spans="1:24" s="77" customFormat="1" x14ac:dyDescent="0.35">
      <c r="A530" s="1">
        <f>Sheet1!A14</f>
        <v>13</v>
      </c>
      <c r="B530" s="81">
        <f>Sheet1!B14</f>
        <v>45762.438229166699</v>
      </c>
      <c r="C530" s="81">
        <f>Sheet1!C14</f>
        <v>45762.440266203703</v>
      </c>
      <c r="D530" s="87" t="s">
        <v>3413</v>
      </c>
      <c r="E530" s="87" t="s">
        <v>3414</v>
      </c>
      <c r="F530" s="83">
        <f>Sheet1!F14</f>
        <v>45762</v>
      </c>
      <c r="G530" s="1" t="str">
        <f>Sheet1!G14</f>
        <v>Ovedenie Razvan</v>
      </c>
      <c r="H530" s="1" t="str">
        <f>Sheet1!H14</f>
        <v>Situație periculoasă / Unsafe Condition</v>
      </c>
      <c r="I530" s="1" t="str">
        <f>Sheet1!K14</f>
        <v>Schimbul 1 / Shift 1</v>
      </c>
      <c r="J530" s="1" t="str">
        <f>Sheet1!L14</f>
        <v>Fabrica A / Plant A</v>
      </c>
      <c r="K530" s="1" t="str">
        <f>Sheet1!M14</f>
        <v>Altele / Others</v>
      </c>
      <c r="L530" s="90" t="str">
        <f>Sheet1!N14</f>
        <v>Holul principal de acces blocat cu paleti de tavi</v>
      </c>
      <c r="M530" s="90" t="str">
        <f>Sheet1!O14</f>
        <v>Deblocarea culoarului</v>
      </c>
      <c r="N530" s="1" t="str">
        <f>Sheet1!P14</f>
        <v>Productie A  / Production A</v>
      </c>
      <c r="O530" s="83">
        <f>Sheet1!Q14</f>
        <v>45762</v>
      </c>
      <c r="P530" s="1" t="str">
        <f>Sheet1!R14</f>
        <v>Finalizat/ Completed</v>
      </c>
      <c r="Q530" s="1" t="str">
        <f>Sheet1!S14</f>
        <v>Nu / No</v>
      </c>
      <c r="R530" s="77" t="s">
        <v>49</v>
      </c>
      <c r="T530" s="79">
        <v>45762</v>
      </c>
      <c r="U530" s="79">
        <v>45762</v>
      </c>
      <c r="V530" s="77" t="str">
        <f t="shared" si="40"/>
        <v>YES</v>
      </c>
      <c r="W530" s="77" t="str">
        <f t="shared" si="41"/>
        <v>N/A</v>
      </c>
      <c r="X530" s="77" t="str">
        <f t="shared" si="42"/>
        <v>N/A</v>
      </c>
    </row>
    <row r="531" spans="1:24" s="77" customFormat="1" x14ac:dyDescent="0.35">
      <c r="A531" s="1">
        <f>Sheet1!A15</f>
        <v>14</v>
      </c>
      <c r="B531" s="81">
        <f>Sheet1!B15</f>
        <v>45762.647824074098</v>
      </c>
      <c r="C531" s="81">
        <f>Sheet1!C15</f>
        <v>45762.649664351797</v>
      </c>
      <c r="D531" s="87" t="s">
        <v>3415</v>
      </c>
      <c r="E531" s="87" t="s">
        <v>3416</v>
      </c>
      <c r="F531" s="83">
        <f>Sheet1!F15</f>
        <v>45762</v>
      </c>
      <c r="G531" s="1" t="str">
        <f>Sheet1!G15</f>
        <v>Georgeta Penes</v>
      </c>
      <c r="H531" s="1" t="str">
        <f>Sheet1!H15</f>
        <v>Situație periculoasă / Unsafe Condition</v>
      </c>
      <c r="I531" s="1" t="str">
        <f>Sheet1!K15</f>
        <v>Schimbul 2 / Shift 2</v>
      </c>
      <c r="J531" s="1" t="str">
        <f>Sheet1!L15</f>
        <v>Altele / Others</v>
      </c>
      <c r="K531" s="1" t="str">
        <f>Sheet1!M15</f>
        <v>Exterior / Outdoor Area</v>
      </c>
      <c r="L531" s="90" t="str">
        <f>Sheet1!N15</f>
        <v>Denivelari pe traseul pietonal intee A si B</v>
      </c>
      <c r="M531" s="90" t="str">
        <f>Sheet1!O15</f>
        <v>Reasfaltare intregii portiuni</v>
      </c>
      <c r="N531" s="1" t="str">
        <f>Sheet1!P15</f>
        <v>Utilitati / Utilities</v>
      </c>
      <c r="O531" s="83">
        <f>Sheet1!Q15</f>
        <v>45807</v>
      </c>
      <c r="P531" s="1" t="str">
        <f>Sheet1!R15</f>
        <v>Neînceput / Not started</v>
      </c>
      <c r="Q531" s="1" t="str">
        <f>Sheet1!S15</f>
        <v>Nu / No</v>
      </c>
      <c r="R531" s="77" t="s">
        <v>49</v>
      </c>
      <c r="S531" s="77" t="s">
        <v>50</v>
      </c>
      <c r="T531" s="79">
        <v>45807</v>
      </c>
      <c r="U531" s="79"/>
      <c r="V531" s="77" t="str">
        <f t="shared" si="40"/>
        <v>YES</v>
      </c>
      <c r="W531" s="77" t="str">
        <f t="shared" si="41"/>
        <v>N/A</v>
      </c>
      <c r="X531" s="77" t="str">
        <f t="shared" si="42"/>
        <v>N/A</v>
      </c>
    </row>
    <row r="532" spans="1:24" s="77" customFormat="1" ht="29" x14ac:dyDescent="0.35">
      <c r="A532" s="1">
        <f>Sheet1!A16</f>
        <v>15</v>
      </c>
      <c r="B532" s="81">
        <f>Sheet1!B16</f>
        <v>45763.3494907407</v>
      </c>
      <c r="C532" s="81">
        <f>Sheet1!C16</f>
        <v>45763.355474536998</v>
      </c>
      <c r="D532" s="87" t="s">
        <v>3417</v>
      </c>
      <c r="E532" s="87" t="s">
        <v>3418</v>
      </c>
      <c r="F532" s="83">
        <f>Sheet1!F16</f>
        <v>45763</v>
      </c>
      <c r="G532" s="1" t="str">
        <f>Sheet1!G16</f>
        <v>Niculae Oana Roxana</v>
      </c>
      <c r="H532" s="1" t="str">
        <f>Sheet1!H16</f>
        <v>Situație periculoasă / Unsafe Condition</v>
      </c>
      <c r="I532" s="1" t="str">
        <f>Sheet1!K16</f>
        <v>Schimbul 1 / Shift 1</v>
      </c>
      <c r="J532" s="1" t="str">
        <f>Sheet1!L16</f>
        <v>Fabrica A / Plant A</v>
      </c>
      <c r="K532" s="1" t="str">
        <f>Sheet1!M16</f>
        <v>Linia 1 Croissant</v>
      </c>
      <c r="L532" s="90" t="str">
        <f>Sheet1!N16</f>
        <v xml:space="preserve">Lipsa unei roți a suportului mobil de ustensile pentru curățenie din zona de ambalare, pericol de accidentare. Suportul poate cădea în orice moment </v>
      </c>
      <c r="M532" s="90" t="str">
        <f>Sheet1!O16</f>
        <v xml:space="preserve">Trebuie montată altă roată pentru  a fi stabil suportul </v>
      </c>
      <c r="N532" s="1" t="str">
        <f>Sheet1!P16</f>
        <v>Tehnic / Asset Reliability</v>
      </c>
      <c r="O532" s="83">
        <f>Sheet1!Q16</f>
        <v>45764</v>
      </c>
      <c r="P532" s="1" t="str">
        <f>Sheet1!R16</f>
        <v>Neînceput / Not started</v>
      </c>
      <c r="Q532" s="1" t="str">
        <f>Sheet1!S16</f>
        <v>Da / Yes</v>
      </c>
      <c r="R532" s="77" t="s">
        <v>49</v>
      </c>
      <c r="T532" s="79">
        <v>45764</v>
      </c>
      <c r="U532" s="79">
        <v>45764</v>
      </c>
      <c r="V532" s="77" t="str">
        <f t="shared" si="40"/>
        <v>YES</v>
      </c>
      <c r="W532" s="77" t="str">
        <f t="shared" si="41"/>
        <v>N/A</v>
      </c>
      <c r="X532" s="77" t="str">
        <f t="shared" si="42"/>
        <v>N/A</v>
      </c>
    </row>
    <row r="533" spans="1:24" s="77" customFormat="1" x14ac:dyDescent="0.35">
      <c r="A533" s="1">
        <f>Sheet1!A17</f>
        <v>16</v>
      </c>
      <c r="B533" s="81">
        <f>Sheet1!B17</f>
        <v>45763.35087962963</v>
      </c>
      <c r="C533" s="81">
        <f>Sheet1!C17</f>
        <v>45763.355474536998</v>
      </c>
      <c r="D533" s="87" t="s">
        <v>3419</v>
      </c>
      <c r="E533" s="87" t="s">
        <v>3420</v>
      </c>
      <c r="F533" s="83">
        <f>Sheet1!F17</f>
        <v>45763</v>
      </c>
      <c r="G533" s="1" t="str">
        <f>Sheet1!G17</f>
        <v>Olimpia Radu</v>
      </c>
      <c r="H533" s="1" t="str">
        <f>Sheet1!H17</f>
        <v>Situație periculoasă / Unsafe Condition</v>
      </c>
      <c r="I533" s="1" t="str">
        <f>Sheet1!K17</f>
        <v>Schimbul 1 / Shift 1</v>
      </c>
      <c r="J533" s="1" t="str">
        <f>Sheet1!L17</f>
        <v>Fabrica A / Plant A</v>
      </c>
      <c r="K533" s="1" t="str">
        <f>Sheet1!M17</f>
        <v>Linia 3 Croissant</v>
      </c>
      <c r="L533" s="90" t="str">
        <f>Sheet1!N17</f>
        <v>Laminator -pompa recupero-ulei pe jos</v>
      </c>
      <c r="M533" s="90" t="str">
        <f>Sheet1!O17</f>
        <v>Remediere/izolare/igienizare</v>
      </c>
      <c r="N533" s="1" t="str">
        <f>Sheet1!P17</f>
        <v>Productie A  / Production A</v>
      </c>
      <c r="O533" s="83">
        <f>Sheet1!Q17</f>
        <v>45765</v>
      </c>
      <c r="P533" s="1" t="str">
        <f>Sheet1!R17</f>
        <v>Neînceput / Not started</v>
      </c>
      <c r="Q533" s="1" t="str">
        <f>Sheet1!S17</f>
        <v>Da / Yes</v>
      </c>
      <c r="R533" s="77" t="s">
        <v>49</v>
      </c>
      <c r="T533" s="79">
        <v>45765</v>
      </c>
      <c r="U533" s="79">
        <v>45765</v>
      </c>
      <c r="V533" s="77" t="str">
        <f t="shared" si="40"/>
        <v>YES</v>
      </c>
      <c r="W533" s="77" t="str">
        <f t="shared" si="41"/>
        <v>N/A</v>
      </c>
      <c r="X533" s="77" t="str">
        <f t="shared" si="42"/>
        <v>N/A</v>
      </c>
    </row>
    <row r="534" spans="1:24" s="77" customFormat="1" ht="29" x14ac:dyDescent="0.35">
      <c r="A534" s="1">
        <f>Sheet1!A18</f>
        <v>17</v>
      </c>
      <c r="B534" s="81">
        <f>Sheet1!B18</f>
        <v>45764.355844907397</v>
      </c>
      <c r="C534" s="81">
        <f>Sheet1!C18</f>
        <v>45764.357662037</v>
      </c>
      <c r="D534" s="87" t="s">
        <v>3421</v>
      </c>
      <c r="E534" s="87" t="s">
        <v>3422</v>
      </c>
      <c r="F534" s="83">
        <f>Sheet1!F18</f>
        <v>45763</v>
      </c>
      <c r="G534" s="1" t="str">
        <f>Sheet1!G18</f>
        <v>Dumitru George</v>
      </c>
      <c r="H534" s="1" t="str">
        <f>Sheet1!H18</f>
        <v>Situație periculoasă / Unsafe Condition</v>
      </c>
      <c r="I534" s="1" t="str">
        <f>Sheet1!K18</f>
        <v>Schimbul 1 / Shift 1</v>
      </c>
      <c r="J534" s="1" t="str">
        <f>Sheet1!L18</f>
        <v>Fabrica B / Plant B</v>
      </c>
      <c r="K534" s="1" t="str">
        <f>Sheet1!M18</f>
        <v>Bake Rolls</v>
      </c>
      <c r="L534" s="90" t="str">
        <f>Sheet1!N18</f>
        <v>scarile de pe platforma ICA au protectiile de la picioare dintr un material antiaderent si aluneca pe platforma metalica</v>
      </c>
      <c r="M534" s="90" t="str">
        <f>Sheet1!O18</f>
        <v>Schimbarea protectiilor</v>
      </c>
      <c r="N534" s="1" t="str">
        <f>Sheet1!P18</f>
        <v>Productie B / Production B</v>
      </c>
      <c r="O534" s="83">
        <f>Sheet1!Q18</f>
        <v>45777</v>
      </c>
      <c r="P534" s="1" t="str">
        <f>Sheet1!R18</f>
        <v>Neînceput / Not started</v>
      </c>
      <c r="Q534" s="1" t="str">
        <f>Sheet1!S18</f>
        <v>Da / Yes</v>
      </c>
      <c r="R534" s="77" t="s">
        <v>49</v>
      </c>
      <c r="S534" s="77" t="s">
        <v>50</v>
      </c>
      <c r="T534" s="79">
        <v>45777</v>
      </c>
      <c r="U534" s="79">
        <v>45823</v>
      </c>
      <c r="V534" s="77" t="str">
        <f t="shared" si="40"/>
        <v>NO</v>
      </c>
      <c r="W534" s="77" t="str">
        <f t="shared" si="41"/>
        <v>N/A</v>
      </c>
      <c r="X534" s="77" t="str">
        <f t="shared" si="42"/>
        <v>N/A</v>
      </c>
    </row>
    <row r="535" spans="1:24" s="77" customFormat="1" x14ac:dyDescent="0.35">
      <c r="A535" s="1">
        <f>Sheet1!A19</f>
        <v>19</v>
      </c>
      <c r="B535" s="81">
        <f>Sheet1!B19</f>
        <v>45764.709212962996</v>
      </c>
      <c r="C535" s="81">
        <f>Sheet1!C19</f>
        <v>45764.710208333301</v>
      </c>
      <c r="D535" s="87" t="s">
        <v>3423</v>
      </c>
      <c r="E535" s="87" t="s">
        <v>3424</v>
      </c>
      <c r="F535" s="83">
        <f>Sheet1!F19</f>
        <v>45763</v>
      </c>
      <c r="G535" s="1" t="str">
        <f>Sheet1!G19</f>
        <v>..</v>
      </c>
      <c r="H535" s="1" t="str">
        <f>Sheet1!H19</f>
        <v>Situație periculoasă / Unsafe Condition</v>
      </c>
      <c r="I535" s="1" t="str">
        <f>Sheet1!K19</f>
        <v>Schimbul 2 / Shift 2</v>
      </c>
      <c r="J535" s="1" t="str">
        <f>Sheet1!L19</f>
        <v>Fabrica A / Plant A</v>
      </c>
      <c r="K535" s="1" t="str">
        <f>Sheet1!M19</f>
        <v>Linia 1 Croissant</v>
      </c>
      <c r="L535" s="90" t="str">
        <f>Sheet1!N19</f>
        <v xml:space="preserve">Nefunctionarea senzor crema cuva la mașină 3 și 4 </v>
      </c>
      <c r="M535" s="90" t="str">
        <f>Sheet1!O19</f>
        <v xml:space="preserve">Înlocuire senzori și calibrarea acestora </v>
      </c>
      <c r="N535" s="1" t="str">
        <f>Sheet1!P19</f>
        <v>Tehnic / Asset Reliability</v>
      </c>
      <c r="O535" s="83">
        <f>Sheet1!Q19</f>
        <v>45769</v>
      </c>
      <c r="P535" s="1" t="str">
        <f>Sheet1!R19</f>
        <v>Neînceput / Not started</v>
      </c>
      <c r="Q535" s="1" t="str">
        <f>Sheet1!S19</f>
        <v>Da / Yes</v>
      </c>
      <c r="R535" s="77" t="s">
        <v>49</v>
      </c>
      <c r="S535" s="77" t="s">
        <v>50</v>
      </c>
      <c r="T535" s="79">
        <v>45769</v>
      </c>
      <c r="U535" s="79"/>
      <c r="V535" s="77" t="str">
        <f t="shared" si="40"/>
        <v>YES</v>
      </c>
      <c r="W535" s="77" t="str">
        <f t="shared" si="41"/>
        <v>N/A</v>
      </c>
      <c r="X535" s="77" t="str">
        <f t="shared" si="42"/>
        <v>N/A</v>
      </c>
    </row>
    <row r="536" spans="1:24" s="77" customFormat="1" x14ac:dyDescent="0.35">
      <c r="A536" s="1">
        <f>Sheet1!A20</f>
        <v>20</v>
      </c>
      <c r="B536" s="81">
        <f>Sheet1!B20</f>
        <v>45764.7102662037</v>
      </c>
      <c r="C536" s="81">
        <f>Sheet1!C20</f>
        <v>45764.711562500001</v>
      </c>
      <c r="D536" s="87" t="s">
        <v>3425</v>
      </c>
      <c r="E536" s="87" t="s">
        <v>3426</v>
      </c>
      <c r="F536" s="83">
        <f>Sheet1!F20</f>
        <v>45764</v>
      </c>
      <c r="G536" s="1" t="str">
        <f>Sheet1!G20</f>
        <v>...</v>
      </c>
      <c r="H536" s="1" t="str">
        <f>Sheet1!H20</f>
        <v>Situație periculoasă / Unsafe Condition</v>
      </c>
      <c r="I536" s="1" t="str">
        <f>Sheet1!K20</f>
        <v>Schimbul 2 / Shift 2</v>
      </c>
      <c r="J536" s="1" t="str">
        <f>Sheet1!L20</f>
        <v>Fabrica A / Plant A</v>
      </c>
      <c r="K536" s="1" t="str">
        <f>Sheet1!M20</f>
        <v>Linia 1 Croissant</v>
      </c>
      <c r="L536" s="90" t="str">
        <f>Sheet1!N20</f>
        <v xml:space="preserve">Nefunctionarea senzor crema mașinilor 3 și 4 </v>
      </c>
      <c r="M536" s="90" t="str">
        <f>Sheet1!O20</f>
        <v xml:space="preserve">Înlocuirea și calibrarea acestora </v>
      </c>
      <c r="N536" s="1" t="str">
        <f>Sheet1!P20</f>
        <v>Tehnic / Asset Reliability</v>
      </c>
      <c r="O536" s="83">
        <f>Sheet1!Q20</f>
        <v>45769</v>
      </c>
      <c r="P536" s="1" t="str">
        <f>Sheet1!R20</f>
        <v>Neînceput / Not started</v>
      </c>
      <c r="Q536" s="1" t="str">
        <f>Sheet1!S20</f>
        <v>Da / Yes</v>
      </c>
      <c r="R536" s="77" t="s">
        <v>72</v>
      </c>
      <c r="T536" s="79">
        <v>45769</v>
      </c>
      <c r="U536" s="79">
        <v>45769</v>
      </c>
      <c r="V536" s="77" t="str">
        <f t="shared" si="40"/>
        <v>N/A</v>
      </c>
      <c r="W536" s="77" t="str">
        <f t="shared" si="41"/>
        <v>N/A</v>
      </c>
      <c r="X536" s="77" t="str">
        <f t="shared" si="42"/>
        <v>N/A</v>
      </c>
    </row>
    <row r="537" spans="1:24" s="77" customFormat="1" x14ac:dyDescent="0.35">
      <c r="A537" s="1">
        <f>Sheet1!A21</f>
        <v>21</v>
      </c>
      <c r="B537" s="81">
        <f>Sheet1!B21</f>
        <v>45769.269930555602</v>
      </c>
      <c r="C537" s="81">
        <f>Sheet1!C21</f>
        <v>45769.272824074098</v>
      </c>
      <c r="D537" s="87" t="s">
        <v>3427</v>
      </c>
      <c r="E537" s="87" t="s">
        <v>3428</v>
      </c>
      <c r="F537" s="83">
        <f>Sheet1!F21</f>
        <v>45769</v>
      </c>
      <c r="G537" s="1" t="str">
        <f>Sheet1!G21</f>
        <v xml:space="preserve">Badea Victor </v>
      </c>
      <c r="H537" s="1" t="str">
        <f>Sheet1!H21</f>
        <v>Situație periculoasă / Unsafe Condition</v>
      </c>
      <c r="I537" s="1" t="str">
        <f>Sheet1!K21</f>
        <v>Schimbul 1 / Shift 1</v>
      </c>
      <c r="J537" s="1" t="str">
        <f>Sheet1!L21</f>
        <v>Fabrica A / Plant A</v>
      </c>
      <c r="K537" s="1" t="str">
        <f>Sheet1!M21</f>
        <v>Linia 1 Croissant</v>
      </c>
      <c r="L537" s="90" t="str">
        <f>Sheet1!N21</f>
        <v>......................</v>
      </c>
      <c r="M537" s="90" t="str">
        <f>Sheet1!O21</f>
        <v>......................</v>
      </c>
      <c r="N537" s="1" t="str">
        <f>Sheet1!P21</f>
        <v>Productie A  / Production A</v>
      </c>
      <c r="O537" s="83">
        <f>Sheet1!Q21</f>
        <v>45769</v>
      </c>
      <c r="P537" s="1" t="str">
        <f>Sheet1!R21</f>
        <v>Neînceput / Not started</v>
      </c>
      <c r="Q537" s="1" t="str">
        <f>Sheet1!S21</f>
        <v>Nu / No</v>
      </c>
      <c r="R537" s="77" t="s">
        <v>72</v>
      </c>
      <c r="T537" s="79">
        <v>45769</v>
      </c>
      <c r="U537" s="79">
        <v>45769</v>
      </c>
      <c r="V537" s="77" t="str">
        <f t="shared" si="40"/>
        <v>N/A</v>
      </c>
      <c r="W537" s="77" t="str">
        <f t="shared" si="41"/>
        <v>N/A</v>
      </c>
      <c r="X537" s="77" t="str">
        <f t="shared" si="42"/>
        <v>N/A</v>
      </c>
    </row>
    <row r="538" spans="1:24" s="77" customFormat="1" x14ac:dyDescent="0.35">
      <c r="A538" s="1">
        <f>Sheet1!A22</f>
        <v>22</v>
      </c>
      <c r="B538" s="81">
        <f>Sheet1!B22</f>
        <v>45769.4830671296</v>
      </c>
      <c r="C538" s="81">
        <f>Sheet1!C22</f>
        <v>45769.489386574103</v>
      </c>
      <c r="D538" s="87" t="s">
        <v>3429</v>
      </c>
      <c r="E538" s="87" t="s">
        <v>3430</v>
      </c>
      <c r="F538" s="83">
        <f>Sheet1!F22</f>
        <v>45769</v>
      </c>
      <c r="G538" s="1" t="str">
        <f>Sheet1!G22</f>
        <v xml:space="preserve">Trandafir Alexandru </v>
      </c>
      <c r="H538" s="1" t="str">
        <f>Sheet1!H22</f>
        <v>Situație periculoasă / Unsafe Condition</v>
      </c>
      <c r="I538" s="1" t="str">
        <f>Sheet1!K22</f>
        <v>Schimbul 1 / Shift 1</v>
      </c>
      <c r="J538" s="1" t="str">
        <f>Sheet1!L22</f>
        <v>Depozit central / FGWH</v>
      </c>
      <c r="K538" s="1" t="str">
        <f>Sheet1!M22</f>
        <v>Depozit central / FGWH</v>
      </c>
      <c r="L538" s="90" t="str">
        <f>Sheet1!N22</f>
        <v xml:space="preserve">Cele 2 cale de la rampa 2 și 6 sunt montate gresit </v>
      </c>
      <c r="M538" s="90" t="str">
        <f>Sheet1!O22</f>
        <v>Remediere ,montare corecta!</v>
      </c>
      <c r="N538" s="1" t="str">
        <f>Sheet1!P22</f>
        <v>Tehnic / Asset Reliability</v>
      </c>
      <c r="O538" s="83">
        <f>Sheet1!Q22</f>
        <v>45799</v>
      </c>
      <c r="P538" s="1" t="str">
        <f>Sheet1!R22</f>
        <v>Neînceput / Not started</v>
      </c>
      <c r="Q538" s="1" t="str">
        <f>Sheet1!S22</f>
        <v>Da / Yes</v>
      </c>
      <c r="R538" s="77" t="s">
        <v>137</v>
      </c>
      <c r="S538" s="77" t="s">
        <v>64</v>
      </c>
      <c r="T538" s="79">
        <v>45799</v>
      </c>
      <c r="U538" s="79"/>
      <c r="V538" s="77" t="str">
        <f t="shared" si="40"/>
        <v>N/A</v>
      </c>
      <c r="W538" s="77">
        <f t="shared" ca="1" si="41"/>
        <v>-127</v>
      </c>
      <c r="X538" s="77" t="str">
        <f t="shared" ca="1" si="42"/>
        <v>Delayed</v>
      </c>
    </row>
    <row r="539" spans="1:24" s="77" customFormat="1" x14ac:dyDescent="0.35">
      <c r="A539" s="1">
        <f>Sheet1!A23</f>
        <v>23</v>
      </c>
      <c r="B539" s="81">
        <f>Sheet1!B23</f>
        <v>45770.345393518503</v>
      </c>
      <c r="C539" s="81">
        <f>Sheet1!C23</f>
        <v>45770.347997685203</v>
      </c>
      <c r="D539" s="87" t="s">
        <v>3431</v>
      </c>
      <c r="E539" s="87" t="s">
        <v>3432</v>
      </c>
      <c r="F539" s="83">
        <f>Sheet1!F23</f>
        <v>45770</v>
      </c>
      <c r="G539" s="1" t="str">
        <f>Sheet1!G23</f>
        <v xml:space="preserve">Ciobanu Elena </v>
      </c>
      <c r="H539" s="1" t="str">
        <f>Sheet1!H23</f>
        <v>Eveniment la limita producerii unui accident / Near Miss</v>
      </c>
      <c r="I539" s="1" t="str">
        <f>Sheet1!K23</f>
        <v>Schimbul 1 / Shift 1</v>
      </c>
      <c r="J539" s="1" t="str">
        <f>Sheet1!L23</f>
        <v>Fabrica A / Plant A</v>
      </c>
      <c r="K539" s="1" t="str">
        <f>Sheet1!M23</f>
        <v>Linia 4 Croissant</v>
      </c>
      <c r="L539" s="90" t="str">
        <f>Sheet1!N23</f>
        <v xml:space="preserve">Probleme la ușa de acces (ambalare) ramane blocata </v>
      </c>
      <c r="M539" s="90" t="str">
        <f>Sheet1!O23</f>
        <v xml:space="preserve">A se verifica.          </v>
      </c>
      <c r="N539" s="1" t="str">
        <f>Sheet1!P23</f>
        <v>Tehnic / Asset Reliability</v>
      </c>
      <c r="O539" s="83">
        <f>Sheet1!Q23</f>
        <v>45770</v>
      </c>
      <c r="P539" s="1" t="str">
        <f>Sheet1!R23</f>
        <v>Neînceput / Not started</v>
      </c>
      <c r="Q539" s="1" t="str">
        <f>Sheet1!S23</f>
        <v>Nu / No</v>
      </c>
      <c r="R539" s="77" t="s">
        <v>49</v>
      </c>
      <c r="S539" s="77" t="s">
        <v>64</v>
      </c>
      <c r="T539" s="79">
        <v>45770</v>
      </c>
      <c r="U539" s="79">
        <v>45770</v>
      </c>
      <c r="V539" s="77" t="str">
        <f t="shared" si="40"/>
        <v>YES</v>
      </c>
      <c r="W539" s="77" t="str">
        <f t="shared" si="41"/>
        <v>N/A</v>
      </c>
      <c r="X539" s="77" t="str">
        <f t="shared" si="42"/>
        <v>N/A</v>
      </c>
    </row>
    <row r="540" spans="1:24" s="77" customFormat="1" x14ac:dyDescent="0.35">
      <c r="A540" s="1">
        <f>Sheet1!A24</f>
        <v>24</v>
      </c>
      <c r="B540" s="81">
        <f>Sheet1!B24</f>
        <v>45770.427314814799</v>
      </c>
      <c r="C540" s="81">
        <f>Sheet1!C24</f>
        <v>45770.428449074097</v>
      </c>
      <c r="D540" s="87" t="s">
        <v>3433</v>
      </c>
      <c r="E540" s="87" t="s">
        <v>3434</v>
      </c>
      <c r="F540" s="83">
        <f>Sheet1!F24</f>
        <v>45770</v>
      </c>
      <c r="G540" s="1" t="str">
        <f>Sheet1!G24</f>
        <v>Diaconeasa Madalin</v>
      </c>
      <c r="H540" s="1" t="str">
        <f>Sheet1!H24</f>
        <v>Situație periculoasă / Unsafe Condition</v>
      </c>
      <c r="I540" s="1" t="str">
        <f>Sheet1!K24</f>
        <v>Schimbul 1 / Shift 1</v>
      </c>
      <c r="J540" s="1" t="str">
        <f>Sheet1!L24</f>
        <v>Fabrica A / Plant A</v>
      </c>
      <c r="K540" s="1" t="str">
        <f>Sheet1!M24</f>
        <v>Linia 1 Croissant</v>
      </c>
      <c r="L540" s="90" t="str">
        <f>Sheet1!N24</f>
        <v xml:space="preserve">Ușă de acces nu are geam </v>
      </c>
      <c r="M540" s="90" t="str">
        <f>Sheet1!O24</f>
        <v xml:space="preserve">Sa se schimbe ușa, cu una cu geam </v>
      </c>
      <c r="N540" s="1" t="str">
        <f>Sheet1!P24</f>
        <v>Tehnic / Asset Reliability</v>
      </c>
      <c r="O540" s="83">
        <f>Sheet1!Q24</f>
        <v>45838</v>
      </c>
      <c r="P540" s="1" t="str">
        <f>Sheet1!R24</f>
        <v>Neînceput / Not started</v>
      </c>
      <c r="Q540" s="1" t="str">
        <f>Sheet1!S24</f>
        <v>Da / Yes</v>
      </c>
      <c r="R540" s="77" t="s">
        <v>72</v>
      </c>
      <c r="S540" s="77" t="s">
        <v>64</v>
      </c>
      <c r="T540" s="79">
        <v>45838</v>
      </c>
      <c r="U540" s="79"/>
      <c r="V540" s="77" t="str">
        <f t="shared" si="40"/>
        <v>N/A</v>
      </c>
      <c r="W540" s="77" t="str">
        <f t="shared" si="41"/>
        <v>N/A</v>
      </c>
      <c r="X540" s="77" t="str">
        <f t="shared" si="42"/>
        <v>N/A</v>
      </c>
    </row>
    <row r="541" spans="1:24" s="77" customFormat="1" x14ac:dyDescent="0.35">
      <c r="A541" s="1">
        <f>Sheet1!A25</f>
        <v>25</v>
      </c>
      <c r="B541" s="81">
        <f>Sheet1!B25</f>
        <v>45771.347476851799</v>
      </c>
      <c r="C541" s="81">
        <f>Sheet1!C25</f>
        <v>45771.352592592601</v>
      </c>
      <c r="D541" s="87" t="s">
        <v>3435</v>
      </c>
      <c r="E541" s="87" t="s">
        <v>3436</v>
      </c>
      <c r="F541" s="83">
        <f>Sheet1!F25</f>
        <v>45771</v>
      </c>
      <c r="G541" s="1" t="str">
        <f>Sheet1!G25</f>
        <v xml:space="preserve">Ciobanu Elena </v>
      </c>
      <c r="H541" s="1" t="str">
        <f>Sheet1!H25</f>
        <v>Situație periculoasă / Unsafe Condition</v>
      </c>
      <c r="I541" s="1" t="str">
        <f>Sheet1!K25</f>
        <v>Schimbul 1 / Shift 1</v>
      </c>
      <c r="J541" s="1" t="str">
        <f>Sheet1!L25</f>
        <v>Fabrica B / Plant B</v>
      </c>
      <c r="K541" s="1" t="str">
        <f>Sheet1!M25</f>
        <v>Linia 4 Croissant</v>
      </c>
      <c r="L541" s="90" t="str">
        <f>Sheet1!N25</f>
        <v>Carton pt paletizare sunt  așezate pe jos</v>
      </c>
      <c r="M541" s="90" t="str">
        <f>Sheet1!O25</f>
        <v xml:space="preserve">Suport pt a pune separatorele </v>
      </c>
      <c r="N541" s="1" t="str">
        <f>Sheet1!P25</f>
        <v>Productie B / Production B</v>
      </c>
      <c r="O541" s="83">
        <f>Sheet1!Q25</f>
        <v>45775</v>
      </c>
      <c r="P541" s="1" t="str">
        <f>Sheet1!R25</f>
        <v>Neînceput / Not started</v>
      </c>
      <c r="Q541" s="1" t="str">
        <f>Sheet1!S25</f>
        <v>Nu / No</v>
      </c>
      <c r="R541" s="77" t="s">
        <v>72</v>
      </c>
      <c r="T541" s="79">
        <v>45775</v>
      </c>
      <c r="U541" s="79">
        <v>45775</v>
      </c>
      <c r="V541" s="77" t="str">
        <f t="shared" si="40"/>
        <v>N/A</v>
      </c>
      <c r="W541" s="77" t="str">
        <f t="shared" si="41"/>
        <v>N/A</v>
      </c>
      <c r="X541" s="77" t="str">
        <f t="shared" si="42"/>
        <v>N/A</v>
      </c>
    </row>
    <row r="542" spans="1:24" s="77" customFormat="1" x14ac:dyDescent="0.35">
      <c r="A542" s="1">
        <f>Sheet1!A26</f>
        <v>26</v>
      </c>
      <c r="B542" s="81">
        <f>Sheet1!B26</f>
        <v>45771.405543981498</v>
      </c>
      <c r="C542" s="81">
        <f>Sheet1!C26</f>
        <v>45771.407256944403</v>
      </c>
      <c r="D542" s="87" t="s">
        <v>3437</v>
      </c>
      <c r="E542" s="87" t="s">
        <v>3438</v>
      </c>
      <c r="F542" s="83">
        <f>Sheet1!F26</f>
        <v>45771</v>
      </c>
      <c r="G542" s="1" t="str">
        <f>Sheet1!G26</f>
        <v>Maftei Oana</v>
      </c>
      <c r="H542" s="1" t="str">
        <f>Sheet1!H26</f>
        <v>Situație periculoasă / Unsafe Condition</v>
      </c>
      <c r="I542" s="1" t="str">
        <f>Sheet1!K26</f>
        <v>Schimbul 1 / Shift 1</v>
      </c>
      <c r="J542" s="1" t="str">
        <f>Sheet1!L26</f>
        <v>Fabrica A / Plant A</v>
      </c>
      <c r="K542" s="1" t="str">
        <f>Sheet1!M26</f>
        <v>Linia 3 Croissant</v>
      </c>
      <c r="L542" s="90" t="str">
        <f>Sheet1!N26</f>
        <v xml:space="preserve">Protecție laminator borseto strâmba, risc de accidentare </v>
      </c>
      <c r="M542" s="90" t="str">
        <f>Sheet1!O26</f>
        <v xml:space="preserve">Îndreptare protecție și înșurubare corespunzătoare </v>
      </c>
      <c r="N542" s="1" t="str">
        <f>Sheet1!P26</f>
        <v>Tehnic / Asset Reliability</v>
      </c>
      <c r="O542" s="83">
        <f>Sheet1!Q26</f>
        <v>45771</v>
      </c>
      <c r="P542" s="1" t="str">
        <f>Sheet1!R26</f>
        <v>Neînceput / Not started</v>
      </c>
      <c r="Q542" s="1" t="str">
        <f>Sheet1!S26</f>
        <v>Da / Yes</v>
      </c>
      <c r="R542" s="77" t="s">
        <v>49</v>
      </c>
      <c r="S542" s="77" t="s">
        <v>50</v>
      </c>
      <c r="T542" s="79">
        <v>45771</v>
      </c>
      <c r="U542" s="79">
        <v>45777</v>
      </c>
      <c r="V542" s="77" t="str">
        <f t="shared" si="40"/>
        <v>NO</v>
      </c>
      <c r="W542" s="77" t="str">
        <f t="shared" si="41"/>
        <v>N/A</v>
      </c>
      <c r="X542" s="77" t="str">
        <f t="shared" si="42"/>
        <v>N/A</v>
      </c>
    </row>
    <row r="543" spans="1:24" s="77" customFormat="1" ht="29" x14ac:dyDescent="0.35">
      <c r="A543" s="1">
        <f>Sheet1!A27</f>
        <v>27</v>
      </c>
      <c r="B543" s="81">
        <f>Sheet1!B27</f>
        <v>45771.435266203698</v>
      </c>
      <c r="C543" s="81">
        <f>Sheet1!C27</f>
        <v>45771.4371875</v>
      </c>
      <c r="D543" s="87" t="s">
        <v>3439</v>
      </c>
      <c r="E543" s="87" t="s">
        <v>3440</v>
      </c>
      <c r="F543" s="83">
        <f>Sheet1!F27</f>
        <v>45771</v>
      </c>
      <c r="G543" s="1" t="str">
        <f>Sheet1!G27</f>
        <v xml:space="preserve">Băeților Sebastian </v>
      </c>
      <c r="H543" s="1" t="str">
        <f>Sheet1!H27</f>
        <v>Situație periculoasă / Unsafe Condition</v>
      </c>
      <c r="I543" s="1" t="str">
        <f>Sheet1!K27</f>
        <v>Schimbul 1 / Shift 1</v>
      </c>
      <c r="J543" s="1" t="str">
        <f>Sheet1!L27</f>
        <v>Fabrica B / Plant B</v>
      </c>
      <c r="K543" s="1" t="str">
        <f>Sheet1!M27</f>
        <v>Bake Rolls</v>
      </c>
      <c r="L543" s="90" t="str">
        <f>Sheet1!N27</f>
        <v>Grilaj scurgere rupt în cameră de maturare 1 BR. Acesta este ridicat în sus și te poți împiedica sau zgâria de el.</v>
      </c>
      <c r="M543" s="90" t="str">
        <f>Sheet1!O27</f>
        <v xml:space="preserve">Schimbare grilaj / tăiere bucată ruptă </v>
      </c>
      <c r="N543" s="1" t="str">
        <f>Sheet1!P27</f>
        <v>Tehnic / Asset Reliability</v>
      </c>
      <c r="O543" s="83">
        <f>Sheet1!Q27</f>
        <v>45772</v>
      </c>
      <c r="P543" s="1" t="str">
        <f>Sheet1!R27</f>
        <v>Neînceput / Not started</v>
      </c>
      <c r="Q543" s="1" t="str">
        <f>Sheet1!S27</f>
        <v>Da / Yes</v>
      </c>
      <c r="R543" s="77" t="s">
        <v>49</v>
      </c>
      <c r="S543" s="77" t="s">
        <v>50</v>
      </c>
      <c r="T543" s="79">
        <v>45772</v>
      </c>
      <c r="U543" s="79">
        <v>45772</v>
      </c>
      <c r="V543" s="77" t="str">
        <f t="shared" si="40"/>
        <v>YES</v>
      </c>
      <c r="W543" s="77" t="str">
        <f t="shared" si="41"/>
        <v>N/A</v>
      </c>
      <c r="X543" s="77" t="str">
        <f t="shared" si="42"/>
        <v>N/A</v>
      </c>
    </row>
    <row r="544" spans="1:24" s="77" customFormat="1" x14ac:dyDescent="0.35">
      <c r="A544" s="1">
        <f>Sheet1!A28</f>
        <v>28</v>
      </c>
      <c r="B544" s="81">
        <f>Sheet1!B28</f>
        <v>45771.464583333298</v>
      </c>
      <c r="C544" s="81">
        <f>Sheet1!C28</f>
        <v>45771.466655092598</v>
      </c>
      <c r="D544" s="87" t="s">
        <v>3441</v>
      </c>
      <c r="E544" s="87" t="s">
        <v>3442</v>
      </c>
      <c r="F544" s="83">
        <f>Sheet1!F28</f>
        <v>45771</v>
      </c>
      <c r="G544" s="1" t="str">
        <f>Sheet1!G28</f>
        <v>Ovedenie Razvan</v>
      </c>
      <c r="H544" s="1" t="str">
        <f>Sheet1!H28</f>
        <v>Situație periculoasă / Unsafe Condition</v>
      </c>
      <c r="I544" s="1" t="str">
        <f>Sheet1!K28</f>
        <v>Schimbul 1 / Shift 1</v>
      </c>
      <c r="J544" s="1" t="str">
        <f>Sheet1!L28</f>
        <v>Fabrica A / Plant A</v>
      </c>
      <c r="K544" s="1" t="str">
        <f>Sheet1!M28</f>
        <v>Linia 3 Croissant</v>
      </c>
      <c r="L544" s="90" t="str">
        <f>Sheet1!N28</f>
        <v>Cale de acces blocata cu rastele</v>
      </c>
      <c r="M544" s="90" t="str">
        <f>Sheet1!O28</f>
        <v>Deblocarea culoarului cu rastele</v>
      </c>
      <c r="N544" s="1" t="str">
        <f>Sheet1!P28</f>
        <v>Productie A  / Production A</v>
      </c>
      <c r="O544" s="83">
        <f>Sheet1!Q28</f>
        <v>45771</v>
      </c>
      <c r="P544" s="1" t="str">
        <f>Sheet1!R28</f>
        <v>In lucru / In progress</v>
      </c>
      <c r="Q544" s="1" t="str">
        <f>Sheet1!S28</f>
        <v>Da / Yes</v>
      </c>
      <c r="R544" s="77" t="s">
        <v>49</v>
      </c>
      <c r="S544" s="77" t="s">
        <v>64</v>
      </c>
      <c r="T544" s="79">
        <v>45771</v>
      </c>
      <c r="U544" s="79">
        <v>45771</v>
      </c>
      <c r="V544" s="77" t="str">
        <f t="shared" si="40"/>
        <v>YES</v>
      </c>
      <c r="W544" s="77" t="str">
        <f t="shared" si="41"/>
        <v>N/A</v>
      </c>
      <c r="X544" s="77" t="str">
        <f t="shared" si="42"/>
        <v>N/A</v>
      </c>
    </row>
    <row r="545" spans="1:24" s="77" customFormat="1" x14ac:dyDescent="0.35">
      <c r="A545" s="1">
        <f>Sheet1!A29</f>
        <v>29</v>
      </c>
      <c r="B545" s="81">
        <f>Sheet1!B29</f>
        <v>45771.481284722198</v>
      </c>
      <c r="C545" s="81">
        <f>Sheet1!C29</f>
        <v>45771.4827083333</v>
      </c>
      <c r="D545" s="87" t="s">
        <v>3443</v>
      </c>
      <c r="E545" s="87" t="s">
        <v>3444</v>
      </c>
      <c r="F545" s="83">
        <f>Sheet1!F29</f>
        <v>45771</v>
      </c>
      <c r="G545" s="1" t="str">
        <f>Sheet1!G29</f>
        <v>Dumitru George</v>
      </c>
      <c r="H545" s="1" t="str">
        <f>Sheet1!H29</f>
        <v>Situație periculoasă / Unsafe Condition</v>
      </c>
      <c r="I545" s="1" t="str">
        <f>Sheet1!K29</f>
        <v>Schimbul 1 / Shift 1</v>
      </c>
      <c r="J545" s="1" t="str">
        <f>Sheet1!L29</f>
        <v>Depozit central / FGWH</v>
      </c>
      <c r="K545" s="1" t="str">
        <f>Sheet1!M29</f>
        <v>Depozit central / FGWH</v>
      </c>
      <c r="L545" s="90" t="str">
        <f>Sheet1!N29</f>
        <v>Pe capetele randurilor paleti care nu permit vizibilitatea la iesirea de pe rand</v>
      </c>
      <c r="M545" s="90" t="str">
        <f>Sheet1!O29</f>
        <v>Relocarea acestor paleti</v>
      </c>
      <c r="N545" s="1" t="str">
        <f>Sheet1!P29</f>
        <v>DC Depozit Central / FGWH</v>
      </c>
      <c r="O545" s="83">
        <f>Sheet1!Q29</f>
        <v>45772</v>
      </c>
      <c r="P545" s="1" t="str">
        <f>Sheet1!R29</f>
        <v>In lucru / In progress</v>
      </c>
      <c r="Q545" s="1" t="str">
        <f>Sheet1!S29</f>
        <v>Da / Yes</v>
      </c>
      <c r="R545" s="77" t="s">
        <v>49</v>
      </c>
      <c r="S545" s="77" t="s">
        <v>50</v>
      </c>
      <c r="T545" s="79">
        <v>45772</v>
      </c>
      <c r="U545" s="79">
        <v>45814</v>
      </c>
      <c r="V545" s="77" t="str">
        <f t="shared" si="40"/>
        <v>NO</v>
      </c>
      <c r="W545" s="77" t="str">
        <f t="shared" si="41"/>
        <v>N/A</v>
      </c>
      <c r="X545" s="77" t="str">
        <f t="shared" si="42"/>
        <v>N/A</v>
      </c>
    </row>
    <row r="546" spans="1:24" s="77" customFormat="1" x14ac:dyDescent="0.35">
      <c r="A546" s="1">
        <f>Sheet1!A30</f>
        <v>30</v>
      </c>
      <c r="B546" s="81">
        <f>Sheet1!B30</f>
        <v>45771.519895833299</v>
      </c>
      <c r="C546" s="81">
        <f>Sheet1!C30</f>
        <v>45771.521087963003</v>
      </c>
      <c r="D546" s="87" t="s">
        <v>3445</v>
      </c>
      <c r="E546" s="87" t="s">
        <v>3446</v>
      </c>
      <c r="F546" s="83">
        <f>Sheet1!F30</f>
        <v>45771</v>
      </c>
      <c r="G546" s="1" t="str">
        <f>Sheet1!G30</f>
        <v xml:space="preserve">Ciobanu Elena </v>
      </c>
      <c r="H546" s="1" t="str">
        <f>Sheet1!H30</f>
        <v>Situație periculoasă / Unsafe Condition</v>
      </c>
      <c r="I546" s="1" t="str">
        <f>Sheet1!K30</f>
        <v>Schimbul 1 / Shift 1</v>
      </c>
      <c r="J546" s="1" t="str">
        <f>Sheet1!L30</f>
        <v>Fabrica B / Plant B</v>
      </c>
      <c r="K546" s="1" t="str">
        <f>Sheet1!M30</f>
        <v>Sala de mese / Cantine</v>
      </c>
      <c r="L546" s="90" t="str">
        <f>Sheet1!N30</f>
        <v xml:space="preserve">Dozatorul de apa este mereu înfundat </v>
      </c>
      <c r="M546" s="90" t="str">
        <f>Sheet1!O30</f>
        <v xml:space="preserve">De verificat.        </v>
      </c>
      <c r="N546" s="1" t="str">
        <f>Sheet1!P30</f>
        <v>Productie B / Production B</v>
      </c>
      <c r="O546" s="83">
        <f>Sheet1!Q30</f>
        <v>45771</v>
      </c>
      <c r="P546" s="1" t="str">
        <f>Sheet1!R30</f>
        <v>Neînceput / Not started</v>
      </c>
      <c r="Q546" s="1" t="str">
        <f>Sheet1!S30</f>
        <v>Nu / No</v>
      </c>
      <c r="R546" s="77" t="s">
        <v>49</v>
      </c>
      <c r="S546" s="77" t="s">
        <v>50</v>
      </c>
      <c r="T546" s="79">
        <v>45771</v>
      </c>
      <c r="U546" s="79">
        <v>45771</v>
      </c>
      <c r="V546" s="77" t="str">
        <f t="shared" si="40"/>
        <v>YES</v>
      </c>
      <c r="W546" s="77" t="str">
        <f t="shared" si="41"/>
        <v>N/A</v>
      </c>
      <c r="X546" s="77" t="str">
        <f t="shared" si="42"/>
        <v>N/A</v>
      </c>
    </row>
    <row r="547" spans="1:24" s="77" customFormat="1" ht="29" x14ac:dyDescent="0.35">
      <c r="A547" s="1">
        <f>Sheet1!A31</f>
        <v>31</v>
      </c>
      <c r="B547" s="81">
        <f>Sheet1!B31</f>
        <v>45772.545555555596</v>
      </c>
      <c r="C547" s="81">
        <f>Sheet1!C31</f>
        <v>45772.547939814802</v>
      </c>
      <c r="D547" s="87" t="s">
        <v>3447</v>
      </c>
      <c r="E547" s="87" t="s">
        <v>3448</v>
      </c>
      <c r="F547" s="83">
        <f>Sheet1!F31</f>
        <v>45772</v>
      </c>
      <c r="G547" s="1" t="str">
        <f>Sheet1!G31</f>
        <v xml:space="preserve">Tecuceanu Victorita Gabriela </v>
      </c>
      <c r="H547" s="1" t="str">
        <f>Sheet1!H31</f>
        <v>Situație periculoasă / Unsafe Condition</v>
      </c>
      <c r="I547" s="1" t="str">
        <f>Sheet1!K31</f>
        <v>Schimbul 1 / Shift 1</v>
      </c>
      <c r="J547" s="1" t="str">
        <f>Sheet1!L31</f>
        <v>Fabrica B / Plant B</v>
      </c>
      <c r="K547" s="1" t="str">
        <f>Sheet1!M31</f>
        <v>Linia 4 Croissant</v>
      </c>
      <c r="L547" s="90" t="str">
        <f>Sheet1!N31</f>
        <v xml:space="preserve">Cărucioarele de maia sunt deteriorate,nu mai au corniere pe care stau cuvele de maia </v>
      </c>
      <c r="M547" s="90" t="str">
        <f>Sheet1!O31</f>
        <v xml:space="preserve">Cărucioare noi.        </v>
      </c>
      <c r="N547" s="1" t="str">
        <f>Sheet1!P31</f>
        <v>Productie B / Production B</v>
      </c>
      <c r="O547" s="83">
        <f>Sheet1!Q31</f>
        <v>45808</v>
      </c>
      <c r="P547" s="1" t="str">
        <f>Sheet1!R31</f>
        <v>Neînceput / Not started</v>
      </c>
      <c r="Q547" s="1" t="str">
        <f>Sheet1!S31</f>
        <v>Da / Yes</v>
      </c>
      <c r="R547" s="77" t="s">
        <v>49</v>
      </c>
      <c r="S547" s="77" t="s">
        <v>50</v>
      </c>
      <c r="T547" s="79">
        <v>45808</v>
      </c>
      <c r="U547" s="79"/>
      <c r="V547" s="77" t="str">
        <f t="shared" si="40"/>
        <v>YES</v>
      </c>
      <c r="W547" s="77" t="str">
        <f t="shared" si="41"/>
        <v>N/A</v>
      </c>
      <c r="X547" s="77" t="str">
        <f t="shared" si="42"/>
        <v>N/A</v>
      </c>
    </row>
    <row r="548" spans="1:24" s="77" customFormat="1" x14ac:dyDescent="0.35">
      <c r="A548" s="1">
        <f>Sheet1!A32</f>
        <v>32</v>
      </c>
      <c r="B548" s="81">
        <f>Sheet1!B32</f>
        <v>45775.431145833303</v>
      </c>
      <c r="C548" s="81">
        <f>Sheet1!C32</f>
        <v>45775.433125000003</v>
      </c>
      <c r="D548" s="87" t="s">
        <v>3449</v>
      </c>
      <c r="E548" s="87" t="s">
        <v>3450</v>
      </c>
      <c r="F548" s="83">
        <f>Sheet1!F32</f>
        <v>45772</v>
      </c>
      <c r="G548" s="1" t="str">
        <f>Sheet1!G32</f>
        <v>Baldovin Grigore</v>
      </c>
      <c r="H548" s="1" t="str">
        <f>Sheet1!H32</f>
        <v>Situație periculoasă / Unsafe Condition</v>
      </c>
      <c r="I548" s="1" t="str">
        <f>Sheet1!K32</f>
        <v>Schimbul 1 / Shift 1</v>
      </c>
      <c r="J548" s="1" t="str">
        <f>Sheet1!L32</f>
        <v>Fabrica A / Plant A</v>
      </c>
      <c r="K548" s="1" t="str">
        <f>Sheet1!M32</f>
        <v>Linia 3 Croissant</v>
      </c>
      <c r="L548" s="90" t="str">
        <f>Sheet1!N32</f>
        <v>cable protection with sharp edge, right next to the handrail</v>
      </c>
      <c r="M548" s="90" t="str">
        <f>Sheet1!O32</f>
        <v>add cover on the sharp edge or bend the edge</v>
      </c>
      <c r="N548" s="1" t="str">
        <f>Sheet1!P32</f>
        <v>Tehnic / Asset Reliability</v>
      </c>
      <c r="O548" s="83">
        <f>Sheet1!Q32</f>
        <v>45786</v>
      </c>
      <c r="P548" s="1" t="str">
        <f>Sheet1!R32</f>
        <v>Neînceput / Not started</v>
      </c>
      <c r="Q548" s="1" t="str">
        <f>Sheet1!S32</f>
        <v>Da / Yes</v>
      </c>
      <c r="R548" s="77" t="s">
        <v>72</v>
      </c>
      <c r="S548" s="77" t="s">
        <v>50</v>
      </c>
      <c r="T548" s="79">
        <v>45786</v>
      </c>
      <c r="U548" s="79"/>
      <c r="V548" s="77" t="str">
        <f t="shared" si="40"/>
        <v>N/A</v>
      </c>
      <c r="W548" s="77" t="str">
        <f t="shared" si="41"/>
        <v>N/A</v>
      </c>
      <c r="X548" s="77" t="str">
        <f t="shared" si="42"/>
        <v>N/A</v>
      </c>
    </row>
    <row r="549" spans="1:24" s="77" customFormat="1" x14ac:dyDescent="0.35">
      <c r="A549" s="1">
        <f>Sheet1!A33</f>
        <v>33</v>
      </c>
      <c r="B549" s="81">
        <f>Sheet1!B33</f>
        <v>45775.741678240702</v>
      </c>
      <c r="C549" s="81">
        <f>Sheet1!C33</f>
        <v>45775.746585648099</v>
      </c>
      <c r="D549" s="87" t="s">
        <v>3451</v>
      </c>
      <c r="E549" s="87" t="s">
        <v>3452</v>
      </c>
      <c r="F549" s="83">
        <f>Sheet1!F33</f>
        <v>45775</v>
      </c>
      <c r="G549" s="1" t="str">
        <f>Sheet1!G33</f>
        <v xml:space="preserve">Ioniță Silica </v>
      </c>
      <c r="H549" s="1" t="str">
        <f>Sheet1!H33</f>
        <v>Situație periculoasă / Unsafe Condition</v>
      </c>
      <c r="I549" s="1" t="str">
        <f>Sheet1!K33</f>
        <v>Schimbul 2 / Shift 2</v>
      </c>
      <c r="J549" s="1" t="str">
        <f>Sheet1!L33</f>
        <v>Fabrica A / Plant A</v>
      </c>
      <c r="K549" s="1" t="str">
        <f>Sheet1!M33</f>
        <v>Linia 2 Cakes</v>
      </c>
      <c r="L549" s="90" t="str">
        <f>Sheet1!N33</f>
        <v xml:space="preserve">La aparatura de la Nielsen, balamalele de la capac sunt stricate. </v>
      </c>
      <c r="M549" s="90" t="str">
        <f>Sheet1!O33</f>
        <v xml:space="preserve">Schimbate toate balamale. </v>
      </c>
      <c r="N549" s="1" t="str">
        <f>Sheet1!P33</f>
        <v>Productie A  / Production A</v>
      </c>
      <c r="O549" s="83">
        <f>Sheet1!Q33</f>
        <v>45775</v>
      </c>
      <c r="P549" s="1" t="str">
        <f>Sheet1!R33</f>
        <v>In lucru / In progress</v>
      </c>
      <c r="Q549" s="1" t="str">
        <f>Sheet1!S33</f>
        <v>Da / Yes</v>
      </c>
      <c r="R549" s="77" t="s">
        <v>49</v>
      </c>
      <c r="S549" s="77" t="s">
        <v>168</v>
      </c>
      <c r="T549" s="79">
        <v>45775</v>
      </c>
      <c r="U549" s="79">
        <v>45777</v>
      </c>
      <c r="V549" s="77" t="str">
        <f t="shared" si="40"/>
        <v>NO</v>
      </c>
      <c r="W549" s="77" t="str">
        <f t="shared" si="41"/>
        <v>N/A</v>
      </c>
      <c r="X549" s="77" t="str">
        <f t="shared" si="42"/>
        <v>N/A</v>
      </c>
    </row>
    <row r="550" spans="1:24" s="77" customFormat="1" ht="43.5" x14ac:dyDescent="0.35">
      <c r="A550" s="1">
        <f>Sheet1!A34</f>
        <v>34</v>
      </c>
      <c r="B550" s="81">
        <f>Sheet1!B34</f>
        <v>45775.865138888897</v>
      </c>
      <c r="C550" s="81">
        <f>Sheet1!C34</f>
        <v>45775.871817129599</v>
      </c>
      <c r="D550" s="87" t="s">
        <v>3453</v>
      </c>
      <c r="E550" s="87" t="s">
        <v>3454</v>
      </c>
      <c r="F550" s="83">
        <f>Sheet1!F34</f>
        <v>45775</v>
      </c>
      <c r="G550" s="1" t="str">
        <f>Sheet1!G34</f>
        <v xml:space="preserve">Mirea Alecsandra </v>
      </c>
      <c r="H550" s="1" t="str">
        <f>Sheet1!H34</f>
        <v>Situație periculoasă / Unsafe Condition</v>
      </c>
      <c r="I550" s="1" t="str">
        <f>Sheet1!K34</f>
        <v>Schimbul 2 / Shift 2</v>
      </c>
      <c r="J550" s="1" t="str">
        <f>Sheet1!L34</f>
        <v>Fabrica B / Plant B</v>
      </c>
      <c r="K550" s="1" t="str">
        <f>Sheet1!M34</f>
        <v>Bake Rolls</v>
      </c>
      <c r="L550" s="90" t="str">
        <f>Sheet1!N34</f>
        <v>Ușa dintre BR( camera maturare) și linie 4 se deschide greu din cauza balamalei de sus,  care are o parte din tija scoasă din suportul ei. Daca se agravează, ușa poate cadea</v>
      </c>
      <c r="M550" s="90" t="str">
        <f>Sheet1!O34</f>
        <v xml:space="preserve">Acest lucru se întâmplă des, la câteva zile. Sa se intervină sa numai iasă </v>
      </c>
      <c r="N550" s="1" t="str">
        <f>Sheet1!P34</f>
        <v>Tehnic / Asset Reliability</v>
      </c>
      <c r="O550" s="83">
        <f>Sheet1!Q34</f>
        <v>45781</v>
      </c>
      <c r="P550" s="1" t="str">
        <f>Sheet1!R34</f>
        <v>Neînceput / Not started</v>
      </c>
      <c r="Q550" s="1" t="str">
        <f>Sheet1!S34</f>
        <v>Da / Yes</v>
      </c>
      <c r="R550" s="77" t="s">
        <v>49</v>
      </c>
      <c r="S550" s="77" t="s">
        <v>64</v>
      </c>
      <c r="T550" s="79">
        <v>45781</v>
      </c>
      <c r="U550" s="79">
        <v>45781</v>
      </c>
      <c r="V550" s="77" t="str">
        <f t="shared" si="40"/>
        <v>YES</v>
      </c>
      <c r="W550" s="77" t="str">
        <f t="shared" si="41"/>
        <v>N/A</v>
      </c>
      <c r="X550" s="77" t="str">
        <f t="shared" si="42"/>
        <v>N/A</v>
      </c>
    </row>
    <row r="551" spans="1:24" s="77" customFormat="1" ht="29" x14ac:dyDescent="0.35">
      <c r="A551" s="1">
        <f>Sheet1!A35</f>
        <v>35</v>
      </c>
      <c r="B551" s="81">
        <f>Sheet1!B35</f>
        <v>45776.509143518502</v>
      </c>
      <c r="C551" s="81">
        <f>Sheet1!C35</f>
        <v>45776.515798611101</v>
      </c>
      <c r="D551" s="87" t="s">
        <v>3455</v>
      </c>
      <c r="E551" s="87" t="s">
        <v>3456</v>
      </c>
      <c r="F551" s="83">
        <f>Sheet1!F35</f>
        <v>45776</v>
      </c>
      <c r="G551" s="1" t="str">
        <f>Sheet1!G35</f>
        <v>Dumbrava Vasilica</v>
      </c>
      <c r="H551" s="1" t="str">
        <f>Sheet1!H35</f>
        <v>Situație periculoasă / Unsafe Condition</v>
      </c>
      <c r="I551" s="1" t="str">
        <f>Sheet1!K35</f>
        <v>Schimbul 1 / Shift 1</v>
      </c>
      <c r="J551" s="1" t="str">
        <f>Sheet1!L35</f>
        <v>Fabrica A / Plant A</v>
      </c>
      <c r="K551" s="1" t="str">
        <f>Sheet1!M35</f>
        <v>Linia 1 Croissant</v>
      </c>
      <c r="L551" s="90" t="str">
        <f>Sheet1!N35</f>
        <v>Cutiile de inox sint ft  grele iar capacul are miner,iar cele de calciu  nu au miner si are capacul la care nu trebuie.</v>
      </c>
      <c r="M551" s="90" t="str">
        <f>Sheet1!O35</f>
        <v>Mai usoare.Fara minere</v>
      </c>
      <c r="N551" s="1" t="str">
        <f>Sheet1!P35</f>
        <v>Calitate / Quality</v>
      </c>
      <c r="O551" s="83">
        <f>Sheet1!Q35</f>
        <v>45781</v>
      </c>
      <c r="P551" s="1" t="str">
        <f>Sheet1!R35</f>
        <v>Neînceput / Not started</v>
      </c>
      <c r="Q551" s="1" t="str">
        <f>Sheet1!S35</f>
        <v>Da / Yes</v>
      </c>
      <c r="R551" s="77" t="s">
        <v>49</v>
      </c>
      <c r="S551" s="77" t="s">
        <v>64</v>
      </c>
      <c r="T551" s="79">
        <v>45781</v>
      </c>
      <c r="U551" s="79">
        <v>45781</v>
      </c>
      <c r="V551" s="77" t="str">
        <f t="shared" si="40"/>
        <v>YES</v>
      </c>
      <c r="W551" s="77" t="str">
        <f t="shared" si="41"/>
        <v>N/A</v>
      </c>
      <c r="X551" s="77" t="str">
        <f t="shared" si="42"/>
        <v>N/A</v>
      </c>
    </row>
    <row r="552" spans="1:24" s="77" customFormat="1" x14ac:dyDescent="0.35">
      <c r="A552" s="1">
        <f>Sheet1!A36</f>
        <v>36</v>
      </c>
      <c r="B552" s="81">
        <f>Sheet1!B36</f>
        <v>45776.603356481501</v>
      </c>
      <c r="C552" s="81">
        <f>Sheet1!C36</f>
        <v>45776.608414351896</v>
      </c>
      <c r="D552" s="87" t="s">
        <v>3457</v>
      </c>
      <c r="E552" s="87" t="s">
        <v>3458</v>
      </c>
      <c r="F552" s="83">
        <f>Sheet1!F36</f>
        <v>45776</v>
      </c>
      <c r="G552" s="1" t="str">
        <f>Sheet1!G36</f>
        <v xml:space="preserve">Ioniță Silica </v>
      </c>
      <c r="H552" s="1" t="str">
        <f>Sheet1!H36</f>
        <v>Situație periculoasă / Unsafe Condition</v>
      </c>
      <c r="I552" s="1" t="str">
        <f>Sheet1!K36</f>
        <v>Schimbul 2 / Shift 2</v>
      </c>
      <c r="J552" s="1" t="str">
        <f>Sheet1!L36</f>
        <v>Fabrica A / Plant A</v>
      </c>
      <c r="K552" s="1" t="str">
        <f>Sheet1!M36</f>
        <v>Linia 2 Cakes</v>
      </c>
      <c r="L552" s="90" t="str">
        <f>Sheet1!N36</f>
        <v xml:space="preserve">Lampa de luminat la decor pe lina mare nu Funcționează. </v>
      </c>
      <c r="M552" s="90" t="str">
        <f>Sheet1!O36</f>
        <v xml:space="preserve">Lampa trebuie verificată de electrician. </v>
      </c>
      <c r="N552" s="1" t="str">
        <f>Sheet1!P36</f>
        <v>Productie A  / Production A</v>
      </c>
      <c r="O552" s="83">
        <f>Sheet1!Q36</f>
        <v>45776</v>
      </c>
      <c r="P552" s="1" t="str">
        <f>Sheet1!R36</f>
        <v>In lucru / In progress</v>
      </c>
      <c r="Q552" s="1" t="str">
        <f>Sheet1!S36</f>
        <v>Da / Yes</v>
      </c>
      <c r="R552" s="77" t="s">
        <v>49</v>
      </c>
      <c r="S552" s="77" t="s">
        <v>64</v>
      </c>
      <c r="T552" s="79">
        <v>45776</v>
      </c>
      <c r="U552" s="79">
        <v>45776</v>
      </c>
      <c r="V552" s="77" t="str">
        <f t="shared" si="40"/>
        <v>YES</v>
      </c>
      <c r="W552" s="77" t="str">
        <f t="shared" si="41"/>
        <v>N/A</v>
      </c>
      <c r="X552" s="77" t="str">
        <f t="shared" si="42"/>
        <v>N/A</v>
      </c>
    </row>
    <row r="553" spans="1:24" s="77" customFormat="1" x14ac:dyDescent="0.35">
      <c r="A553" s="1">
        <f>Sheet1!A37</f>
        <v>37</v>
      </c>
      <c r="B553" s="81">
        <f>Sheet1!B37</f>
        <v>45777.047430555598</v>
      </c>
      <c r="C553" s="81">
        <f>Sheet1!C37</f>
        <v>45777.050509259301</v>
      </c>
      <c r="D553" s="87" t="s">
        <v>3459</v>
      </c>
      <c r="E553" s="87" t="s">
        <v>3460</v>
      </c>
      <c r="F553" s="83">
        <f>Sheet1!F37</f>
        <v>45777</v>
      </c>
      <c r="G553" s="1" t="str">
        <f>Sheet1!G37</f>
        <v xml:space="preserve">Ciobanu Elena </v>
      </c>
      <c r="H553" s="1" t="str">
        <f>Sheet1!H37</f>
        <v>Situație periculoasă / Unsafe Condition</v>
      </c>
      <c r="I553" s="1" t="str">
        <f>Sheet1!K37</f>
        <v>Schimbul 3 / Shift 3</v>
      </c>
      <c r="J553" s="1" t="str">
        <f>Sheet1!L37</f>
        <v>Fabrica B / Plant B</v>
      </c>
      <c r="K553" s="1" t="str">
        <f>Sheet1!M37</f>
        <v>Linia 4 Croissant</v>
      </c>
      <c r="L553" s="90" t="str">
        <f>Sheet1!N37</f>
        <v xml:space="preserve">Etichete pt baxuri sunt așezate în vestiarul cu echipamentele de unica folosita.  </v>
      </c>
      <c r="M553" s="90" t="str">
        <f>Sheet1!O37</f>
        <v xml:space="preserve">Dulap, vestiar ce se poate, doar pt asa ceva . </v>
      </c>
      <c r="N553" s="1" t="str">
        <f>Sheet1!P37</f>
        <v>Productie A  / Production A</v>
      </c>
      <c r="O553" s="83">
        <f>Sheet1!Q37</f>
        <v>45782</v>
      </c>
      <c r="P553" s="1" t="str">
        <f>Sheet1!R37</f>
        <v>Neînceput / Not started</v>
      </c>
      <c r="Q553" s="1" t="str">
        <f>Sheet1!S37</f>
        <v>Nu / No</v>
      </c>
      <c r="R553" s="77" t="s">
        <v>49</v>
      </c>
      <c r="S553" s="77" t="s">
        <v>64</v>
      </c>
      <c r="T553" s="79">
        <v>45782</v>
      </c>
      <c r="U553" s="79">
        <v>45782</v>
      </c>
      <c r="V553" s="77" t="str">
        <f t="shared" si="40"/>
        <v>YES</v>
      </c>
      <c r="W553" s="77" t="str">
        <f t="shared" si="41"/>
        <v>N/A</v>
      </c>
      <c r="X553" s="77" t="str">
        <f t="shared" si="42"/>
        <v>N/A</v>
      </c>
    </row>
    <row r="554" spans="1:24" s="77" customFormat="1" x14ac:dyDescent="0.35">
      <c r="A554" s="1">
        <f>Sheet1!A38</f>
        <v>38</v>
      </c>
      <c r="B554" s="81">
        <f>Sheet1!B38</f>
        <v>45777.504201388903</v>
      </c>
      <c r="C554" s="81">
        <f>Sheet1!C38</f>
        <v>45777.512893518498</v>
      </c>
      <c r="D554" s="87" t="s">
        <v>3461</v>
      </c>
      <c r="E554" s="87" t="s">
        <v>3462</v>
      </c>
      <c r="F554" s="83">
        <f>Sheet1!F38</f>
        <v>45777</v>
      </c>
      <c r="G554" s="1" t="str">
        <f>Sheet1!G38</f>
        <v xml:space="preserve">Dorobanțu Elena </v>
      </c>
      <c r="H554" s="1" t="str">
        <f>Sheet1!H38</f>
        <v>Situație periculoasă / Unsafe Condition</v>
      </c>
      <c r="I554" s="1" t="str">
        <f>Sheet1!K38</f>
        <v>Schimbul 1 / Shift 1</v>
      </c>
      <c r="J554" s="1" t="str">
        <f>Sheet1!L38</f>
        <v>Fabrica A / Plant A</v>
      </c>
      <c r="K554" s="1" t="str">
        <f>Sheet1!M38</f>
        <v>Linia 2 Cakes</v>
      </c>
      <c r="L554" s="90" t="str">
        <f>Sheet1!N38</f>
        <v xml:space="preserve"> buton viteze Morcos,defect.</v>
      </c>
      <c r="M554" s="90" t="str">
        <f>Sheet1!O38</f>
        <v>Inlocuirea lui  ,pe panoul extern</v>
      </c>
      <c r="N554" s="1" t="str">
        <f>Sheet1!P38</f>
        <v>Tehnic / Asset Reliability</v>
      </c>
      <c r="O554" s="83">
        <f>Sheet1!Q38</f>
        <v>45786</v>
      </c>
      <c r="P554" s="1" t="str">
        <f>Sheet1!R38</f>
        <v>Neînceput / Not started</v>
      </c>
      <c r="Q554" s="1" t="str">
        <f>Sheet1!S38</f>
        <v>Da / Yes</v>
      </c>
      <c r="R554" s="77" t="s">
        <v>49</v>
      </c>
      <c r="S554" s="77" t="s">
        <v>64</v>
      </c>
      <c r="T554" s="79">
        <v>45786</v>
      </c>
      <c r="U554" s="79">
        <v>45814</v>
      </c>
      <c r="V554" s="77" t="str">
        <f t="shared" si="40"/>
        <v>NO</v>
      </c>
      <c r="W554" s="77" t="str">
        <f t="shared" si="41"/>
        <v>N/A</v>
      </c>
      <c r="X554" s="77" t="str">
        <f t="shared" si="42"/>
        <v>N/A</v>
      </c>
    </row>
    <row r="555" spans="1:24" s="77" customFormat="1" x14ac:dyDescent="0.35">
      <c r="A555" s="1">
        <f>Sheet1!A39</f>
        <v>39</v>
      </c>
      <c r="B555" s="81">
        <f>Sheet1!B39</f>
        <v>45777.587233796301</v>
      </c>
      <c r="C555" s="81">
        <f>Sheet1!C39</f>
        <v>45777.589224536998</v>
      </c>
      <c r="D555" s="87" t="s">
        <v>3463</v>
      </c>
      <c r="E555" s="87" t="s">
        <v>3464</v>
      </c>
      <c r="F555" s="83">
        <f>Sheet1!F39</f>
        <v>45777</v>
      </c>
      <c r="G555" s="1" t="str">
        <f>Sheet1!G39</f>
        <v xml:space="preserve">Bitire Adrian </v>
      </c>
      <c r="H555" s="1" t="str">
        <f>Sheet1!H39</f>
        <v>Situație periculoasă / Unsafe Condition</v>
      </c>
      <c r="I555" s="1" t="str">
        <f>Sheet1!K39</f>
        <v>Schimbul 1 / Shift 1</v>
      </c>
      <c r="J555" s="1" t="str">
        <f>Sheet1!L39</f>
        <v>Fabrica A / Plant A</v>
      </c>
      <c r="K555" s="1" t="str">
        <f>Sheet1!M39</f>
        <v>Birouri / Offices</v>
      </c>
      <c r="L555" s="90" t="str">
        <f>Sheet1!N39</f>
        <v xml:space="preserve">Cablurile  de la DVR sunt desfăcute neizolate </v>
      </c>
      <c r="M555" s="90" t="str">
        <f>Sheet1!O39</f>
        <v>Instalare dulăpior safety pentru DVR și cabluri</v>
      </c>
      <c r="N555" s="1" t="str">
        <f>Sheet1!P39</f>
        <v>Tehnic / Asset Reliability</v>
      </c>
      <c r="O555" s="83">
        <f>Sheet1!Q39</f>
        <v>45781</v>
      </c>
      <c r="P555" s="1" t="str">
        <f>Sheet1!R39</f>
        <v>Finalizat/ Completed</v>
      </c>
      <c r="Q555" s="1" t="str">
        <f>Sheet1!S39</f>
        <v>Nu / No</v>
      </c>
      <c r="R555" s="77" t="s">
        <v>49</v>
      </c>
      <c r="S555" s="77" t="s">
        <v>50</v>
      </c>
      <c r="T555" s="79">
        <v>45781</v>
      </c>
      <c r="U555" s="79">
        <v>45781</v>
      </c>
      <c r="V555" s="77" t="str">
        <f t="shared" si="40"/>
        <v>YES</v>
      </c>
      <c r="W555" s="77" t="str">
        <f t="shared" si="41"/>
        <v>N/A</v>
      </c>
      <c r="X555" s="77" t="str">
        <f t="shared" si="42"/>
        <v>N/A</v>
      </c>
    </row>
    <row r="556" spans="1:24" s="77" customFormat="1" x14ac:dyDescent="0.35">
      <c r="A556" s="1">
        <f>Sheet1!A40</f>
        <v>40</v>
      </c>
      <c r="B556" s="81">
        <f>Sheet1!B40</f>
        <v>45777.638865740701</v>
      </c>
      <c r="C556" s="81">
        <f>Sheet1!C40</f>
        <v>45777.6409837963</v>
      </c>
      <c r="D556" s="87" t="s">
        <v>3465</v>
      </c>
      <c r="E556" s="87" t="s">
        <v>3466</v>
      </c>
      <c r="F556" s="83">
        <f>Sheet1!F40</f>
        <v>45777</v>
      </c>
      <c r="G556" s="1" t="str">
        <f>Sheet1!G40</f>
        <v>Dumitru George</v>
      </c>
      <c r="H556" s="1" t="str">
        <f>Sheet1!H40</f>
        <v>Situație periculoasă / Unsafe Condition</v>
      </c>
      <c r="I556" s="1" t="str">
        <f>Sheet1!K40</f>
        <v>Schimbul 1 / Shift 1</v>
      </c>
      <c r="J556" s="1" t="str">
        <f>Sheet1!L40</f>
        <v>Fabrica A / Plant A</v>
      </c>
      <c r="K556" s="1" t="str">
        <f>Sheet1!M40</f>
        <v>Vestiare / Changing rooms</v>
      </c>
      <c r="L556" s="90" t="str">
        <f>Sheet1!N40</f>
        <v>Pe usile vestiarelor nu exista indicatie corecta</v>
      </c>
      <c r="M556" s="90" t="str">
        <f>Sheet1!O40</f>
        <v>sa fie precizat vestiar barbati respectiv vestiar femei</v>
      </c>
      <c r="N556" s="1" t="str">
        <f>Sheet1!P40</f>
        <v>Utilitati / Utilities</v>
      </c>
      <c r="O556" s="83">
        <f>Sheet1!Q40</f>
        <v>45791</v>
      </c>
      <c r="P556" s="1" t="str">
        <f>Sheet1!R40</f>
        <v>Neînceput / Not started</v>
      </c>
      <c r="Q556" s="1" t="str">
        <f>Sheet1!S40</f>
        <v>Da / Yes</v>
      </c>
      <c r="R556" s="77" t="s">
        <v>49</v>
      </c>
      <c r="S556" s="77" t="s">
        <v>64</v>
      </c>
      <c r="T556" s="79">
        <v>45791</v>
      </c>
      <c r="U556" s="79">
        <v>45791</v>
      </c>
      <c r="V556" s="77" t="str">
        <f t="shared" si="40"/>
        <v>YES</v>
      </c>
      <c r="W556" s="77" t="str">
        <f t="shared" si="41"/>
        <v>N/A</v>
      </c>
      <c r="X556" s="77" t="str">
        <f t="shared" si="42"/>
        <v>N/A</v>
      </c>
    </row>
    <row r="557" spans="1:24" s="77" customFormat="1" x14ac:dyDescent="0.35">
      <c r="A557" s="1">
        <f>Sheet1!A41</f>
        <v>41</v>
      </c>
      <c r="B557" s="81">
        <f>Sheet1!B41</f>
        <v>45778.170509259297</v>
      </c>
      <c r="C557" s="81">
        <f>Sheet1!C41</f>
        <v>45778.1733564815</v>
      </c>
      <c r="D557" s="87" t="s">
        <v>3467</v>
      </c>
      <c r="E557" s="87" t="s">
        <v>3468</v>
      </c>
      <c r="F557" s="83">
        <f>Sheet1!F41</f>
        <v>45778</v>
      </c>
      <c r="G557" s="1" t="str">
        <f>Sheet1!G41</f>
        <v xml:space="preserve">Ciobanu Elena </v>
      </c>
      <c r="H557" s="1" t="str">
        <f>Sheet1!H41</f>
        <v>Situație periculoasă / Unsafe Condition</v>
      </c>
      <c r="I557" s="1" t="str">
        <f>Sheet1!K41</f>
        <v>Schimbul 3 / Shift 3</v>
      </c>
      <c r="J557" s="1" t="str">
        <f>Sheet1!L41</f>
        <v>Fabrica B / Plant B</v>
      </c>
      <c r="K557" s="1" t="str">
        <f>Sheet1!M41</f>
        <v>Linia 4 Croissant</v>
      </c>
      <c r="L557" s="90" t="str">
        <f>Sheet1!N41</f>
        <v xml:space="preserve">Lipsa găleți de spălat pe jos </v>
      </c>
      <c r="M557" s="90" t="str">
        <f>Sheet1!O41</f>
        <v xml:space="preserve">7, 10 găleți pe linie sa se poată lucra la locul de muncă </v>
      </c>
      <c r="N557" s="1" t="str">
        <f>Sheet1!P41</f>
        <v>Productie B / Production B</v>
      </c>
      <c r="O557" s="83">
        <f>Sheet1!Q41</f>
        <v>45782</v>
      </c>
      <c r="P557" s="1" t="str">
        <f>Sheet1!R41</f>
        <v>Neînceput / Not started</v>
      </c>
      <c r="Q557" s="1" t="str">
        <f>Sheet1!S41</f>
        <v>Nu / No</v>
      </c>
      <c r="R557" s="77" t="s">
        <v>49</v>
      </c>
      <c r="S557" s="77" t="s">
        <v>64</v>
      </c>
      <c r="T557" s="79">
        <v>45782</v>
      </c>
      <c r="U557" s="79">
        <v>45782</v>
      </c>
      <c r="V557" s="77" t="str">
        <f t="shared" si="40"/>
        <v>YES</v>
      </c>
      <c r="W557" s="77" t="str">
        <f t="shared" si="41"/>
        <v>N/A</v>
      </c>
      <c r="X557" s="77" t="str">
        <f t="shared" si="42"/>
        <v>N/A</v>
      </c>
    </row>
    <row r="558" spans="1:24" s="77" customFormat="1" ht="29" x14ac:dyDescent="0.35">
      <c r="A558" s="1">
        <f>Sheet1!A42</f>
        <v>42</v>
      </c>
      <c r="B558" s="81">
        <f>Sheet1!B42</f>
        <v>45781.636250000003</v>
      </c>
      <c r="C558" s="81">
        <f>Sheet1!C42</f>
        <v>45781.6399074074</v>
      </c>
      <c r="D558" s="87" t="s">
        <v>3469</v>
      </c>
      <c r="E558" s="87" t="s">
        <v>3470</v>
      </c>
      <c r="F558" s="83">
        <f>Sheet1!F42</f>
        <v>45781</v>
      </c>
      <c r="G558" s="1" t="str">
        <f>Sheet1!G42</f>
        <v>Zamfir S Mariana</v>
      </c>
      <c r="H558" s="1" t="str">
        <f>Sheet1!H42</f>
        <v>Situație periculoasă / Unsafe Condition</v>
      </c>
      <c r="I558" s="1" t="str">
        <f>Sheet1!K42</f>
        <v>Schimbul 2 / Shift 2</v>
      </c>
      <c r="J558" s="1" t="str">
        <f>Sheet1!L42</f>
        <v>Fabrica A / Plant A</v>
      </c>
      <c r="K558" s="1" t="str">
        <f>Sheet1!M42</f>
        <v>Linia 1 Croissant</v>
      </c>
      <c r="L558" s="90" t="str">
        <f>Sheet1!N42</f>
        <v xml:space="preserve">Sunt sub tratament epileptic existând riscul de producere sau vătămare corporală din cauza crizelor  </v>
      </c>
      <c r="M558" s="90" t="str">
        <f>Sheet1!O42</f>
        <v xml:space="preserve">Rog schimbarea locului de munca de pe linie la spălătorie </v>
      </c>
      <c r="N558" s="1" t="str">
        <f>Sheet1!P42</f>
        <v>Productie A  / Production A</v>
      </c>
      <c r="O558" s="83">
        <f>Sheet1!Q42</f>
        <v>45808</v>
      </c>
      <c r="P558" s="1" t="str">
        <f>Sheet1!R42</f>
        <v>Neînceput / Not started</v>
      </c>
      <c r="Q558" s="1" t="str">
        <f>Sheet1!S42</f>
        <v>Da / Yes</v>
      </c>
      <c r="R558" s="77" t="s">
        <v>49</v>
      </c>
      <c r="S558" s="77" t="s">
        <v>168</v>
      </c>
      <c r="T558" s="79">
        <v>45808</v>
      </c>
      <c r="U558" s="79">
        <v>45808</v>
      </c>
      <c r="V558" s="77" t="str">
        <f t="shared" si="40"/>
        <v>YES</v>
      </c>
      <c r="W558" s="77" t="str">
        <f t="shared" si="41"/>
        <v>N/A</v>
      </c>
      <c r="X558" s="77" t="str">
        <f t="shared" si="42"/>
        <v>N/A</v>
      </c>
    </row>
    <row r="559" spans="1:24" s="77" customFormat="1" x14ac:dyDescent="0.35">
      <c r="A559" s="1">
        <f>Sheet1!A43</f>
        <v>43</v>
      </c>
      <c r="B559" s="81">
        <f>Sheet1!B43</f>
        <v>45782.442499999997</v>
      </c>
      <c r="C559" s="81">
        <f>Sheet1!C43</f>
        <v>45782.444618055597</v>
      </c>
      <c r="D559" s="87" t="s">
        <v>3471</v>
      </c>
      <c r="E559" s="87" t="s">
        <v>3472</v>
      </c>
      <c r="F559" s="83">
        <f>Sheet1!F43</f>
        <v>45782</v>
      </c>
      <c r="G559" s="1" t="str">
        <f>Sheet1!G43</f>
        <v xml:space="preserve">Andreea Niculae </v>
      </c>
      <c r="H559" s="1" t="str">
        <f>Sheet1!H43</f>
        <v>Situație periculoasă / Unsafe Condition</v>
      </c>
      <c r="I559" s="1" t="str">
        <f>Sheet1!K43</f>
        <v>Schimbul 1 / Shift 1</v>
      </c>
      <c r="J559" s="1" t="str">
        <f>Sheet1!L43</f>
        <v>Fabrica B / Plant B</v>
      </c>
      <c r="K559" s="1" t="str">
        <f>Sheet1!M43</f>
        <v>Laborator B / Laboratory B</v>
      </c>
      <c r="L559" s="90" t="str">
        <f>Sheet1!N43</f>
        <v>La laborator B nu funcționează sistemul de blocare usa si citire card acces</v>
      </c>
      <c r="M559" s="90" t="str">
        <f>Sheet1!O43</f>
        <v xml:space="preserve">Verificare defecțiune </v>
      </c>
      <c r="N559" s="1" t="str">
        <f>Sheet1!P43</f>
        <v>Tehnic / Asset Reliability</v>
      </c>
      <c r="O559" s="83">
        <f>Sheet1!Q43</f>
        <v>45783</v>
      </c>
      <c r="P559" s="1" t="str">
        <f>Sheet1!R43</f>
        <v>Neînceput / Not started</v>
      </c>
      <c r="Q559" s="1" t="str">
        <f>Sheet1!S43</f>
        <v>Da / Yes</v>
      </c>
      <c r="R559" s="77" t="s">
        <v>49</v>
      </c>
      <c r="S559" s="77" t="s">
        <v>64</v>
      </c>
      <c r="T559" s="79">
        <v>45783</v>
      </c>
      <c r="U559" s="79">
        <v>45783</v>
      </c>
      <c r="V559" s="77" t="str">
        <f t="shared" si="40"/>
        <v>YES</v>
      </c>
      <c r="W559" s="77" t="str">
        <f t="shared" si="41"/>
        <v>N/A</v>
      </c>
      <c r="X559" s="77" t="str">
        <f t="shared" si="42"/>
        <v>N/A</v>
      </c>
    </row>
    <row r="560" spans="1:24" s="77" customFormat="1" x14ac:dyDescent="0.35">
      <c r="A560" s="1">
        <f>Sheet1!A44</f>
        <v>44</v>
      </c>
      <c r="B560" s="81">
        <f>Sheet1!B44</f>
        <v>45782.457187499997</v>
      </c>
      <c r="C560" s="81">
        <f>Sheet1!C44</f>
        <v>45782.461284722202</v>
      </c>
      <c r="D560" s="87" t="s">
        <v>3473</v>
      </c>
      <c r="E560" s="87" t="s">
        <v>3474</v>
      </c>
      <c r="F560" s="83">
        <f>Sheet1!F44</f>
        <v>45782</v>
      </c>
      <c r="G560" s="1" t="str">
        <f>Sheet1!G44</f>
        <v xml:space="preserve">Olimpia Radu </v>
      </c>
      <c r="H560" s="1" t="str">
        <f>Sheet1!H44</f>
        <v>Situație periculoasă / Unsafe Condition</v>
      </c>
      <c r="I560" s="1" t="str">
        <f>Sheet1!K44</f>
        <v>Schimbul 1 / Shift 1</v>
      </c>
      <c r="J560" s="1" t="str">
        <f>Sheet1!L44</f>
        <v>Fabrica A / Plant A</v>
      </c>
      <c r="K560" s="1" t="str">
        <f>Sheet1!M44</f>
        <v>Linia 3 Croissant</v>
      </c>
      <c r="L560" s="90" t="str">
        <f>Sheet1!N44</f>
        <v>Apa pietonala acces linia 3</v>
      </c>
      <c r="M560" s="90" t="str">
        <f>Sheet1!O44</f>
        <v>Remediere/reparare-inlocuire</v>
      </c>
      <c r="N560" s="1" t="str">
        <f>Sheet1!P44</f>
        <v>Tehnic / Asset Reliability</v>
      </c>
      <c r="O560" s="83">
        <f>Sheet1!Q44</f>
        <v>45783</v>
      </c>
      <c r="P560" s="1" t="str">
        <f>Sheet1!R44</f>
        <v>Neînceput / Not started</v>
      </c>
      <c r="Q560" s="1" t="str">
        <f>Sheet1!S44</f>
        <v>Da / Yes</v>
      </c>
      <c r="R560" s="77" t="s">
        <v>49</v>
      </c>
      <c r="S560" s="77" t="s">
        <v>64</v>
      </c>
      <c r="T560" s="79">
        <v>45783</v>
      </c>
      <c r="U560" s="79">
        <v>45783</v>
      </c>
      <c r="V560" s="77" t="str">
        <f t="shared" si="40"/>
        <v>YES</v>
      </c>
      <c r="W560" s="77" t="str">
        <f t="shared" si="41"/>
        <v>N/A</v>
      </c>
      <c r="X560" s="77" t="str">
        <f t="shared" si="42"/>
        <v>N/A</v>
      </c>
    </row>
    <row r="561" spans="1:24" s="77" customFormat="1" x14ac:dyDescent="0.35">
      <c r="A561" s="1">
        <f>Sheet1!A45</f>
        <v>45</v>
      </c>
      <c r="B561" s="81">
        <f>Sheet1!B45</f>
        <v>45782.746076388903</v>
      </c>
      <c r="C561" s="81">
        <f>Sheet1!C45</f>
        <v>45782.747731481497</v>
      </c>
      <c r="D561" s="87" t="s">
        <v>3475</v>
      </c>
      <c r="E561" s="87" t="s">
        <v>3476</v>
      </c>
      <c r="F561" s="83">
        <f>Sheet1!F45</f>
        <v>45782</v>
      </c>
      <c r="G561" s="1" t="str">
        <f>Sheet1!G45</f>
        <v xml:space="preserve">Duță Florina Oana </v>
      </c>
      <c r="H561" s="1" t="str">
        <f>Sheet1!H45</f>
        <v>Situație periculoasă / Unsafe Condition</v>
      </c>
      <c r="I561" s="1" t="str">
        <f>Sheet1!K45</f>
        <v>Schimbul 2 / Shift 2</v>
      </c>
      <c r="J561" s="1" t="str">
        <f>Sheet1!L45</f>
        <v>Fabrica B / Plant B</v>
      </c>
      <c r="K561" s="1" t="str">
        <f>Sheet1!M45</f>
        <v>Bake Rolls</v>
      </c>
      <c r="L561" s="90" t="str">
        <f>Sheet1!N45</f>
        <v xml:space="preserve">Liza cu cântar de la arcal nu funcționează </v>
      </c>
      <c r="M561" s="90" t="str">
        <f>Sheet1!O45</f>
        <v xml:space="preserve">Înlocuirea lizei cu una nouă </v>
      </c>
      <c r="N561" s="1" t="str">
        <f>Sheet1!P45</f>
        <v>Productie B / Production B</v>
      </c>
      <c r="O561" s="83">
        <f>Sheet1!Q45</f>
        <v>45808</v>
      </c>
      <c r="P561" s="1" t="str">
        <f>Sheet1!R45</f>
        <v>Neînceput / Not started</v>
      </c>
      <c r="Q561" s="1" t="str">
        <f>Sheet1!S45</f>
        <v>Da / Yes</v>
      </c>
      <c r="R561" s="77" t="s">
        <v>49</v>
      </c>
      <c r="S561" s="77" t="s">
        <v>50</v>
      </c>
      <c r="T561" s="79">
        <v>45808</v>
      </c>
      <c r="U561" s="79">
        <v>45808</v>
      </c>
      <c r="V561" s="77" t="str">
        <f t="shared" si="40"/>
        <v>YES</v>
      </c>
      <c r="W561" s="77" t="str">
        <f t="shared" si="41"/>
        <v>N/A</v>
      </c>
      <c r="X561" s="77" t="str">
        <f t="shared" si="42"/>
        <v>N/A</v>
      </c>
    </row>
    <row r="562" spans="1:24" s="77" customFormat="1" x14ac:dyDescent="0.35">
      <c r="A562" s="1">
        <f>Sheet1!A46</f>
        <v>46</v>
      </c>
      <c r="B562" s="81">
        <f>Sheet1!B46</f>
        <v>45784.112604166701</v>
      </c>
      <c r="C562" s="81">
        <f>Sheet1!C46</f>
        <v>45784.114259259302</v>
      </c>
      <c r="D562" s="87" t="s">
        <v>3477</v>
      </c>
      <c r="E562" s="87" t="s">
        <v>3478</v>
      </c>
      <c r="F562" s="83">
        <f>Sheet1!F46</f>
        <v>45783</v>
      </c>
      <c r="G562" s="1" t="str">
        <f>Sheet1!G46</f>
        <v xml:space="preserve">Păduraru Cornelia </v>
      </c>
      <c r="H562" s="1" t="str">
        <f>Sheet1!H46</f>
        <v>Situație periculoasă / Unsafe Condition</v>
      </c>
      <c r="I562" s="1" t="str">
        <f>Sheet1!K46</f>
        <v>Schimbul 3 / Shift 3</v>
      </c>
      <c r="J562" s="1" t="str">
        <f>Sheet1!L46</f>
        <v>Fabrica A / Plant A</v>
      </c>
      <c r="K562" s="1" t="str">
        <f>Sheet1!M46</f>
        <v>Linia 3 Croissant</v>
      </c>
      <c r="L562" s="90" t="str">
        <f>Sheet1!N46</f>
        <v xml:space="preserve">Banda de la cartoane nu merge </v>
      </c>
      <c r="M562" s="90" t="str">
        <f>Sheet1!O46</f>
        <v>Să se schimbe /repare banda de la cutii</v>
      </c>
      <c r="N562" s="1" t="str">
        <f>Sheet1!P46</f>
        <v>Tehnic / Asset Reliability</v>
      </c>
      <c r="O562" s="83">
        <f>Sheet1!Q46</f>
        <v>45784</v>
      </c>
      <c r="P562" s="1" t="str">
        <f>Sheet1!R46</f>
        <v>Neînceput / Not started</v>
      </c>
      <c r="Q562" s="1" t="str">
        <f>Sheet1!S46</f>
        <v>Da / Yes</v>
      </c>
      <c r="R562" s="77" t="s">
        <v>49</v>
      </c>
      <c r="S562" s="77" t="s">
        <v>50</v>
      </c>
      <c r="T562" s="79">
        <v>45784</v>
      </c>
      <c r="U562" s="79">
        <v>45784</v>
      </c>
      <c r="V562" s="77" t="str">
        <f t="shared" si="40"/>
        <v>YES</v>
      </c>
      <c r="W562" s="77" t="str">
        <f t="shared" si="41"/>
        <v>N/A</v>
      </c>
      <c r="X562" s="77" t="str">
        <f t="shared" si="42"/>
        <v>N/A</v>
      </c>
    </row>
    <row r="563" spans="1:24" s="77" customFormat="1" x14ac:dyDescent="0.35">
      <c r="A563" s="1">
        <f>Sheet1!A47</f>
        <v>47</v>
      </c>
      <c r="B563" s="81">
        <f>Sheet1!B47</f>
        <v>45784.634143518502</v>
      </c>
      <c r="C563" s="81">
        <f>Sheet1!C47</f>
        <v>45784.637824074103</v>
      </c>
      <c r="D563" s="87" t="s">
        <v>3479</v>
      </c>
      <c r="E563" s="87" t="s">
        <v>3480</v>
      </c>
      <c r="F563" s="83">
        <f>Sheet1!F47</f>
        <v>45784</v>
      </c>
      <c r="G563" s="1" t="str">
        <f>Sheet1!G47</f>
        <v xml:space="preserve">Ciobanu Elena </v>
      </c>
      <c r="H563" s="1" t="str">
        <f>Sheet1!H47</f>
        <v>Situație periculoasă / Unsafe Condition</v>
      </c>
      <c r="I563" s="1" t="str">
        <f>Sheet1!K47</f>
        <v>Schimbul 2 / Shift 2</v>
      </c>
      <c r="J563" s="1" t="str">
        <f>Sheet1!L47</f>
        <v>Fabrica B / Plant B</v>
      </c>
      <c r="K563" s="1" t="str">
        <f>Sheet1!M47</f>
        <v>Linia 4 Croissant</v>
      </c>
      <c r="L563" s="90" t="str">
        <f>Sheet1!N47</f>
        <v xml:space="preserve">Lipsă aer.            </v>
      </c>
      <c r="M563" s="90" t="str">
        <f>Sheet1!O47</f>
        <v xml:space="preserve">Schimbare filtre, sau spălarea tubulaturi         </v>
      </c>
      <c r="N563" s="1" t="str">
        <f>Sheet1!P47</f>
        <v>Utilitati / Utilities</v>
      </c>
      <c r="O563" s="83">
        <f>Sheet1!Q47</f>
        <v>45808</v>
      </c>
      <c r="P563" s="1" t="str">
        <f>Sheet1!R47</f>
        <v>Neînceput / Not started</v>
      </c>
      <c r="Q563" s="1" t="str">
        <f>Sheet1!S47</f>
        <v>Nu / No</v>
      </c>
      <c r="R563" s="77" t="s">
        <v>49</v>
      </c>
      <c r="S563" s="77" t="s">
        <v>64</v>
      </c>
      <c r="T563" s="79">
        <v>45808</v>
      </c>
      <c r="U563" s="79">
        <v>45808</v>
      </c>
      <c r="V563" s="77" t="str">
        <f t="shared" si="40"/>
        <v>YES</v>
      </c>
      <c r="W563" s="77" t="str">
        <f t="shared" si="41"/>
        <v>N/A</v>
      </c>
      <c r="X563" s="77" t="str">
        <f t="shared" si="42"/>
        <v>N/A</v>
      </c>
    </row>
    <row r="564" spans="1:24" s="77" customFormat="1" x14ac:dyDescent="0.35">
      <c r="A564" s="1">
        <f>Sheet1!A48</f>
        <v>48</v>
      </c>
      <c r="B564" s="81">
        <f>Sheet1!B48</f>
        <v>45784.647662037001</v>
      </c>
      <c r="C564" s="81">
        <f>Sheet1!C48</f>
        <v>45784.648692129602</v>
      </c>
      <c r="D564" s="87" t="s">
        <v>3481</v>
      </c>
      <c r="E564" s="87" t="s">
        <v>3482</v>
      </c>
      <c r="F564" s="83">
        <f>Sheet1!F48</f>
        <v>45784</v>
      </c>
      <c r="G564" s="1" t="str">
        <f>Sheet1!G48</f>
        <v xml:space="preserve">Anton Ecaterina </v>
      </c>
      <c r="H564" s="1" t="str">
        <f>Sheet1!H48</f>
        <v>Situație periculoasă / Unsafe Condition</v>
      </c>
      <c r="I564" s="1" t="str">
        <f>Sheet1!K48</f>
        <v>Schimbul 2 / Shift 2</v>
      </c>
      <c r="J564" s="1" t="str">
        <f>Sheet1!L48</f>
        <v>Fabrica B / Plant B</v>
      </c>
      <c r="K564" s="1" t="str">
        <f>Sheet1!M48</f>
        <v>Linia 4 Croissant</v>
      </c>
      <c r="L564" s="90" t="str">
        <f>Sheet1!N48</f>
        <v xml:space="preserve">Lipsa aer             </v>
      </c>
      <c r="M564" s="90" t="str">
        <f>Sheet1!O48</f>
        <v xml:space="preserve">De remediat         </v>
      </c>
      <c r="N564" s="1" t="str">
        <f>Sheet1!P48</f>
        <v>Utilitati / Utilities</v>
      </c>
      <c r="O564" s="83">
        <f>Sheet1!Q48</f>
        <v>45807</v>
      </c>
      <c r="P564" s="1" t="str">
        <f>Sheet1!R48</f>
        <v>Neînceput / Not started</v>
      </c>
      <c r="Q564" s="1" t="str">
        <f>Sheet1!S48</f>
        <v>Nu / No</v>
      </c>
      <c r="R564" s="77" t="s">
        <v>72</v>
      </c>
      <c r="T564" s="79">
        <v>45807</v>
      </c>
      <c r="U564" s="79">
        <v>45807</v>
      </c>
      <c r="V564" s="77" t="str">
        <f t="shared" si="40"/>
        <v>N/A</v>
      </c>
      <c r="W564" s="77" t="str">
        <f t="shared" si="41"/>
        <v>N/A</v>
      </c>
      <c r="X564" s="77" t="str">
        <f t="shared" si="42"/>
        <v>N/A</v>
      </c>
    </row>
    <row r="565" spans="1:24" s="77" customFormat="1" x14ac:dyDescent="0.35">
      <c r="A565" s="1">
        <f>Sheet1!A49</f>
        <v>49</v>
      </c>
      <c r="B565" s="81">
        <f>Sheet1!B49</f>
        <v>45784.649039351803</v>
      </c>
      <c r="C565" s="81">
        <f>Sheet1!C49</f>
        <v>45784.6512268519</v>
      </c>
      <c r="D565" s="87" t="s">
        <v>3483</v>
      </c>
      <c r="E565" s="87" t="s">
        <v>3484</v>
      </c>
      <c r="F565" s="83">
        <f>Sheet1!F49</f>
        <v>45784</v>
      </c>
      <c r="G565" s="1" t="str">
        <f>Sheet1!G49</f>
        <v xml:space="preserve">Baciu Nicoleta </v>
      </c>
      <c r="H565" s="1" t="str">
        <f>Sheet1!H49</f>
        <v>Situație periculoasă / Unsafe Condition</v>
      </c>
      <c r="I565" s="1" t="str">
        <f>Sheet1!K49</f>
        <v>Schimbul 2 / Shift 2</v>
      </c>
      <c r="J565" s="1" t="str">
        <f>Sheet1!L49</f>
        <v>Fabrica B / Plant B</v>
      </c>
      <c r="K565" s="1" t="str">
        <f>Sheet1!M49</f>
        <v>Linia 4 Croissant</v>
      </c>
      <c r="L565" s="90" t="str">
        <f>Sheet1!N49</f>
        <v xml:space="preserve">Rastele cu garnituri fisurate la roți foarte greu de manipulat la lifturi și dospitor  </v>
      </c>
      <c r="M565" s="90" t="str">
        <f>Sheet1!O49</f>
        <v xml:space="preserve">Să se schimbe rotile la rastele </v>
      </c>
      <c r="N565" s="1" t="str">
        <f>Sheet1!P49</f>
        <v>Productie B / Production B</v>
      </c>
      <c r="O565" s="83">
        <f>Sheet1!Q49</f>
        <v>45807</v>
      </c>
      <c r="P565" s="1" t="str">
        <f>Sheet1!R49</f>
        <v>Neînceput / Not started</v>
      </c>
      <c r="Q565" s="1" t="str">
        <f>Sheet1!S49</f>
        <v>Da / Yes</v>
      </c>
      <c r="R565" s="77" t="s">
        <v>49</v>
      </c>
      <c r="S565" s="77" t="s">
        <v>50</v>
      </c>
      <c r="T565" s="79">
        <v>45807</v>
      </c>
      <c r="U565" s="79">
        <v>45807</v>
      </c>
      <c r="V565" s="77" t="str">
        <f t="shared" si="40"/>
        <v>YES</v>
      </c>
      <c r="W565" s="77" t="str">
        <f t="shared" si="41"/>
        <v>N/A</v>
      </c>
      <c r="X565" s="77" t="str">
        <f t="shared" si="42"/>
        <v>N/A</v>
      </c>
    </row>
    <row r="566" spans="1:24" s="77" customFormat="1" x14ac:dyDescent="0.35">
      <c r="A566" s="1">
        <f>Sheet1!A50</f>
        <v>50</v>
      </c>
      <c r="B566" s="81">
        <f>Sheet1!B50</f>
        <v>45784.651145833297</v>
      </c>
      <c r="C566" s="81">
        <f>Sheet1!C50</f>
        <v>45784.651979166701</v>
      </c>
      <c r="D566" s="87" t="s">
        <v>3485</v>
      </c>
      <c r="E566" s="87" t="s">
        <v>3486</v>
      </c>
      <c r="F566" s="83">
        <f>Sheet1!F50</f>
        <v>45784</v>
      </c>
      <c r="G566" s="1" t="str">
        <f>Sheet1!G50</f>
        <v xml:space="preserve">Tauc Stelica </v>
      </c>
      <c r="H566" s="1" t="str">
        <f>Sheet1!H50</f>
        <v>Situație periculoasă / Unsafe Condition</v>
      </c>
      <c r="I566" s="1" t="str">
        <f>Sheet1!K50</f>
        <v>Schimbul 2 / Shift 2</v>
      </c>
      <c r="J566" s="1" t="str">
        <f>Sheet1!L50</f>
        <v>Fabrica B / Plant B</v>
      </c>
      <c r="K566" s="1" t="str">
        <f>Sheet1!M50</f>
        <v>Linia 4 Croissant</v>
      </c>
      <c r="L566" s="90" t="str">
        <f>Sheet1!N50</f>
        <v xml:space="preserve">Lipsă aer.           </v>
      </c>
      <c r="M566" s="90" t="str">
        <f>Sheet1!O50</f>
        <v xml:space="preserve">De remediat.        </v>
      </c>
      <c r="N566" s="1" t="str">
        <f>Sheet1!P50</f>
        <v>Utilitati / Utilities</v>
      </c>
      <c r="O566" s="83">
        <f>Sheet1!Q50</f>
        <v>45807</v>
      </c>
      <c r="P566" s="1" t="str">
        <f>Sheet1!R50</f>
        <v>Neînceput / Not started</v>
      </c>
      <c r="Q566" s="1" t="str">
        <f>Sheet1!S50</f>
        <v>Nu / No</v>
      </c>
      <c r="R566" s="77" t="s">
        <v>72</v>
      </c>
      <c r="T566" s="79">
        <v>45807</v>
      </c>
      <c r="U566" s="79">
        <v>45807</v>
      </c>
      <c r="V566" s="77" t="str">
        <f t="shared" si="40"/>
        <v>N/A</v>
      </c>
      <c r="W566" s="77" t="str">
        <f t="shared" si="41"/>
        <v>N/A</v>
      </c>
      <c r="X566" s="77" t="str">
        <f t="shared" si="42"/>
        <v>N/A</v>
      </c>
    </row>
    <row r="567" spans="1:24" s="77" customFormat="1" x14ac:dyDescent="0.35">
      <c r="A567" s="1">
        <f>Sheet1!A51</f>
        <v>51</v>
      </c>
      <c r="B567" s="81">
        <f>Sheet1!B51</f>
        <v>45785.382245370398</v>
      </c>
      <c r="C567" s="81">
        <f>Sheet1!C51</f>
        <v>45785.384247685201</v>
      </c>
      <c r="D567" s="87" t="s">
        <v>3487</v>
      </c>
      <c r="E567" s="87" t="s">
        <v>3488</v>
      </c>
      <c r="F567" s="83">
        <f>Sheet1!F51</f>
        <v>45785</v>
      </c>
      <c r="G567" s="1" t="str">
        <f>Sheet1!G51</f>
        <v xml:space="preserve">Vlad Traian Mihai </v>
      </c>
      <c r="H567" s="1" t="str">
        <f>Sheet1!H51</f>
        <v>Situație periculoasă / Unsafe Condition</v>
      </c>
      <c r="I567" s="1" t="str">
        <f>Sheet1!K51</f>
        <v>Schimbul 1 / Shift 1</v>
      </c>
      <c r="J567" s="1" t="str">
        <f>Sheet1!L51</f>
        <v>Depozit central / FGWH</v>
      </c>
      <c r="K567" s="1" t="str">
        <f>Sheet1!M51</f>
        <v>Depozit central / FGWH</v>
      </c>
      <c r="L567" s="90" t="str">
        <f>Sheet1!N51</f>
        <v>Șuruburi lipsa rafturi la protecție rafturi</v>
      </c>
      <c r="M567" s="90" t="str">
        <f>Sheet1!O51</f>
        <v>Înlocuire șuruburi sau schimbare</v>
      </c>
      <c r="N567" s="1" t="str">
        <f>Sheet1!P51</f>
        <v>DC Depozit Central / FGWH</v>
      </c>
      <c r="O567" s="83">
        <f>Sheet1!Q51</f>
        <v>45838</v>
      </c>
      <c r="P567" s="1" t="str">
        <f>Sheet1!R51</f>
        <v>Neînceput / Not started</v>
      </c>
      <c r="Q567" s="1" t="str">
        <f>Sheet1!S51</f>
        <v>Da / Yes</v>
      </c>
      <c r="R567" s="77" t="s">
        <v>49</v>
      </c>
      <c r="S567" s="77" t="s">
        <v>168</v>
      </c>
      <c r="T567" s="79">
        <v>45838</v>
      </c>
      <c r="U567" s="79">
        <v>45866</v>
      </c>
      <c r="V567" s="77" t="str">
        <f t="shared" si="40"/>
        <v>NO</v>
      </c>
      <c r="W567" s="77" t="str">
        <f t="shared" si="41"/>
        <v>N/A</v>
      </c>
      <c r="X567" s="77" t="str">
        <f t="shared" si="42"/>
        <v>N/A</v>
      </c>
    </row>
    <row r="568" spans="1:24" s="77" customFormat="1" ht="29" x14ac:dyDescent="0.35">
      <c r="A568" s="1">
        <f>Sheet1!A52</f>
        <v>52</v>
      </c>
      <c r="B568" s="81">
        <f>Sheet1!B52</f>
        <v>45785.463761574101</v>
      </c>
      <c r="C568" s="81">
        <f>Sheet1!C52</f>
        <v>45785.466793981497</v>
      </c>
      <c r="D568" s="87" t="s">
        <v>3489</v>
      </c>
      <c r="E568" s="87" t="s">
        <v>3490</v>
      </c>
      <c r="F568" s="83">
        <f>Sheet1!F52</f>
        <v>45785</v>
      </c>
      <c r="G568" s="1" t="str">
        <f>Sheet1!G52</f>
        <v xml:space="preserve">Moldoveanu Florentina </v>
      </c>
      <c r="H568" s="1" t="str">
        <f>Sheet1!H52</f>
        <v>Situație periculoasă / Unsafe Condition</v>
      </c>
      <c r="I568" s="1" t="str">
        <f>Sheet1!K52</f>
        <v>Schimbul 1 / Shift 1</v>
      </c>
      <c r="J568" s="1" t="str">
        <f>Sheet1!L52</f>
        <v>Fabrica B / Plant B</v>
      </c>
      <c r="K568" s="1" t="str">
        <f>Sheet1!M52</f>
        <v>Laborator B / Laboratory B</v>
      </c>
      <c r="L568" s="90" t="str">
        <f>Sheet1!N52</f>
        <v xml:space="preserve">Accesul în laboratorul cu cartela nu mai funcționează! </v>
      </c>
      <c r="M568" s="90" t="str">
        <f>Sheet1!O52</f>
        <v xml:space="preserve">Accesul în laboratorul cu cartela trebuie reparat / remediata problema </v>
      </c>
      <c r="N568" s="1" t="str">
        <f>Sheet1!P52</f>
        <v>Calitate / Quality</v>
      </c>
      <c r="O568" s="83">
        <f>Sheet1!Q52</f>
        <v>45786</v>
      </c>
      <c r="P568" s="1" t="str">
        <f>Sheet1!R52</f>
        <v>Neînceput / Not started</v>
      </c>
      <c r="Q568" s="1" t="str">
        <f>Sheet1!S52</f>
        <v>Nu / No</v>
      </c>
      <c r="R568" s="77" t="s">
        <v>49</v>
      </c>
      <c r="S568" s="77" t="s">
        <v>64</v>
      </c>
      <c r="T568" s="79">
        <v>45786</v>
      </c>
      <c r="U568" s="79">
        <v>45786</v>
      </c>
      <c r="V568" s="77" t="str">
        <f t="shared" si="40"/>
        <v>YES</v>
      </c>
      <c r="W568" s="77" t="str">
        <f t="shared" si="41"/>
        <v>N/A</v>
      </c>
      <c r="X568" s="77" t="str">
        <f t="shared" si="42"/>
        <v>N/A</v>
      </c>
    </row>
    <row r="569" spans="1:24" s="77" customFormat="1" ht="29" x14ac:dyDescent="0.35">
      <c r="A569" s="1">
        <f>Sheet1!A53</f>
        <v>53</v>
      </c>
      <c r="B569" s="81">
        <f>Sheet1!B53</f>
        <v>45785.535694444399</v>
      </c>
      <c r="C569" s="81">
        <f>Sheet1!C53</f>
        <v>45785.538645833301</v>
      </c>
      <c r="D569" s="87" t="s">
        <v>3491</v>
      </c>
      <c r="E569" s="87" t="s">
        <v>3492</v>
      </c>
      <c r="F569" s="83">
        <f>Sheet1!F53</f>
        <v>45785</v>
      </c>
      <c r="G569" s="1" t="str">
        <f>Sheet1!G53</f>
        <v>Iacovache Ionut Paul</v>
      </c>
      <c r="H569" s="1" t="str">
        <f>Sheet1!H53</f>
        <v>Situație periculoasă / Unsafe Condition</v>
      </c>
      <c r="I569" s="1" t="str">
        <f>Sheet1!K53</f>
        <v>Schimbul 1 / Shift 1</v>
      </c>
      <c r="J569" s="1" t="str">
        <f>Sheet1!L53</f>
        <v>Depozit central / FGWH</v>
      </c>
      <c r="K569" s="1" t="str">
        <f>Sheet1!M53</f>
        <v>Depozit central / FGWH</v>
      </c>
      <c r="L569" s="90" t="str">
        <f>Sheet1!N53</f>
        <v>Cablul conectat la stecherul(380v) care alimenteaza redresorul Stivuitorului este avariat</v>
      </c>
      <c r="M569" s="90" t="str">
        <f>Sheet1!O53</f>
        <v>Schimbarea/inlocuirea cablului/stecherului.</v>
      </c>
      <c r="N569" s="1" t="str">
        <f>Sheet1!P53</f>
        <v>Tehnic / Asset Reliability</v>
      </c>
      <c r="O569" s="83">
        <f>Sheet1!Q53</f>
        <v>45800</v>
      </c>
      <c r="P569" s="1" t="str">
        <f>Sheet1!R53</f>
        <v>Neînceput / Not started</v>
      </c>
      <c r="Q569" s="1" t="str">
        <f>Sheet1!S53</f>
        <v>Da / Yes</v>
      </c>
      <c r="R569" s="77" t="s">
        <v>49</v>
      </c>
      <c r="S569" s="77" t="s">
        <v>225</v>
      </c>
      <c r="T569" s="79">
        <v>45861</v>
      </c>
      <c r="U569" s="79">
        <v>45861</v>
      </c>
      <c r="V569" s="77" t="str">
        <f t="shared" si="40"/>
        <v>YES</v>
      </c>
      <c r="W569" s="77" t="str">
        <f t="shared" si="41"/>
        <v>N/A</v>
      </c>
      <c r="X569" s="77" t="str">
        <f t="shared" si="42"/>
        <v>N/A</v>
      </c>
    </row>
    <row r="570" spans="1:24" s="77" customFormat="1" x14ac:dyDescent="0.35">
      <c r="A570" s="1">
        <f>Sheet1!A54</f>
        <v>54</v>
      </c>
      <c r="B570" s="81">
        <f>Sheet1!B54</f>
        <v>45785.844768518502</v>
      </c>
      <c r="C570" s="81">
        <f>Sheet1!C54</f>
        <v>45785.847002314797</v>
      </c>
      <c r="D570" s="87" t="s">
        <v>3493</v>
      </c>
      <c r="E570" s="87" t="s">
        <v>3494</v>
      </c>
      <c r="F570" s="83">
        <f>Sheet1!F54</f>
        <v>45785</v>
      </c>
      <c r="G570" s="1" t="str">
        <f>Sheet1!G54</f>
        <v>Busuioc Georgiana</v>
      </c>
      <c r="H570" s="1" t="str">
        <f>Sheet1!H54</f>
        <v>Eveniment la limita producerii unui accident / Near Miss</v>
      </c>
      <c r="I570" s="1" t="str">
        <f>Sheet1!K54</f>
        <v>Schimbul 2 / Shift 2</v>
      </c>
      <c r="J570" s="1" t="str">
        <f>Sheet1!L54</f>
        <v>Altele / Others</v>
      </c>
      <c r="K570" s="1" t="str">
        <f>Sheet1!M54</f>
        <v>Altele / Others</v>
      </c>
      <c r="L570" s="90" t="str">
        <f>Sheet1!N54</f>
        <v>La peria de spalat picioare</v>
      </c>
      <c r="M570" s="90" t="str">
        <f>Sheet1!O54</f>
        <v>Antiderapante instalate</v>
      </c>
      <c r="N570" s="1" t="str">
        <f>Sheet1!P54</f>
        <v>Tehnic / Asset Reliability</v>
      </c>
      <c r="O570" s="83">
        <f>Sheet1!Q54</f>
        <v>45807</v>
      </c>
      <c r="P570" s="1" t="str">
        <f>Sheet1!R54</f>
        <v>Neînceput / Not started</v>
      </c>
      <c r="Q570" s="1" t="str">
        <f>Sheet1!S54</f>
        <v>Nu / No</v>
      </c>
      <c r="R570" s="77" t="s">
        <v>72</v>
      </c>
      <c r="S570" s="77" t="s">
        <v>50</v>
      </c>
      <c r="T570" s="79">
        <v>45807</v>
      </c>
      <c r="U570" s="79"/>
      <c r="V570" s="77" t="str">
        <f t="shared" si="40"/>
        <v>N/A</v>
      </c>
      <c r="W570" s="77" t="str">
        <f t="shared" si="41"/>
        <v>N/A</v>
      </c>
      <c r="X570" s="77" t="str">
        <f t="shared" si="42"/>
        <v>N/A</v>
      </c>
    </row>
    <row r="571" spans="1:24" s="77" customFormat="1" ht="43.5" x14ac:dyDescent="0.35">
      <c r="A571" s="1">
        <f>Sheet1!A55</f>
        <v>55</v>
      </c>
      <c r="B571" s="81">
        <f>Sheet1!B55</f>
        <v>45786.266250000001</v>
      </c>
      <c r="C571" s="81">
        <f>Sheet1!C55</f>
        <v>45786.268483796302</v>
      </c>
      <c r="D571" s="87" t="s">
        <v>3495</v>
      </c>
      <c r="E571" s="87" t="s">
        <v>3496</v>
      </c>
      <c r="F571" s="83">
        <f>Sheet1!F55</f>
        <v>45786</v>
      </c>
      <c r="G571" s="1" t="str">
        <f>Sheet1!G55</f>
        <v xml:space="preserve">Mirea Alecsandra </v>
      </c>
      <c r="H571" s="1" t="str">
        <f>Sheet1!H55</f>
        <v>Situație periculoasă / Unsafe Condition</v>
      </c>
      <c r="I571" s="1" t="str">
        <f>Sheet1!K55</f>
        <v>Schimbul 1 / Shift 1</v>
      </c>
      <c r="J571" s="1" t="str">
        <f>Sheet1!L55</f>
        <v>Fabrica B / Plant B</v>
      </c>
      <c r="K571" s="1" t="str">
        <f>Sheet1!M55</f>
        <v>Linia 4 Croissant</v>
      </c>
      <c r="L571" s="90" t="str">
        <f>Sheet1!N55</f>
        <v>Ușa dintre BR maturare și L4 . Balamale de la această ușă în fiecare zi este lăsată , deoarece iese bontul din balamaua de sus. Ușa se deschide foarte greu și poate cadea</v>
      </c>
      <c r="M571" s="90" t="str">
        <f>Sheet1!O55</f>
        <v xml:space="preserve">Schimbare balama.   </v>
      </c>
      <c r="N571" s="1" t="str">
        <f>Sheet1!P55</f>
        <v>Tehnic / Asset Reliability</v>
      </c>
      <c r="O571" s="83">
        <f>Sheet1!Q55</f>
        <v>45790</v>
      </c>
      <c r="P571" s="1" t="str">
        <f>Sheet1!R55</f>
        <v>Neînceput / Not started</v>
      </c>
      <c r="Q571" s="1" t="str">
        <f>Sheet1!S55</f>
        <v>Da / Yes</v>
      </c>
      <c r="R571" s="77" t="s">
        <v>49</v>
      </c>
      <c r="S571" s="77" t="s">
        <v>64</v>
      </c>
      <c r="T571" s="79">
        <v>45790</v>
      </c>
      <c r="U571" s="79">
        <v>45790</v>
      </c>
      <c r="V571" s="77" t="str">
        <f t="shared" si="40"/>
        <v>YES</v>
      </c>
      <c r="W571" s="77" t="str">
        <f t="shared" si="41"/>
        <v>N/A</v>
      </c>
      <c r="X571" s="77" t="str">
        <f t="shared" si="42"/>
        <v>N/A</v>
      </c>
    </row>
    <row r="572" spans="1:24" s="77" customFormat="1" x14ac:dyDescent="0.35">
      <c r="A572" s="1">
        <f>Sheet1!A56</f>
        <v>56</v>
      </c>
      <c r="B572" s="81">
        <f>Sheet1!B56</f>
        <v>45786.345925925903</v>
      </c>
      <c r="C572" s="81">
        <f>Sheet1!C56</f>
        <v>45786.348194444399</v>
      </c>
      <c r="D572" s="87" t="s">
        <v>3497</v>
      </c>
      <c r="E572" s="87" t="s">
        <v>3498</v>
      </c>
      <c r="F572" s="83">
        <f>Sheet1!F56</f>
        <v>45786</v>
      </c>
      <c r="G572" s="1" t="str">
        <f>Sheet1!G56</f>
        <v>Georgeta Penes</v>
      </c>
      <c r="H572" s="1" t="str">
        <f>Sheet1!H56</f>
        <v>Eveniment la limita producerii unui accident / Near Miss</v>
      </c>
      <c r="I572" s="1" t="str">
        <f>Sheet1!K56</f>
        <v>Schimbul 1 / Shift 1</v>
      </c>
      <c r="J572" s="1" t="str">
        <f>Sheet1!L56</f>
        <v>Fabrica B / Plant B</v>
      </c>
      <c r="K572" s="1" t="str">
        <f>Sheet1!M56</f>
        <v>Bake Rolls</v>
      </c>
      <c r="L572" s="90" t="str">
        <f>Sheet1!N56</f>
        <v>in timpul dozarii fainii la mixare iese faina pe langa garnitura -partea stanga</v>
      </c>
      <c r="M572" s="90" t="str">
        <f>Sheet1!O56</f>
        <v>verificare si inlocuire garnitura</v>
      </c>
      <c r="N572" s="1" t="str">
        <f>Sheet1!P56</f>
        <v>Tehnic / Asset Reliability</v>
      </c>
      <c r="O572" s="83">
        <f>Sheet1!Q56</f>
        <v>45800</v>
      </c>
      <c r="P572" s="1" t="str">
        <f>Sheet1!R56</f>
        <v>Neînceput / Not started</v>
      </c>
      <c r="Q572" s="1" t="str">
        <f>Sheet1!S56</f>
        <v>Nu / No</v>
      </c>
      <c r="R572" s="77" t="s">
        <v>49</v>
      </c>
      <c r="S572" s="77" t="s">
        <v>168</v>
      </c>
      <c r="T572" s="79">
        <v>45823</v>
      </c>
      <c r="U572" s="79">
        <v>45806</v>
      </c>
      <c r="V572" s="77" t="str">
        <f t="shared" si="40"/>
        <v>YES</v>
      </c>
      <c r="W572" s="77" t="str">
        <f t="shared" si="41"/>
        <v>N/A</v>
      </c>
      <c r="X572" s="77" t="str">
        <f t="shared" si="42"/>
        <v>N/A</v>
      </c>
    </row>
    <row r="573" spans="1:24" s="77" customFormat="1" x14ac:dyDescent="0.35">
      <c r="A573" s="1">
        <f>Sheet1!A57</f>
        <v>57</v>
      </c>
      <c r="B573" s="81">
        <f>Sheet1!B57</f>
        <v>45786.351319444402</v>
      </c>
      <c r="C573" s="81">
        <f>Sheet1!C57</f>
        <v>45786.352812500001</v>
      </c>
      <c r="D573" s="87" t="s">
        <v>3499</v>
      </c>
      <c r="E573" s="87" t="s">
        <v>3500</v>
      </c>
      <c r="F573" s="83">
        <f>Sheet1!F57</f>
        <v>45786</v>
      </c>
      <c r="G573" s="1" t="str">
        <f>Sheet1!G57</f>
        <v>Georgeta Penes</v>
      </c>
      <c r="H573" s="1" t="str">
        <f>Sheet1!H57</f>
        <v>Situație periculoasă / Unsafe Condition</v>
      </c>
      <c r="I573" s="1" t="str">
        <f>Sheet1!K57</f>
        <v>Schimbul 1 / Shift 1</v>
      </c>
      <c r="J573" s="1" t="str">
        <f>Sheet1!L57</f>
        <v>Fabrica B / Plant B</v>
      </c>
      <c r="K573" s="1" t="str">
        <f>Sheet1!M57</f>
        <v>Bake Rolls</v>
      </c>
      <c r="L573" s="90" t="str">
        <f>Sheet1!N57</f>
        <v>apa acumulata pe pardoseala in zona C1 lateral stanga la sistem abur boiler</v>
      </c>
      <c r="M573" s="90" t="str">
        <f>Sheet1!O57</f>
        <v>verificare si remedierr</v>
      </c>
      <c r="N573" s="1" t="str">
        <f>Sheet1!P57</f>
        <v>Utilitati / Utilities</v>
      </c>
      <c r="O573" s="83">
        <f>Sheet1!Q57</f>
        <v>45793</v>
      </c>
      <c r="P573" s="1" t="str">
        <f>Sheet1!R57</f>
        <v>Neînceput / Not started</v>
      </c>
      <c r="Q573" s="1" t="str">
        <f>Sheet1!S57</f>
        <v>Nu / No</v>
      </c>
      <c r="R573" s="77" t="s">
        <v>49</v>
      </c>
      <c r="S573" s="77" t="s">
        <v>50</v>
      </c>
      <c r="T573" s="79">
        <v>45793</v>
      </c>
      <c r="U573" s="79">
        <v>45793</v>
      </c>
      <c r="V573" s="77" t="str">
        <f t="shared" si="40"/>
        <v>YES</v>
      </c>
      <c r="W573" s="77" t="str">
        <f t="shared" si="41"/>
        <v>N/A</v>
      </c>
      <c r="X573" s="77" t="str">
        <f t="shared" si="42"/>
        <v>N/A</v>
      </c>
    </row>
    <row r="574" spans="1:24" s="77" customFormat="1" ht="29" x14ac:dyDescent="0.35">
      <c r="A574" s="1">
        <f>Sheet1!A58</f>
        <v>58</v>
      </c>
      <c r="B574" s="81">
        <f>Sheet1!B58</f>
        <v>45786.434918981497</v>
      </c>
      <c r="C574" s="81">
        <f>Sheet1!C58</f>
        <v>45786.436967592599</v>
      </c>
      <c r="D574" s="87" t="s">
        <v>3501</v>
      </c>
      <c r="E574" s="87" t="s">
        <v>3502</v>
      </c>
      <c r="F574" s="83">
        <f>Sheet1!F58</f>
        <v>45786</v>
      </c>
      <c r="G574" s="1" t="str">
        <f>Sheet1!G58</f>
        <v xml:space="preserve">Moldoveanu Florentina </v>
      </c>
      <c r="H574" s="1" t="str">
        <f>Sheet1!H58</f>
        <v>Situație periculoasă / Unsafe Condition</v>
      </c>
      <c r="I574" s="1" t="str">
        <f>Sheet1!K58</f>
        <v>Schimbul 1 / Shift 1</v>
      </c>
      <c r="J574" s="1" t="str">
        <f>Sheet1!L58</f>
        <v>Fabrica B / Plant B</v>
      </c>
      <c r="K574" s="1" t="str">
        <f>Sheet1!M58</f>
        <v>Fineti &amp; Pots</v>
      </c>
      <c r="L574" s="90" t="str">
        <f>Sheet1!N58</f>
        <v xml:space="preserve">Întrare producție - perie igienizat bocancii, viteza periei este prea mare, cu apa prea multa și perie prea ridicata. </v>
      </c>
      <c r="M574" s="90" t="str">
        <f>Sheet1!O58</f>
        <v>Modificarea înălțimii  periei - mai mica. Modificare cantitate apa. Modificarea vitezei periei.</v>
      </c>
      <c r="N574" s="1" t="str">
        <f>Sheet1!P58</f>
        <v>Calitate / Quality</v>
      </c>
      <c r="O574" s="83">
        <f>Sheet1!Q58</f>
        <v>45786</v>
      </c>
      <c r="P574" s="1" t="str">
        <f>Sheet1!R58</f>
        <v>Neînceput / Not started</v>
      </c>
      <c r="Q574" s="1" t="str">
        <f>Sheet1!S58</f>
        <v>Nu / No</v>
      </c>
      <c r="R574" s="77" t="s">
        <v>49</v>
      </c>
      <c r="S574" s="77" t="s">
        <v>50</v>
      </c>
      <c r="T574" s="79">
        <v>45786</v>
      </c>
      <c r="U574" s="79">
        <v>45848</v>
      </c>
      <c r="V574" s="77" t="str">
        <f t="shared" si="40"/>
        <v>NO</v>
      </c>
      <c r="W574" s="77" t="str">
        <f t="shared" si="41"/>
        <v>N/A</v>
      </c>
      <c r="X574" s="77" t="str">
        <f t="shared" si="42"/>
        <v>N/A</v>
      </c>
    </row>
    <row r="575" spans="1:24" s="77" customFormat="1" ht="29" x14ac:dyDescent="0.35">
      <c r="A575" s="1">
        <f>Sheet1!A59</f>
        <v>59</v>
      </c>
      <c r="B575" s="81">
        <f>Sheet1!B59</f>
        <v>45786.664479166699</v>
      </c>
      <c r="C575" s="81">
        <f>Sheet1!C59</f>
        <v>45786.686412037001</v>
      </c>
      <c r="D575" s="87" t="s">
        <v>3503</v>
      </c>
      <c r="E575" s="87" t="s">
        <v>3504</v>
      </c>
      <c r="F575" s="83">
        <f>Sheet1!F59</f>
        <v>45786</v>
      </c>
      <c r="G575" s="1" t="str">
        <f>Sheet1!G59</f>
        <v xml:space="preserve">Coman Daniela </v>
      </c>
      <c r="H575" s="1" t="str">
        <f>Sheet1!H59</f>
        <v>Eveniment la limita producerii unui accident / Near Miss</v>
      </c>
      <c r="I575" s="1" t="str">
        <f>Sheet1!K59</f>
        <v>Schimbul 2 / Shift 2</v>
      </c>
      <c r="J575" s="1" t="str">
        <f>Sheet1!L59</f>
        <v>Fabrica B / Plant B</v>
      </c>
      <c r="K575" s="1" t="str">
        <f>Sheet1!M59</f>
        <v>Sala de mese / Cantine</v>
      </c>
      <c r="L575" s="90" t="str">
        <f>Sheet1!N59</f>
        <v>După ce mi-am luat cafea de la aparat , am trecut prin fața frigiderului în care ne depozita mâncarea de acasă, am alunecat pe apa scursa de la frigider.</v>
      </c>
      <c r="M575" s="90" t="str">
        <f>Sheet1!O59</f>
        <v>Remediată defecțiunea frigiderului.</v>
      </c>
      <c r="N575" s="1" t="str">
        <f>Sheet1!P59</f>
        <v>Utilitati / Utilities</v>
      </c>
      <c r="O575" s="83">
        <f>Sheet1!Q59</f>
        <v>45786</v>
      </c>
      <c r="P575" s="1" t="str">
        <f>Sheet1!R59</f>
        <v>Neînceput / Not started</v>
      </c>
      <c r="Q575" s="1" t="str">
        <f>Sheet1!S59</f>
        <v>Da / Yes</v>
      </c>
      <c r="R575" s="77" t="s">
        <v>49</v>
      </c>
      <c r="S575" s="77" t="s">
        <v>50</v>
      </c>
      <c r="T575" s="79">
        <v>45786</v>
      </c>
      <c r="U575" s="79">
        <v>45786</v>
      </c>
      <c r="V575" s="77" t="str">
        <f t="shared" si="40"/>
        <v>YES</v>
      </c>
      <c r="W575" s="77" t="str">
        <f t="shared" si="41"/>
        <v>N/A</v>
      </c>
      <c r="X575" s="77" t="str">
        <f t="shared" si="42"/>
        <v>N/A</v>
      </c>
    </row>
    <row r="576" spans="1:24" s="77" customFormat="1" x14ac:dyDescent="0.35">
      <c r="A576" s="1">
        <f>Sheet1!A60</f>
        <v>60</v>
      </c>
      <c r="B576" s="81">
        <f>Sheet1!B60</f>
        <v>45786.713807870401</v>
      </c>
      <c r="C576" s="81">
        <f>Sheet1!C60</f>
        <v>45786.718240740702</v>
      </c>
      <c r="D576" s="87" t="s">
        <v>3505</v>
      </c>
      <c r="E576" s="87" t="s">
        <v>3506</v>
      </c>
      <c r="F576" s="83">
        <f>Sheet1!F60</f>
        <v>45786</v>
      </c>
      <c r="G576" s="1" t="str">
        <f>Sheet1!G60</f>
        <v xml:space="preserve">Ciobanu Elena </v>
      </c>
      <c r="H576" s="1" t="str">
        <f>Sheet1!H60</f>
        <v>Situație periculoasă / Unsafe Condition</v>
      </c>
      <c r="I576" s="1" t="str">
        <f>Sheet1!K60</f>
        <v>Schimbul 2 / Shift 2</v>
      </c>
      <c r="J576" s="1" t="str">
        <f>Sheet1!L60</f>
        <v>Fabrica B / Plant B</v>
      </c>
      <c r="K576" s="1" t="str">
        <f>Sheet1!M60</f>
        <v>Sala de mese / Cantine</v>
      </c>
      <c r="L576" s="90" t="str">
        <f>Sheet1!N60</f>
        <v xml:space="preserve">Multă apă pe jos probleme la frigider și dozatorul de apa risc de accident </v>
      </c>
      <c r="M576" s="90" t="str">
        <f>Sheet1!O60</f>
        <v xml:space="preserve">De remediat și pe viitor sa nu mai găsim apa </v>
      </c>
      <c r="N576" s="1" t="str">
        <f>Sheet1!P60</f>
        <v>Productie B / Production B</v>
      </c>
      <c r="O576" s="83">
        <f>Sheet1!Q60</f>
        <v>45786</v>
      </c>
      <c r="P576" s="1" t="str">
        <f>Sheet1!R60</f>
        <v>Neînceput / Not started</v>
      </c>
      <c r="Q576" s="1" t="str">
        <f>Sheet1!S60</f>
        <v>Nu / No</v>
      </c>
      <c r="R576" s="77" t="s">
        <v>49</v>
      </c>
      <c r="S576" s="77" t="s">
        <v>50</v>
      </c>
      <c r="T576" s="79">
        <v>45786</v>
      </c>
      <c r="U576" s="79">
        <v>45786</v>
      </c>
      <c r="V576" s="77" t="str">
        <f t="shared" si="40"/>
        <v>YES</v>
      </c>
      <c r="W576" s="77" t="str">
        <f t="shared" si="41"/>
        <v>N/A</v>
      </c>
      <c r="X576" s="77" t="str">
        <f t="shared" si="42"/>
        <v>N/A</v>
      </c>
    </row>
    <row r="577" spans="1:24" s="77" customFormat="1" x14ac:dyDescent="0.35">
      <c r="A577" s="1">
        <f>Sheet1!A61</f>
        <v>61</v>
      </c>
      <c r="B577" s="81">
        <f>Sheet1!B61</f>
        <v>45789.381631944401</v>
      </c>
      <c r="C577" s="81">
        <f>Sheet1!C61</f>
        <v>45789.383206018501</v>
      </c>
      <c r="D577" s="87" t="s">
        <v>3507</v>
      </c>
      <c r="E577" s="87" t="s">
        <v>3508</v>
      </c>
      <c r="F577" s="83">
        <f>Sheet1!F61</f>
        <v>45789</v>
      </c>
      <c r="G577" s="1" t="str">
        <f>Sheet1!G61</f>
        <v xml:space="preserve">Ion Cornelia </v>
      </c>
      <c r="H577" s="1" t="str">
        <f>Sheet1!H61</f>
        <v>Situație periculoasă / Unsafe Condition</v>
      </c>
      <c r="I577" s="1" t="str">
        <f>Sheet1!K61</f>
        <v>Schimbul 1 / Shift 1</v>
      </c>
      <c r="J577" s="1" t="str">
        <f>Sheet1!L61</f>
        <v>Fabrica B / Plant B</v>
      </c>
      <c r="K577" s="1" t="str">
        <f>Sheet1!M61</f>
        <v>Linia 4 Croissant</v>
      </c>
      <c r="L577" s="90" t="str">
        <f>Sheet1!N61</f>
        <v>Blocare ușă intrare l4</v>
      </c>
      <c r="M577" s="90" t="str">
        <f>Sheet1!O61</f>
        <v xml:space="preserve">De verificat             </v>
      </c>
      <c r="N577" s="1" t="str">
        <f>Sheet1!P61</f>
        <v>Productie B / Production B</v>
      </c>
      <c r="O577" s="83">
        <f>Sheet1!Q61</f>
        <v>45789</v>
      </c>
      <c r="P577" s="1" t="str">
        <f>Sheet1!R61</f>
        <v>Neînceput / Not started</v>
      </c>
      <c r="Q577" s="1" t="str">
        <f>Sheet1!S61</f>
        <v>Nu / No</v>
      </c>
      <c r="R577" s="77" t="s">
        <v>49</v>
      </c>
      <c r="S577" s="77" t="s">
        <v>64</v>
      </c>
      <c r="T577" s="79">
        <v>45789</v>
      </c>
      <c r="U577" s="79">
        <v>45789</v>
      </c>
      <c r="V577" s="77" t="str">
        <f t="shared" si="40"/>
        <v>YES</v>
      </c>
      <c r="W577" s="77" t="str">
        <f t="shared" si="41"/>
        <v>N/A</v>
      </c>
      <c r="X577" s="77" t="str">
        <f t="shared" si="42"/>
        <v>N/A</v>
      </c>
    </row>
    <row r="578" spans="1:24" s="77" customFormat="1" ht="29" x14ac:dyDescent="0.35">
      <c r="A578" s="1">
        <f>Sheet1!A62</f>
        <v>62</v>
      </c>
      <c r="B578" s="81">
        <f>Sheet1!B62</f>
        <v>45789.405057870397</v>
      </c>
      <c r="C578" s="81">
        <f>Sheet1!C62</f>
        <v>45789.407997685201</v>
      </c>
      <c r="D578" s="87" t="s">
        <v>3509</v>
      </c>
      <c r="E578" s="87" t="s">
        <v>3510</v>
      </c>
      <c r="F578" s="83">
        <f>Sheet1!F62</f>
        <v>45789</v>
      </c>
      <c r="G578" s="1" t="str">
        <f>Sheet1!G62</f>
        <v>Ovedenie Razvan</v>
      </c>
      <c r="H578" s="1" t="str">
        <f>Sheet1!H62</f>
        <v>Situație periculoasă / Unsafe Condition</v>
      </c>
      <c r="I578" s="1" t="str">
        <f>Sheet1!K62</f>
        <v>Schimbul 1 / Shift 1</v>
      </c>
      <c r="J578" s="1" t="str">
        <f>Sheet1!L62</f>
        <v>Fabrica A / Plant A</v>
      </c>
      <c r="K578" s="1" t="str">
        <f>Sheet1!M62</f>
        <v>Sala de mese / Cantine</v>
      </c>
      <c r="L578" s="90" t="str">
        <f>Sheet1!N62</f>
        <v xml:space="preserve">La spalatoria pentru ingienizare incaltaminte de protectie o treapta nu are profil antiderapant </v>
      </c>
      <c r="M578" s="90" t="str">
        <f>Sheet1!O62</f>
        <v xml:space="preserve">Montare profil antiderapant </v>
      </c>
      <c r="N578" s="1" t="str">
        <f>Sheet1!P62</f>
        <v>Tehnic / Asset Reliability</v>
      </c>
      <c r="O578" s="83">
        <f>Sheet1!Q62</f>
        <v>45807</v>
      </c>
      <c r="P578" s="1" t="str">
        <f>Sheet1!R62</f>
        <v>Neînceput / Not started</v>
      </c>
      <c r="Q578" s="1" t="str">
        <f>Sheet1!S62</f>
        <v>Da / Yes</v>
      </c>
      <c r="R578" s="77" t="s">
        <v>49</v>
      </c>
      <c r="S578" s="77" t="s">
        <v>50</v>
      </c>
      <c r="T578" s="79">
        <v>45807</v>
      </c>
      <c r="U578" s="79">
        <v>45814</v>
      </c>
      <c r="V578" s="77" t="str">
        <f t="shared" ref="V578:V641" si="43">IF(R578="Completed",IF((T578-U578)&gt;=0,"YES","NO"),"N/A")</f>
        <v>NO</v>
      </c>
      <c r="W578" s="77" t="str">
        <f t="shared" ref="W578:W641" si="44">IF(OR(R578="In Progress",R578="Not Started"),T578-$AB$1,"N/A")</f>
        <v>N/A</v>
      </c>
      <c r="X578" s="77" t="str">
        <f t="shared" ref="X578:X641" si="45">IF(OR(R578="",R578="Completed",R578="Deffered"),"N/A",IF(AND(OR(R578="In Progress",R578="Not Started"),W578&gt;=0),"On Time","Delayed"))</f>
        <v>N/A</v>
      </c>
    </row>
    <row r="579" spans="1:24" s="77" customFormat="1" x14ac:dyDescent="0.35">
      <c r="A579" s="1">
        <f>Sheet1!A63</f>
        <v>63</v>
      </c>
      <c r="B579" s="81">
        <f>Sheet1!B63</f>
        <v>45789.4081828704</v>
      </c>
      <c r="C579" s="81">
        <f>Sheet1!C63</f>
        <v>45789.410925925898</v>
      </c>
      <c r="D579" s="87" t="s">
        <v>3511</v>
      </c>
      <c r="E579" s="87" t="s">
        <v>3512</v>
      </c>
      <c r="F579" s="83">
        <f>Sheet1!F63</f>
        <v>45789</v>
      </c>
      <c r="G579" s="1" t="str">
        <f>Sheet1!G63</f>
        <v xml:space="preserve">Ovedenie Razvan </v>
      </c>
      <c r="H579" s="1" t="str">
        <f>Sheet1!H63</f>
        <v>Situație periculoasă / Unsafe Condition</v>
      </c>
      <c r="I579" s="1" t="str">
        <f>Sheet1!K63</f>
        <v>Schimbul 1 / Shift 1</v>
      </c>
      <c r="J579" s="1" t="str">
        <f>Sheet1!L63</f>
        <v>Fabrica A / Plant A</v>
      </c>
      <c r="K579" s="1" t="str">
        <f>Sheet1!M63</f>
        <v>Linia 1 Croissant</v>
      </c>
      <c r="L579" s="90" t="str">
        <f>Sheet1!N63</f>
        <v>rastele rupte, cu lamele desfacute, roti rupte - risc de accidentare</v>
      </c>
      <c r="M579" s="90" t="str">
        <f>Sheet1!O63</f>
        <v>Schimbare roti si reparare</v>
      </c>
      <c r="N579" s="1" t="str">
        <f>Sheet1!P63</f>
        <v>Tehnic / Asset Reliability</v>
      </c>
      <c r="O579" s="83">
        <f>Sheet1!Q63</f>
        <v>45806</v>
      </c>
      <c r="P579" s="1" t="str">
        <f>Sheet1!R63</f>
        <v>Neînceput / Not started</v>
      </c>
      <c r="Q579" s="1" t="str">
        <f>Sheet1!S63</f>
        <v>Da / Yes</v>
      </c>
      <c r="R579" s="77" t="s">
        <v>72</v>
      </c>
      <c r="S579" s="77" t="s">
        <v>50</v>
      </c>
      <c r="T579" s="79">
        <v>45806</v>
      </c>
      <c r="U579" s="79"/>
      <c r="V579" s="77" t="str">
        <f t="shared" si="43"/>
        <v>N/A</v>
      </c>
      <c r="W579" s="77" t="str">
        <f t="shared" si="44"/>
        <v>N/A</v>
      </c>
      <c r="X579" s="77" t="str">
        <f t="shared" si="45"/>
        <v>N/A</v>
      </c>
    </row>
    <row r="580" spans="1:24" s="77" customFormat="1" ht="29" x14ac:dyDescent="0.35">
      <c r="A580" s="1">
        <f>Sheet1!A64</f>
        <v>64</v>
      </c>
      <c r="B580" s="81">
        <f>Sheet1!B64</f>
        <v>45789.424722222197</v>
      </c>
      <c r="C580" s="81">
        <f>Sheet1!C64</f>
        <v>45789.426145833299</v>
      </c>
      <c r="D580" s="87" t="s">
        <v>3513</v>
      </c>
      <c r="E580" s="87" t="s">
        <v>3514</v>
      </c>
      <c r="F580" s="83">
        <f>Sheet1!F64</f>
        <v>45789</v>
      </c>
      <c r="G580" s="1" t="str">
        <f>Sheet1!G64</f>
        <v>Dumitru George</v>
      </c>
      <c r="H580" s="1" t="str">
        <f>Sheet1!H64</f>
        <v>Situație periculoasă / Unsafe Condition</v>
      </c>
      <c r="I580" s="1" t="str">
        <f>Sheet1!K64</f>
        <v>Schimbul 1 / Shift 1</v>
      </c>
      <c r="J580" s="1" t="str">
        <f>Sheet1!L64</f>
        <v>Fabrica B / Plant B</v>
      </c>
      <c r="K580" s="1" t="str">
        <f>Sheet1!M64</f>
        <v>Dips</v>
      </c>
      <c r="L580" s="90" t="str">
        <f>Sheet1!N64</f>
        <v>Hidrant blocat cu detector metale dezafectat</v>
      </c>
      <c r="M580" s="90" t="str">
        <f>Sheet1!O64</f>
        <v>indepartarea utilajului care blocheaza hidrantul si training personal</v>
      </c>
      <c r="N580" s="1" t="str">
        <f>Sheet1!P64</f>
        <v>Productie B / Production B</v>
      </c>
      <c r="O580" s="83">
        <f>Sheet1!Q64</f>
        <v>45789</v>
      </c>
      <c r="P580" s="1" t="str">
        <f>Sheet1!R64</f>
        <v>Finalizat/ Completed</v>
      </c>
      <c r="Q580" s="1" t="str">
        <f>Sheet1!S64</f>
        <v>Da / Yes</v>
      </c>
      <c r="R580" s="77" t="s">
        <v>49</v>
      </c>
      <c r="S580" s="77" t="s">
        <v>64</v>
      </c>
      <c r="T580" s="79">
        <v>45789</v>
      </c>
      <c r="U580" s="79">
        <v>45789</v>
      </c>
      <c r="V580" s="77" t="str">
        <f t="shared" si="43"/>
        <v>YES</v>
      </c>
      <c r="W580" s="77" t="str">
        <f t="shared" si="44"/>
        <v>N/A</v>
      </c>
      <c r="X580" s="77" t="str">
        <f t="shared" si="45"/>
        <v>N/A</v>
      </c>
    </row>
    <row r="581" spans="1:24" s="77" customFormat="1" ht="43.5" x14ac:dyDescent="0.35">
      <c r="A581" s="1">
        <f>Sheet1!A65</f>
        <v>65</v>
      </c>
      <c r="B581" s="81">
        <f>Sheet1!B65</f>
        <v>45789.559421296297</v>
      </c>
      <c r="C581" s="81">
        <f>Sheet1!C65</f>
        <v>45789.562731481499</v>
      </c>
      <c r="D581" s="87" t="s">
        <v>3515</v>
      </c>
      <c r="E581" s="87" t="s">
        <v>3516</v>
      </c>
      <c r="F581" s="83">
        <f>Sheet1!F65</f>
        <v>45789</v>
      </c>
      <c r="G581" s="1" t="str">
        <f>Sheet1!G65</f>
        <v xml:space="preserve">Ciobanu Elena </v>
      </c>
      <c r="H581" s="1" t="str">
        <f>Sheet1!H65</f>
        <v>Situație periculoasă / Unsafe Condition</v>
      </c>
      <c r="I581" s="1" t="str">
        <f>Sheet1!K65</f>
        <v>Schimbul 1 / Shift 1</v>
      </c>
      <c r="J581" s="1" t="str">
        <f>Sheet1!L65</f>
        <v>Fabrica B / Plant B</v>
      </c>
      <c r="K581" s="1" t="str">
        <f>Sheet1!M65</f>
        <v>Linia 4 Croissant</v>
      </c>
      <c r="L581" s="90" t="str">
        <f>Sheet1!N65</f>
        <v>Camd se ia Mașina de tavi la spalat se spala pereții laminare si cuptor sunt lăsați murdari de cremă fiecare sch și persoanele care lucrează sa fie mai atente</v>
      </c>
      <c r="M581" s="90" t="str">
        <f>Sheet1!O65</f>
        <v xml:space="preserve">Sa nu se mai întâmplă </v>
      </c>
      <c r="N581" s="1" t="str">
        <f>Sheet1!P65</f>
        <v>Productie B / Production B</v>
      </c>
      <c r="O581" s="83">
        <f>Sheet1!Q65</f>
        <v>45789</v>
      </c>
      <c r="P581" s="1" t="str">
        <f>Sheet1!R65</f>
        <v>Neînceput / Not started</v>
      </c>
      <c r="Q581" s="1" t="str">
        <f>Sheet1!S65</f>
        <v>Nu / No</v>
      </c>
      <c r="R581" s="77" t="s">
        <v>49</v>
      </c>
      <c r="S581" s="77" t="s">
        <v>50</v>
      </c>
      <c r="T581" s="79">
        <v>45789</v>
      </c>
      <c r="U581" s="79">
        <v>45789</v>
      </c>
      <c r="V581" s="77" t="str">
        <f t="shared" si="43"/>
        <v>YES</v>
      </c>
      <c r="W581" s="77" t="str">
        <f t="shared" si="44"/>
        <v>N/A</v>
      </c>
      <c r="X581" s="77" t="str">
        <f t="shared" si="45"/>
        <v>N/A</v>
      </c>
    </row>
    <row r="582" spans="1:24" s="77" customFormat="1" x14ac:dyDescent="0.35">
      <c r="A582" s="1">
        <f>Sheet1!A66</f>
        <v>66</v>
      </c>
      <c r="B582" s="81">
        <f>Sheet1!B66</f>
        <v>45789.673634259299</v>
      </c>
      <c r="C582" s="81">
        <f>Sheet1!C66</f>
        <v>45789.676481481503</v>
      </c>
      <c r="D582" s="87" t="s">
        <v>3517</v>
      </c>
      <c r="E582" s="87" t="s">
        <v>3518</v>
      </c>
      <c r="F582" s="83">
        <f>Sheet1!F66</f>
        <v>45789</v>
      </c>
      <c r="G582" s="1" t="str">
        <f>Sheet1!G66</f>
        <v xml:space="preserve">Gutu luminita </v>
      </c>
      <c r="H582" s="1" t="str">
        <f>Sheet1!H66</f>
        <v>Situație periculoasă / Unsafe Condition</v>
      </c>
      <c r="I582" s="1" t="str">
        <f>Sheet1!K66</f>
        <v>Schimbul 2 / Shift 2</v>
      </c>
      <c r="J582" s="1" t="str">
        <f>Sheet1!L66</f>
        <v>Fabrica A / Plant A</v>
      </c>
      <c r="K582" s="1" t="str">
        <f>Sheet1!M66</f>
        <v>Vestiare / Changing rooms</v>
      </c>
      <c r="L582" s="90" t="str">
        <f>Sheet1!N66</f>
        <v>La vestiar  fete dela aer curge apa direct pe scari</v>
      </c>
      <c r="M582" s="90" t="str">
        <f>Sheet1!O66</f>
        <v xml:space="preserve"> Reparații  de cei în cauză </v>
      </c>
      <c r="N582" s="1" t="str">
        <f>Sheet1!P66</f>
        <v>Calitate / Quality</v>
      </c>
      <c r="O582" s="83">
        <f>Sheet1!Q66</f>
        <v>45789</v>
      </c>
      <c r="P582" s="1" t="str">
        <f>Sheet1!R66</f>
        <v>Neînceput / Not started</v>
      </c>
      <c r="Q582" s="1" t="str">
        <f>Sheet1!S66</f>
        <v>Da / Yes</v>
      </c>
      <c r="R582" s="77" t="s">
        <v>72</v>
      </c>
      <c r="S582" s="77" t="s">
        <v>50</v>
      </c>
      <c r="T582" s="79">
        <v>45789</v>
      </c>
      <c r="U582" s="79"/>
      <c r="V582" s="77" t="str">
        <f t="shared" si="43"/>
        <v>N/A</v>
      </c>
      <c r="W582" s="77" t="str">
        <f t="shared" si="44"/>
        <v>N/A</v>
      </c>
      <c r="X582" s="77" t="str">
        <f t="shared" si="45"/>
        <v>N/A</v>
      </c>
    </row>
    <row r="583" spans="1:24" s="77" customFormat="1" x14ac:dyDescent="0.35">
      <c r="A583" s="1">
        <f>Sheet1!A67</f>
        <v>67</v>
      </c>
      <c r="B583" s="81">
        <f>Sheet1!B67</f>
        <v>45789.842314814799</v>
      </c>
      <c r="C583" s="81">
        <f>Sheet1!C67</f>
        <v>45789.844050925902</v>
      </c>
      <c r="D583" s="87" t="s">
        <v>3519</v>
      </c>
      <c r="E583" s="87" t="s">
        <v>3520</v>
      </c>
      <c r="F583" s="83">
        <f>Sheet1!F67</f>
        <v>45789</v>
      </c>
      <c r="G583" s="1" t="str">
        <f>Sheet1!G67</f>
        <v xml:space="preserve">Păduraru Cornelia </v>
      </c>
      <c r="H583" s="1" t="str">
        <f>Sheet1!H67</f>
        <v>Situație periculoasă / Unsafe Condition</v>
      </c>
      <c r="I583" s="1" t="str">
        <f>Sheet1!K67</f>
        <v>Schimbul 2 / Shift 2</v>
      </c>
      <c r="J583" s="1" t="str">
        <f>Sheet1!L67</f>
        <v>Fabrica A / Plant A</v>
      </c>
      <c r="K583" s="1" t="str">
        <f>Sheet1!M67</f>
        <v>Vestiare / Changing rooms</v>
      </c>
      <c r="L583" s="90" t="str">
        <f>Sheet1!N67</f>
        <v xml:space="preserve">Curge apă din aparatul de aer condiționat </v>
      </c>
      <c r="M583" s="90" t="str">
        <f>Sheet1!O67</f>
        <v xml:space="preserve">Reparat cât de curând </v>
      </c>
      <c r="N583" s="1" t="str">
        <f>Sheet1!P67</f>
        <v>Tehnic / Asset Reliability</v>
      </c>
      <c r="O583" s="83">
        <f>Sheet1!Q67</f>
        <v>45790</v>
      </c>
      <c r="P583" s="1" t="str">
        <f>Sheet1!R67</f>
        <v>Neînceput / Not started</v>
      </c>
      <c r="Q583" s="1" t="str">
        <f>Sheet1!S67</f>
        <v>Nu / No</v>
      </c>
      <c r="R583" s="77" t="s">
        <v>49</v>
      </c>
      <c r="S583" s="77" t="s">
        <v>50</v>
      </c>
      <c r="T583" s="79">
        <v>45790</v>
      </c>
      <c r="U583" s="79">
        <v>45866</v>
      </c>
      <c r="V583" s="77" t="str">
        <f t="shared" si="43"/>
        <v>NO</v>
      </c>
      <c r="W583" s="77" t="str">
        <f t="shared" si="44"/>
        <v>N/A</v>
      </c>
      <c r="X583" s="77" t="str">
        <f t="shared" si="45"/>
        <v>N/A</v>
      </c>
    </row>
    <row r="584" spans="1:24" s="77" customFormat="1" x14ac:dyDescent="0.35">
      <c r="A584" s="1">
        <f>Sheet1!A68</f>
        <v>68</v>
      </c>
      <c r="B584" s="81">
        <f>Sheet1!B68</f>
        <v>45789.904699074097</v>
      </c>
      <c r="C584" s="81">
        <f>Sheet1!C68</f>
        <v>45789.907199074099</v>
      </c>
      <c r="D584" s="87" t="s">
        <v>3521</v>
      </c>
      <c r="E584" s="87" t="s">
        <v>3522</v>
      </c>
      <c r="F584" s="83">
        <f>Sheet1!F68</f>
        <v>45789</v>
      </c>
      <c r="G584" s="1" t="str">
        <f>Sheet1!G68</f>
        <v xml:space="preserve">Andreea Niculae </v>
      </c>
      <c r="H584" s="1" t="str">
        <f>Sheet1!H68</f>
        <v>Situație periculoasă / Unsafe Condition</v>
      </c>
      <c r="I584" s="1" t="str">
        <f>Sheet1!K68</f>
        <v>Schimbul 1 / Shift 1</v>
      </c>
      <c r="J584" s="1" t="str">
        <f>Sheet1!L68</f>
        <v>Fabrica B / Plant B</v>
      </c>
      <c r="K584" s="1" t="str">
        <f>Sheet1!M68</f>
        <v>Birouri / Offices</v>
      </c>
      <c r="L584" s="90" t="str">
        <f>Sheet1!N68</f>
        <v>Toaleta defecta, scurgere infundata</v>
      </c>
      <c r="M584" s="90" t="str">
        <f>Sheet1!O68</f>
        <v>Canalizare/ scurgere de desfundat</v>
      </c>
      <c r="N584" s="1" t="str">
        <f>Sheet1!P68</f>
        <v>Utilitati / Utilities</v>
      </c>
      <c r="O584" s="83">
        <f>Sheet1!Q68</f>
        <v>45793</v>
      </c>
      <c r="P584" s="1" t="str">
        <f>Sheet1!R68</f>
        <v>Neînceput / Not started</v>
      </c>
      <c r="Q584" s="1" t="str">
        <f>Sheet1!S68</f>
        <v>Da / Yes</v>
      </c>
      <c r="R584" s="77" t="s">
        <v>49</v>
      </c>
      <c r="S584" s="77" t="s">
        <v>64</v>
      </c>
      <c r="T584" s="79">
        <v>45793</v>
      </c>
      <c r="U584" s="79">
        <v>45793</v>
      </c>
      <c r="V584" s="77" t="str">
        <f t="shared" si="43"/>
        <v>YES</v>
      </c>
      <c r="W584" s="77" t="str">
        <f t="shared" si="44"/>
        <v>N/A</v>
      </c>
      <c r="X584" s="77" t="str">
        <f t="shared" si="45"/>
        <v>N/A</v>
      </c>
    </row>
    <row r="585" spans="1:24" s="77" customFormat="1" ht="29" x14ac:dyDescent="0.35">
      <c r="A585" s="1">
        <f>Sheet1!A69</f>
        <v>69</v>
      </c>
      <c r="B585" s="81">
        <f>Sheet1!B69</f>
        <v>45789.907245370399</v>
      </c>
      <c r="C585" s="81">
        <f>Sheet1!C69</f>
        <v>45789.911979166704</v>
      </c>
      <c r="D585" s="87" t="s">
        <v>3523</v>
      </c>
      <c r="E585" s="87" t="s">
        <v>3524</v>
      </c>
      <c r="F585" s="83">
        <f>Sheet1!F69</f>
        <v>45789</v>
      </c>
      <c r="G585" s="1" t="str">
        <f>Sheet1!G69</f>
        <v xml:space="preserve">Andreea </v>
      </c>
      <c r="H585" s="1" t="str">
        <f>Sheet1!H69</f>
        <v>Situație periculoasă / Unsafe Condition</v>
      </c>
      <c r="I585" s="1" t="str">
        <f>Sheet1!K69</f>
        <v>Schimbul 1 / Shift 1</v>
      </c>
      <c r="J585" s="1" t="str">
        <f>Sheet1!L69</f>
        <v>Fabrica B / Plant B</v>
      </c>
      <c r="K585" s="1" t="str">
        <f>Sheet1!M69</f>
        <v>Laborator B / Laboratory B</v>
      </c>
      <c r="L585" s="90" t="str">
        <f>Sheet1!N69</f>
        <v xml:space="preserve">La camera de contraprobe laborator este nevoie de lumina pentru zona de la  intrare scari. </v>
      </c>
      <c r="M585" s="90" t="str">
        <f>Sheet1!O69</f>
        <v>Conectare lumina pentru zona de intrare scari</v>
      </c>
      <c r="N585" s="1" t="str">
        <f>Sheet1!P69</f>
        <v>Tehnic / Asset Reliability</v>
      </c>
      <c r="O585" s="83">
        <f>Sheet1!Q69</f>
        <v>45808</v>
      </c>
      <c r="P585" s="1" t="str">
        <f>Sheet1!R69</f>
        <v>Neînceput / Not started</v>
      </c>
      <c r="Q585" s="1" t="str">
        <f>Sheet1!S69</f>
        <v>Da / Yes</v>
      </c>
      <c r="R585" s="77" t="s">
        <v>72</v>
      </c>
      <c r="S585" s="77" t="s">
        <v>64</v>
      </c>
      <c r="T585" s="79">
        <v>45808</v>
      </c>
      <c r="U585" s="79"/>
      <c r="V585" s="77" t="str">
        <f t="shared" si="43"/>
        <v>N/A</v>
      </c>
      <c r="W585" s="77" t="str">
        <f t="shared" si="44"/>
        <v>N/A</v>
      </c>
      <c r="X585" s="77" t="str">
        <f t="shared" si="45"/>
        <v>N/A</v>
      </c>
    </row>
    <row r="586" spans="1:24" s="77" customFormat="1" x14ac:dyDescent="0.35">
      <c r="A586" s="1">
        <f>Sheet1!A70</f>
        <v>70</v>
      </c>
      <c r="B586" s="81">
        <f>Sheet1!B70</f>
        <v>45789.963275463</v>
      </c>
      <c r="C586" s="81">
        <f>Sheet1!C70</f>
        <v>45789.966134259303</v>
      </c>
      <c r="D586" s="87" t="s">
        <v>3525</v>
      </c>
      <c r="E586" s="87" t="s">
        <v>3526</v>
      </c>
      <c r="F586" s="83">
        <f>Sheet1!F70</f>
        <v>45789</v>
      </c>
      <c r="G586" s="1" t="str">
        <f>Sheet1!G70</f>
        <v xml:space="preserve">Ioniță Silica </v>
      </c>
      <c r="H586" s="1" t="str">
        <f>Sheet1!H70</f>
        <v>Situație periculoasă / Unsafe Condition</v>
      </c>
      <c r="I586" s="1" t="str">
        <f>Sheet1!K70</f>
        <v>Schimbul 3 / Shift 3</v>
      </c>
      <c r="J586" s="1" t="str">
        <f>Sheet1!L70</f>
        <v>Fabrica A / Plant A</v>
      </c>
      <c r="K586" s="1" t="str">
        <f>Sheet1!M70</f>
        <v>Linia 2 Cakes</v>
      </c>
      <c r="L586" s="90" t="str">
        <f>Sheet1!N70</f>
        <v xml:space="preserve">Balamale stricate la capacul de la Nielsen de ciocolată. </v>
      </c>
      <c r="M586" s="90" t="str">
        <f>Sheet1!O70</f>
        <v xml:space="preserve">Balamalele trebuiesc schimbate. </v>
      </c>
      <c r="N586" s="1" t="str">
        <f>Sheet1!P70</f>
        <v>Tehnic / Asset Reliability</v>
      </c>
      <c r="O586" s="83">
        <f>Sheet1!Q70</f>
        <v>45789</v>
      </c>
      <c r="P586" s="1" t="str">
        <f>Sheet1!R70</f>
        <v>In lucru / In progress</v>
      </c>
      <c r="Q586" s="1" t="str">
        <f>Sheet1!S70</f>
        <v>Da / Yes</v>
      </c>
      <c r="R586" s="77" t="s">
        <v>49</v>
      </c>
      <c r="S586" s="77" t="s">
        <v>168</v>
      </c>
      <c r="T586" s="79">
        <v>45789</v>
      </c>
      <c r="U586" s="79">
        <v>45814</v>
      </c>
      <c r="V586" s="77" t="str">
        <f t="shared" si="43"/>
        <v>NO</v>
      </c>
      <c r="W586" s="77" t="str">
        <f t="shared" si="44"/>
        <v>N/A</v>
      </c>
      <c r="X586" s="77" t="str">
        <f t="shared" si="45"/>
        <v>N/A</v>
      </c>
    </row>
    <row r="587" spans="1:24" s="77" customFormat="1" x14ac:dyDescent="0.35">
      <c r="A587" s="1">
        <f>Sheet1!A71</f>
        <v>71</v>
      </c>
      <c r="B587" s="81">
        <f>Sheet1!B71</f>
        <v>45790.186388888898</v>
      </c>
      <c r="C587" s="81">
        <f>Sheet1!C71</f>
        <v>45790.193356481497</v>
      </c>
      <c r="D587" s="87" t="s">
        <v>3527</v>
      </c>
      <c r="E587" s="87" t="s">
        <v>3528</v>
      </c>
      <c r="F587" s="83">
        <f>Sheet1!F71</f>
        <v>45789</v>
      </c>
      <c r="G587" s="1" t="str">
        <f>Sheet1!G71</f>
        <v xml:space="preserve">Ion Eugenia Mihaela </v>
      </c>
      <c r="H587" s="1" t="str">
        <f>Sheet1!H71</f>
        <v>Situație periculoasă / Unsafe Condition</v>
      </c>
      <c r="I587" s="1" t="str">
        <f>Sheet1!K71</f>
        <v>Schimbul 3 / Shift 3</v>
      </c>
      <c r="J587" s="1" t="str">
        <f>Sheet1!L71</f>
        <v>Fabrica A / Plant A</v>
      </c>
      <c r="K587" s="1" t="str">
        <f>Sheet1!M71</f>
        <v>Linia 2 Cakes</v>
      </c>
      <c r="L587" s="90" t="str">
        <f>Sheet1!N71</f>
        <v xml:space="preserve">Plobleme cu aierul la Ghilotina </v>
      </c>
      <c r="M587" s="90" t="str">
        <f>Sheet1!O71</f>
        <v>Nu putem să stam la temperatura asta Este foarte cald</v>
      </c>
      <c r="N587" s="1" t="str">
        <f>Sheet1!P71</f>
        <v>Tehnic / Asset Reliability</v>
      </c>
      <c r="O587" s="83">
        <f>Sheet1!Q71</f>
        <v>45789</v>
      </c>
      <c r="P587" s="1" t="str">
        <f>Sheet1!R71</f>
        <v>In lucru / In progress</v>
      </c>
      <c r="Q587" s="1" t="str">
        <f>Sheet1!S71</f>
        <v>Da / Yes</v>
      </c>
      <c r="R587" s="77" t="s">
        <v>49</v>
      </c>
      <c r="S587" s="77" t="s">
        <v>50</v>
      </c>
      <c r="T587" s="79">
        <v>45789</v>
      </c>
      <c r="U587" s="79">
        <v>45866</v>
      </c>
      <c r="V587" s="77" t="str">
        <f t="shared" si="43"/>
        <v>NO</v>
      </c>
      <c r="W587" s="77" t="str">
        <f t="shared" si="44"/>
        <v>N/A</v>
      </c>
      <c r="X587" s="77" t="str">
        <f t="shared" si="45"/>
        <v>N/A</v>
      </c>
    </row>
    <row r="588" spans="1:24" s="77" customFormat="1" x14ac:dyDescent="0.35">
      <c r="A588" s="1">
        <f>Sheet1!A72</f>
        <v>72</v>
      </c>
      <c r="B588" s="81">
        <f>Sheet1!B72</f>
        <v>45790.218148148197</v>
      </c>
      <c r="C588" s="81">
        <f>Sheet1!C72</f>
        <v>45790.222291666701</v>
      </c>
      <c r="D588" s="87" t="s">
        <v>3529</v>
      </c>
      <c r="E588" s="87" t="s">
        <v>3530</v>
      </c>
      <c r="F588" s="83">
        <f>Sheet1!F72</f>
        <v>45789</v>
      </c>
      <c r="G588" s="1" t="str">
        <f>Sheet1!G72</f>
        <v xml:space="preserve">Ioniță Silica </v>
      </c>
      <c r="H588" s="1" t="str">
        <f>Sheet1!H72</f>
        <v>Situație periculoasă / Unsafe Condition</v>
      </c>
      <c r="I588" s="1" t="str">
        <f>Sheet1!K72</f>
        <v>Schimbul 3 / Shift 3</v>
      </c>
      <c r="J588" s="1" t="str">
        <f>Sheet1!L72</f>
        <v>Fabrica A / Plant A</v>
      </c>
      <c r="K588" s="1" t="str">
        <f>Sheet1!M72</f>
        <v>Linia 2 Cakes</v>
      </c>
      <c r="L588" s="90" t="str">
        <f>Sheet1!N72</f>
        <v xml:space="preserve">Traseul de descărcare decor este înghețat, 2 sch a cărat ciocolată cu găleata. </v>
      </c>
      <c r="M588" s="90" t="str">
        <f>Sheet1!O72</f>
        <v xml:space="preserve">Trebuie verificat traseul. </v>
      </c>
      <c r="N588" s="1" t="str">
        <f>Sheet1!P72</f>
        <v>Tehnic / Asset Reliability</v>
      </c>
      <c r="O588" s="83">
        <f>Sheet1!Q72</f>
        <v>45790</v>
      </c>
      <c r="P588" s="1" t="str">
        <f>Sheet1!R72</f>
        <v>In lucru / In progress</v>
      </c>
      <c r="Q588" s="1" t="str">
        <f>Sheet1!S72</f>
        <v>Da / Yes</v>
      </c>
      <c r="R588" s="77" t="s">
        <v>49</v>
      </c>
      <c r="S588" s="77" t="s">
        <v>50</v>
      </c>
      <c r="T588" s="79">
        <v>45790</v>
      </c>
      <c r="U588" s="79">
        <v>45790</v>
      </c>
      <c r="V588" s="77" t="str">
        <f t="shared" si="43"/>
        <v>YES</v>
      </c>
      <c r="W588" s="77" t="str">
        <f t="shared" si="44"/>
        <v>N/A</v>
      </c>
      <c r="X588" s="77" t="str">
        <f t="shared" si="45"/>
        <v>N/A</v>
      </c>
    </row>
    <row r="589" spans="1:24" s="77" customFormat="1" x14ac:dyDescent="0.35">
      <c r="A589" s="1">
        <f>Sheet1!A73</f>
        <v>73</v>
      </c>
      <c r="B589" s="81">
        <f>Sheet1!B73</f>
        <v>45790.2981828704</v>
      </c>
      <c r="C589" s="81">
        <f>Sheet1!C73</f>
        <v>45790.3028009259</v>
      </c>
      <c r="D589" s="87" t="s">
        <v>3531</v>
      </c>
      <c r="E589" s="87" t="s">
        <v>3532</v>
      </c>
      <c r="F589" s="83">
        <f>Sheet1!F73</f>
        <v>45790</v>
      </c>
      <c r="G589" s="1" t="str">
        <f>Sheet1!G73</f>
        <v xml:space="preserve">Ciobanu Elena </v>
      </c>
      <c r="H589" s="1" t="str">
        <f>Sheet1!H73</f>
        <v>Situație periculoasă / Unsafe Condition</v>
      </c>
      <c r="I589" s="1" t="str">
        <f>Sheet1!K73</f>
        <v>Schimbul 1 / Shift 1</v>
      </c>
      <c r="J589" s="1" t="str">
        <f>Sheet1!L73</f>
        <v>Fabrica B / Plant B</v>
      </c>
      <c r="K589" s="1" t="str">
        <f>Sheet1!M73</f>
        <v>Linia 4 Croissant</v>
      </c>
      <c r="L589" s="90" t="str">
        <f>Sheet1!N73</f>
        <v xml:space="preserve">Depozit finit l 4  palet rezemat de ușa de incendiu </v>
      </c>
      <c r="M589" s="90" t="str">
        <f>Sheet1!O73</f>
        <v xml:space="preserve">Rezolvat.            </v>
      </c>
      <c r="N589" s="1" t="str">
        <f>Sheet1!P73</f>
        <v>Productie B / Production B</v>
      </c>
      <c r="O589" s="83">
        <f>Sheet1!Q73</f>
        <v>45790</v>
      </c>
      <c r="P589" s="1" t="str">
        <f>Sheet1!R73</f>
        <v>Finalizat/ Completed</v>
      </c>
      <c r="Q589" s="1" t="str">
        <f>Sheet1!S73</f>
        <v>Da / Yes</v>
      </c>
      <c r="R589" s="77" t="s">
        <v>49</v>
      </c>
      <c r="S589" s="77" t="s">
        <v>64</v>
      </c>
      <c r="T589" s="79">
        <v>45790</v>
      </c>
      <c r="U589" s="79">
        <v>45790</v>
      </c>
      <c r="V589" s="77" t="str">
        <f t="shared" si="43"/>
        <v>YES</v>
      </c>
      <c r="W589" s="77" t="str">
        <f t="shared" si="44"/>
        <v>N/A</v>
      </c>
      <c r="X589" s="77" t="str">
        <f t="shared" si="45"/>
        <v>N/A</v>
      </c>
    </row>
    <row r="590" spans="1:24" s="77" customFormat="1" ht="29" x14ac:dyDescent="0.35">
      <c r="A590" s="1">
        <f>Sheet1!A74</f>
        <v>74</v>
      </c>
      <c r="B590" s="81">
        <f>Sheet1!B74</f>
        <v>45790.435081018499</v>
      </c>
      <c r="C590" s="81">
        <f>Sheet1!C74</f>
        <v>45790.441840277803</v>
      </c>
      <c r="D590" s="87" t="s">
        <v>3533</v>
      </c>
      <c r="E590" s="87" t="s">
        <v>3534</v>
      </c>
      <c r="F590" s="83">
        <f>Sheet1!F74</f>
        <v>45790</v>
      </c>
      <c r="G590" s="1" t="str">
        <f>Sheet1!G74</f>
        <v xml:space="preserve">Dragomir Ionela </v>
      </c>
      <c r="H590" s="1" t="str">
        <f>Sheet1!H74</f>
        <v>Situație periculoasă / Unsafe Condition</v>
      </c>
      <c r="I590" s="1" t="str">
        <f>Sheet1!K74</f>
        <v>Schimbul 1 / Shift 1</v>
      </c>
      <c r="J590" s="1" t="str">
        <f>Sheet1!L74</f>
        <v>Fabrica A / Plant A</v>
      </c>
      <c r="K590" s="1" t="str">
        <f>Sheet1!M74</f>
        <v>Linia 2 Cakes</v>
      </c>
      <c r="L590" s="90" t="str">
        <f>Sheet1!N74</f>
        <v xml:space="preserve">Probleme  la sistemele de Milk și Prence,la fiecare spălare și sterilizare trebuie sa stam  cu cuve și găleți sub sisteme deoarece curge apă. </v>
      </c>
      <c r="M590" s="90" t="str">
        <f>Sheet1!O74</f>
        <v xml:space="preserve">Verificarea fiecărui sistem în parte și inlocuirea celor defecte </v>
      </c>
      <c r="N590" s="1" t="str">
        <f>Sheet1!P74</f>
        <v>Tehnic / Asset Reliability</v>
      </c>
      <c r="O590" s="83">
        <f>Sheet1!Q74</f>
        <v>45790</v>
      </c>
      <c r="P590" s="1" t="str">
        <f>Sheet1!R74</f>
        <v>In lucru / In progress</v>
      </c>
      <c r="Q590" s="1" t="str">
        <f>Sheet1!S74</f>
        <v>Da / Yes</v>
      </c>
      <c r="R590" s="77" t="s">
        <v>49</v>
      </c>
      <c r="S590" s="77" t="s">
        <v>50</v>
      </c>
      <c r="T590" s="79">
        <v>45790</v>
      </c>
      <c r="U590" s="79">
        <v>45790</v>
      </c>
      <c r="V590" s="77" t="str">
        <f t="shared" si="43"/>
        <v>YES</v>
      </c>
      <c r="W590" s="77" t="str">
        <f t="shared" si="44"/>
        <v>N/A</v>
      </c>
      <c r="X590" s="77" t="str">
        <f t="shared" si="45"/>
        <v>N/A</v>
      </c>
    </row>
    <row r="591" spans="1:24" s="77" customFormat="1" x14ac:dyDescent="0.35">
      <c r="A591" s="1">
        <f>Sheet1!A75</f>
        <v>75</v>
      </c>
      <c r="B591" s="81">
        <f>Sheet1!B75</f>
        <v>45790.442280092597</v>
      </c>
      <c r="C591" s="81">
        <f>Sheet1!C75</f>
        <v>45790.445648148103</v>
      </c>
      <c r="D591" s="87" t="s">
        <v>3535</v>
      </c>
      <c r="E591" s="87" t="s">
        <v>3536</v>
      </c>
      <c r="F591" s="83">
        <f>Sheet1!F75</f>
        <v>45790</v>
      </c>
      <c r="G591" s="1" t="str">
        <f>Sheet1!G75</f>
        <v xml:space="preserve">Voicu Rada Rodica </v>
      </c>
      <c r="H591" s="1" t="str">
        <f>Sheet1!H75</f>
        <v>Situație periculoasă / Unsafe Condition</v>
      </c>
      <c r="I591" s="1" t="str">
        <f>Sheet1!K75</f>
        <v>Schimbul 1 / Shift 1</v>
      </c>
      <c r="J591" s="1" t="str">
        <f>Sheet1!L75</f>
        <v>Fabrica A / Plant A</v>
      </c>
      <c r="K591" s="1" t="str">
        <f>Sheet1!M75</f>
        <v>Linia 2 Cakes</v>
      </c>
      <c r="L591" s="90" t="str">
        <f>Sheet1!N75</f>
        <v xml:space="preserve">Motr temperează Nielsen </v>
      </c>
      <c r="M591" s="90" t="str">
        <f>Sheet1!O75</f>
        <v xml:space="preserve">Rog verificarea garniturii și uleiului de la motor. </v>
      </c>
      <c r="N591" s="1" t="str">
        <f>Sheet1!P75</f>
        <v>Tehnic / Asset Reliability</v>
      </c>
      <c r="O591" s="83">
        <f>Sheet1!Q75</f>
        <v>45790</v>
      </c>
      <c r="P591" s="1" t="str">
        <f>Sheet1!R75</f>
        <v>In lucru / In progress</v>
      </c>
      <c r="Q591" s="1" t="str">
        <f>Sheet1!S75</f>
        <v>Da / Yes</v>
      </c>
      <c r="R591" s="77" t="s">
        <v>49</v>
      </c>
      <c r="S591" s="77" t="s">
        <v>64</v>
      </c>
      <c r="T591" s="79">
        <v>45790</v>
      </c>
      <c r="U591" s="79">
        <v>45814</v>
      </c>
      <c r="V591" s="77" t="str">
        <f t="shared" si="43"/>
        <v>NO</v>
      </c>
      <c r="W591" s="77" t="str">
        <f t="shared" si="44"/>
        <v>N/A</v>
      </c>
      <c r="X591" s="77" t="str">
        <f t="shared" si="45"/>
        <v>N/A</v>
      </c>
    </row>
    <row r="592" spans="1:24" s="77" customFormat="1" x14ac:dyDescent="0.35">
      <c r="A592" s="1">
        <f>Sheet1!A76</f>
        <v>76</v>
      </c>
      <c r="B592" s="81">
        <f>Sheet1!B76</f>
        <v>45790.609305555598</v>
      </c>
      <c r="C592" s="81">
        <f>Sheet1!C76</f>
        <v>45790.610416666699</v>
      </c>
      <c r="D592" s="87" t="s">
        <v>3537</v>
      </c>
      <c r="E592" s="87" t="s">
        <v>3538</v>
      </c>
      <c r="F592" s="83">
        <f>Sheet1!F76</f>
        <v>45790</v>
      </c>
      <c r="G592" s="1" t="str">
        <f>Sheet1!G76</f>
        <v>Baldovin Grigore</v>
      </c>
      <c r="H592" s="1" t="str">
        <f>Sheet1!H76</f>
        <v>Situație periculoasă / Unsafe Condition</v>
      </c>
      <c r="I592" s="1" t="str">
        <f>Sheet1!K76</f>
        <v>Schimbul 1 / Shift 1</v>
      </c>
      <c r="J592" s="1" t="str">
        <f>Sheet1!L76</f>
        <v>Altele / Others</v>
      </c>
      <c r="K592" s="1" t="str">
        <f>Sheet1!M76</f>
        <v>Depozit Paleti / Pallets Warehouse</v>
      </c>
      <c r="L592" s="90" t="str">
        <f>Sheet1!N76</f>
        <v>opritor roti cu cala montata gresit</v>
      </c>
      <c r="M592" s="90" t="str">
        <f>Sheet1!O76</f>
        <v>montare corecta a calei</v>
      </c>
      <c r="N592" s="1" t="str">
        <f>Sheet1!P76</f>
        <v>Depozit/ Warehouse</v>
      </c>
      <c r="O592" s="83">
        <f>Sheet1!Q76</f>
        <v>45791</v>
      </c>
      <c r="P592" s="1" t="str">
        <f>Sheet1!R76</f>
        <v>In lucru / In progress</v>
      </c>
      <c r="Q592" s="1" t="str">
        <f>Sheet1!S76</f>
        <v>Da / Yes</v>
      </c>
      <c r="R592" s="77" t="s">
        <v>49</v>
      </c>
      <c r="S592" s="77" t="s">
        <v>64</v>
      </c>
      <c r="T592" s="79">
        <v>45791</v>
      </c>
      <c r="U592" s="79">
        <v>45796</v>
      </c>
      <c r="V592" s="77" t="str">
        <f t="shared" si="43"/>
        <v>NO</v>
      </c>
      <c r="W592" s="77" t="str">
        <f t="shared" si="44"/>
        <v>N/A</v>
      </c>
      <c r="X592" s="77" t="str">
        <f t="shared" si="45"/>
        <v>N/A</v>
      </c>
    </row>
    <row r="593" spans="1:24" s="77" customFormat="1" x14ac:dyDescent="0.35">
      <c r="A593" s="1">
        <f>Sheet1!A77</f>
        <v>77</v>
      </c>
      <c r="B593" s="81">
        <f>Sheet1!B77</f>
        <v>45790.620092592602</v>
      </c>
      <c r="C593" s="81">
        <f>Sheet1!C77</f>
        <v>45790.622118055602</v>
      </c>
      <c r="D593" s="87" t="s">
        <v>3539</v>
      </c>
      <c r="E593" s="87" t="s">
        <v>3540</v>
      </c>
      <c r="F593" s="83">
        <f>Sheet1!F77</f>
        <v>45790</v>
      </c>
      <c r="G593" s="1" t="str">
        <f>Sheet1!G77</f>
        <v xml:space="preserve">Ivan paul </v>
      </c>
      <c r="H593" s="1" t="str">
        <f>Sheet1!H77</f>
        <v>Situație periculoasă / Unsafe Condition</v>
      </c>
      <c r="I593" s="1" t="str">
        <f>Sheet1!K77</f>
        <v>Schimbul 2 / Shift 2</v>
      </c>
      <c r="J593" s="1" t="str">
        <f>Sheet1!L77</f>
        <v>Fabrica A / Plant A</v>
      </c>
      <c r="K593" s="1" t="str">
        <f>Sheet1!M77</f>
        <v>Linia 1 Croissant</v>
      </c>
      <c r="L593" s="90" t="str">
        <f>Sheet1!N77</f>
        <v xml:space="preserve">Lipsă liza cu cantar </v>
      </c>
      <c r="M593" s="90" t="str">
        <f>Sheet1!O77</f>
        <v xml:space="preserve">Trebuie să ne dă-ți liza cu cantar la injectare </v>
      </c>
      <c r="N593" s="1" t="str">
        <f>Sheet1!P77</f>
        <v>Productie A  / Production A</v>
      </c>
      <c r="O593" s="83">
        <f>Sheet1!Q77</f>
        <v>45790</v>
      </c>
      <c r="P593" s="1" t="str">
        <f>Sheet1!R77</f>
        <v>Neînceput / Not started</v>
      </c>
      <c r="Q593" s="1" t="str">
        <f>Sheet1!S77</f>
        <v>Da / Yes</v>
      </c>
      <c r="R593" s="77" t="s">
        <v>72</v>
      </c>
      <c r="S593" s="77" t="s">
        <v>50</v>
      </c>
      <c r="T593" s="79">
        <v>45790</v>
      </c>
      <c r="U593" s="79"/>
      <c r="V593" s="77" t="str">
        <f t="shared" si="43"/>
        <v>N/A</v>
      </c>
      <c r="W593" s="77" t="str">
        <f t="shared" si="44"/>
        <v>N/A</v>
      </c>
      <c r="X593" s="77" t="str">
        <f t="shared" si="45"/>
        <v>N/A</v>
      </c>
    </row>
    <row r="594" spans="1:24" s="77" customFormat="1" x14ac:dyDescent="0.35">
      <c r="A594" s="1">
        <f>Sheet1!A78</f>
        <v>78</v>
      </c>
      <c r="B594" s="81">
        <f>Sheet1!B78</f>
        <v>45790.833252314798</v>
      </c>
      <c r="C594" s="81">
        <f>Sheet1!C78</f>
        <v>45790.837719907402</v>
      </c>
      <c r="D594" s="87" t="s">
        <v>3541</v>
      </c>
      <c r="E594" s="87" t="s">
        <v>3542</v>
      </c>
      <c r="F594" s="83">
        <f>Sheet1!F78</f>
        <v>45790</v>
      </c>
      <c r="G594" s="1" t="str">
        <f>Sheet1!G78</f>
        <v xml:space="preserve">Vlasceanu Adela </v>
      </c>
      <c r="H594" s="1" t="str">
        <f>Sheet1!H78</f>
        <v>Situație periculoasă / Unsafe Condition</v>
      </c>
      <c r="I594" s="1" t="str">
        <f>Sheet1!K78</f>
        <v>Schimbul 2 / Shift 2</v>
      </c>
      <c r="J594" s="1" t="str">
        <f>Sheet1!L78</f>
        <v>Fabrica A / Plant A</v>
      </c>
      <c r="K594" s="1" t="str">
        <f>Sheet1!M78</f>
        <v>Linia 3 Croissant</v>
      </c>
      <c r="L594" s="90" t="str">
        <f>Sheet1!N78</f>
        <v>Cutiile aluneca  pe banda</v>
      </c>
      <c r="M594" s="90" t="str">
        <f>Sheet1!O78</f>
        <v xml:space="preserve">Să o schimbe cu altă bandă </v>
      </c>
      <c r="N594" s="1" t="str">
        <f>Sheet1!P78</f>
        <v>Tehnic / Asset Reliability</v>
      </c>
      <c r="O594" s="83">
        <f>Sheet1!Q78</f>
        <v>45796</v>
      </c>
      <c r="P594" s="1" t="str">
        <f>Sheet1!R78</f>
        <v>Neînceput / Not started</v>
      </c>
      <c r="Q594" s="1" t="str">
        <f>Sheet1!S78</f>
        <v>Da / Yes</v>
      </c>
      <c r="R594" s="77" t="s">
        <v>49</v>
      </c>
      <c r="S594" s="77" t="s">
        <v>64</v>
      </c>
      <c r="T594" s="79">
        <v>45796</v>
      </c>
      <c r="U594" s="79">
        <v>45796</v>
      </c>
      <c r="V594" s="77" t="str">
        <f t="shared" si="43"/>
        <v>YES</v>
      </c>
      <c r="W594" s="77" t="str">
        <f t="shared" si="44"/>
        <v>N/A</v>
      </c>
      <c r="X594" s="77" t="str">
        <f t="shared" si="45"/>
        <v>N/A</v>
      </c>
    </row>
    <row r="595" spans="1:24" s="77" customFormat="1" x14ac:dyDescent="0.35">
      <c r="A595" s="1">
        <f>Sheet1!A79</f>
        <v>79</v>
      </c>
      <c r="B595" s="81">
        <f>Sheet1!B79</f>
        <v>45791.031423611101</v>
      </c>
      <c r="C595" s="81">
        <f>Sheet1!C79</f>
        <v>45791.033530092602</v>
      </c>
      <c r="D595" s="87" t="s">
        <v>3543</v>
      </c>
      <c r="E595" s="87" t="s">
        <v>3544</v>
      </c>
      <c r="F595" s="83">
        <f>Sheet1!F79</f>
        <v>45790</v>
      </c>
      <c r="G595" s="1" t="str">
        <f>Sheet1!G79</f>
        <v xml:space="preserve">Ioniță Silica </v>
      </c>
      <c r="H595" s="1" t="str">
        <f>Sheet1!H79</f>
        <v>Situație periculoasă / Unsafe Condition</v>
      </c>
      <c r="I595" s="1" t="str">
        <f>Sheet1!K79</f>
        <v>Schimbul 3 / Shift 3</v>
      </c>
      <c r="J595" s="1" t="str">
        <f>Sheet1!L79</f>
        <v>Fabrica A / Plant A</v>
      </c>
      <c r="K595" s="1" t="str">
        <f>Sheet1!M79</f>
        <v>Linia 2 Cakes</v>
      </c>
      <c r="L595" s="90" t="str">
        <f>Sheet1!N79</f>
        <v xml:space="preserve">Balamalele de la capacul de la Nielsen sunt stricate. </v>
      </c>
      <c r="M595" s="90" t="str">
        <f>Sheet1!O79</f>
        <v xml:space="preserve">Balamalele trebuiesc schimbate. </v>
      </c>
      <c r="N595" s="1" t="str">
        <f>Sheet1!P79</f>
        <v>Tehnic / Asset Reliability</v>
      </c>
      <c r="O595" s="83">
        <f>Sheet1!Q79</f>
        <v>45791</v>
      </c>
      <c r="P595" s="1" t="str">
        <f>Sheet1!R79</f>
        <v>In lucru / In progress</v>
      </c>
      <c r="Q595" s="1" t="str">
        <f>Sheet1!S79</f>
        <v>Da / Yes</v>
      </c>
      <c r="R595" s="77" t="s">
        <v>72</v>
      </c>
      <c r="T595" s="79">
        <v>45791</v>
      </c>
      <c r="U595" s="79">
        <v>45791</v>
      </c>
      <c r="V595" s="77" t="str">
        <f t="shared" si="43"/>
        <v>N/A</v>
      </c>
      <c r="W595" s="77" t="str">
        <f t="shared" si="44"/>
        <v>N/A</v>
      </c>
      <c r="X595" s="77" t="str">
        <f t="shared" si="45"/>
        <v>N/A</v>
      </c>
    </row>
    <row r="596" spans="1:24" s="77" customFormat="1" x14ac:dyDescent="0.35">
      <c r="A596" s="1">
        <f>Sheet1!A80</f>
        <v>80</v>
      </c>
      <c r="B596" s="81">
        <f>Sheet1!B80</f>
        <v>45791.378541666701</v>
      </c>
      <c r="C596" s="81">
        <f>Sheet1!C80</f>
        <v>45791.382615740702</v>
      </c>
      <c r="D596" s="87" t="s">
        <v>3545</v>
      </c>
      <c r="E596" s="87" t="s">
        <v>3546</v>
      </c>
      <c r="F596" s="83">
        <f>Sheet1!F80</f>
        <v>45790</v>
      </c>
      <c r="G596" s="1" t="str">
        <f>Sheet1!G80</f>
        <v xml:space="preserve">Andreea Niculae </v>
      </c>
      <c r="H596" s="1" t="str">
        <f>Sheet1!H80</f>
        <v>Situație periculoasă / Unsafe Condition</v>
      </c>
      <c r="I596" s="1" t="str">
        <f>Sheet1!K80</f>
        <v>Schimbul 1 / Shift 1</v>
      </c>
      <c r="J596" s="1" t="str">
        <f>Sheet1!L80</f>
        <v>Fabrica B / Plant B</v>
      </c>
      <c r="K596" s="1" t="str">
        <f>Sheet1!M80</f>
        <v>Fineti &amp; Pots</v>
      </c>
      <c r="L596" s="90" t="str">
        <f>Sheet1!N80</f>
        <v>Zonele care sunt in lucru /mutare echpamente nu sunt marcata corespunzator</v>
      </c>
      <c r="M596" s="90" t="str">
        <f>Sheet1!O80</f>
        <v xml:space="preserve">Sa fie marcate zonele in lucru. </v>
      </c>
      <c r="N596" s="1" t="str">
        <f>Sheet1!P80</f>
        <v>Productie B / Production B</v>
      </c>
      <c r="O596" s="83">
        <f>Sheet1!Q80</f>
        <v>45791</v>
      </c>
      <c r="P596" s="1" t="str">
        <f>Sheet1!R80</f>
        <v>Finalizat/ Completed</v>
      </c>
      <c r="Q596" s="1" t="str">
        <f>Sheet1!S80</f>
        <v>Da / Yes</v>
      </c>
      <c r="R596" s="77" t="s">
        <v>49</v>
      </c>
      <c r="S596" s="77" t="s">
        <v>64</v>
      </c>
      <c r="T596" s="79">
        <v>45791</v>
      </c>
      <c r="U596" s="79">
        <v>45791</v>
      </c>
      <c r="V596" s="77" t="str">
        <f t="shared" si="43"/>
        <v>YES</v>
      </c>
      <c r="W596" s="77" t="str">
        <f t="shared" si="44"/>
        <v>N/A</v>
      </c>
      <c r="X596" s="77" t="str">
        <f t="shared" si="45"/>
        <v>N/A</v>
      </c>
    </row>
    <row r="597" spans="1:24" s="77" customFormat="1" ht="29" x14ac:dyDescent="0.35">
      <c r="A597" s="1">
        <f>Sheet1!A81</f>
        <v>81</v>
      </c>
      <c r="B597" s="81">
        <f>Sheet1!B81</f>
        <v>45791.5574768519</v>
      </c>
      <c r="C597" s="81">
        <f>Sheet1!C81</f>
        <v>45791.560162037</v>
      </c>
      <c r="D597" s="87" t="s">
        <v>3547</v>
      </c>
      <c r="E597" s="87" t="s">
        <v>3548</v>
      </c>
      <c r="F597" s="83">
        <f>Sheet1!F81</f>
        <v>45791</v>
      </c>
      <c r="G597" s="1" t="str">
        <f>Sheet1!G81</f>
        <v xml:space="preserve">Nicola Luminita </v>
      </c>
      <c r="H597" s="1" t="str">
        <f>Sheet1!H81</f>
        <v>Eveniment la limita producerii unui accident / Near Miss</v>
      </c>
      <c r="I597" s="1" t="str">
        <f>Sheet1!K81</f>
        <v>Schimbul 1 / Shift 1</v>
      </c>
      <c r="J597" s="1" t="str">
        <f>Sheet1!L81</f>
        <v>Fabrica A / Plant A</v>
      </c>
      <c r="K597" s="1" t="str">
        <f>Sheet1!M81</f>
        <v>Linia 1 Croissant</v>
      </c>
      <c r="L597" s="90" t="str">
        <f>Sheet1!N81</f>
        <v>Ușa de intrare zona roșie se deschide spre culoarul de trecere și am accidentat o peroana care trecea .</v>
      </c>
      <c r="M597" s="90" t="str">
        <f>Sheet1!O81</f>
        <v>Schimbarea sensului de deschidere .</v>
      </c>
      <c r="N597" s="1" t="str">
        <f>Sheet1!P81</f>
        <v>Tehnic / Asset Reliability</v>
      </c>
      <c r="O597" s="83">
        <f>Sheet1!Q81</f>
        <v>45808</v>
      </c>
      <c r="P597" s="1" t="str">
        <f>Sheet1!R81</f>
        <v>In lucru / In progress</v>
      </c>
      <c r="Q597" s="1" t="str">
        <f>Sheet1!S81</f>
        <v>Nu / No</v>
      </c>
      <c r="R597" s="77" t="s">
        <v>72</v>
      </c>
      <c r="T597" s="79">
        <v>45808</v>
      </c>
      <c r="U597" s="79">
        <v>45808</v>
      </c>
      <c r="V597" s="77" t="str">
        <f t="shared" si="43"/>
        <v>N/A</v>
      </c>
      <c r="W597" s="77" t="str">
        <f t="shared" si="44"/>
        <v>N/A</v>
      </c>
      <c r="X597" s="77" t="str">
        <f t="shared" si="45"/>
        <v>N/A</v>
      </c>
    </row>
    <row r="598" spans="1:24" s="77" customFormat="1" x14ac:dyDescent="0.35">
      <c r="A598" s="1">
        <f>Sheet1!A82</f>
        <v>82</v>
      </c>
      <c r="B598" s="81">
        <f>Sheet1!B82</f>
        <v>45791.565914351901</v>
      </c>
      <c r="C598" s="81">
        <f>Sheet1!C82</f>
        <v>45791.568032407398</v>
      </c>
      <c r="D598" s="87" t="s">
        <v>3549</v>
      </c>
      <c r="E598" s="87" t="s">
        <v>3550</v>
      </c>
      <c r="F598" s="83">
        <f>Sheet1!F82</f>
        <v>45791</v>
      </c>
      <c r="G598" s="1" t="str">
        <f>Sheet1!G82</f>
        <v>Maftei Oana</v>
      </c>
      <c r="H598" s="1" t="str">
        <f>Sheet1!H82</f>
        <v>Eveniment la limita producerii unui accident / Near Miss</v>
      </c>
      <c r="I598" s="1" t="str">
        <f>Sheet1!K82</f>
        <v>Schimbul 1 / Shift 1</v>
      </c>
      <c r="J598" s="1" t="str">
        <f>Sheet1!L82</f>
        <v>Fabrica A / Plant A</v>
      </c>
      <c r="K598" s="1" t="str">
        <f>Sheet1!M82</f>
        <v>Linia 1 Croissant</v>
      </c>
      <c r="L598" s="90" t="str">
        <f>Sheet1!N82</f>
        <v xml:space="preserve">La urcarea scării de lângă cartoneza, am alunecat cu tot cu scări </v>
      </c>
      <c r="M598" s="90" t="str">
        <f>Sheet1!O82</f>
        <v xml:space="preserve">Prindere în podea sau atașare meterial antiderapant </v>
      </c>
      <c r="N598" s="1" t="str">
        <f>Sheet1!P82</f>
        <v>Tehnic / Asset Reliability</v>
      </c>
      <c r="O598" s="83">
        <f>Sheet1!Q82</f>
        <v>45793</v>
      </c>
      <c r="P598" s="1" t="str">
        <f>Sheet1!R82</f>
        <v>Neînceput / Not started</v>
      </c>
      <c r="Q598" s="1" t="str">
        <f>Sheet1!S82</f>
        <v>Da / Yes</v>
      </c>
      <c r="R598" s="77" t="s">
        <v>72</v>
      </c>
      <c r="S598" s="77" t="s">
        <v>50</v>
      </c>
      <c r="T598" s="79">
        <v>45793</v>
      </c>
      <c r="U598" s="79"/>
      <c r="V598" s="77" t="str">
        <f t="shared" si="43"/>
        <v>N/A</v>
      </c>
      <c r="W598" s="77" t="str">
        <f t="shared" si="44"/>
        <v>N/A</v>
      </c>
      <c r="X598" s="77" t="str">
        <f t="shared" si="45"/>
        <v>N/A</v>
      </c>
    </row>
    <row r="599" spans="1:24" s="77" customFormat="1" x14ac:dyDescent="0.35">
      <c r="A599" s="1">
        <f>Sheet1!A83</f>
        <v>83</v>
      </c>
      <c r="B599" s="81">
        <f>Sheet1!B83</f>
        <v>45791.638749999998</v>
      </c>
      <c r="C599" s="81">
        <f>Sheet1!C83</f>
        <v>45791.640625</v>
      </c>
      <c r="D599" s="87" t="s">
        <v>3551</v>
      </c>
      <c r="E599" s="87" t="s">
        <v>3552</v>
      </c>
      <c r="F599" s="83">
        <f>Sheet1!F83</f>
        <v>45791</v>
      </c>
      <c r="G599" s="1" t="str">
        <f>Sheet1!G83</f>
        <v>Diaconeasa Madalin</v>
      </c>
      <c r="H599" s="1" t="str">
        <f>Sheet1!H83</f>
        <v>Situație periculoasă / Unsafe Condition</v>
      </c>
      <c r="I599" s="1" t="str">
        <f>Sheet1!K83</f>
        <v>Schimbul 1 / Shift 1</v>
      </c>
      <c r="J599" s="1" t="str">
        <f>Sheet1!L83</f>
        <v>Fabrica A / Plant A</v>
      </c>
      <c r="K599" s="1" t="str">
        <f>Sheet1!M83</f>
        <v>Linia 1 Croissant</v>
      </c>
      <c r="L599" s="90" t="str">
        <f>Sheet1!N83</f>
        <v>Masina de baxat nu are sistem de oprire a benzii de cutii</v>
      </c>
      <c r="M599" s="90" t="str">
        <f>Sheet1!O83</f>
        <v xml:space="preserve">Sa punem un sistem safe </v>
      </c>
      <c r="N599" s="1" t="str">
        <f>Sheet1!P83</f>
        <v>Productie A  / Production A</v>
      </c>
      <c r="O599" s="83">
        <f>Sheet1!Q83</f>
        <v>45800</v>
      </c>
      <c r="P599" s="1" t="str">
        <f>Sheet1!R83</f>
        <v>Neînceput / Not started</v>
      </c>
      <c r="Q599" s="1" t="str">
        <f>Sheet1!S83</f>
        <v>Da / Yes</v>
      </c>
      <c r="R599" s="77" t="s">
        <v>49</v>
      </c>
      <c r="S599" s="77" t="s">
        <v>50</v>
      </c>
      <c r="T599" s="79">
        <v>45800</v>
      </c>
      <c r="U599" s="79">
        <v>45800</v>
      </c>
      <c r="V599" s="77" t="str">
        <f t="shared" si="43"/>
        <v>YES</v>
      </c>
      <c r="W599" s="77" t="str">
        <f t="shared" si="44"/>
        <v>N/A</v>
      </c>
      <c r="X599" s="77" t="str">
        <f t="shared" si="45"/>
        <v>N/A</v>
      </c>
    </row>
    <row r="600" spans="1:24" s="77" customFormat="1" x14ac:dyDescent="0.35">
      <c r="A600" s="1">
        <f>Sheet1!A84</f>
        <v>84</v>
      </c>
      <c r="B600" s="81">
        <f>Sheet1!B84</f>
        <v>45792.027025463001</v>
      </c>
      <c r="C600" s="81">
        <f>Sheet1!C84</f>
        <v>45792.028680555602</v>
      </c>
      <c r="D600" s="87" t="s">
        <v>3553</v>
      </c>
      <c r="E600" s="87" t="s">
        <v>3554</v>
      </c>
      <c r="F600" s="83">
        <f>Sheet1!F84</f>
        <v>45791</v>
      </c>
      <c r="G600" s="1" t="str">
        <f>Sheet1!G84</f>
        <v xml:space="preserve">Ioniță Silica. </v>
      </c>
      <c r="H600" s="1" t="str">
        <f>Sheet1!H84</f>
        <v>Situație periculoasă / Unsafe Condition</v>
      </c>
      <c r="I600" s="1" t="str">
        <f>Sheet1!K84</f>
        <v>Schimbul 3 / Shift 3</v>
      </c>
      <c r="J600" s="1" t="str">
        <f>Sheet1!L84</f>
        <v>Fabrica A / Plant A</v>
      </c>
      <c r="K600" s="1" t="str">
        <f>Sheet1!M84</f>
        <v>Linia 2 Cakes</v>
      </c>
      <c r="L600" s="90" t="str">
        <f>Sheet1!N84</f>
        <v xml:space="preserve">La sistemul de la Nielsen balamalele de la capac sunt stricate. </v>
      </c>
      <c r="M600" s="90" t="str">
        <f>Sheet1!O84</f>
        <v xml:space="preserve">Balamalele trebuiesc schimbate. </v>
      </c>
      <c r="N600" s="1" t="str">
        <f>Sheet1!P84</f>
        <v>Tehnic / Asset Reliability</v>
      </c>
      <c r="O600" s="83">
        <f>Sheet1!Q84</f>
        <v>45791</v>
      </c>
      <c r="P600" s="1" t="str">
        <f>Sheet1!R84</f>
        <v>In lucru / In progress</v>
      </c>
      <c r="Q600" s="1" t="str">
        <f>Sheet1!S84</f>
        <v>Da / Yes</v>
      </c>
      <c r="R600" s="77" t="s">
        <v>72</v>
      </c>
      <c r="T600" s="79">
        <v>45791</v>
      </c>
      <c r="U600" s="79">
        <v>45791</v>
      </c>
      <c r="V600" s="77" t="str">
        <f t="shared" si="43"/>
        <v>N/A</v>
      </c>
      <c r="W600" s="77" t="str">
        <f t="shared" si="44"/>
        <v>N/A</v>
      </c>
      <c r="X600" s="77" t="str">
        <f t="shared" si="45"/>
        <v>N/A</v>
      </c>
    </row>
    <row r="601" spans="1:24" s="77" customFormat="1" x14ac:dyDescent="0.35">
      <c r="A601" s="1">
        <f>Sheet1!A85</f>
        <v>85</v>
      </c>
      <c r="B601" s="81">
        <f>Sheet1!B85</f>
        <v>45792.077372685198</v>
      </c>
      <c r="C601" s="81">
        <f>Sheet1!C85</f>
        <v>45792.079953703702</v>
      </c>
      <c r="D601" s="87" t="s">
        <v>3555</v>
      </c>
      <c r="E601" s="87" t="s">
        <v>3556</v>
      </c>
      <c r="F601" s="83">
        <f>Sheet1!F85</f>
        <v>45792</v>
      </c>
      <c r="G601" s="1" t="str">
        <f>Sheet1!G85</f>
        <v>Georgeta Penes</v>
      </c>
      <c r="H601" s="1" t="str">
        <f>Sheet1!H85</f>
        <v>Eveniment la limita producerii unui accident / Near Miss</v>
      </c>
      <c r="I601" s="1" t="str">
        <f>Sheet1!K85</f>
        <v>Schimbul 1 / Shift 1</v>
      </c>
      <c r="J601" s="1" t="str">
        <f>Sheet1!L85</f>
        <v>Altele / Others</v>
      </c>
      <c r="K601" s="1" t="str">
        <f>Sheet1!M85</f>
        <v>Exterior / Outdoor Area</v>
      </c>
      <c r="L601" s="90" t="str">
        <f>Sheet1!N85</f>
        <v>accident usor microbuz</v>
      </c>
      <c r="M601" s="90" t="str">
        <f>Sheet1!O85</f>
        <v>efectuare RCA</v>
      </c>
      <c r="N601" s="1" t="str">
        <f>Sheet1!P85</f>
        <v>HSE</v>
      </c>
      <c r="O601" s="83">
        <f>Sheet1!Q85</f>
        <v>45807</v>
      </c>
      <c r="P601" s="1" t="str">
        <f>Sheet1!R85</f>
        <v>Neînceput / Not started</v>
      </c>
      <c r="Q601" s="1" t="str">
        <f>Sheet1!S85</f>
        <v>Da / Yes</v>
      </c>
      <c r="R601" s="77" t="s">
        <v>49</v>
      </c>
      <c r="S601" s="77" t="s">
        <v>168</v>
      </c>
      <c r="T601" s="79">
        <v>45814</v>
      </c>
      <c r="U601" s="79">
        <v>45814</v>
      </c>
      <c r="V601" s="77" t="str">
        <f t="shared" si="43"/>
        <v>YES</v>
      </c>
      <c r="W601" s="77" t="str">
        <f t="shared" si="44"/>
        <v>N/A</v>
      </c>
      <c r="X601" s="77" t="str">
        <f t="shared" si="45"/>
        <v>N/A</v>
      </c>
    </row>
    <row r="602" spans="1:24" s="77" customFormat="1" x14ac:dyDescent="0.35">
      <c r="A602" s="1">
        <f>Sheet1!A86</f>
        <v>86</v>
      </c>
      <c r="B602" s="81">
        <f>Sheet1!B86</f>
        <v>45793.002442129597</v>
      </c>
      <c r="C602" s="81">
        <f>Sheet1!C86</f>
        <v>45793.004699074103</v>
      </c>
      <c r="D602" s="87" t="s">
        <v>3557</v>
      </c>
      <c r="E602" s="87" t="s">
        <v>3558</v>
      </c>
      <c r="F602" s="83">
        <f>Sheet1!F86</f>
        <v>45793</v>
      </c>
      <c r="G602" s="1" t="str">
        <f>Sheet1!G86</f>
        <v>Ciobanu Mihai</v>
      </c>
      <c r="H602" s="1" t="str">
        <f>Sheet1!H86</f>
        <v>Situație periculoasă / Unsafe Condition</v>
      </c>
      <c r="I602" s="1" t="str">
        <f>Sheet1!K86</f>
        <v>Schimbul 3 / Shift 3</v>
      </c>
      <c r="J602" s="1" t="str">
        <f>Sheet1!L86</f>
        <v>Fabrica A / Plant A</v>
      </c>
      <c r="K602" s="1" t="str">
        <f>Sheet1!M86</f>
        <v>Linia 2 Cakes</v>
      </c>
      <c r="L602" s="90" t="str">
        <f>Sheet1!N86</f>
        <v>Furtunurile de la linia de milk ( sweetthing) curg foarte rau .</v>
      </c>
      <c r="M602" s="90" t="str">
        <f>Sheet1!O86</f>
        <v>Înlocuire furtunuri.</v>
      </c>
      <c r="N602" s="1" t="str">
        <f>Sheet1!P86</f>
        <v>Tehnic / Asset Reliability</v>
      </c>
      <c r="O602" s="83">
        <f>Sheet1!Q86</f>
        <v>45793</v>
      </c>
      <c r="P602" s="1" t="str">
        <f>Sheet1!R86</f>
        <v>Neînceput / Not started</v>
      </c>
      <c r="Q602" s="1" t="str">
        <f>Sheet1!S86</f>
        <v>Da / Yes</v>
      </c>
      <c r="R602" s="77" t="s">
        <v>49</v>
      </c>
      <c r="S602" s="77" t="s">
        <v>50</v>
      </c>
      <c r="T602" s="79">
        <v>45793</v>
      </c>
      <c r="U602" s="79">
        <v>45814</v>
      </c>
      <c r="V602" s="77" t="str">
        <f t="shared" si="43"/>
        <v>NO</v>
      </c>
      <c r="W602" s="77" t="str">
        <f t="shared" si="44"/>
        <v>N/A</v>
      </c>
      <c r="X602" s="77" t="str">
        <f t="shared" si="45"/>
        <v>N/A</v>
      </c>
    </row>
    <row r="603" spans="1:24" s="77" customFormat="1" x14ac:dyDescent="0.35">
      <c r="A603" s="1">
        <f>Sheet1!A87</f>
        <v>87</v>
      </c>
      <c r="B603" s="81">
        <f>Sheet1!B87</f>
        <v>45793.468981481499</v>
      </c>
      <c r="C603" s="81">
        <f>Sheet1!C87</f>
        <v>45793.471724536997</v>
      </c>
      <c r="D603" s="87" t="s">
        <v>3559</v>
      </c>
      <c r="E603" s="87" t="s">
        <v>3560</v>
      </c>
      <c r="F603" s="83">
        <f>Sheet1!F87</f>
        <v>45793</v>
      </c>
      <c r="G603" s="1" t="str">
        <f>Sheet1!G87</f>
        <v xml:space="preserve">Voicu Rada Rodica </v>
      </c>
      <c r="H603" s="1" t="str">
        <f>Sheet1!H87</f>
        <v>Situație periculoasă / Unsafe Condition</v>
      </c>
      <c r="I603" s="1" t="str">
        <f>Sheet1!K87</f>
        <v>Schimbul 1 / Shift 1</v>
      </c>
      <c r="J603" s="1" t="str">
        <f>Sheet1!L87</f>
        <v>Fabrica A / Plant A</v>
      </c>
      <c r="K603" s="1" t="str">
        <f>Sheet1!M87</f>
        <v>Linia 2 Cakes</v>
      </c>
      <c r="L603" s="90" t="str">
        <f>Sheet1!N87</f>
        <v>Probleme ciocolata Nielsen</v>
      </c>
      <c r="M603" s="90" t="str">
        <f>Sheet1!O87</f>
        <v>Rog verificare încălzire ciocolata</v>
      </c>
      <c r="N603" s="1" t="str">
        <f>Sheet1!P87</f>
        <v>Tehnic / Asset Reliability</v>
      </c>
      <c r="O603" s="83">
        <f>Sheet1!Q87</f>
        <v>45793</v>
      </c>
      <c r="P603" s="1" t="str">
        <f>Sheet1!R87</f>
        <v>In lucru / In progress</v>
      </c>
      <c r="Q603" s="1" t="str">
        <f>Sheet1!S87</f>
        <v>Da / Yes</v>
      </c>
      <c r="R603" s="77" t="s">
        <v>72</v>
      </c>
      <c r="T603" s="79">
        <v>45793</v>
      </c>
      <c r="U603" s="79">
        <v>45793</v>
      </c>
      <c r="V603" s="77" t="str">
        <f t="shared" si="43"/>
        <v>N/A</v>
      </c>
      <c r="W603" s="77" t="str">
        <f t="shared" si="44"/>
        <v>N/A</v>
      </c>
      <c r="X603" s="77" t="str">
        <f t="shared" si="45"/>
        <v>N/A</v>
      </c>
    </row>
    <row r="604" spans="1:24" s="77" customFormat="1" ht="29" x14ac:dyDescent="0.35">
      <c r="A604" s="1">
        <f>Sheet1!A88</f>
        <v>88</v>
      </c>
      <c r="B604" s="81">
        <f>Sheet1!B88</f>
        <v>45795.055520833303</v>
      </c>
      <c r="C604" s="81">
        <f>Sheet1!C88</f>
        <v>45795.061990740702</v>
      </c>
      <c r="D604" s="87" t="s">
        <v>3561</v>
      </c>
      <c r="E604" s="87" t="s">
        <v>3562</v>
      </c>
      <c r="F604" s="83">
        <f>Sheet1!F88</f>
        <v>45794</v>
      </c>
      <c r="G604" s="1" t="str">
        <f>Sheet1!G88</f>
        <v xml:space="preserve">Olteanu Nina </v>
      </c>
      <c r="H604" s="1" t="str">
        <f>Sheet1!H88</f>
        <v>Situație periculoasă / Unsafe Condition</v>
      </c>
      <c r="I604" s="1" t="str">
        <f>Sheet1!K88</f>
        <v>Schimbul 3 / Shift 3</v>
      </c>
      <c r="J604" s="1" t="str">
        <f>Sheet1!L88</f>
        <v>Fabrica A / Plant A</v>
      </c>
      <c r="K604" s="1" t="str">
        <f>Sheet1!M88</f>
        <v>Linia 1 Croissant</v>
      </c>
      <c r="L604" s="90" t="str">
        <f>Sheet1!N88</f>
        <v>Se aduc foarte multi paleți rupți pe secție..</v>
      </c>
      <c r="M604" s="90" t="str">
        <f>Sheet1!O88</f>
        <v>Să se sorteze paleți in depozit înainte de a fi aduși pe linie mulțumesc..</v>
      </c>
      <c r="N604" s="1" t="str">
        <f>Sheet1!P88</f>
        <v>Depozit/ Warehouse</v>
      </c>
      <c r="O604" s="83">
        <f>Sheet1!Q88</f>
        <v>45794</v>
      </c>
      <c r="P604" s="1" t="str">
        <f>Sheet1!R88</f>
        <v>Neînceput / Not started</v>
      </c>
      <c r="Q604" s="1" t="str">
        <f>Sheet1!S88</f>
        <v>Da / Yes</v>
      </c>
      <c r="R604" s="77" t="s">
        <v>49</v>
      </c>
      <c r="S604" s="77" t="s">
        <v>64</v>
      </c>
      <c r="T604" s="79">
        <v>45794</v>
      </c>
      <c r="U604" s="79">
        <v>45794</v>
      </c>
      <c r="V604" s="77" t="str">
        <f t="shared" si="43"/>
        <v>YES</v>
      </c>
      <c r="W604" s="77" t="str">
        <f t="shared" si="44"/>
        <v>N/A</v>
      </c>
      <c r="X604" s="77" t="str">
        <f t="shared" si="45"/>
        <v>N/A</v>
      </c>
    </row>
    <row r="605" spans="1:24" s="77" customFormat="1" x14ac:dyDescent="0.35">
      <c r="A605" s="1">
        <f>Sheet1!A89</f>
        <v>89</v>
      </c>
      <c r="B605" s="81">
        <f>Sheet1!B89</f>
        <v>45795.1266203704</v>
      </c>
      <c r="C605" s="81">
        <f>Sheet1!C89</f>
        <v>45795.129247685203</v>
      </c>
      <c r="D605" s="87" t="s">
        <v>3563</v>
      </c>
      <c r="E605" s="87" t="s">
        <v>3564</v>
      </c>
      <c r="F605" s="83">
        <f>Sheet1!F89</f>
        <v>45795</v>
      </c>
      <c r="G605" s="1" t="str">
        <f>Sheet1!G89</f>
        <v xml:space="preserve">Ciobanu Mihai </v>
      </c>
      <c r="H605" s="1" t="str">
        <f>Sheet1!H89</f>
        <v>Eveniment la limita producerii unui accident / Near Miss</v>
      </c>
      <c r="I605" s="1" t="str">
        <f>Sheet1!K89</f>
        <v>Schimbul 3 / Shift 3</v>
      </c>
      <c r="J605" s="1" t="str">
        <f>Sheet1!L89</f>
        <v>Fabrica A / Plant A</v>
      </c>
      <c r="K605" s="1" t="str">
        <f>Sheet1!M89</f>
        <v>Linia 2 Cakes</v>
      </c>
      <c r="L605" s="90" t="str">
        <f>Sheet1!N89</f>
        <v xml:space="preserve">Furtunuri dozare linii sweetthing sparte </v>
      </c>
      <c r="M605" s="90" t="str">
        <f>Sheet1!O89</f>
        <v>Înlocuirea furtunurilor</v>
      </c>
      <c r="N605" s="1" t="str">
        <f>Sheet1!P89</f>
        <v>Tehnic / Asset Reliability</v>
      </c>
      <c r="O605" s="83">
        <f>Sheet1!Q89</f>
        <v>45795</v>
      </c>
      <c r="P605" s="1">
        <f>Sheet1!R89</f>
        <v>0</v>
      </c>
      <c r="Q605" s="1" t="str">
        <f>Sheet1!S89</f>
        <v>Da / Yes</v>
      </c>
      <c r="R605" s="77" t="s">
        <v>72</v>
      </c>
      <c r="T605" s="79">
        <v>45795</v>
      </c>
      <c r="U605" s="79">
        <v>45795</v>
      </c>
      <c r="V605" s="77" t="str">
        <f t="shared" si="43"/>
        <v>N/A</v>
      </c>
      <c r="W605" s="77" t="str">
        <f t="shared" si="44"/>
        <v>N/A</v>
      </c>
      <c r="X605" s="77" t="str">
        <f t="shared" si="45"/>
        <v>N/A</v>
      </c>
    </row>
    <row r="606" spans="1:24" s="77" customFormat="1" ht="29" x14ac:dyDescent="0.35">
      <c r="A606" s="1">
        <f>Sheet1!A90</f>
        <v>90</v>
      </c>
      <c r="B606" s="81">
        <f>Sheet1!B90</f>
        <v>45796.4977083333</v>
      </c>
      <c r="C606" s="81">
        <f>Sheet1!C90</f>
        <v>45796.4993287037</v>
      </c>
      <c r="D606" s="87" t="s">
        <v>3565</v>
      </c>
      <c r="E606" s="87" t="s">
        <v>3566</v>
      </c>
      <c r="F606" s="83">
        <f>Sheet1!F90</f>
        <v>45796</v>
      </c>
      <c r="G606" s="1" t="str">
        <f>Sheet1!G90</f>
        <v>Georgeta Penes</v>
      </c>
      <c r="H606" s="1" t="str">
        <f>Sheet1!H90</f>
        <v>Eveniment la limita producerii unui accident / Near Miss</v>
      </c>
      <c r="I606" s="1" t="str">
        <f>Sheet1!K90</f>
        <v>Schimbul 1 / Shift 1</v>
      </c>
      <c r="J606" s="1" t="str">
        <f>Sheet1!L90</f>
        <v>Fabrica B / Plant B</v>
      </c>
      <c r="K606" s="1" t="str">
        <f>Sheet1!M90</f>
        <v>Bake Rolls</v>
      </c>
      <c r="L606" s="90" t="str">
        <f>Sheet1!N90</f>
        <v>arc electric in RF pe durata procesului de igienizare banda pentru inceperea productiei</v>
      </c>
      <c r="M606" s="90" t="str">
        <f>Sheet1!O90</f>
        <v>schimbare banda revizuire proces igienizare revizuire parametrii proces reinstruire angajati</v>
      </c>
      <c r="N606" s="1" t="str">
        <f>Sheet1!P90</f>
        <v>Inginerie / Engineering</v>
      </c>
      <c r="O606" s="83">
        <f>Sheet1!Q90</f>
        <v>45836</v>
      </c>
      <c r="P606" s="1" t="str">
        <f>Sheet1!R90</f>
        <v>Neînceput / Not started</v>
      </c>
      <c r="Q606" s="1" t="str">
        <f>Sheet1!S90</f>
        <v>Da / Yes</v>
      </c>
      <c r="R606" s="77" t="s">
        <v>49</v>
      </c>
      <c r="S606" s="77" t="s">
        <v>50</v>
      </c>
      <c r="T606" s="79">
        <v>45836</v>
      </c>
      <c r="U606" s="79">
        <v>45814</v>
      </c>
      <c r="V606" s="77" t="str">
        <f t="shared" si="43"/>
        <v>YES</v>
      </c>
      <c r="W606" s="77" t="str">
        <f t="shared" si="44"/>
        <v>N/A</v>
      </c>
      <c r="X606" s="77" t="str">
        <f t="shared" si="45"/>
        <v>N/A</v>
      </c>
    </row>
    <row r="607" spans="1:24" s="77" customFormat="1" x14ac:dyDescent="0.35">
      <c r="A607" s="1">
        <f>Sheet1!A91</f>
        <v>91</v>
      </c>
      <c r="B607" s="81">
        <f>Sheet1!B91</f>
        <v>45796.559861111098</v>
      </c>
      <c r="C607" s="81">
        <f>Sheet1!C91</f>
        <v>45796.561712962997</v>
      </c>
      <c r="D607" s="87" t="s">
        <v>3567</v>
      </c>
      <c r="E607" s="87" t="s">
        <v>3568</v>
      </c>
      <c r="F607" s="83">
        <f>Sheet1!F91</f>
        <v>45796</v>
      </c>
      <c r="G607" s="1" t="str">
        <f>Sheet1!G91</f>
        <v xml:space="preserve">Ovedenie Razvan </v>
      </c>
      <c r="H607" s="1" t="str">
        <f>Sheet1!H91</f>
        <v>Situație periculoasă / Unsafe Condition</v>
      </c>
      <c r="I607" s="1" t="str">
        <f>Sheet1!K91</f>
        <v>Schimbul 1 / Shift 1</v>
      </c>
      <c r="J607" s="1" t="str">
        <f>Sheet1!L91</f>
        <v>Fabrica A / Plant A</v>
      </c>
      <c r="K607" s="1" t="str">
        <f>Sheet1!M91</f>
        <v>Depozite A / Warehouse A</v>
      </c>
      <c r="L607" s="90" t="str">
        <f>Sheet1!N91</f>
        <v xml:space="preserve">Cabluri suapendate, neizolate de la fosta camera de contraprobe </v>
      </c>
      <c r="M607" s="90" t="str">
        <f>Sheet1!O91</f>
        <v>Eliminare, nu mai sunt necesare</v>
      </c>
      <c r="N607" s="1" t="str">
        <f>Sheet1!P91</f>
        <v>Tehnic / Asset Reliability</v>
      </c>
      <c r="O607" s="83">
        <f>Sheet1!Q91</f>
        <v>45807</v>
      </c>
      <c r="P607" s="1" t="str">
        <f>Sheet1!R91</f>
        <v>Neînceput / Not started</v>
      </c>
      <c r="Q607" s="1" t="str">
        <f>Sheet1!S91</f>
        <v>Da / Yes</v>
      </c>
      <c r="R607" s="77" t="s">
        <v>49</v>
      </c>
      <c r="S607" s="77" t="s">
        <v>50</v>
      </c>
      <c r="T607" s="79">
        <v>45807</v>
      </c>
      <c r="U607" s="79">
        <v>45807</v>
      </c>
      <c r="V607" s="77" t="str">
        <f t="shared" si="43"/>
        <v>YES</v>
      </c>
      <c r="W607" s="77" t="str">
        <f t="shared" si="44"/>
        <v>N/A</v>
      </c>
      <c r="X607" s="77" t="str">
        <f t="shared" si="45"/>
        <v>N/A</v>
      </c>
    </row>
    <row r="608" spans="1:24" s="77" customFormat="1" x14ac:dyDescent="0.35">
      <c r="A608" s="1">
        <f>Sheet1!A92</f>
        <v>92</v>
      </c>
      <c r="B608" s="81">
        <f>Sheet1!B92</f>
        <v>45796.696307870399</v>
      </c>
      <c r="C608" s="81">
        <f>Sheet1!C92</f>
        <v>45796.697615740697</v>
      </c>
      <c r="D608" s="87" t="s">
        <v>3569</v>
      </c>
      <c r="E608" s="87" t="s">
        <v>3570</v>
      </c>
      <c r="F608" s="83">
        <f>Sheet1!F92</f>
        <v>45796</v>
      </c>
      <c r="G608" s="1" t="str">
        <f>Sheet1!G92</f>
        <v>Baldovin Grigore</v>
      </c>
      <c r="H608" s="1" t="str">
        <f>Sheet1!H92</f>
        <v>Situație periculoasă / Unsafe Condition</v>
      </c>
      <c r="I608" s="1" t="str">
        <f>Sheet1!K92</f>
        <v>Schimbul 1 / Shift 1</v>
      </c>
      <c r="J608" s="1" t="str">
        <f>Sheet1!L92</f>
        <v>Fabrica B / Plant B</v>
      </c>
      <c r="K608" s="1" t="str">
        <f>Sheet1!M92</f>
        <v>Dips</v>
      </c>
      <c r="L608" s="90" t="str">
        <f>Sheet1!N92</f>
        <v>platform with uneven legs, unstable and gap between it and machine</v>
      </c>
      <c r="M608" s="90" t="str">
        <f>Sheet1!O92</f>
        <v>as discussed, protect the gap and stabilize the platform leg</v>
      </c>
      <c r="N608" s="1" t="str">
        <f>Sheet1!P92</f>
        <v>Inginerie / Engineering</v>
      </c>
      <c r="O608" s="83">
        <f>Sheet1!Q92</f>
        <v>45808</v>
      </c>
      <c r="P608" s="1" t="str">
        <f>Sheet1!R92</f>
        <v>Neînceput / Not started</v>
      </c>
      <c r="Q608" s="1" t="str">
        <f>Sheet1!S92</f>
        <v>Da / Yes</v>
      </c>
      <c r="R608" s="77" t="s">
        <v>137</v>
      </c>
      <c r="S608" s="77" t="s">
        <v>50</v>
      </c>
      <c r="T608" s="79">
        <v>45808</v>
      </c>
      <c r="U608" s="79"/>
      <c r="V608" s="77" t="str">
        <f t="shared" si="43"/>
        <v>N/A</v>
      </c>
      <c r="W608" s="77">
        <f t="shared" ca="1" si="44"/>
        <v>-118</v>
      </c>
      <c r="X608" s="77" t="str">
        <f t="shared" ca="1" si="45"/>
        <v>Delayed</v>
      </c>
    </row>
    <row r="609" spans="1:24" s="77" customFormat="1" ht="29" x14ac:dyDescent="0.35">
      <c r="A609" s="1">
        <f>Sheet1!A93</f>
        <v>93</v>
      </c>
      <c r="B609" s="81">
        <f>Sheet1!B93</f>
        <v>45797.114201388897</v>
      </c>
      <c r="C609" s="81">
        <f>Sheet1!C93</f>
        <v>45797.115543981497</v>
      </c>
      <c r="D609" s="87" t="s">
        <v>3571</v>
      </c>
      <c r="E609" s="87" t="s">
        <v>3572</v>
      </c>
      <c r="F609" s="83">
        <f>Sheet1!F93</f>
        <v>45796</v>
      </c>
      <c r="G609" s="1" t="str">
        <f>Sheet1!G93</f>
        <v xml:space="preserve">Olteanu Nina </v>
      </c>
      <c r="H609" s="1" t="str">
        <f>Sheet1!H93</f>
        <v>Situație periculoasă / Unsafe Condition</v>
      </c>
      <c r="I609" s="1" t="str">
        <f>Sheet1!K93</f>
        <v>Schimbul 3 / Shift 3</v>
      </c>
      <c r="J609" s="1" t="str">
        <f>Sheet1!L93</f>
        <v>Fabrica A / Plant A</v>
      </c>
      <c r="K609" s="1" t="str">
        <f>Sheet1!M93</f>
        <v>Linia 1 Croissant</v>
      </c>
      <c r="L609" s="90" t="str">
        <f>Sheet1!N93</f>
        <v>Se aduc foarte multi paleți rupți..</v>
      </c>
      <c r="M609" s="90" t="str">
        <f>Sheet1!O93</f>
        <v xml:space="preserve">Să se sorteze paleți in depozit înainte de a i aduce pe linie, mulțumesc.... </v>
      </c>
      <c r="N609" s="1" t="str">
        <f>Sheet1!P93</f>
        <v>Depozit/ Warehouse</v>
      </c>
      <c r="O609" s="83">
        <f>Sheet1!Q93</f>
        <v>45800</v>
      </c>
      <c r="P609" s="1" t="str">
        <f>Sheet1!R93</f>
        <v>Neînceput / Not started</v>
      </c>
      <c r="Q609" s="1" t="str">
        <f>Sheet1!S93</f>
        <v>Da / Yes</v>
      </c>
      <c r="R609" s="77" t="s">
        <v>49</v>
      </c>
      <c r="S609" s="77" t="s">
        <v>64</v>
      </c>
      <c r="T609" s="79">
        <v>45800</v>
      </c>
      <c r="U609" s="79">
        <v>45800</v>
      </c>
      <c r="V609" s="77" t="str">
        <f t="shared" si="43"/>
        <v>YES</v>
      </c>
      <c r="W609" s="77" t="str">
        <f t="shared" si="44"/>
        <v>N/A</v>
      </c>
      <c r="X609" s="77" t="str">
        <f t="shared" si="45"/>
        <v>N/A</v>
      </c>
    </row>
    <row r="610" spans="1:24" s="77" customFormat="1" ht="29" x14ac:dyDescent="0.35">
      <c r="A610" s="1">
        <f>Sheet1!A94</f>
        <v>94</v>
      </c>
      <c r="B610" s="81">
        <f>Sheet1!B94</f>
        <v>45797.428321759297</v>
      </c>
      <c r="C610" s="81">
        <f>Sheet1!C94</f>
        <v>45797.431018518502</v>
      </c>
      <c r="D610" s="87" t="s">
        <v>3573</v>
      </c>
      <c r="E610" s="87" t="s">
        <v>3574</v>
      </c>
      <c r="F610" s="83">
        <f>Sheet1!F94</f>
        <v>45797</v>
      </c>
      <c r="G610" s="1" t="str">
        <f>Sheet1!G94</f>
        <v>Gheorghisor Mircea</v>
      </c>
      <c r="H610" s="1" t="str">
        <f>Sheet1!H94</f>
        <v>Situație periculoasă / Unsafe Condition</v>
      </c>
      <c r="I610" s="1" t="str">
        <f>Sheet1!K94</f>
        <v>Schimbul 1 / Shift 1</v>
      </c>
      <c r="J610" s="1" t="str">
        <f>Sheet1!L94</f>
        <v>Fabrica A / Plant A</v>
      </c>
      <c r="K610" s="1" t="str">
        <f>Sheet1!M94</f>
        <v>Linia 3 Croissant</v>
      </c>
      <c r="L610" s="90" t="str">
        <f>Sheet1!N94</f>
        <v>Curge apa de la instalatia de AC, de la intrarea in L3 dinspre depozit produs finit.</v>
      </c>
      <c r="M610" s="90" t="str">
        <f>Sheet1!O94</f>
        <v>Verificat instalatie.</v>
      </c>
      <c r="N610" s="1" t="str">
        <f>Sheet1!P94</f>
        <v>Tehnic / Asset Reliability</v>
      </c>
      <c r="O610" s="83">
        <f>Sheet1!Q94</f>
        <v>45803</v>
      </c>
      <c r="P610" s="1" t="str">
        <f>Sheet1!R94</f>
        <v>Neînceput / Not started</v>
      </c>
      <c r="Q610" s="1" t="str">
        <f>Sheet1!S94</f>
        <v>Da / Yes</v>
      </c>
      <c r="R610" s="77" t="s">
        <v>49</v>
      </c>
      <c r="S610" s="77" t="s">
        <v>64</v>
      </c>
      <c r="T610" s="79">
        <v>45803</v>
      </c>
      <c r="U610" s="79">
        <v>45803</v>
      </c>
      <c r="V610" s="77" t="str">
        <f t="shared" si="43"/>
        <v>YES</v>
      </c>
      <c r="W610" s="77" t="str">
        <f t="shared" si="44"/>
        <v>N/A</v>
      </c>
      <c r="X610" s="77" t="str">
        <f t="shared" si="45"/>
        <v>N/A</v>
      </c>
    </row>
    <row r="611" spans="1:24" s="77" customFormat="1" ht="29" x14ac:dyDescent="0.35">
      <c r="A611" s="1">
        <f>Sheet1!A95</f>
        <v>95</v>
      </c>
      <c r="B611" s="81">
        <f>Sheet1!B95</f>
        <v>45797.743518518502</v>
      </c>
      <c r="C611" s="81">
        <f>Sheet1!C95</f>
        <v>45797.745555555601</v>
      </c>
      <c r="D611" s="87" t="s">
        <v>3575</v>
      </c>
      <c r="E611" s="87" t="s">
        <v>3576</v>
      </c>
      <c r="F611" s="83">
        <f>Sheet1!F95</f>
        <v>45797</v>
      </c>
      <c r="G611" s="1" t="str">
        <f>Sheet1!G95</f>
        <v>Dumitru George</v>
      </c>
      <c r="H611" s="1" t="str">
        <f>Sheet1!H95</f>
        <v>Situație periculoasă / Unsafe Condition</v>
      </c>
      <c r="I611" s="1" t="str">
        <f>Sheet1!K95</f>
        <v>Schimbul 2 / Shift 2</v>
      </c>
      <c r="J611" s="1" t="str">
        <f>Sheet1!L95</f>
        <v>Fabrica B / Plant B</v>
      </c>
      <c r="K611" s="1" t="str">
        <f>Sheet1!M95</f>
        <v>Preparare creme Buhler Caotech</v>
      </c>
      <c r="L611" s="90" t="str">
        <f>Sheet1!N95</f>
        <v>Apa pe podea,risc de alunecare,zona nesemnalizata</v>
      </c>
      <c r="M611" s="90" t="str">
        <f>Sheet1!O95</f>
        <v>Curatarea podelei si reinstruire referitor la semnalizarea zonei</v>
      </c>
      <c r="N611" s="1" t="str">
        <f>Sheet1!P95</f>
        <v>Productie B / Production B</v>
      </c>
      <c r="O611" s="83">
        <f>Sheet1!Q95</f>
        <v>45797</v>
      </c>
      <c r="P611" s="1" t="str">
        <f>Sheet1!R95</f>
        <v>Finalizat/ Completed</v>
      </c>
      <c r="Q611" s="1" t="str">
        <f>Sheet1!S95</f>
        <v>Da / Yes</v>
      </c>
      <c r="R611" s="77" t="s">
        <v>49</v>
      </c>
      <c r="S611" s="77" t="s">
        <v>64</v>
      </c>
      <c r="T611" s="79">
        <v>45797</v>
      </c>
      <c r="U611" s="79">
        <v>45797</v>
      </c>
      <c r="V611" s="77" t="str">
        <f t="shared" si="43"/>
        <v>YES</v>
      </c>
      <c r="W611" s="77" t="str">
        <f t="shared" si="44"/>
        <v>N/A</v>
      </c>
      <c r="X611" s="77" t="str">
        <f t="shared" si="45"/>
        <v>N/A</v>
      </c>
    </row>
    <row r="612" spans="1:24" s="77" customFormat="1" ht="29" x14ac:dyDescent="0.35">
      <c r="A612" s="1">
        <f>Sheet1!A96</f>
        <v>96</v>
      </c>
      <c r="B612" s="81">
        <f>Sheet1!B96</f>
        <v>45798.112685185202</v>
      </c>
      <c r="C612" s="81">
        <f>Sheet1!C96</f>
        <v>45798.117175925901</v>
      </c>
      <c r="D612" s="87" t="s">
        <v>3577</v>
      </c>
      <c r="E612" s="87" t="s">
        <v>3578</v>
      </c>
      <c r="F612" s="83">
        <f>Sheet1!F96</f>
        <v>45798</v>
      </c>
      <c r="G612" s="1" t="str">
        <f>Sheet1!G96</f>
        <v xml:space="preserve">Velciu Claudiu Valentin </v>
      </c>
      <c r="H612" s="1" t="str">
        <f>Sheet1!H96</f>
        <v>Situație periculoasă / Unsafe Condition</v>
      </c>
      <c r="I612" s="1" t="str">
        <f>Sheet1!K96</f>
        <v>Schimbul 3 / Shift 3</v>
      </c>
      <c r="J612" s="1" t="str">
        <f>Sheet1!L96</f>
        <v>Fabrica B / Plant B</v>
      </c>
      <c r="K612" s="1" t="str">
        <f>Sheet1!M96</f>
        <v>Bake Rolls</v>
      </c>
      <c r="L612" s="90" t="str">
        <f>Sheet1!N96</f>
        <v xml:space="preserve">Mașina de feliat Grote </v>
      </c>
      <c r="M612" s="90" t="str">
        <f>Sheet1!O96</f>
        <v>Înlocuirea tabelei din partea dreaptă a mașini cu o tablă perforată pentru eliminarea surplusului de frimituri.</v>
      </c>
      <c r="N612" s="1" t="str">
        <f>Sheet1!P96</f>
        <v>Tehnic / Asset Reliability</v>
      </c>
      <c r="O612" s="83">
        <f>Sheet1!Q96</f>
        <v>45808</v>
      </c>
      <c r="P612" s="1" t="str">
        <f>Sheet1!R96</f>
        <v>Neînceput / Not started</v>
      </c>
      <c r="Q612" s="1" t="str">
        <f>Sheet1!S96</f>
        <v>Da / Yes</v>
      </c>
      <c r="R612" s="77" t="s">
        <v>49</v>
      </c>
      <c r="S612" s="77" t="s">
        <v>168</v>
      </c>
      <c r="T612" s="79">
        <v>45808</v>
      </c>
      <c r="U612" s="79">
        <v>45866</v>
      </c>
      <c r="V612" s="77" t="str">
        <f t="shared" si="43"/>
        <v>NO</v>
      </c>
      <c r="W612" s="77" t="str">
        <f t="shared" si="44"/>
        <v>N/A</v>
      </c>
      <c r="X612" s="77" t="str">
        <f t="shared" si="45"/>
        <v>N/A</v>
      </c>
    </row>
    <row r="613" spans="1:24" s="77" customFormat="1" x14ac:dyDescent="0.35">
      <c r="A613" s="1">
        <f>Sheet1!A97</f>
        <v>97</v>
      </c>
      <c r="B613" s="81">
        <f>Sheet1!B97</f>
        <v>45798.618159722202</v>
      </c>
      <c r="C613" s="81">
        <f>Sheet1!C97</f>
        <v>45798.6225694444</v>
      </c>
      <c r="D613" s="87" t="s">
        <v>3579</v>
      </c>
      <c r="E613" s="87" t="s">
        <v>3580</v>
      </c>
      <c r="F613" s="83">
        <f>Sheet1!F97</f>
        <v>45798</v>
      </c>
      <c r="G613" s="1" t="str">
        <f>Sheet1!G97</f>
        <v>Georgeta Penes</v>
      </c>
      <c r="H613" s="1" t="str">
        <f>Sheet1!H97</f>
        <v>Situație periculoasă / Unsafe Condition</v>
      </c>
      <c r="I613" s="1" t="str">
        <f>Sheet1!K97</f>
        <v>Schimbul 2 / Shift 2</v>
      </c>
      <c r="J613" s="1" t="str">
        <f>Sheet1!L97</f>
        <v>Fabrica B / Plant B</v>
      </c>
      <c r="K613" s="1" t="str">
        <f>Sheet1!M97</f>
        <v>Linia 4 Croissant</v>
      </c>
      <c r="L613" s="90" t="str">
        <f>Sheet1!N97</f>
        <v>usa de incendiu dinspre linia 4 spre dep produs finit este defecta</v>
      </c>
      <c r="M613" s="90" t="str">
        <f>Sheet1!O97</f>
        <v>revizuire tehnica urgenta sau schimbare usa</v>
      </c>
      <c r="N613" s="1" t="str">
        <f>Sheet1!P97</f>
        <v>Utilitati / Utilities</v>
      </c>
      <c r="O613" s="83">
        <f>Sheet1!Q97</f>
        <v>45807</v>
      </c>
      <c r="P613" s="1" t="str">
        <f>Sheet1!R97</f>
        <v>Neînceput / Not started</v>
      </c>
      <c r="Q613" s="1" t="str">
        <f>Sheet1!S97</f>
        <v>Nu / No</v>
      </c>
      <c r="R613" s="77" t="s">
        <v>49</v>
      </c>
      <c r="S613" s="77" t="s">
        <v>168</v>
      </c>
      <c r="T613" s="79">
        <v>45807</v>
      </c>
      <c r="U613" s="79">
        <v>45807</v>
      </c>
      <c r="V613" s="77" t="str">
        <f t="shared" si="43"/>
        <v>YES</v>
      </c>
      <c r="W613" s="77" t="str">
        <f t="shared" si="44"/>
        <v>N/A</v>
      </c>
      <c r="X613" s="77" t="str">
        <f t="shared" si="45"/>
        <v>N/A</v>
      </c>
    </row>
    <row r="614" spans="1:24" s="77" customFormat="1" x14ac:dyDescent="0.35">
      <c r="A614" s="1">
        <f>Sheet1!A98</f>
        <v>98</v>
      </c>
      <c r="B614" s="81">
        <f>Sheet1!B98</f>
        <v>45798.625057870398</v>
      </c>
      <c r="C614" s="81">
        <f>Sheet1!C98</f>
        <v>45798.628101851798</v>
      </c>
      <c r="D614" s="87" t="s">
        <v>3581</v>
      </c>
      <c r="E614" s="87" t="s">
        <v>3582</v>
      </c>
      <c r="F614" s="83">
        <f>Sheet1!F98</f>
        <v>45798</v>
      </c>
      <c r="G614" s="1" t="str">
        <f>Sheet1!G98</f>
        <v>Georgeta Penes</v>
      </c>
      <c r="H614" s="1" t="str">
        <f>Sheet1!H98</f>
        <v>Situație periculoasă / Unsafe Condition</v>
      </c>
      <c r="I614" s="1" t="str">
        <f>Sheet1!K98</f>
        <v>Schimbul 2 / Shift 2</v>
      </c>
      <c r="J614" s="1" t="str">
        <f>Sheet1!L98</f>
        <v>Fabrica B / Plant B</v>
      </c>
      <c r="K614" s="1" t="str">
        <f>Sheet1!M98</f>
        <v>Bake Rolls</v>
      </c>
      <c r="L614" s="90" t="str">
        <f>Sheet1!N98</f>
        <v>cos de gunoi colectare plastic depozitata la mai putin de 50cm de RF</v>
      </c>
      <c r="M614" s="90" t="str">
        <f>Sheet1!O98</f>
        <v>mutare imediata de langa RF si reinstruire angajati</v>
      </c>
      <c r="N614" s="1" t="str">
        <f>Sheet1!P98</f>
        <v>Productie B / Production B</v>
      </c>
      <c r="O614" s="83">
        <f>Sheet1!Q98</f>
        <v>45798</v>
      </c>
      <c r="P614" s="1" t="str">
        <f>Sheet1!R98</f>
        <v>Finalizat/ Completed</v>
      </c>
      <c r="Q614" s="1" t="str">
        <f>Sheet1!S98</f>
        <v>Nu / No</v>
      </c>
      <c r="R614" s="77" t="s">
        <v>49</v>
      </c>
      <c r="S614" s="77" t="s">
        <v>50</v>
      </c>
      <c r="T614" s="79">
        <v>45798</v>
      </c>
      <c r="U614" s="79">
        <v>45798</v>
      </c>
      <c r="V614" s="77" t="str">
        <f t="shared" si="43"/>
        <v>YES</v>
      </c>
      <c r="W614" s="77" t="str">
        <f t="shared" si="44"/>
        <v>N/A</v>
      </c>
      <c r="X614" s="77" t="str">
        <f t="shared" si="45"/>
        <v>N/A</v>
      </c>
    </row>
    <row r="615" spans="1:24" s="77" customFormat="1" x14ac:dyDescent="0.35">
      <c r="A615" s="1">
        <f>Sheet1!A99</f>
        <v>99</v>
      </c>
      <c r="B615" s="81">
        <f>Sheet1!B99</f>
        <v>45798.676203703697</v>
      </c>
      <c r="C615" s="81">
        <f>Sheet1!C99</f>
        <v>45798.677905092598</v>
      </c>
      <c r="D615" s="87" t="s">
        <v>3583</v>
      </c>
      <c r="E615" s="87" t="s">
        <v>3584</v>
      </c>
      <c r="F615" s="83">
        <f>Sheet1!F99</f>
        <v>45798</v>
      </c>
      <c r="G615" s="1" t="str">
        <f>Sheet1!G99</f>
        <v>Baldovin Grigore</v>
      </c>
      <c r="H615" s="1" t="str">
        <f>Sheet1!H99</f>
        <v>Situație periculoasă / Unsafe Condition</v>
      </c>
      <c r="I615" s="1" t="str">
        <f>Sheet1!K99</f>
        <v>Schimbul 1 / Shift 1</v>
      </c>
      <c r="J615" s="1" t="str">
        <f>Sheet1!L99</f>
        <v>Fabrica A / Plant A</v>
      </c>
      <c r="K615" s="1" t="str">
        <f>Sheet1!M99</f>
        <v>Linia 3 Croissant</v>
      </c>
      <c r="L615" s="90" t="str">
        <f>Sheet1!N99</f>
        <v>Protectie metalica (plasa) de la laminator este rupta</v>
      </c>
      <c r="M615" s="90" t="str">
        <f>Sheet1!O99</f>
        <v>inlocurie sau reparatie protectie</v>
      </c>
      <c r="N615" s="1" t="str">
        <f>Sheet1!P99</f>
        <v>Tehnic / Asset Reliability</v>
      </c>
      <c r="O615" s="83">
        <f>Sheet1!Q99</f>
        <v>45800</v>
      </c>
      <c r="P615" s="1" t="str">
        <f>Sheet1!R99</f>
        <v>Neînceput / Not started</v>
      </c>
      <c r="Q615" s="1" t="str">
        <f>Sheet1!S99</f>
        <v>Da / Yes</v>
      </c>
      <c r="R615" s="77" t="s">
        <v>72</v>
      </c>
      <c r="S615" s="77" t="s">
        <v>50</v>
      </c>
      <c r="T615" s="79">
        <v>45800</v>
      </c>
      <c r="U615" s="79"/>
      <c r="V615" s="77" t="str">
        <f t="shared" si="43"/>
        <v>N/A</v>
      </c>
      <c r="W615" s="77" t="str">
        <f t="shared" si="44"/>
        <v>N/A</v>
      </c>
      <c r="X615" s="77" t="str">
        <f t="shared" si="45"/>
        <v>N/A</v>
      </c>
    </row>
    <row r="616" spans="1:24" s="77" customFormat="1" x14ac:dyDescent="0.35">
      <c r="A616" s="1">
        <f>Sheet1!A100</f>
        <v>100</v>
      </c>
      <c r="B616" s="81">
        <f>Sheet1!B100</f>
        <v>45799.426296296297</v>
      </c>
      <c r="C616" s="81">
        <f>Sheet1!C100</f>
        <v>45799.427268518499</v>
      </c>
      <c r="D616" s="87" t="s">
        <v>3585</v>
      </c>
      <c r="E616" s="87" t="s">
        <v>3586</v>
      </c>
      <c r="F616" s="83">
        <f>Sheet1!F100</f>
        <v>45799</v>
      </c>
      <c r="G616" s="1" t="str">
        <f>Sheet1!G100</f>
        <v>Dumitru George</v>
      </c>
      <c r="H616" s="1" t="str">
        <f>Sheet1!H100</f>
        <v>Situație periculoasă / Unsafe Condition</v>
      </c>
      <c r="I616" s="1" t="str">
        <f>Sheet1!K100</f>
        <v>Schimbul 1 / Shift 1</v>
      </c>
      <c r="J616" s="1" t="str">
        <f>Sheet1!L100</f>
        <v>Fabrica B / Plant B</v>
      </c>
      <c r="K616" s="1" t="str">
        <f>Sheet1!M100</f>
        <v>Linia 4 Croissant</v>
      </c>
      <c r="L616" s="90" t="str">
        <f>Sheet1!N100</f>
        <v>Zona pietonala blocata partial cu palet ambalaje</v>
      </c>
      <c r="M616" s="90" t="str">
        <f>Sheet1!O100</f>
        <v>Eliberarea caii de acces</v>
      </c>
      <c r="N616" s="1" t="str">
        <f>Sheet1!P100</f>
        <v>Productie B / Production B</v>
      </c>
      <c r="O616" s="83">
        <f>Sheet1!Q100</f>
        <v>45799</v>
      </c>
      <c r="P616" s="1" t="str">
        <f>Sheet1!R100</f>
        <v>Finalizat/ Completed</v>
      </c>
      <c r="Q616" s="1" t="str">
        <f>Sheet1!S100</f>
        <v>Da / Yes</v>
      </c>
      <c r="R616" s="77" t="s">
        <v>49</v>
      </c>
      <c r="S616" s="77" t="s">
        <v>64</v>
      </c>
      <c r="T616" s="79">
        <v>45799</v>
      </c>
      <c r="U616" s="79">
        <v>45799</v>
      </c>
      <c r="V616" s="77" t="str">
        <f t="shared" si="43"/>
        <v>YES</v>
      </c>
      <c r="W616" s="77" t="str">
        <f t="shared" si="44"/>
        <v>N/A</v>
      </c>
      <c r="X616" s="77" t="str">
        <f t="shared" si="45"/>
        <v>N/A</v>
      </c>
    </row>
    <row r="617" spans="1:24" s="77" customFormat="1" x14ac:dyDescent="0.35">
      <c r="A617" s="1">
        <f>Sheet1!A101</f>
        <v>101</v>
      </c>
      <c r="B617" s="81">
        <f>Sheet1!B101</f>
        <v>45799.668263888903</v>
      </c>
      <c r="C617" s="81">
        <f>Sheet1!C101</f>
        <v>45799.672719907401</v>
      </c>
      <c r="D617" s="87" t="s">
        <v>3587</v>
      </c>
      <c r="E617" s="87" t="s">
        <v>3588</v>
      </c>
      <c r="F617" s="83">
        <f>Sheet1!F101</f>
        <v>45799</v>
      </c>
      <c r="G617" s="1" t="str">
        <f>Sheet1!G101</f>
        <v xml:space="preserve">Ovedenie Razvan </v>
      </c>
      <c r="H617" s="1" t="str">
        <f>Sheet1!H101</f>
        <v>Situație periculoasă / Unsafe Condition</v>
      </c>
      <c r="I617" s="1" t="str">
        <f>Sheet1!K101</f>
        <v>Schimbul 2 / Shift 2</v>
      </c>
      <c r="J617" s="1" t="str">
        <f>Sheet1!L101</f>
        <v>Fabrica A / Plant A</v>
      </c>
      <c r="K617" s="1" t="str">
        <f>Sheet1!M101</f>
        <v>Linia 3 Croissant</v>
      </c>
      <c r="L617" s="90" t="str">
        <f>Sheet1!N101</f>
        <v>In zona de laminare (traseu borseto) sunt capace fara amortizoare</v>
      </c>
      <c r="M617" s="90" t="str">
        <f>Sheet1!O101</f>
        <v>Montare amortizoare pe traseu</v>
      </c>
      <c r="N617" s="1" t="str">
        <f>Sheet1!P101</f>
        <v>Tehnic / Asset Reliability</v>
      </c>
      <c r="O617" s="83">
        <f>Sheet1!Q101</f>
        <v>45828</v>
      </c>
      <c r="P617" s="1" t="str">
        <f>Sheet1!R101</f>
        <v>Neînceput / Not started</v>
      </c>
      <c r="Q617" s="1" t="str">
        <f>Sheet1!S101</f>
        <v>Da / Yes</v>
      </c>
      <c r="R617" s="77" t="s">
        <v>49</v>
      </c>
      <c r="S617" s="77" t="s">
        <v>64</v>
      </c>
      <c r="T617" s="79">
        <v>45828</v>
      </c>
      <c r="U617" s="79">
        <v>45814</v>
      </c>
      <c r="V617" s="77" t="str">
        <f t="shared" si="43"/>
        <v>YES</v>
      </c>
      <c r="W617" s="77" t="str">
        <f t="shared" si="44"/>
        <v>N/A</v>
      </c>
      <c r="X617" s="77" t="str">
        <f t="shared" si="45"/>
        <v>N/A</v>
      </c>
    </row>
    <row r="618" spans="1:24" s="77" customFormat="1" ht="29" x14ac:dyDescent="0.35">
      <c r="A618" s="1">
        <f>Sheet1!A102</f>
        <v>102</v>
      </c>
      <c r="B618" s="81">
        <f>Sheet1!B102</f>
        <v>45799.819293981498</v>
      </c>
      <c r="C618" s="81">
        <f>Sheet1!C102</f>
        <v>45799.819675925901</v>
      </c>
      <c r="D618" s="87" t="s">
        <v>3589</v>
      </c>
      <c r="E618" s="87" t="s">
        <v>3590</v>
      </c>
      <c r="F618" s="83">
        <f>Sheet1!F102</f>
        <v>45799</v>
      </c>
      <c r="G618" s="1" t="str">
        <f>Sheet1!G102</f>
        <v xml:space="preserve">Constantin Cristian </v>
      </c>
      <c r="H618" s="1" t="str">
        <f>Sheet1!H102</f>
        <v>Situație periculoasă / Unsafe Condition</v>
      </c>
      <c r="I618" s="1" t="str">
        <f>Sheet1!K102</f>
        <v>Schimbul 2 / Shift 2</v>
      </c>
      <c r="J618" s="1" t="str">
        <f>Sheet1!L102</f>
        <v>Fabrica A / Plant A</v>
      </c>
      <c r="K618" s="1" t="str">
        <f>Sheet1!M102</f>
        <v>Linia 3 Croissant</v>
      </c>
      <c r="L618" s="90" t="str">
        <f>Sheet1!N102</f>
        <v>Aerul condiționat la ambalare nu funcționează (22.7grade el fiind setat la 10grade)grade)</v>
      </c>
      <c r="M618" s="90" t="str">
        <f>Sheet1!O102</f>
        <v xml:space="preserve">Alimentarea cu freon </v>
      </c>
      <c r="N618" s="1" t="str">
        <f>Sheet1!P102</f>
        <v>Tehnic / Asset Reliability</v>
      </c>
      <c r="O618" s="83">
        <f>Sheet1!Q102</f>
        <v>45807</v>
      </c>
      <c r="P618" s="1" t="str">
        <f>Sheet1!R102</f>
        <v>Neînceput / Not started</v>
      </c>
      <c r="Q618" s="1" t="str">
        <f>Sheet1!S102</f>
        <v>Da / Yes</v>
      </c>
      <c r="R618" s="77" t="s">
        <v>49</v>
      </c>
      <c r="S618" s="77" t="s">
        <v>64</v>
      </c>
      <c r="T618" s="79">
        <v>45807</v>
      </c>
      <c r="U618" s="79">
        <v>45814</v>
      </c>
      <c r="V618" s="77" t="str">
        <f t="shared" si="43"/>
        <v>NO</v>
      </c>
      <c r="W618" s="77" t="str">
        <f t="shared" si="44"/>
        <v>N/A</v>
      </c>
      <c r="X618" s="77" t="str">
        <f t="shared" si="45"/>
        <v>N/A</v>
      </c>
    </row>
    <row r="619" spans="1:24" s="77" customFormat="1" ht="29" x14ac:dyDescent="0.35">
      <c r="A619" s="1">
        <f>Sheet1!A103</f>
        <v>103</v>
      </c>
      <c r="B619" s="81">
        <f>Sheet1!B103</f>
        <v>45799.985972222203</v>
      </c>
      <c r="C619" s="81">
        <f>Sheet1!C103</f>
        <v>45799.987812500003</v>
      </c>
      <c r="D619" s="87" t="s">
        <v>3591</v>
      </c>
      <c r="E619" s="87" t="s">
        <v>3592</v>
      </c>
      <c r="F619" s="83">
        <f>Sheet1!F103</f>
        <v>45799</v>
      </c>
      <c r="G619" s="1" t="str">
        <f>Sheet1!G103</f>
        <v xml:space="preserve">, </v>
      </c>
      <c r="H619" s="1" t="str">
        <f>Sheet1!H103</f>
        <v>Situație periculoasă / Unsafe Condition</v>
      </c>
      <c r="I619" s="1" t="str">
        <f>Sheet1!K103</f>
        <v>Schimbul 3 / Shift 3</v>
      </c>
      <c r="J619" s="1" t="str">
        <f>Sheet1!L103</f>
        <v>Fabrica B / Plant B</v>
      </c>
      <c r="K619" s="1" t="str">
        <f>Sheet1!M103</f>
        <v>Linia 4 Croissant</v>
      </c>
      <c r="L619" s="90" t="str">
        <f>Sheet1!N103</f>
        <v xml:space="preserve">Întrarea la program în secție </v>
      </c>
      <c r="M619" s="90" t="str">
        <f>Sheet1!O103</f>
        <v xml:space="preserve">Sa se respecte programul de întrare în secție sa nu se mai rămână în sala de mese și la țigară </v>
      </c>
      <c r="N619" s="1" t="str">
        <f>Sheet1!P103</f>
        <v>Productie B / Production B</v>
      </c>
      <c r="O619" s="83">
        <f>Sheet1!Q103</f>
        <v>45803</v>
      </c>
      <c r="P619" s="1" t="str">
        <f>Sheet1!R103</f>
        <v>Neînceput / Not started</v>
      </c>
      <c r="Q619" s="1" t="str">
        <f>Sheet1!S103</f>
        <v>Da / Yes</v>
      </c>
      <c r="R619" s="77" t="s">
        <v>72</v>
      </c>
      <c r="S619" s="77" t="s">
        <v>64</v>
      </c>
      <c r="T619" s="79">
        <v>45803</v>
      </c>
      <c r="U619" s="79">
        <v>45803</v>
      </c>
      <c r="V619" s="77" t="str">
        <f t="shared" si="43"/>
        <v>N/A</v>
      </c>
      <c r="W619" s="77" t="str">
        <f t="shared" si="44"/>
        <v>N/A</v>
      </c>
      <c r="X619" s="77" t="str">
        <f t="shared" si="45"/>
        <v>N/A</v>
      </c>
    </row>
    <row r="620" spans="1:24" s="77" customFormat="1" x14ac:dyDescent="0.35">
      <c r="A620" s="1">
        <f>Sheet1!A104</f>
        <v>104</v>
      </c>
      <c r="B620" s="81">
        <f>Sheet1!B104</f>
        <v>45800.331354166701</v>
      </c>
      <c r="C620" s="81">
        <f>Sheet1!C104</f>
        <v>45800.3331481481</v>
      </c>
      <c r="D620" s="87" t="s">
        <v>3593</v>
      </c>
      <c r="E620" s="87" t="s">
        <v>3594</v>
      </c>
      <c r="F620" s="83">
        <f>Sheet1!F104</f>
        <v>45800</v>
      </c>
      <c r="G620" s="1" t="str">
        <f>Sheet1!G104</f>
        <v>Dobrin</v>
      </c>
      <c r="H620" s="1" t="str">
        <f>Sheet1!H104</f>
        <v>Situație periculoasă / Unsafe Condition</v>
      </c>
      <c r="I620" s="1" t="str">
        <f>Sheet1!K104</f>
        <v>Schimbul 1 / Shift 1</v>
      </c>
      <c r="J620" s="1" t="str">
        <f>Sheet1!L104</f>
        <v>Depozit central / FGWH</v>
      </c>
      <c r="K620" s="1" t="str">
        <f>Sheet1!M104</f>
        <v>Depozit central / FGWH</v>
      </c>
      <c r="L620" s="90" t="str">
        <f>Sheet1!N104</f>
        <v>Lipsă șuruburi rafturi frigider!</v>
      </c>
      <c r="M620" s="90" t="str">
        <f>Sheet1!O104</f>
        <v>Dacă s-ar putea cat mai repede!</v>
      </c>
      <c r="N620" s="1" t="str">
        <f>Sheet1!P104</f>
        <v>DC Depozit Central / FGWH</v>
      </c>
      <c r="O620" s="83">
        <f>Sheet1!Q104</f>
        <v>45800</v>
      </c>
      <c r="P620" s="1" t="str">
        <f>Sheet1!R104</f>
        <v>Neînceput / Not started</v>
      </c>
      <c r="Q620" s="1" t="str">
        <f>Sheet1!S104</f>
        <v>Da / Yes</v>
      </c>
      <c r="R620" s="77" t="s">
        <v>49</v>
      </c>
      <c r="S620" s="77" t="s">
        <v>50</v>
      </c>
      <c r="T620" s="79">
        <v>45800</v>
      </c>
      <c r="U620" s="79">
        <v>45814</v>
      </c>
      <c r="V620" s="77" t="str">
        <f t="shared" si="43"/>
        <v>NO</v>
      </c>
      <c r="W620" s="77" t="str">
        <f t="shared" si="44"/>
        <v>N/A</v>
      </c>
      <c r="X620" s="77" t="str">
        <f t="shared" si="45"/>
        <v>N/A</v>
      </c>
    </row>
    <row r="621" spans="1:24" s="77" customFormat="1" ht="29" x14ac:dyDescent="0.35">
      <c r="A621" s="1">
        <f>Sheet1!A105</f>
        <v>105</v>
      </c>
      <c r="B621" s="81">
        <f>Sheet1!B105</f>
        <v>45800.356874999998</v>
      </c>
      <c r="C621" s="81">
        <f>Sheet1!C105</f>
        <v>45800.3590625</v>
      </c>
      <c r="D621" s="87" t="s">
        <v>3595</v>
      </c>
      <c r="E621" s="87" t="s">
        <v>3596</v>
      </c>
      <c r="F621" s="83">
        <f>Sheet1!F105</f>
        <v>45800</v>
      </c>
      <c r="G621" s="1" t="str">
        <f>Sheet1!G105</f>
        <v>Georgeta Penes</v>
      </c>
      <c r="H621" s="1" t="str">
        <f>Sheet1!H105</f>
        <v>Situație periculoasă / Unsafe Condition</v>
      </c>
      <c r="I621" s="1" t="str">
        <f>Sheet1!K105</f>
        <v>Schimbul 1 / Shift 1</v>
      </c>
      <c r="J621" s="1" t="str">
        <f>Sheet1!L105</f>
        <v>Fabrica B / Plant B</v>
      </c>
      <c r="K621" s="1" t="str">
        <f>Sheet1!M105</f>
        <v>Sticks</v>
      </c>
      <c r="L621" s="90" t="str">
        <f>Sheet1!N105</f>
        <v>la C4 sistemele de spray pentru fanta de coca de la mandrina sunt defecte duze defecte</v>
      </c>
      <c r="M621" s="90" t="str">
        <f>Sheet1!O105</f>
        <v>verificare tehnica si/sau achizitionare duze/ sistem de spray</v>
      </c>
      <c r="N621" s="1" t="str">
        <f>Sheet1!P105</f>
        <v>Tehnic / Asset Reliability</v>
      </c>
      <c r="O621" s="83">
        <f>Sheet1!Q105</f>
        <v>45814</v>
      </c>
      <c r="P621" s="1" t="str">
        <f>Sheet1!R105</f>
        <v>In lucru / In progress</v>
      </c>
      <c r="Q621" s="1" t="str">
        <f>Sheet1!S105</f>
        <v>Da / Yes</v>
      </c>
      <c r="R621" s="77" t="s">
        <v>137</v>
      </c>
      <c r="S621" s="77" t="s">
        <v>50</v>
      </c>
      <c r="T621" s="79">
        <v>45814</v>
      </c>
      <c r="U621" s="79"/>
      <c r="V621" s="77" t="str">
        <f t="shared" si="43"/>
        <v>N/A</v>
      </c>
      <c r="W621" s="77">
        <f t="shared" ca="1" si="44"/>
        <v>-112</v>
      </c>
      <c r="X621" s="77" t="str">
        <f t="shared" ca="1" si="45"/>
        <v>Delayed</v>
      </c>
    </row>
    <row r="622" spans="1:24" s="77" customFormat="1" x14ac:dyDescent="0.35">
      <c r="A622" s="1">
        <f>Sheet1!A106</f>
        <v>106</v>
      </c>
      <c r="B622" s="81">
        <f>Sheet1!B106</f>
        <v>45800.658761574101</v>
      </c>
      <c r="C622" s="81">
        <f>Sheet1!C106</f>
        <v>45800.661712963003</v>
      </c>
      <c r="D622" s="87" t="s">
        <v>3597</v>
      </c>
      <c r="E622" s="87" t="s">
        <v>3598</v>
      </c>
      <c r="F622" s="83">
        <f>Sheet1!F106</f>
        <v>45807</v>
      </c>
      <c r="G622" s="1" t="str">
        <f>Sheet1!G106</f>
        <v xml:space="preserve">Constantin Cristian </v>
      </c>
      <c r="H622" s="1" t="str">
        <f>Sheet1!H106</f>
        <v>Situație periculoasă / Unsafe Condition</v>
      </c>
      <c r="I622" s="1" t="str">
        <f>Sheet1!K106</f>
        <v>Schimbul 2 / Shift 2</v>
      </c>
      <c r="J622" s="1" t="str">
        <f>Sheet1!L106</f>
        <v>Fabrica A / Plant A</v>
      </c>
      <c r="K622" s="1" t="str">
        <f>Sheet1!M106</f>
        <v>Linia 3 Croissant</v>
      </c>
      <c r="L622" s="90" t="str">
        <f>Sheet1!N106</f>
        <v>Aer condiționat nu răcește (23,5grade el fiind setat la 23,5grade)</v>
      </c>
      <c r="M622" s="90" t="str">
        <f>Sheet1!O106</f>
        <v>Alimentare cu freon.</v>
      </c>
      <c r="N622" s="1" t="str">
        <f>Sheet1!P106</f>
        <v>Tehnic / Asset Reliability</v>
      </c>
      <c r="O622" s="83">
        <f>Sheet1!Q106</f>
        <v>45807</v>
      </c>
      <c r="P622" s="1" t="str">
        <f>Sheet1!R106</f>
        <v>Neînceput / Not started</v>
      </c>
      <c r="Q622" s="1" t="str">
        <f>Sheet1!S106</f>
        <v>Da / Yes</v>
      </c>
      <c r="R622" s="77" t="s">
        <v>72</v>
      </c>
      <c r="S622" s="77" t="s">
        <v>50</v>
      </c>
      <c r="T622" s="79">
        <v>45807</v>
      </c>
      <c r="U622" s="79">
        <v>45807</v>
      </c>
      <c r="V622" s="77" t="str">
        <f t="shared" si="43"/>
        <v>N/A</v>
      </c>
      <c r="W622" s="77" t="str">
        <f t="shared" si="44"/>
        <v>N/A</v>
      </c>
      <c r="X622" s="77" t="str">
        <f t="shared" si="45"/>
        <v>N/A</v>
      </c>
    </row>
    <row r="623" spans="1:24" s="77" customFormat="1" x14ac:dyDescent="0.35">
      <c r="A623" s="1">
        <f>Sheet1!A107</f>
        <v>107</v>
      </c>
      <c r="B623" s="81">
        <f>Sheet1!B107</f>
        <v>45801.716481481497</v>
      </c>
      <c r="C623" s="81">
        <f>Sheet1!C107</f>
        <v>45801.717951388899</v>
      </c>
      <c r="D623" s="87" t="s">
        <v>3599</v>
      </c>
      <c r="E623" s="87" t="s">
        <v>3600</v>
      </c>
      <c r="F623" s="83">
        <f>Sheet1!F107</f>
        <v>45801</v>
      </c>
      <c r="G623" s="1" t="str">
        <f>Sheet1!G107</f>
        <v>Ciobanu Mihai</v>
      </c>
      <c r="H623" s="1" t="str">
        <f>Sheet1!H107</f>
        <v>Situație periculoasă / Unsafe Condition</v>
      </c>
      <c r="I623" s="1" t="str">
        <f>Sheet1!K107</f>
        <v>Schimbul 2 / Shift 2</v>
      </c>
      <c r="J623" s="1" t="str">
        <f>Sheet1!L107</f>
        <v>Fabrica A / Plant A</v>
      </c>
      <c r="K623" s="1" t="str">
        <f>Sheet1!M107</f>
        <v>Preparare creme Soren / Cream preparation Soren</v>
      </c>
      <c r="L623" s="90" t="str">
        <f>Sheet1!N107</f>
        <v xml:space="preserve">Capace spălare cip strâmbe </v>
      </c>
      <c r="M623" s="90" t="str">
        <f>Sheet1!O107</f>
        <v>Schimbat sau  îndreptat .</v>
      </c>
      <c r="N623" s="1" t="str">
        <f>Sheet1!P107</f>
        <v>Tehnic / Asset Reliability</v>
      </c>
      <c r="O623" s="83">
        <f>Sheet1!Q107</f>
        <v>45801</v>
      </c>
      <c r="P623" s="1" t="str">
        <f>Sheet1!R107</f>
        <v>Neînceput / Not started</v>
      </c>
      <c r="Q623" s="1" t="str">
        <f>Sheet1!S107</f>
        <v>Da / Yes</v>
      </c>
      <c r="R623" s="77" t="s">
        <v>49</v>
      </c>
      <c r="S623" s="77" t="s">
        <v>64</v>
      </c>
      <c r="T623" s="79">
        <v>45801</v>
      </c>
      <c r="U623" s="79">
        <v>45861</v>
      </c>
      <c r="V623" s="77" t="str">
        <f t="shared" si="43"/>
        <v>NO</v>
      </c>
      <c r="W623" s="77" t="str">
        <f t="shared" si="44"/>
        <v>N/A</v>
      </c>
      <c r="X623" s="77" t="str">
        <f t="shared" si="45"/>
        <v>N/A</v>
      </c>
    </row>
    <row r="624" spans="1:24" s="77" customFormat="1" x14ac:dyDescent="0.35">
      <c r="A624" s="1">
        <f>Sheet1!A108</f>
        <v>108</v>
      </c>
      <c r="B624" s="81">
        <f>Sheet1!B108</f>
        <v>45803.285821759302</v>
      </c>
      <c r="C624" s="81">
        <f>Sheet1!C108</f>
        <v>45803.288217592599</v>
      </c>
      <c r="D624" s="87" t="s">
        <v>3601</v>
      </c>
      <c r="E624" s="87" t="s">
        <v>3602</v>
      </c>
      <c r="F624" s="83">
        <f>Sheet1!F108</f>
        <v>45803</v>
      </c>
      <c r="G624" s="1" t="str">
        <f>Sheet1!G108</f>
        <v xml:space="preserve">Ciobanu Mihai </v>
      </c>
      <c r="H624" s="1" t="str">
        <f>Sheet1!H108</f>
        <v>Situație periculoasă / Unsafe Condition</v>
      </c>
      <c r="I624" s="1" t="str">
        <f>Sheet1!K108</f>
        <v>Schimbul 1 / Shift 1</v>
      </c>
      <c r="J624" s="1" t="str">
        <f>Sheet1!L108</f>
        <v>Fabrica A / Plant A</v>
      </c>
      <c r="K624" s="1" t="str">
        <f>Sheet1!M108</f>
        <v>Linia 2 Cakes</v>
      </c>
      <c r="L624" s="90" t="str">
        <f>Sheet1!N108</f>
        <v>Suport butoane pompa sirop sparta</v>
      </c>
      <c r="M624" s="90" t="str">
        <f>Sheet1!O108</f>
        <v xml:space="preserve">Înlocuire sau lipire </v>
      </c>
      <c r="N624" s="1" t="str">
        <f>Sheet1!P108</f>
        <v>Tehnic / Asset Reliability</v>
      </c>
      <c r="O624" s="83">
        <f>Sheet1!Q108</f>
        <v>45803</v>
      </c>
      <c r="P624" s="1" t="str">
        <f>Sheet1!R108</f>
        <v>Neînceput / Not started</v>
      </c>
      <c r="Q624" s="1" t="str">
        <f>Sheet1!S108</f>
        <v>Da / Yes</v>
      </c>
      <c r="R624" s="77" t="s">
        <v>72</v>
      </c>
      <c r="S624" s="77" t="s">
        <v>64</v>
      </c>
      <c r="T624" s="79">
        <v>45803</v>
      </c>
      <c r="U624" s="79">
        <v>45803</v>
      </c>
      <c r="V624" s="77" t="str">
        <f t="shared" si="43"/>
        <v>N/A</v>
      </c>
      <c r="W624" s="77" t="str">
        <f t="shared" si="44"/>
        <v>N/A</v>
      </c>
      <c r="X624" s="77" t="str">
        <f t="shared" si="45"/>
        <v>N/A</v>
      </c>
    </row>
    <row r="625" spans="1:24" s="77" customFormat="1" x14ac:dyDescent="0.35">
      <c r="A625" s="1">
        <f>Sheet1!A109</f>
        <v>109</v>
      </c>
      <c r="B625" s="81">
        <f>Sheet1!B109</f>
        <v>45803.347581018497</v>
      </c>
      <c r="C625" s="81">
        <f>Sheet1!C109</f>
        <v>45803.350057870397</v>
      </c>
      <c r="D625" s="87" t="s">
        <v>3603</v>
      </c>
      <c r="E625" s="87" t="s">
        <v>3604</v>
      </c>
      <c r="F625" s="83">
        <f>Sheet1!F109</f>
        <v>45803</v>
      </c>
      <c r="G625" s="1" t="str">
        <f>Sheet1!G109</f>
        <v xml:space="preserve">Ion Eugenia Mihaela </v>
      </c>
      <c r="H625" s="1" t="str">
        <f>Sheet1!H109</f>
        <v>Situație periculoasă / Unsafe Condition</v>
      </c>
      <c r="I625" s="1" t="str">
        <f>Sheet1!K109</f>
        <v>Schimbul 1 / Shift 1</v>
      </c>
      <c r="J625" s="1" t="str">
        <f>Sheet1!L109</f>
        <v>Fabrica A / Plant A</v>
      </c>
      <c r="K625" s="1" t="str">
        <f>Sheet1!M109</f>
        <v>Linia 2 Cakes</v>
      </c>
      <c r="L625" s="90" t="str">
        <f>Sheet1!N109</f>
        <v>La Ghilotina sunt plobleme cu aierul mai tot timpul</v>
      </c>
      <c r="M625" s="90" t="str">
        <f>Sheet1!O109</f>
        <v>Plobleme cu aierul în fie care zi este foarte cald</v>
      </c>
      <c r="N625" s="1" t="str">
        <f>Sheet1!P109</f>
        <v>Productie A  / Production A</v>
      </c>
      <c r="O625" s="83">
        <f>Sheet1!Q109</f>
        <v>45803</v>
      </c>
      <c r="P625" s="1" t="str">
        <f>Sheet1!R109</f>
        <v>In lucru / In progress</v>
      </c>
      <c r="Q625" s="1" t="str">
        <f>Sheet1!S109</f>
        <v>Da / Yes</v>
      </c>
      <c r="R625" s="77" t="s">
        <v>72</v>
      </c>
      <c r="S625" s="77" t="s">
        <v>50</v>
      </c>
      <c r="T625" s="79">
        <v>45803</v>
      </c>
      <c r="U625" s="79"/>
      <c r="V625" s="77" t="str">
        <f t="shared" si="43"/>
        <v>N/A</v>
      </c>
      <c r="W625" s="77" t="str">
        <f t="shared" si="44"/>
        <v>N/A</v>
      </c>
      <c r="X625" s="77" t="str">
        <f t="shared" si="45"/>
        <v>N/A</v>
      </c>
    </row>
    <row r="626" spans="1:24" s="77" customFormat="1" x14ac:dyDescent="0.35">
      <c r="A626" s="1">
        <f>Sheet1!A110</f>
        <v>110</v>
      </c>
      <c r="B626" s="81">
        <f>Sheet1!B110</f>
        <v>45803.352361111101</v>
      </c>
      <c r="C626" s="81">
        <f>Sheet1!C110</f>
        <v>45803.354687500003</v>
      </c>
      <c r="D626" s="87" t="s">
        <v>3605</v>
      </c>
      <c r="E626" s="87" t="s">
        <v>3606</v>
      </c>
      <c r="F626" s="83">
        <f>Sheet1!F110</f>
        <v>45803</v>
      </c>
      <c r="G626" s="1" t="str">
        <f>Sheet1!G110</f>
        <v xml:space="preserve">Iancu Corina </v>
      </c>
      <c r="H626" s="1" t="str">
        <f>Sheet1!H110</f>
        <v>Situație periculoasă / Unsafe Condition</v>
      </c>
      <c r="I626" s="1" t="str">
        <f>Sheet1!K110</f>
        <v>Schimbul 1 / Shift 1</v>
      </c>
      <c r="J626" s="1" t="str">
        <f>Sheet1!L110</f>
        <v>Fabrica A / Plant A</v>
      </c>
      <c r="K626" s="1" t="str">
        <f>Sheet1!M110</f>
        <v>Linia 2 Cakes</v>
      </c>
      <c r="L626" s="90" t="str">
        <f>Sheet1!N110</f>
        <v>Ghilotina plobleme aier</v>
      </c>
      <c r="M626" s="90" t="str">
        <f>Sheet1!O110</f>
        <v>Tot timpul este plobleme cu aierul</v>
      </c>
      <c r="N626" s="1" t="str">
        <f>Sheet1!P110</f>
        <v>Productie A  / Production A</v>
      </c>
      <c r="O626" s="83">
        <f>Sheet1!Q110</f>
        <v>45803</v>
      </c>
      <c r="P626" s="1" t="str">
        <f>Sheet1!R110</f>
        <v>In lucru / In progress</v>
      </c>
      <c r="Q626" s="1" t="str">
        <f>Sheet1!S110</f>
        <v>Da / Yes</v>
      </c>
      <c r="R626" s="77" t="s">
        <v>72</v>
      </c>
      <c r="S626" s="77" t="s">
        <v>50</v>
      </c>
      <c r="T626" s="79">
        <v>45803</v>
      </c>
      <c r="U626" s="79">
        <v>45803</v>
      </c>
      <c r="V626" s="77" t="str">
        <f t="shared" si="43"/>
        <v>N/A</v>
      </c>
      <c r="W626" s="77" t="str">
        <f t="shared" si="44"/>
        <v>N/A</v>
      </c>
      <c r="X626" s="77" t="str">
        <f t="shared" si="45"/>
        <v>N/A</v>
      </c>
    </row>
    <row r="627" spans="1:24" s="77" customFormat="1" x14ac:dyDescent="0.35">
      <c r="A627" s="1">
        <f>Sheet1!A111</f>
        <v>111</v>
      </c>
      <c r="B627" s="81">
        <f>Sheet1!B111</f>
        <v>45803.351631944402</v>
      </c>
      <c r="C627" s="81">
        <f>Sheet1!C111</f>
        <v>45803.355555555601</v>
      </c>
      <c r="D627" s="87" t="s">
        <v>3607</v>
      </c>
      <c r="E627" s="87" t="s">
        <v>3608</v>
      </c>
      <c r="F627" s="83">
        <f>Sheet1!F111</f>
        <v>45803</v>
      </c>
      <c r="G627" s="1" t="str">
        <f>Sheet1!G111</f>
        <v xml:space="preserve">Gheauru Mihaela </v>
      </c>
      <c r="H627" s="1" t="str">
        <f>Sheet1!H111</f>
        <v>Situație periculoasă / Unsafe Condition</v>
      </c>
      <c r="I627" s="1" t="str">
        <f>Sheet1!K111</f>
        <v>Schimbul 1 / Shift 1</v>
      </c>
      <c r="J627" s="1" t="str">
        <f>Sheet1!L111</f>
        <v>Fabrica A / Plant A</v>
      </c>
      <c r="K627" s="1" t="str">
        <f>Sheet1!M111</f>
        <v>Linia 2 Cakes</v>
      </c>
      <c r="L627" s="90" t="str">
        <f>Sheet1!N111</f>
        <v>La ghilotina avem probleme la aer</v>
      </c>
      <c r="M627" s="90" t="str">
        <f>Sheet1!O111</f>
        <v>Sa se reparedefectiunea</v>
      </c>
      <c r="N627" s="1" t="str">
        <f>Sheet1!P111</f>
        <v>Tehnic / Asset Reliability</v>
      </c>
      <c r="O627" s="83">
        <f>Sheet1!Q111</f>
        <v>45803</v>
      </c>
      <c r="P627" s="1" t="str">
        <f>Sheet1!R111</f>
        <v>In lucru / In progress</v>
      </c>
      <c r="Q627" s="1" t="str">
        <f>Sheet1!S111</f>
        <v>Da / Yes</v>
      </c>
      <c r="R627" s="77" t="s">
        <v>72</v>
      </c>
      <c r="S627" s="77" t="s">
        <v>50</v>
      </c>
      <c r="T627" s="79">
        <v>45804</v>
      </c>
      <c r="U627" s="79"/>
      <c r="V627" s="77" t="str">
        <f t="shared" si="43"/>
        <v>N/A</v>
      </c>
      <c r="W627" s="77" t="str">
        <f t="shared" si="44"/>
        <v>N/A</v>
      </c>
      <c r="X627" s="77" t="str">
        <f t="shared" si="45"/>
        <v>N/A</v>
      </c>
    </row>
    <row r="628" spans="1:24" s="77" customFormat="1" ht="29" x14ac:dyDescent="0.35">
      <c r="A628" s="1">
        <f>Sheet1!A112</f>
        <v>112</v>
      </c>
      <c r="B628" s="81">
        <f>Sheet1!B112</f>
        <v>45803.352337962999</v>
      </c>
      <c r="C628" s="81">
        <f>Sheet1!C112</f>
        <v>45803.357071759303</v>
      </c>
      <c r="D628" s="87" t="s">
        <v>3609</v>
      </c>
      <c r="E628" s="87" t="s">
        <v>3610</v>
      </c>
      <c r="F628" s="83">
        <f>Sheet1!F112</f>
        <v>45803</v>
      </c>
      <c r="G628" s="1" t="str">
        <f>Sheet1!G112</f>
        <v xml:space="preserve">Panoiu Florian </v>
      </c>
      <c r="H628" s="1" t="str">
        <f>Sheet1!H112</f>
        <v>Situație periculoasă / Unsafe Condition</v>
      </c>
      <c r="I628" s="1" t="str">
        <f>Sheet1!K112</f>
        <v>Schimbul 1 / Shift 1</v>
      </c>
      <c r="J628" s="1" t="str">
        <f>Sheet1!L112</f>
        <v>Fabrica A / Plant A</v>
      </c>
      <c r="K628" s="1" t="str">
        <f>Sheet1!M112</f>
        <v>Linia 2 Cakes</v>
      </c>
      <c r="L628" s="90" t="str">
        <f>Sheet1!N112</f>
        <v xml:space="preserve">Banda care transporta produsul semifinit de la mașina 3, cake bar- linia mica este exfoliata- pericol de corp străin în produs </v>
      </c>
      <c r="M628" s="90" t="str">
        <f>Sheet1!O112</f>
        <v xml:space="preserve">Înlocuire banda exfoliata </v>
      </c>
      <c r="N628" s="1" t="str">
        <f>Sheet1!P112</f>
        <v>Productie A  / Production A</v>
      </c>
      <c r="O628" s="83">
        <f>Sheet1!Q112</f>
        <v>45804</v>
      </c>
      <c r="P628" s="1" t="str">
        <f>Sheet1!R112</f>
        <v>Neînceput / Not started</v>
      </c>
      <c r="Q628" s="1" t="str">
        <f>Sheet1!S112</f>
        <v>Da / Yes</v>
      </c>
      <c r="R628" s="77" t="s">
        <v>49</v>
      </c>
      <c r="S628" s="77" t="s">
        <v>50</v>
      </c>
      <c r="T628" s="79">
        <v>45803</v>
      </c>
      <c r="U628" s="79">
        <v>45866</v>
      </c>
      <c r="V628" s="77" t="str">
        <f t="shared" si="43"/>
        <v>NO</v>
      </c>
      <c r="W628" s="77" t="str">
        <f t="shared" si="44"/>
        <v>N/A</v>
      </c>
      <c r="X628" s="77" t="str">
        <f t="shared" si="45"/>
        <v>N/A</v>
      </c>
    </row>
    <row r="629" spans="1:24" s="77" customFormat="1" x14ac:dyDescent="0.35">
      <c r="A629" s="1">
        <f>Sheet1!A113</f>
        <v>113</v>
      </c>
      <c r="B629" s="81">
        <f>Sheet1!B113</f>
        <v>45803.365509259304</v>
      </c>
      <c r="C629" s="81">
        <f>Sheet1!C113</f>
        <v>45803.371805555602</v>
      </c>
      <c r="D629" s="87" t="s">
        <v>3611</v>
      </c>
      <c r="E629" s="87" t="s">
        <v>3612</v>
      </c>
      <c r="F629" s="83">
        <f>Sheet1!F113</f>
        <v>45803</v>
      </c>
      <c r="G629" s="1" t="str">
        <f>Sheet1!G113</f>
        <v xml:space="preserve">Ioniță Silica </v>
      </c>
      <c r="H629" s="1" t="str">
        <f>Sheet1!H113</f>
        <v>Situație periculoasă / Unsafe Condition</v>
      </c>
      <c r="I629" s="1" t="str">
        <f>Sheet1!K113</f>
        <v>Schimbul 1 / Shift 1</v>
      </c>
      <c r="J629" s="1" t="str">
        <f>Sheet1!L113</f>
        <v>Fabrica A / Plant A</v>
      </c>
      <c r="K629" s="1" t="str">
        <f>Sheet1!M113</f>
        <v>Linia 2 Cakes</v>
      </c>
      <c r="L629" s="90" t="str">
        <f>Sheet1!N113</f>
        <v xml:space="preserve">In Ghilotina  nu Funcționează Aerul Condiționat. </v>
      </c>
      <c r="M629" s="90" t="str">
        <f>Sheet1!O113</f>
        <v>Trebuie verificat de. Electrician</v>
      </c>
      <c r="N629" s="1" t="str">
        <f>Sheet1!P113</f>
        <v>Tehnic / Asset Reliability</v>
      </c>
      <c r="O629" s="83">
        <f>Sheet1!Q113</f>
        <v>45803</v>
      </c>
      <c r="P629" s="1" t="str">
        <f>Sheet1!R113</f>
        <v>In lucru / In progress</v>
      </c>
      <c r="Q629" s="1" t="str">
        <f>Sheet1!S113</f>
        <v>Da / Yes</v>
      </c>
      <c r="R629" s="77" t="s">
        <v>72</v>
      </c>
      <c r="S629" s="77" t="s">
        <v>50</v>
      </c>
      <c r="T629" s="79">
        <v>45803</v>
      </c>
      <c r="U629" s="79">
        <v>45803</v>
      </c>
      <c r="V629" s="77" t="str">
        <f t="shared" si="43"/>
        <v>N/A</v>
      </c>
      <c r="W629" s="77" t="str">
        <f t="shared" si="44"/>
        <v>N/A</v>
      </c>
      <c r="X629" s="77" t="str">
        <f t="shared" si="45"/>
        <v>N/A</v>
      </c>
    </row>
    <row r="630" spans="1:24" s="77" customFormat="1" x14ac:dyDescent="0.35">
      <c r="A630" s="1">
        <f>Sheet1!A114</f>
        <v>114</v>
      </c>
      <c r="B630" s="81">
        <f>Sheet1!B114</f>
        <v>45803.4140625</v>
      </c>
      <c r="C630" s="81">
        <f>Sheet1!C114</f>
        <v>45803.415509259299</v>
      </c>
      <c r="D630" s="87" t="s">
        <v>3613</v>
      </c>
      <c r="E630" s="87" t="s">
        <v>3614</v>
      </c>
      <c r="F630" s="83">
        <f>Sheet1!F114</f>
        <v>45803</v>
      </c>
      <c r="G630" s="1" t="str">
        <f>Sheet1!G114</f>
        <v>Georgeta Penes</v>
      </c>
      <c r="H630" s="1" t="str">
        <f>Sheet1!H114</f>
        <v>Situație periculoasă / Unsafe Condition</v>
      </c>
      <c r="I630" s="1" t="str">
        <f>Sheet1!K114</f>
        <v>Schimbul 1 / Shift 1</v>
      </c>
      <c r="J630" s="1" t="str">
        <f>Sheet1!L114</f>
        <v>Fabrica B / Plant B</v>
      </c>
      <c r="K630" s="1" t="str">
        <f>Sheet1!M114</f>
        <v>Altele / Others</v>
      </c>
      <c r="L630" s="90" t="str">
        <f>Sheet1!N114</f>
        <v>pardoseala in container fumatori foarte murdara</v>
      </c>
      <c r="M630" s="90" t="str">
        <f>Sheet1!O114</f>
        <v>revizuire frecventa igienizare mai alea in periodele ploioase</v>
      </c>
      <c r="N630" s="1" t="str">
        <f>Sheet1!P114</f>
        <v>Calitate / Quality</v>
      </c>
      <c r="O630" s="83">
        <f>Sheet1!Q114</f>
        <v>45807</v>
      </c>
      <c r="P630" s="1" t="str">
        <f>Sheet1!R114</f>
        <v>Neînceput / Not started</v>
      </c>
      <c r="Q630" s="1" t="str">
        <f>Sheet1!S114</f>
        <v>Nu / No</v>
      </c>
      <c r="R630" s="77" t="s">
        <v>49</v>
      </c>
      <c r="S630" s="77" t="s">
        <v>64</v>
      </c>
      <c r="T630" s="79">
        <v>45807</v>
      </c>
      <c r="U630" s="79">
        <v>45814</v>
      </c>
      <c r="V630" s="77" t="str">
        <f t="shared" si="43"/>
        <v>NO</v>
      </c>
      <c r="W630" s="77" t="str">
        <f t="shared" si="44"/>
        <v>N/A</v>
      </c>
      <c r="X630" s="77" t="str">
        <f t="shared" si="45"/>
        <v>N/A</v>
      </c>
    </row>
    <row r="631" spans="1:24" s="77" customFormat="1" x14ac:dyDescent="0.35">
      <c r="A631" s="1">
        <f>Sheet1!A115</f>
        <v>115</v>
      </c>
      <c r="B631" s="81">
        <f>Sheet1!B115</f>
        <v>45803.432465277801</v>
      </c>
      <c r="C631" s="81">
        <f>Sheet1!C115</f>
        <v>45803.433935185203</v>
      </c>
      <c r="D631" s="87" t="s">
        <v>3615</v>
      </c>
      <c r="E631" s="87" t="s">
        <v>3616</v>
      </c>
      <c r="F631" s="83">
        <f>Sheet1!F115</f>
        <v>45803</v>
      </c>
      <c r="G631" s="1" t="str">
        <f>Sheet1!G115</f>
        <v xml:space="preserve">Ioniță Silica </v>
      </c>
      <c r="H631" s="1" t="str">
        <f>Sheet1!H115</f>
        <v>Situație periculoasă / Unsafe Condition</v>
      </c>
      <c r="I631" s="1" t="str">
        <f>Sheet1!K115</f>
        <v>Schimbul 1 / Shift 1</v>
      </c>
      <c r="J631" s="1" t="str">
        <f>Sheet1!L115</f>
        <v>Fabrica A / Plant A</v>
      </c>
      <c r="K631" s="1" t="str">
        <f>Sheet1!M115</f>
        <v>Linia 2 Cakes</v>
      </c>
      <c r="L631" s="90" t="str">
        <f>Sheet1!N115</f>
        <v xml:space="preserve">Balamale rupte capac Nielsen. </v>
      </c>
      <c r="M631" s="90" t="str">
        <f>Sheet1!O115</f>
        <v xml:space="preserve">Balamalele trebuiesc schimbate. </v>
      </c>
      <c r="N631" s="1" t="str">
        <f>Sheet1!P115</f>
        <v>Tehnic / Asset Reliability</v>
      </c>
      <c r="O631" s="83">
        <f>Sheet1!Q115</f>
        <v>45803</v>
      </c>
      <c r="P631" s="1" t="str">
        <f>Sheet1!R115</f>
        <v>In lucru / In progress</v>
      </c>
      <c r="Q631" s="1" t="str">
        <f>Sheet1!S115</f>
        <v>Da / Yes</v>
      </c>
      <c r="R631" s="77" t="s">
        <v>49</v>
      </c>
      <c r="S631" s="77" t="s">
        <v>50</v>
      </c>
      <c r="T631" s="79">
        <v>45803</v>
      </c>
      <c r="U631" s="79">
        <v>45803</v>
      </c>
      <c r="V631" s="77" t="str">
        <f t="shared" si="43"/>
        <v>YES</v>
      </c>
      <c r="W631" s="77" t="str">
        <f t="shared" si="44"/>
        <v>N/A</v>
      </c>
      <c r="X631" s="77" t="str">
        <f t="shared" si="45"/>
        <v>N/A</v>
      </c>
    </row>
    <row r="632" spans="1:24" s="77" customFormat="1" x14ac:dyDescent="0.35">
      <c r="A632" s="1">
        <f>Sheet1!A116</f>
        <v>116</v>
      </c>
      <c r="B632" s="81">
        <f>Sheet1!B116</f>
        <v>45803.493229166699</v>
      </c>
      <c r="C632" s="81">
        <f>Sheet1!C116</f>
        <v>45803.494340277801</v>
      </c>
      <c r="D632" s="87" t="s">
        <v>3617</v>
      </c>
      <c r="E632" s="87" t="s">
        <v>3618</v>
      </c>
      <c r="F632" s="83">
        <f>Sheet1!F116</f>
        <v>45803</v>
      </c>
      <c r="G632" s="1" t="str">
        <f>Sheet1!G116</f>
        <v>Trifu Andreea</v>
      </c>
      <c r="H632" s="1" t="str">
        <f>Sheet1!H116</f>
        <v>Situație periculoasă / Unsafe Condition</v>
      </c>
      <c r="I632" s="1" t="str">
        <f>Sheet1!K116</f>
        <v>Schimbul 1 / Shift 1</v>
      </c>
      <c r="J632" s="1" t="str">
        <f>Sheet1!L116</f>
        <v>Fabrica B / Plant B</v>
      </c>
      <c r="K632" s="1" t="str">
        <f>Sheet1!M116</f>
        <v>Bake Rolls</v>
      </c>
      <c r="L632" s="90" t="str">
        <f>Sheet1!N116</f>
        <v xml:space="preserve">La zona de birouri in productie B.R curge apa din tavan </v>
      </c>
      <c r="M632" s="90" t="str">
        <f>Sheet1!O116</f>
        <v xml:space="preserve">Reparare sau confectionare spatiu pentru birouri inchis </v>
      </c>
      <c r="N632" s="1" t="str">
        <f>Sheet1!P116</f>
        <v>Utilitati / Utilities</v>
      </c>
      <c r="O632" s="83">
        <f>Sheet1!Q116</f>
        <v>45809</v>
      </c>
      <c r="P632" s="1" t="str">
        <f>Sheet1!R116</f>
        <v>Neînceput / Not started</v>
      </c>
      <c r="Q632" s="1" t="str">
        <f>Sheet1!S116</f>
        <v>Da / Yes</v>
      </c>
      <c r="R632" s="77" t="s">
        <v>49</v>
      </c>
      <c r="S632" s="77" t="s">
        <v>50</v>
      </c>
      <c r="T632" s="79">
        <v>45809</v>
      </c>
      <c r="U632" s="79">
        <v>45809</v>
      </c>
      <c r="V632" s="77" t="str">
        <f t="shared" si="43"/>
        <v>YES</v>
      </c>
      <c r="W632" s="77" t="str">
        <f t="shared" si="44"/>
        <v>N/A</v>
      </c>
      <c r="X632" s="77" t="str">
        <f t="shared" si="45"/>
        <v>N/A</v>
      </c>
    </row>
    <row r="633" spans="1:24" s="77" customFormat="1" ht="29" x14ac:dyDescent="0.35">
      <c r="A633" s="1">
        <f>Sheet1!A117</f>
        <v>117</v>
      </c>
      <c r="B633" s="81">
        <f>Sheet1!B117</f>
        <v>45803.513009259303</v>
      </c>
      <c r="C633" s="81">
        <f>Sheet1!C117</f>
        <v>45803.516817129603</v>
      </c>
      <c r="D633" s="87" t="s">
        <v>3619</v>
      </c>
      <c r="E633" s="87" t="s">
        <v>3620</v>
      </c>
      <c r="F633" s="83">
        <f>Sheet1!F117</f>
        <v>45803</v>
      </c>
      <c r="G633" s="1" t="str">
        <f>Sheet1!G117</f>
        <v xml:space="preserve">Andreea Niculae </v>
      </c>
      <c r="H633" s="1" t="str">
        <f>Sheet1!H117</f>
        <v>Eveniment la limita producerii unui accident / Near Miss</v>
      </c>
      <c r="I633" s="1" t="str">
        <f>Sheet1!K117</f>
        <v>Schimbul 1 / Shift 1</v>
      </c>
      <c r="J633" s="1" t="str">
        <f>Sheet1!L117</f>
        <v>Altele / Others</v>
      </c>
      <c r="K633" s="1" t="str">
        <f>Sheet1!M117</f>
        <v>Exterior / Outdoor Area</v>
      </c>
      <c r="L633" s="90" t="str">
        <f>Sheet1!N117</f>
        <v xml:space="preserve">Pe caile pietonale sunt acumulari de apa de ploaie (balti) si sunt situatii in care nu ai cum sa le ocolesti. </v>
      </c>
      <c r="M633" s="90" t="str">
        <f>Sheet1!O117</f>
        <v>Evaluare sistem de scurgere, rigola, unghi inclinare pentru scurgere apa</v>
      </c>
      <c r="N633" s="1" t="str">
        <f>Sheet1!P117</f>
        <v>DC Depozit Central / FGWH</v>
      </c>
      <c r="O633" s="83">
        <f>Sheet1!Q117</f>
        <v>45838</v>
      </c>
      <c r="P633" s="1" t="str">
        <f>Sheet1!R117</f>
        <v>Neînceput / Not started</v>
      </c>
      <c r="Q633" s="1" t="str">
        <f>Sheet1!S117</f>
        <v>Da / Yes</v>
      </c>
      <c r="R633" s="77" t="s">
        <v>137</v>
      </c>
      <c r="S633" s="77" t="s">
        <v>50</v>
      </c>
      <c r="T633" s="79">
        <v>45838</v>
      </c>
      <c r="U633" s="79"/>
      <c r="V633" s="77" t="str">
        <f t="shared" si="43"/>
        <v>N/A</v>
      </c>
      <c r="W633" s="77">
        <f t="shared" ca="1" si="44"/>
        <v>-88</v>
      </c>
      <c r="X633" s="77" t="str">
        <f t="shared" ca="1" si="45"/>
        <v>Delayed</v>
      </c>
    </row>
    <row r="634" spans="1:24" s="77" customFormat="1" x14ac:dyDescent="0.35">
      <c r="A634" s="1">
        <f>Sheet1!A118</f>
        <v>118</v>
      </c>
      <c r="B634" s="81">
        <f>Sheet1!B118</f>
        <v>45803.516863425903</v>
      </c>
      <c r="C634" s="81">
        <f>Sheet1!C118</f>
        <v>45803.518981481502</v>
      </c>
      <c r="D634" s="87" t="s">
        <v>3621</v>
      </c>
      <c r="E634" s="87" t="s">
        <v>3622</v>
      </c>
      <c r="F634" s="83">
        <f>Sheet1!F118</f>
        <v>45803</v>
      </c>
      <c r="G634" s="1" t="str">
        <f>Sheet1!G118</f>
        <v xml:space="preserve">Andreea Niculae </v>
      </c>
      <c r="H634" s="1" t="str">
        <f>Sheet1!H118</f>
        <v>Eveniment la limita producerii unui accident / Near Miss</v>
      </c>
      <c r="I634" s="1" t="str">
        <f>Sheet1!K118</f>
        <v>Schimbul 1 / Shift 1</v>
      </c>
      <c r="J634" s="1" t="str">
        <f>Sheet1!L118</f>
        <v>Fabrica B / Plant B</v>
      </c>
      <c r="K634" s="1" t="str">
        <f>Sheet1!M118</f>
        <v>Bake Rolls</v>
      </c>
      <c r="L634" s="90" t="str">
        <f>Sheet1!N118</f>
        <v xml:space="preserve">Zone unde ploua in fabrica. </v>
      </c>
      <c r="M634" s="90" t="str">
        <f>Sheet1!O118</f>
        <v>Identificare zone si teparatie acoperis</v>
      </c>
      <c r="N634" s="1" t="str">
        <f>Sheet1!P118</f>
        <v>Utilitati / Utilities</v>
      </c>
      <c r="O634" s="83">
        <f>Sheet1!Q118</f>
        <v>45809</v>
      </c>
      <c r="P634" s="1" t="str">
        <f>Sheet1!R118</f>
        <v>In lucru / In progress</v>
      </c>
      <c r="Q634" s="1" t="str">
        <f>Sheet1!S118</f>
        <v>Da / Yes</v>
      </c>
      <c r="R634" s="77" t="s">
        <v>137</v>
      </c>
      <c r="S634" s="77" t="s">
        <v>50</v>
      </c>
      <c r="T634" s="79">
        <v>45809</v>
      </c>
      <c r="U634" s="79"/>
      <c r="V634" s="77" t="str">
        <f t="shared" si="43"/>
        <v>N/A</v>
      </c>
      <c r="W634" s="77">
        <f t="shared" ca="1" si="44"/>
        <v>-117</v>
      </c>
      <c r="X634" s="77" t="str">
        <f t="shared" ca="1" si="45"/>
        <v>Delayed</v>
      </c>
    </row>
    <row r="635" spans="1:24" s="77" customFormat="1" x14ac:dyDescent="0.35">
      <c r="A635" s="1">
        <f>Sheet1!A119</f>
        <v>119</v>
      </c>
      <c r="B635" s="81">
        <f>Sheet1!B119</f>
        <v>45803.596550925897</v>
      </c>
      <c r="C635" s="81">
        <f>Sheet1!C119</f>
        <v>45803.597523148099</v>
      </c>
      <c r="D635" s="87" t="s">
        <v>3623</v>
      </c>
      <c r="E635" s="87" t="s">
        <v>3624</v>
      </c>
      <c r="F635" s="83">
        <f>Sheet1!F119</f>
        <v>45803</v>
      </c>
      <c r="G635" s="1" t="str">
        <f>Sheet1!G119</f>
        <v xml:space="preserve">Mureșan Sorin. </v>
      </c>
      <c r="H635" s="1" t="str">
        <f>Sheet1!H119</f>
        <v>Situație periculoasă / Unsafe Condition</v>
      </c>
      <c r="I635" s="1" t="str">
        <f>Sheet1!K119</f>
        <v>Schimbul 1 / Shift 1</v>
      </c>
      <c r="J635" s="1" t="str">
        <f>Sheet1!L119</f>
        <v>Fabrica A / Plant A</v>
      </c>
      <c r="K635" s="1" t="str">
        <f>Sheet1!M119</f>
        <v>Linia 1 Croissant</v>
      </c>
      <c r="L635" s="90" t="str">
        <f>Sheet1!N119</f>
        <v xml:space="preserve">Bara rupta spălător </v>
      </c>
      <c r="M635" s="90" t="str">
        <f>Sheet1!O119</f>
        <v xml:space="preserve">Sudura bara spălător </v>
      </c>
      <c r="N635" s="1" t="str">
        <f>Sheet1!P119</f>
        <v>Tehnic / Asset Reliability</v>
      </c>
      <c r="O635" s="83">
        <f>Sheet1!Q119</f>
        <v>45804</v>
      </c>
      <c r="P635" s="1" t="str">
        <f>Sheet1!R119</f>
        <v>In lucru / In progress</v>
      </c>
      <c r="Q635" s="1" t="str">
        <f>Sheet1!S119</f>
        <v>Da / Yes</v>
      </c>
      <c r="R635" s="77" t="s">
        <v>49</v>
      </c>
      <c r="S635" s="77" t="s">
        <v>50</v>
      </c>
      <c r="T635" s="79">
        <v>45804</v>
      </c>
      <c r="U635" s="79">
        <v>45804</v>
      </c>
      <c r="V635" s="77" t="str">
        <f t="shared" si="43"/>
        <v>YES</v>
      </c>
      <c r="W635" s="77" t="str">
        <f t="shared" si="44"/>
        <v>N/A</v>
      </c>
      <c r="X635" s="77" t="str">
        <f t="shared" si="45"/>
        <v>N/A</v>
      </c>
    </row>
    <row r="636" spans="1:24" s="77" customFormat="1" x14ac:dyDescent="0.35">
      <c r="A636" s="1">
        <f>Sheet1!A120</f>
        <v>120</v>
      </c>
      <c r="B636" s="81">
        <f>Sheet1!B120</f>
        <v>45803.624710648102</v>
      </c>
      <c r="C636" s="81">
        <f>Sheet1!C120</f>
        <v>45803.628240740698</v>
      </c>
      <c r="D636" s="87" t="s">
        <v>3625</v>
      </c>
      <c r="E636" s="87" t="s">
        <v>3626</v>
      </c>
      <c r="F636" s="83">
        <f>Sheet1!F120</f>
        <v>45803</v>
      </c>
      <c r="G636" s="1" t="str">
        <f>Sheet1!G120</f>
        <v xml:space="preserve">Dragomir Ionela </v>
      </c>
      <c r="H636" s="1" t="str">
        <f>Sheet1!H120</f>
        <v>Situație periculoasă / Unsafe Condition</v>
      </c>
      <c r="I636" s="1" t="str">
        <f>Sheet1!K120</f>
        <v>Schimbul 2 / Shift 2</v>
      </c>
      <c r="J636" s="1" t="str">
        <f>Sheet1!L120</f>
        <v>Fabrica A / Plant A</v>
      </c>
      <c r="K636" s="1" t="str">
        <f>Sheet1!M120</f>
        <v>Linia 2 Cakes</v>
      </c>
      <c r="L636" s="90" t="str">
        <f>Sheet1!N120</f>
        <v>La tunelul de răcire din ghilotina curge apă în timpul producției.</v>
      </c>
      <c r="M636" s="90" t="str">
        <f>Sheet1!O120</f>
        <v>Verificare de către departamentul tehnic</v>
      </c>
      <c r="N636" s="1" t="str">
        <f>Sheet1!P120</f>
        <v>Tehnic / Asset Reliability</v>
      </c>
      <c r="O636" s="83">
        <f>Sheet1!Q120</f>
        <v>45803</v>
      </c>
      <c r="P636" s="1" t="str">
        <f>Sheet1!R120</f>
        <v>In lucru / In progress</v>
      </c>
      <c r="Q636" s="1" t="str">
        <f>Sheet1!S120</f>
        <v>Da / Yes</v>
      </c>
      <c r="R636" s="77" t="s">
        <v>49</v>
      </c>
      <c r="S636" s="77" t="s">
        <v>64</v>
      </c>
      <c r="T636" s="79">
        <v>45803</v>
      </c>
      <c r="U636" s="79">
        <v>45806</v>
      </c>
      <c r="V636" s="77" t="str">
        <f t="shared" si="43"/>
        <v>NO</v>
      </c>
      <c r="W636" s="77" t="str">
        <f t="shared" si="44"/>
        <v>N/A</v>
      </c>
      <c r="X636" s="77" t="str">
        <f t="shared" si="45"/>
        <v>N/A</v>
      </c>
    </row>
    <row r="637" spans="1:24" s="77" customFormat="1" ht="58" x14ac:dyDescent="0.35">
      <c r="A637" s="1">
        <f>Sheet1!A121</f>
        <v>121</v>
      </c>
      <c r="B637" s="81">
        <f>Sheet1!B121</f>
        <v>45803.816643518498</v>
      </c>
      <c r="C637" s="81">
        <f>Sheet1!C121</f>
        <v>45803.823692129597</v>
      </c>
      <c r="D637" s="87" t="s">
        <v>3627</v>
      </c>
      <c r="E637" s="87" t="s">
        <v>3628</v>
      </c>
      <c r="F637" s="83">
        <f>Sheet1!F121</f>
        <v>45803</v>
      </c>
      <c r="G637" s="1" t="str">
        <f>Sheet1!G121</f>
        <v xml:space="preserve">Mirea Alecsandra </v>
      </c>
      <c r="H637" s="1" t="str">
        <f>Sheet1!H121</f>
        <v>Situație periculoasă / Unsafe Condition</v>
      </c>
      <c r="I637" s="1" t="str">
        <f>Sheet1!K121</f>
        <v>Schimbul 2 / Shift 2</v>
      </c>
      <c r="J637" s="1" t="str">
        <f>Sheet1!L121</f>
        <v>Altele / Others</v>
      </c>
      <c r="K637" s="1" t="str">
        <f>Sheet1!M121</f>
        <v>Exterior / Outdoor Area</v>
      </c>
      <c r="L637" s="90" t="str">
        <f>Sheet1!N121</f>
        <v>Intre fabrici, in dreptul containerelor nu ai pe unde sa treci fara sa te uzi la picioare. La fiecare ploaie mai de durata se întâmplă acest lucru.</v>
      </c>
      <c r="M637" s="90" t="str">
        <f>Sheet1!O121</f>
        <v>Ori te uzi și stai programul de lucru cu picioarele ude, riscând să te îmbolnăvești, ori te grăbești și aluneci lovindu-te . Este necesar scurgere mai buna sau un loc mai înalt, pasarela, pe unde sa treci in siguranta</v>
      </c>
      <c r="N637" s="1" t="str">
        <f>Sheet1!P121</f>
        <v>Utilitati / Utilities</v>
      </c>
      <c r="O637" s="83">
        <f>Sheet1!Q121</f>
        <v>45828</v>
      </c>
      <c r="P637" s="1" t="str">
        <f>Sheet1!R121</f>
        <v>Neînceput / Not started</v>
      </c>
      <c r="Q637" s="1" t="str">
        <f>Sheet1!S121</f>
        <v>Nu / No</v>
      </c>
      <c r="R637" s="77" t="s">
        <v>49</v>
      </c>
      <c r="S637" s="77" t="s">
        <v>64</v>
      </c>
      <c r="T637" s="79">
        <v>45828</v>
      </c>
      <c r="U637" s="79">
        <v>45810</v>
      </c>
      <c r="V637" s="77" t="str">
        <f t="shared" si="43"/>
        <v>YES</v>
      </c>
      <c r="W637" s="77" t="str">
        <f t="shared" si="44"/>
        <v>N/A</v>
      </c>
      <c r="X637" s="77" t="str">
        <f t="shared" si="45"/>
        <v>N/A</v>
      </c>
    </row>
    <row r="638" spans="1:24" s="77" customFormat="1" x14ac:dyDescent="0.35">
      <c r="A638" s="1">
        <f>Sheet1!A122</f>
        <v>122</v>
      </c>
      <c r="B638" s="81">
        <f>Sheet1!B122</f>
        <v>45804.259733796302</v>
      </c>
      <c r="C638" s="81">
        <f>Sheet1!C122</f>
        <v>45804.2628819444</v>
      </c>
      <c r="D638" s="87" t="s">
        <v>3629</v>
      </c>
      <c r="E638" s="87" t="s">
        <v>3630</v>
      </c>
      <c r="F638" s="83">
        <f>Sheet1!F122</f>
        <v>45804</v>
      </c>
      <c r="G638" s="1" t="str">
        <f>Sheet1!G122</f>
        <v>Ciobanu Mihai</v>
      </c>
      <c r="H638" s="1" t="str">
        <f>Sheet1!H122</f>
        <v>Eveniment la limita producerii unui accident / Near Miss</v>
      </c>
      <c r="I638" s="1" t="str">
        <f>Sheet1!K122</f>
        <v>Schimbul 1 / Shift 1</v>
      </c>
      <c r="J638" s="1" t="str">
        <f>Sheet1!L122</f>
        <v>Fabrica A / Plant A</v>
      </c>
      <c r="K638" s="1" t="str">
        <f>Sheet1!M122</f>
        <v>Linia 2 Cakes</v>
      </c>
      <c r="L638" s="90" t="str">
        <f>Sheet1!N122</f>
        <v>Furtunuri dozare  linia sweetthing fisurate ( curg foarte rau)</v>
      </c>
      <c r="M638" s="90" t="str">
        <f>Sheet1!O122</f>
        <v xml:space="preserve">Înlocuire furtunuri </v>
      </c>
      <c r="N638" s="1" t="str">
        <f>Sheet1!P122</f>
        <v>Tehnic / Asset Reliability</v>
      </c>
      <c r="O638" s="83">
        <f>Sheet1!Q122</f>
        <v>45804</v>
      </c>
      <c r="P638" s="1" t="str">
        <f>Sheet1!R122</f>
        <v>Neînceput / Not started</v>
      </c>
      <c r="Q638" s="1" t="str">
        <f>Sheet1!S122</f>
        <v>Da / Yes</v>
      </c>
      <c r="R638" s="77" t="s">
        <v>72</v>
      </c>
      <c r="S638" s="77" t="s">
        <v>50</v>
      </c>
      <c r="T638" s="79">
        <v>45804</v>
      </c>
      <c r="U638" s="79"/>
      <c r="V638" s="77" t="str">
        <f t="shared" si="43"/>
        <v>N/A</v>
      </c>
      <c r="W638" s="77" t="str">
        <f t="shared" si="44"/>
        <v>N/A</v>
      </c>
      <c r="X638" s="77" t="str">
        <f t="shared" si="45"/>
        <v>N/A</v>
      </c>
    </row>
    <row r="639" spans="1:24" s="77" customFormat="1" x14ac:dyDescent="0.35">
      <c r="A639" s="1">
        <f>Sheet1!A123</f>
        <v>123</v>
      </c>
      <c r="B639" s="81">
        <f>Sheet1!B123</f>
        <v>45804.332662036999</v>
      </c>
      <c r="C639" s="81">
        <f>Sheet1!C123</f>
        <v>45804.342511574097</v>
      </c>
      <c r="D639" s="87" t="s">
        <v>3631</v>
      </c>
      <c r="E639" s="87" t="s">
        <v>3632</v>
      </c>
      <c r="F639" s="83">
        <f>Sheet1!F123</f>
        <v>45804</v>
      </c>
      <c r="G639" s="1" t="str">
        <f>Sheet1!G123</f>
        <v xml:space="preserve">Ion Eugenia Mihaela </v>
      </c>
      <c r="H639" s="1" t="str">
        <f>Sheet1!H123</f>
        <v>Situație periculoasă / Unsafe Condition</v>
      </c>
      <c r="I639" s="1" t="str">
        <f>Sheet1!K123</f>
        <v>Schimbul 1 / Shift 1</v>
      </c>
      <c r="J639" s="1" t="str">
        <f>Sheet1!L123</f>
        <v>Fabrica A / Plant A</v>
      </c>
      <c r="K639" s="1" t="str">
        <f>Sheet1!M123</f>
        <v>Linia 2 Cakes</v>
      </c>
      <c r="L639" s="90" t="str">
        <f>Sheet1!N123</f>
        <v>Sunt plobleme cu aierul la Ghilotina foarte cald</v>
      </c>
      <c r="M639" s="90" t="str">
        <f>Sheet1!O123</f>
        <v xml:space="preserve">Nu se poate face nimic cu aierul </v>
      </c>
      <c r="N639" s="1" t="str">
        <f>Sheet1!P123</f>
        <v>Productie A  / Production A</v>
      </c>
      <c r="O639" s="83">
        <f>Sheet1!Q123</f>
        <v>45804</v>
      </c>
      <c r="P639" s="1" t="str">
        <f>Sheet1!R123</f>
        <v>In lucru / In progress</v>
      </c>
      <c r="Q639" s="1" t="str">
        <f>Sheet1!S123</f>
        <v>Da / Yes</v>
      </c>
      <c r="R639" s="77" t="s">
        <v>72</v>
      </c>
      <c r="S639" s="77" t="s">
        <v>50</v>
      </c>
      <c r="T639" s="79">
        <v>45804</v>
      </c>
      <c r="U639" s="79"/>
      <c r="V639" s="77" t="str">
        <f t="shared" si="43"/>
        <v>N/A</v>
      </c>
      <c r="W639" s="77" t="str">
        <f t="shared" si="44"/>
        <v>N/A</v>
      </c>
      <c r="X639" s="77" t="str">
        <f t="shared" si="45"/>
        <v>N/A</v>
      </c>
    </row>
    <row r="640" spans="1:24" s="77" customFormat="1" ht="29" x14ac:dyDescent="0.35">
      <c r="A640" s="1">
        <f>Sheet1!A124</f>
        <v>124</v>
      </c>
      <c r="B640" s="81">
        <f>Sheet1!B124</f>
        <v>45804.340648148202</v>
      </c>
      <c r="C640" s="81">
        <f>Sheet1!C124</f>
        <v>45804.342696759297</v>
      </c>
      <c r="D640" s="87" t="s">
        <v>3633</v>
      </c>
      <c r="E640" s="87" t="s">
        <v>3634</v>
      </c>
      <c r="F640" s="83">
        <f>Sheet1!F124</f>
        <v>45804</v>
      </c>
      <c r="G640" s="1" t="str">
        <f>Sheet1!G124</f>
        <v xml:space="preserve">Ovedenie Razvan </v>
      </c>
      <c r="H640" s="1" t="str">
        <f>Sheet1!H124</f>
        <v>Situație periculoasă / Unsafe Condition</v>
      </c>
      <c r="I640" s="1" t="str">
        <f>Sheet1!K124</f>
        <v>Schimbul 1 / Shift 1</v>
      </c>
      <c r="J640" s="1" t="str">
        <f>Sheet1!L124</f>
        <v>Fabrica A / Plant A</v>
      </c>
      <c r="K640" s="1" t="str">
        <f>Sheet1!M124</f>
        <v>Linia 2 Cakes</v>
      </c>
      <c r="L640" s="90" t="str">
        <f>Sheet1!N124</f>
        <v>La intrare pe linia de productie trebuie mutata usa (pozitionare incorecta)</v>
      </c>
      <c r="M640" s="90" t="str">
        <f>Sheet1!O124</f>
        <v xml:space="preserve">Trebuie mutata usa (cea galbena) in dreptul usii de la intrare personal </v>
      </c>
      <c r="N640" s="1" t="str">
        <f>Sheet1!P124</f>
        <v>Tehnic / Asset Reliability</v>
      </c>
      <c r="O640" s="83">
        <f>Sheet1!Q124</f>
        <v>45807</v>
      </c>
      <c r="P640" s="1" t="str">
        <f>Sheet1!R124</f>
        <v>Neînceput / Not started</v>
      </c>
      <c r="Q640" s="1" t="str">
        <f>Sheet1!S124</f>
        <v>Da / Yes</v>
      </c>
      <c r="R640" s="77" t="s">
        <v>49</v>
      </c>
      <c r="S640" s="77" t="s">
        <v>64</v>
      </c>
      <c r="T640" s="79">
        <v>45804</v>
      </c>
      <c r="U640" s="79">
        <v>45804</v>
      </c>
      <c r="V640" s="77" t="str">
        <f t="shared" si="43"/>
        <v>YES</v>
      </c>
      <c r="W640" s="77" t="str">
        <f t="shared" si="44"/>
        <v>N/A</v>
      </c>
      <c r="X640" s="77" t="str">
        <f t="shared" si="45"/>
        <v>N/A</v>
      </c>
    </row>
    <row r="641" spans="1:24" s="77" customFormat="1" x14ac:dyDescent="0.35">
      <c r="A641" s="1">
        <f>Sheet1!A125</f>
        <v>125</v>
      </c>
      <c r="B641" s="81">
        <f>Sheet1!B125</f>
        <v>45804.3442939815</v>
      </c>
      <c r="C641" s="81">
        <f>Sheet1!C125</f>
        <v>45804.346018518503</v>
      </c>
      <c r="D641" s="87" t="s">
        <v>3635</v>
      </c>
      <c r="E641" s="87" t="s">
        <v>3636</v>
      </c>
      <c r="F641" s="83">
        <f>Sheet1!F125</f>
        <v>45804</v>
      </c>
      <c r="G641" s="1" t="str">
        <f>Sheet1!G125</f>
        <v xml:space="preserve">Gheauru Mihaela </v>
      </c>
      <c r="H641" s="1" t="str">
        <f>Sheet1!H125</f>
        <v>Situație periculoasă / Unsafe Condition</v>
      </c>
      <c r="I641" s="1" t="str">
        <f>Sheet1!K125</f>
        <v>Schimbul 1 / Shift 1</v>
      </c>
      <c r="J641" s="1" t="str">
        <f>Sheet1!L125</f>
        <v>Fabrica A / Plant A</v>
      </c>
      <c r="K641" s="1" t="str">
        <f>Sheet1!M125</f>
        <v>Linia 2 Cakes</v>
      </c>
      <c r="L641" s="90" t="str">
        <f>Sheet1!N125</f>
        <v>La ghilotina nu functioneaza aerul</v>
      </c>
      <c r="M641" s="90" t="str">
        <f>Sheet1!O125</f>
        <v xml:space="preserve">Sa se repare defecțiunea </v>
      </c>
      <c r="N641" s="1" t="str">
        <f>Sheet1!P125</f>
        <v>Tehnic / Asset Reliability</v>
      </c>
      <c r="O641" s="83">
        <f>Sheet1!Q125</f>
        <v>45804</v>
      </c>
      <c r="P641" s="1" t="str">
        <f>Sheet1!R125</f>
        <v>In lucru / In progress</v>
      </c>
      <c r="Q641" s="1" t="str">
        <f>Sheet1!S125</f>
        <v>Da / Yes</v>
      </c>
      <c r="R641" s="77" t="s">
        <v>72</v>
      </c>
      <c r="S641" s="77" t="s">
        <v>50</v>
      </c>
      <c r="T641" s="79">
        <v>45807</v>
      </c>
      <c r="U641" s="79">
        <v>45807</v>
      </c>
      <c r="V641" s="77" t="str">
        <f t="shared" si="43"/>
        <v>N/A</v>
      </c>
      <c r="W641" s="77" t="str">
        <f t="shared" si="44"/>
        <v>N/A</v>
      </c>
      <c r="X641" s="77" t="str">
        <f t="shared" si="45"/>
        <v>N/A</v>
      </c>
    </row>
    <row r="642" spans="1:24" s="77" customFormat="1" ht="29" x14ac:dyDescent="0.35">
      <c r="A642" s="1">
        <f>Sheet1!A126</f>
        <v>126</v>
      </c>
      <c r="B642" s="81">
        <f>Sheet1!B126</f>
        <v>45804.342962962997</v>
      </c>
      <c r="C642" s="81">
        <f>Sheet1!C126</f>
        <v>45804.346238425896</v>
      </c>
      <c r="D642" s="87" t="s">
        <v>3637</v>
      </c>
      <c r="E642" s="87" t="s">
        <v>3638</v>
      </c>
      <c r="F642" s="83">
        <f>Sheet1!F126</f>
        <v>45804</v>
      </c>
      <c r="G642" s="1" t="str">
        <f>Sheet1!G126</f>
        <v xml:space="preserve">Ovedenie Razvan </v>
      </c>
      <c r="H642" s="1" t="str">
        <f>Sheet1!H126</f>
        <v>Situație periculoasă / Unsafe Condition</v>
      </c>
      <c r="I642" s="1" t="str">
        <f>Sheet1!K126</f>
        <v>Schimbul 1 / Shift 1</v>
      </c>
      <c r="J642" s="1" t="str">
        <f>Sheet1!L126</f>
        <v>Fabrica A / Plant A</v>
      </c>
      <c r="K642" s="1" t="str">
        <f>Sheet1!M126</f>
        <v>Linia 2 Cakes</v>
      </c>
      <c r="L642" s="90" t="str">
        <f>Sheet1!N126</f>
        <v>Protejarea zonei de birouri ( la intrare in productie)</v>
      </c>
      <c r="M642" s="90" t="str">
        <f>Sheet1!O126</f>
        <v xml:space="preserve">In perimetrul biroului trebuie montata protectie metalica in cazul lovirii accidentale cu liza </v>
      </c>
      <c r="N642" s="1" t="str">
        <f>Sheet1!P126</f>
        <v>Tehnic / Asset Reliability</v>
      </c>
      <c r="O642" s="83">
        <f>Sheet1!Q126</f>
        <v>45814</v>
      </c>
      <c r="P642" s="1" t="str">
        <f>Sheet1!R126</f>
        <v>Neînceput / Not started</v>
      </c>
      <c r="Q642" s="1" t="str">
        <f>Sheet1!S126</f>
        <v>Da / Yes</v>
      </c>
      <c r="R642" s="77" t="s">
        <v>49</v>
      </c>
      <c r="S642" s="77" t="s">
        <v>64</v>
      </c>
      <c r="T642" s="79">
        <v>45804</v>
      </c>
      <c r="U642" s="79">
        <v>45863</v>
      </c>
      <c r="V642" s="77" t="str">
        <f t="shared" ref="V642:V705" si="46">IF(R642="Completed",IF((T642-U642)&gt;=0,"YES","NO"),"N/A")</f>
        <v>NO</v>
      </c>
      <c r="W642" s="77" t="str">
        <f t="shared" ref="W642:W705" si="47">IF(OR(R642="In Progress",R642="Not Started"),T642-$AB$1,"N/A")</f>
        <v>N/A</v>
      </c>
      <c r="X642" s="77" t="str">
        <f t="shared" ref="X642:X705" si="48">IF(OR(R642="",R642="Completed",R642="Deffered"),"N/A",IF(AND(OR(R642="In Progress",R642="Not Started"),W642&gt;=0),"On Time","Delayed"))</f>
        <v>N/A</v>
      </c>
    </row>
    <row r="643" spans="1:24" s="77" customFormat="1" x14ac:dyDescent="0.35">
      <c r="A643" s="1">
        <f>Sheet1!A127</f>
        <v>127</v>
      </c>
      <c r="B643" s="81">
        <f>Sheet1!B127</f>
        <v>45804.346388888902</v>
      </c>
      <c r="C643" s="81">
        <f>Sheet1!C127</f>
        <v>45804.348981481497</v>
      </c>
      <c r="D643" s="87" t="s">
        <v>3639</v>
      </c>
      <c r="E643" s="87" t="s">
        <v>3640</v>
      </c>
      <c r="F643" s="83">
        <f>Sheet1!F127</f>
        <v>45804</v>
      </c>
      <c r="G643" s="1" t="str">
        <f>Sheet1!G127</f>
        <v>Ovedenie Razvan</v>
      </c>
      <c r="H643" s="1" t="str">
        <f>Sheet1!H127</f>
        <v>Situație periculoasă / Unsafe Condition</v>
      </c>
      <c r="I643" s="1" t="str">
        <f>Sheet1!K127</f>
        <v>Schimbul 1 / Shift 1</v>
      </c>
      <c r="J643" s="1" t="str">
        <f>Sheet1!L127</f>
        <v>Fabrica A / Plant A</v>
      </c>
      <c r="K643" s="1" t="str">
        <f>Sheet1!M127</f>
        <v>Linia 2 Cakes</v>
      </c>
      <c r="L643" s="90" t="str">
        <f>Sheet1!N127</f>
        <v>Pedestian la intrare in productie (zona birouri)</v>
      </c>
      <c r="M643" s="90" t="str">
        <f>Sheet1!O127</f>
        <v xml:space="preserve">Trasarea unei alte rute care sa ocoleasca zona de birouri </v>
      </c>
      <c r="N643" s="1" t="str">
        <f>Sheet1!P127</f>
        <v>Inginerie / Engineering</v>
      </c>
      <c r="O643" s="83">
        <f>Sheet1!Q127</f>
        <v>45814</v>
      </c>
      <c r="P643" s="1" t="str">
        <f>Sheet1!R127</f>
        <v>Neînceput / Not started</v>
      </c>
      <c r="Q643" s="1" t="str">
        <f>Sheet1!S127</f>
        <v>Da / Yes</v>
      </c>
      <c r="R643" s="77" t="s">
        <v>49</v>
      </c>
      <c r="S643" s="77" t="s">
        <v>50</v>
      </c>
      <c r="T643" s="79">
        <v>45814</v>
      </c>
      <c r="U643" s="79">
        <v>45814</v>
      </c>
      <c r="V643" s="77" t="str">
        <f t="shared" si="46"/>
        <v>YES</v>
      </c>
      <c r="W643" s="77" t="str">
        <f t="shared" si="47"/>
        <v>N/A</v>
      </c>
      <c r="X643" s="77" t="str">
        <f t="shared" si="48"/>
        <v>N/A</v>
      </c>
    </row>
    <row r="644" spans="1:24" s="77" customFormat="1" x14ac:dyDescent="0.35">
      <c r="A644" s="1">
        <f>Sheet1!A128</f>
        <v>128</v>
      </c>
      <c r="B644" s="81">
        <f>Sheet1!B128</f>
        <v>45804.385833333297</v>
      </c>
      <c r="C644" s="81">
        <f>Sheet1!C128</f>
        <v>45804.387256944399</v>
      </c>
      <c r="D644" s="87" t="s">
        <v>3641</v>
      </c>
      <c r="E644" s="87" t="s">
        <v>3642</v>
      </c>
      <c r="F644" s="83">
        <f>Sheet1!F128</f>
        <v>45804</v>
      </c>
      <c r="G644" s="1" t="str">
        <f>Sheet1!G128</f>
        <v xml:space="preserve">Ioniță Silica </v>
      </c>
      <c r="H644" s="1" t="str">
        <f>Sheet1!H128</f>
        <v>Situație periculoasă / Unsafe Condition</v>
      </c>
      <c r="I644" s="1" t="str">
        <f>Sheet1!K128</f>
        <v>Schimbul 1 / Shift 1</v>
      </c>
      <c r="J644" s="1" t="str">
        <f>Sheet1!L128</f>
        <v>Fabrica A / Plant A</v>
      </c>
      <c r="K644" s="1" t="str">
        <f>Sheet1!M128</f>
        <v>Linia 2 Cakes</v>
      </c>
      <c r="L644" s="90" t="str">
        <f>Sheet1!N128</f>
        <v xml:space="preserve">Aerul condiționat nu Funcționează în ghilotina. </v>
      </c>
      <c r="M644" s="90" t="str">
        <f>Sheet1!O128</f>
        <v xml:space="preserve">Să-l verifice specialiști. </v>
      </c>
      <c r="N644" s="1" t="str">
        <f>Sheet1!P128</f>
        <v>Tehnic / Asset Reliability</v>
      </c>
      <c r="O644" s="83">
        <f>Sheet1!Q128</f>
        <v>45804</v>
      </c>
      <c r="P644" s="1" t="str">
        <f>Sheet1!R128</f>
        <v>In lucru / In progress</v>
      </c>
      <c r="Q644" s="1" t="str">
        <f>Sheet1!S128</f>
        <v>Da / Yes</v>
      </c>
      <c r="R644" s="77" t="s">
        <v>72</v>
      </c>
      <c r="S644" s="77" t="s">
        <v>50</v>
      </c>
      <c r="T644" s="79">
        <v>45814</v>
      </c>
      <c r="U644" s="79">
        <v>45814</v>
      </c>
      <c r="V644" s="77" t="str">
        <f t="shared" si="46"/>
        <v>N/A</v>
      </c>
      <c r="W644" s="77" t="str">
        <f t="shared" si="47"/>
        <v>N/A</v>
      </c>
      <c r="X644" s="77" t="str">
        <f t="shared" si="48"/>
        <v>N/A</v>
      </c>
    </row>
    <row r="645" spans="1:24" s="77" customFormat="1" x14ac:dyDescent="0.35">
      <c r="A645" s="1">
        <f>Sheet1!A129</f>
        <v>129</v>
      </c>
      <c r="B645" s="81">
        <f>Sheet1!B129</f>
        <v>45804.385231481501</v>
      </c>
      <c r="C645" s="81">
        <f>Sheet1!C129</f>
        <v>45804.388067129599</v>
      </c>
      <c r="D645" s="87" t="s">
        <v>3643</v>
      </c>
      <c r="E645" s="87" t="s">
        <v>3644</v>
      </c>
      <c r="F645" s="83">
        <f>Sheet1!F129</f>
        <v>45804</v>
      </c>
      <c r="G645" s="1" t="str">
        <f>Sheet1!G129</f>
        <v xml:space="preserve">Iancu Corina </v>
      </c>
      <c r="H645" s="1" t="str">
        <f>Sheet1!H129</f>
        <v>Situație periculoasă / Unsafe Condition</v>
      </c>
      <c r="I645" s="1" t="str">
        <f>Sheet1!K129</f>
        <v>Schimbul 1 / Shift 1</v>
      </c>
      <c r="J645" s="1" t="str">
        <f>Sheet1!L129</f>
        <v>Fabrica A / Plant A</v>
      </c>
      <c r="K645" s="1" t="str">
        <f>Sheet1!M129</f>
        <v>Linia 2 Cakes</v>
      </c>
      <c r="L645" s="90" t="str">
        <f>Sheet1!N129</f>
        <v xml:space="preserve">Sunt plobleme cu aierul la ghilotina </v>
      </c>
      <c r="M645" s="90" t="str">
        <f>Sheet1!O129</f>
        <v xml:space="preserve">Vremea aier la ghilotina nu poate sa lucram în căldură </v>
      </c>
      <c r="N645" s="1" t="str">
        <f>Sheet1!P129</f>
        <v>Tehnic / Asset Reliability</v>
      </c>
      <c r="O645" s="83">
        <f>Sheet1!Q129</f>
        <v>45804</v>
      </c>
      <c r="P645" s="1" t="str">
        <f>Sheet1!R129</f>
        <v>In lucru / In progress</v>
      </c>
      <c r="Q645" s="1" t="str">
        <f>Sheet1!S129</f>
        <v>Da / Yes</v>
      </c>
      <c r="R645" s="77" t="s">
        <v>72</v>
      </c>
      <c r="S645" s="77" t="s">
        <v>50</v>
      </c>
      <c r="T645" s="79">
        <v>45804</v>
      </c>
      <c r="U645" s="79">
        <v>45804</v>
      </c>
      <c r="V645" s="77" t="str">
        <f t="shared" si="46"/>
        <v>N/A</v>
      </c>
      <c r="W645" s="77" t="str">
        <f t="shared" si="47"/>
        <v>N/A</v>
      </c>
      <c r="X645" s="77" t="str">
        <f t="shared" si="48"/>
        <v>N/A</v>
      </c>
    </row>
    <row r="646" spans="1:24" s="77" customFormat="1" x14ac:dyDescent="0.35">
      <c r="A646" s="1">
        <f>Sheet1!A130</f>
        <v>130</v>
      </c>
      <c r="B646" s="81">
        <f>Sheet1!B130</f>
        <v>45804.395509259302</v>
      </c>
      <c r="C646" s="81">
        <f>Sheet1!C130</f>
        <v>45804.397546296299</v>
      </c>
      <c r="D646" s="87" t="s">
        <v>3645</v>
      </c>
      <c r="E646" s="87" t="s">
        <v>3646</v>
      </c>
      <c r="F646" s="83">
        <f>Sheet1!F130</f>
        <v>45804</v>
      </c>
      <c r="G646" s="1" t="str">
        <f>Sheet1!G130</f>
        <v xml:space="preserve">Ioniță Silica </v>
      </c>
      <c r="H646" s="1" t="str">
        <f>Sheet1!H130</f>
        <v>Situație periculoasă / Unsafe Condition</v>
      </c>
      <c r="I646" s="1" t="str">
        <f>Sheet1!K130</f>
        <v>Schimbul 1 / Shift 1</v>
      </c>
      <c r="J646" s="1" t="str">
        <f>Sheet1!L130</f>
        <v>Fabrica A / Plant A</v>
      </c>
      <c r="K646" s="1" t="str">
        <f>Sheet1!M130</f>
        <v>Linia 2 Cakes</v>
      </c>
      <c r="L646" s="90" t="str">
        <f>Sheet1!N130</f>
        <v xml:space="preserve">Balamalele sunt rupte la capac Nielsen. </v>
      </c>
      <c r="M646" s="90" t="str">
        <f>Sheet1!O130</f>
        <v xml:space="preserve">Balamalele trebuiesc schimbate. </v>
      </c>
      <c r="N646" s="1" t="str">
        <f>Sheet1!P130</f>
        <v>Tehnic / Asset Reliability</v>
      </c>
      <c r="O646" s="83">
        <f>Sheet1!Q130</f>
        <v>45804</v>
      </c>
      <c r="P646" s="1" t="str">
        <f>Sheet1!R130</f>
        <v>In lucru / In progress</v>
      </c>
      <c r="Q646" s="1" t="str">
        <f>Sheet1!S130</f>
        <v>Da / Yes</v>
      </c>
      <c r="R646" s="77" t="s">
        <v>49</v>
      </c>
      <c r="S646" s="77" t="s">
        <v>50</v>
      </c>
      <c r="T646" s="79">
        <v>45804</v>
      </c>
      <c r="U646" s="79">
        <v>45814</v>
      </c>
      <c r="V646" s="77" t="str">
        <f t="shared" si="46"/>
        <v>NO</v>
      </c>
      <c r="W646" s="77" t="str">
        <f t="shared" si="47"/>
        <v>N/A</v>
      </c>
      <c r="X646" s="77" t="str">
        <f t="shared" si="48"/>
        <v>N/A</v>
      </c>
    </row>
    <row r="647" spans="1:24" s="77" customFormat="1" x14ac:dyDescent="0.35">
      <c r="A647" s="1">
        <f>Sheet1!A131</f>
        <v>131</v>
      </c>
      <c r="B647" s="81">
        <f>Sheet1!B131</f>
        <v>45804.410925925898</v>
      </c>
      <c r="C647" s="81">
        <f>Sheet1!C131</f>
        <v>45804.415393518502</v>
      </c>
      <c r="D647" s="87" t="s">
        <v>3647</v>
      </c>
      <c r="E647" s="87" t="s">
        <v>3648</v>
      </c>
      <c r="F647" s="83">
        <f>Sheet1!F131</f>
        <v>45804</v>
      </c>
      <c r="G647" s="1" t="str">
        <f>Sheet1!G131</f>
        <v>Ciobanu Mihai</v>
      </c>
      <c r="H647" s="1" t="str">
        <f>Sheet1!H131</f>
        <v>Situație periculoasă / Unsafe Condition</v>
      </c>
      <c r="I647" s="1" t="str">
        <f>Sheet1!K131</f>
        <v>Schimbul 1 / Shift 1</v>
      </c>
      <c r="J647" s="1" t="str">
        <f>Sheet1!L131</f>
        <v>Fabrica A / Plant A</v>
      </c>
      <c r="K647" s="1" t="str">
        <f>Sheet1!M131</f>
        <v>Linia 2 Cakes</v>
      </c>
      <c r="L647" s="90" t="str">
        <f>Sheet1!N131</f>
        <v>Garnituri deteriorate traseu milk ( sweetthing)</v>
      </c>
      <c r="M647" s="90" t="str">
        <f>Sheet1!O131</f>
        <v xml:space="preserve">Înlocuire garnituri </v>
      </c>
      <c r="N647" s="1" t="str">
        <f>Sheet1!P131</f>
        <v>Tehnic / Asset Reliability</v>
      </c>
      <c r="O647" s="83">
        <f>Sheet1!Q131</f>
        <v>45804</v>
      </c>
      <c r="P647" s="1" t="str">
        <f>Sheet1!R131</f>
        <v>Neînceput / Not started</v>
      </c>
      <c r="Q647" s="1" t="str">
        <f>Sheet1!S131</f>
        <v>Da / Yes</v>
      </c>
      <c r="R647" s="77" t="s">
        <v>49</v>
      </c>
      <c r="S647" s="77" t="s">
        <v>50</v>
      </c>
      <c r="T647" s="79">
        <v>45804</v>
      </c>
      <c r="U647" s="79">
        <v>45814</v>
      </c>
      <c r="V647" s="77" t="str">
        <f t="shared" si="46"/>
        <v>NO</v>
      </c>
      <c r="W647" s="77" t="str">
        <f t="shared" si="47"/>
        <v>N/A</v>
      </c>
      <c r="X647" s="77" t="str">
        <f t="shared" si="48"/>
        <v>N/A</v>
      </c>
    </row>
    <row r="648" spans="1:24" s="77" customFormat="1" ht="29" x14ac:dyDescent="0.35">
      <c r="A648" s="1">
        <f>Sheet1!A132</f>
        <v>132</v>
      </c>
      <c r="B648" s="81">
        <f>Sheet1!B132</f>
        <v>45804.430196759298</v>
      </c>
      <c r="C648" s="81">
        <f>Sheet1!C132</f>
        <v>45804.449953703697</v>
      </c>
      <c r="D648" s="87" t="s">
        <v>3649</v>
      </c>
      <c r="E648" s="87" t="s">
        <v>3650</v>
      </c>
      <c r="F648" s="83">
        <f>Sheet1!F132</f>
        <v>45804</v>
      </c>
      <c r="G648" s="1" t="str">
        <f>Sheet1!G132</f>
        <v xml:space="preserve">Andreea Niculae </v>
      </c>
      <c r="H648" s="1" t="str">
        <f>Sheet1!H132</f>
        <v>Situație periculoasă / Unsafe Condition</v>
      </c>
      <c r="I648" s="1" t="str">
        <f>Sheet1!K132</f>
        <v>Schimbul 1 / Shift 1</v>
      </c>
      <c r="J648" s="1" t="str">
        <f>Sheet1!L132</f>
        <v>Fabrica B / Plant B</v>
      </c>
      <c r="K648" s="1" t="str">
        <f>Sheet1!M132</f>
        <v>Birouri / Offices</v>
      </c>
      <c r="L648" s="90" t="str">
        <f>Sheet1!N132</f>
        <v xml:space="preserve">In sala de sedinta Bake Rolls in B picura apa de ploaie iar placile de tavan aparent sunt deteriorate. </v>
      </c>
      <c r="M648" s="90" t="str">
        <f>Sheet1!O132</f>
        <v>Schimbare placi tavan</v>
      </c>
      <c r="N648" s="1" t="str">
        <f>Sheet1!P132</f>
        <v>Utilitati / Utilities</v>
      </c>
      <c r="O648" s="83">
        <f>Sheet1!Q132</f>
        <v>45809</v>
      </c>
      <c r="P648" s="1" t="str">
        <f>Sheet1!R132</f>
        <v>Neînceput / Not started</v>
      </c>
      <c r="Q648" s="1" t="str">
        <f>Sheet1!S132</f>
        <v>Da / Yes</v>
      </c>
      <c r="R648" s="77" t="s">
        <v>49</v>
      </c>
      <c r="S648" s="77" t="s">
        <v>50</v>
      </c>
      <c r="T648" s="79">
        <v>45809</v>
      </c>
      <c r="U648" s="79">
        <v>45853</v>
      </c>
      <c r="V648" s="77" t="str">
        <f t="shared" si="46"/>
        <v>NO</v>
      </c>
      <c r="W648" s="77" t="str">
        <f t="shared" si="47"/>
        <v>N/A</v>
      </c>
      <c r="X648" s="77" t="str">
        <f t="shared" si="48"/>
        <v>N/A</v>
      </c>
    </row>
    <row r="649" spans="1:24" s="77" customFormat="1" ht="29" x14ac:dyDescent="0.35">
      <c r="A649" s="1">
        <f>Sheet1!A133</f>
        <v>133</v>
      </c>
      <c r="B649" s="81">
        <f>Sheet1!B133</f>
        <v>45804.4991435185</v>
      </c>
      <c r="C649" s="81">
        <f>Sheet1!C133</f>
        <v>45804.504872685196</v>
      </c>
      <c r="D649" s="87" t="s">
        <v>3651</v>
      </c>
      <c r="E649" s="87" t="s">
        <v>3652</v>
      </c>
      <c r="F649" s="83">
        <f>Sheet1!F133</f>
        <v>45804</v>
      </c>
      <c r="G649" s="1" t="str">
        <f>Sheet1!G133</f>
        <v xml:space="preserve">Ioniță Silica </v>
      </c>
      <c r="H649" s="1" t="str">
        <f>Sheet1!H133</f>
        <v>Situație periculoasă / Unsafe Condition</v>
      </c>
      <c r="I649" s="1" t="str">
        <f>Sheet1!K133</f>
        <v>Schimbul 1 / Shift 1</v>
      </c>
      <c r="J649" s="1" t="str">
        <f>Sheet1!L133</f>
        <v>Fabrica A / Plant A</v>
      </c>
      <c r="K649" s="1" t="str">
        <f>Sheet1!M133</f>
        <v>Linia 2 Cakes</v>
      </c>
      <c r="L649" s="90" t="str">
        <f>Sheet1!N133</f>
        <v>Cuva de la melcul de la Nielsen, este umflată în interior .</v>
      </c>
      <c r="M649" s="90" t="str">
        <f>Sheet1!O133</f>
        <v xml:space="preserve">Trebuie verificată .Cuva poate bufni dacă atinge umflatura melcul. </v>
      </c>
      <c r="N649" s="1" t="str">
        <f>Sheet1!P133</f>
        <v>Tehnic / Asset Reliability</v>
      </c>
      <c r="O649" s="83">
        <f>Sheet1!Q133</f>
        <v>45804</v>
      </c>
      <c r="P649" s="1" t="str">
        <f>Sheet1!R133</f>
        <v>In lucru / In progress</v>
      </c>
      <c r="Q649" s="1" t="str">
        <f>Sheet1!S133</f>
        <v>Da / Yes</v>
      </c>
      <c r="R649" s="77" t="s">
        <v>72</v>
      </c>
      <c r="S649" s="77" t="s">
        <v>50</v>
      </c>
      <c r="T649" s="79">
        <v>45804</v>
      </c>
      <c r="U649" s="79"/>
      <c r="V649" s="77" t="str">
        <f t="shared" si="46"/>
        <v>N/A</v>
      </c>
      <c r="W649" s="77" t="str">
        <f t="shared" si="47"/>
        <v>N/A</v>
      </c>
      <c r="X649" s="77" t="str">
        <f t="shared" si="48"/>
        <v>N/A</v>
      </c>
    </row>
    <row r="650" spans="1:24" s="77" customFormat="1" x14ac:dyDescent="0.35">
      <c r="A650" s="1">
        <f>Sheet1!A134</f>
        <v>134</v>
      </c>
      <c r="B650" s="81">
        <f>Sheet1!B134</f>
        <v>45804.559594907398</v>
      </c>
      <c r="C650" s="81">
        <f>Sheet1!C134</f>
        <v>45804.561400462997</v>
      </c>
      <c r="D650" s="87" t="s">
        <v>3653</v>
      </c>
      <c r="E650" s="87" t="s">
        <v>3654</v>
      </c>
      <c r="F650" s="83">
        <f>Sheet1!F134</f>
        <v>45804</v>
      </c>
      <c r="G650" s="1" t="str">
        <f>Sheet1!G134</f>
        <v>Georgeta Penes</v>
      </c>
      <c r="H650" s="1" t="str">
        <f>Sheet1!H134</f>
        <v>Situație periculoasă / Unsafe Condition</v>
      </c>
      <c r="I650" s="1" t="str">
        <f>Sheet1!K134</f>
        <v>Schimbul 1 / Shift 1</v>
      </c>
      <c r="J650" s="1" t="str">
        <f>Sheet1!L134</f>
        <v>Fabrica B / Plant B</v>
      </c>
      <c r="K650" s="1" t="str">
        <f>Sheet1!M134</f>
        <v>Sticks</v>
      </c>
      <c r="L650" s="90" t="str">
        <f>Sheet1!N134</f>
        <v>lipseste stingator perete exterior langa cuptor 3</v>
      </c>
      <c r="M650" s="90" t="str">
        <f>Sheet1!O134</f>
        <v>de adus stingator pulbere si de etichetat cu numer curent</v>
      </c>
      <c r="N650" s="1" t="str">
        <f>Sheet1!P134</f>
        <v>Utilitati / Utilities</v>
      </c>
      <c r="O650" s="83">
        <f>Sheet1!Q134</f>
        <v>45807</v>
      </c>
      <c r="P650" s="1" t="str">
        <f>Sheet1!R134</f>
        <v>Neînceput / Not started</v>
      </c>
      <c r="Q650" s="1" t="str">
        <f>Sheet1!S134</f>
        <v>Nu / No</v>
      </c>
      <c r="R650" s="77" t="s">
        <v>49</v>
      </c>
      <c r="S650" s="77" t="s">
        <v>50</v>
      </c>
      <c r="T650" s="79">
        <v>45807</v>
      </c>
      <c r="U650" s="79">
        <v>45852</v>
      </c>
      <c r="V650" s="77" t="str">
        <f t="shared" si="46"/>
        <v>NO</v>
      </c>
      <c r="W650" s="77" t="str">
        <f t="shared" si="47"/>
        <v>N/A</v>
      </c>
      <c r="X650" s="77" t="str">
        <f t="shared" si="48"/>
        <v>N/A</v>
      </c>
    </row>
    <row r="651" spans="1:24" s="77" customFormat="1" x14ac:dyDescent="0.35">
      <c r="A651" s="1">
        <f>Sheet1!A135</f>
        <v>135</v>
      </c>
      <c r="B651" s="81">
        <f>Sheet1!B135</f>
        <v>45804.6408912037</v>
      </c>
      <c r="C651" s="81">
        <f>Sheet1!C135</f>
        <v>45804.643275463</v>
      </c>
      <c r="D651" s="87" t="s">
        <v>3655</v>
      </c>
      <c r="E651" s="87" t="s">
        <v>3656</v>
      </c>
      <c r="F651" s="83">
        <f>Sheet1!F135</f>
        <v>45804</v>
      </c>
      <c r="G651" s="1" t="str">
        <f>Sheet1!G135</f>
        <v xml:space="preserve">Dragomir Ionela </v>
      </c>
      <c r="H651" s="1" t="str">
        <f>Sheet1!H135</f>
        <v>Situație periculoasă / Unsafe Condition</v>
      </c>
      <c r="I651" s="1" t="str">
        <f>Sheet1!K135</f>
        <v>Schimbul 2 / Shift 2</v>
      </c>
      <c r="J651" s="1" t="str">
        <f>Sheet1!L135</f>
        <v>Fabrica A / Plant A</v>
      </c>
      <c r="K651" s="1" t="str">
        <f>Sheet1!M135</f>
        <v>Linia 2 Cakes</v>
      </c>
      <c r="L651" s="90" t="str">
        <f>Sheet1!N135</f>
        <v>Curge apă la cilindru2de la instalația de prence</v>
      </c>
      <c r="M651" s="90" t="str">
        <f>Sheet1!O135</f>
        <v>Verificare și eventual înlocuirea pieselor deteriorate</v>
      </c>
      <c r="N651" s="1" t="str">
        <f>Sheet1!P135</f>
        <v>Tehnic / Asset Reliability</v>
      </c>
      <c r="O651" s="83">
        <f>Sheet1!Q135</f>
        <v>45804</v>
      </c>
      <c r="P651" s="1" t="str">
        <f>Sheet1!R135</f>
        <v>In lucru / In progress</v>
      </c>
      <c r="Q651" s="1" t="str">
        <f>Sheet1!S135</f>
        <v>Da / Yes</v>
      </c>
      <c r="R651" s="77" t="s">
        <v>49</v>
      </c>
      <c r="S651" s="77" t="s">
        <v>64</v>
      </c>
      <c r="T651" s="79">
        <v>45804</v>
      </c>
      <c r="U651" s="79">
        <v>45814</v>
      </c>
      <c r="V651" s="77" t="str">
        <f t="shared" si="46"/>
        <v>NO</v>
      </c>
      <c r="W651" s="77" t="str">
        <f t="shared" si="47"/>
        <v>N/A</v>
      </c>
      <c r="X651" s="77" t="str">
        <f t="shared" si="48"/>
        <v>N/A</v>
      </c>
    </row>
    <row r="652" spans="1:24" s="77" customFormat="1" ht="29" x14ac:dyDescent="0.35">
      <c r="A652" s="1">
        <f>Sheet1!A136</f>
        <v>136</v>
      </c>
      <c r="B652" s="81">
        <f>Sheet1!B136</f>
        <v>45804.652974536999</v>
      </c>
      <c r="C652" s="81">
        <f>Sheet1!C136</f>
        <v>45804.659537036998</v>
      </c>
      <c r="D652" s="87" t="s">
        <v>3657</v>
      </c>
      <c r="E652" s="87" t="s">
        <v>3658</v>
      </c>
      <c r="F652" s="83">
        <f>Sheet1!F136</f>
        <v>45804</v>
      </c>
      <c r="G652" s="1" t="str">
        <f>Sheet1!G136</f>
        <v xml:space="preserve">Olteanu Nina </v>
      </c>
      <c r="H652" s="1" t="str">
        <f>Sheet1!H136</f>
        <v>Situație periculoasă / Unsafe Condition</v>
      </c>
      <c r="I652" s="1" t="str">
        <f>Sheet1!K136</f>
        <v>Schimbul 2 / Shift 2</v>
      </c>
      <c r="J652" s="1" t="str">
        <f>Sheet1!L136</f>
        <v>Fabrica A / Plant A</v>
      </c>
      <c r="K652" s="1" t="str">
        <f>Sheet1!M136</f>
        <v>Linia 1 Croissant</v>
      </c>
      <c r="L652" s="90" t="str">
        <f>Sheet1!N136</f>
        <v>Se aduc foarte multi paleți rupți din 10 paleți 4,5sunt rupti</v>
      </c>
      <c r="M652" s="90" t="str">
        <f>Sheet1!O136</f>
        <v xml:space="preserve">Să se sorteze paleți in depozit înainte de a fi aduși în producție </v>
      </c>
      <c r="N652" s="1" t="str">
        <f>Sheet1!P136</f>
        <v>Depozit/ Warehouse</v>
      </c>
      <c r="O652" s="83">
        <f>Sheet1!Q136</f>
        <v>45805</v>
      </c>
      <c r="P652" s="1" t="str">
        <f>Sheet1!R136</f>
        <v>Neînceput / Not started</v>
      </c>
      <c r="Q652" s="1" t="str">
        <f>Sheet1!S136</f>
        <v>Da / Yes</v>
      </c>
      <c r="R652" s="77" t="s">
        <v>49</v>
      </c>
      <c r="S652" s="77" t="s">
        <v>50</v>
      </c>
      <c r="T652" s="79">
        <v>45805</v>
      </c>
      <c r="U652" s="79">
        <v>45805</v>
      </c>
      <c r="V652" s="77" t="str">
        <f t="shared" si="46"/>
        <v>YES</v>
      </c>
      <c r="W652" s="77" t="str">
        <f t="shared" si="47"/>
        <v>N/A</v>
      </c>
      <c r="X652" s="77" t="str">
        <f t="shared" si="48"/>
        <v>N/A</v>
      </c>
    </row>
    <row r="653" spans="1:24" s="77" customFormat="1" x14ac:dyDescent="0.35">
      <c r="A653" s="1">
        <f>Sheet1!A137</f>
        <v>137</v>
      </c>
      <c r="B653" s="81">
        <f>Sheet1!B137</f>
        <v>45804.683032407404</v>
      </c>
      <c r="C653" s="81">
        <f>Sheet1!C137</f>
        <v>45804.687152777798</v>
      </c>
      <c r="D653" s="87" t="s">
        <v>3659</v>
      </c>
      <c r="E653" s="87" t="s">
        <v>3660</v>
      </c>
      <c r="F653" s="83">
        <f>Sheet1!F137</f>
        <v>45804</v>
      </c>
      <c r="G653" s="1" t="str">
        <f>Sheet1!G137</f>
        <v xml:space="preserve">Voicu Rada Rodica </v>
      </c>
      <c r="H653" s="1" t="str">
        <f>Sheet1!H137</f>
        <v>Situație periculoasă / Unsafe Condition</v>
      </c>
      <c r="I653" s="1" t="str">
        <f>Sheet1!K137</f>
        <v>Schimbul 2 / Shift 2</v>
      </c>
      <c r="J653" s="1" t="str">
        <f>Sheet1!L137</f>
        <v>Fabrica A / Plant A</v>
      </c>
      <c r="K653" s="1" t="str">
        <f>Sheet1!M137</f>
        <v>Linia 2 Cakes</v>
      </c>
      <c r="L653" s="90" t="str">
        <f>Sheet1!N137</f>
        <v xml:space="preserve">Filtru ciocolata retur S T. Lipsă garnitură </v>
      </c>
      <c r="M653" s="90" t="str">
        <f>Sheet1!O137</f>
        <v>Rog montat garnitură la filtru de ciocolata cât mai urgent.</v>
      </c>
      <c r="N653" s="1" t="str">
        <f>Sheet1!P137</f>
        <v>Tehnic / Asset Reliability</v>
      </c>
      <c r="O653" s="83">
        <f>Sheet1!Q137</f>
        <v>45804</v>
      </c>
      <c r="P653" s="1" t="str">
        <f>Sheet1!R137</f>
        <v>Neînceput / Not started</v>
      </c>
      <c r="Q653" s="1" t="str">
        <f>Sheet1!S137</f>
        <v>Da / Yes</v>
      </c>
      <c r="R653" s="77" t="s">
        <v>49</v>
      </c>
      <c r="S653" s="77" t="s">
        <v>64</v>
      </c>
      <c r="T653" s="79">
        <v>45804</v>
      </c>
      <c r="U653" s="79">
        <v>45804</v>
      </c>
      <c r="V653" s="77" t="str">
        <f t="shared" si="46"/>
        <v>YES</v>
      </c>
      <c r="W653" s="77" t="str">
        <f t="shared" si="47"/>
        <v>N/A</v>
      </c>
      <c r="X653" s="77" t="str">
        <f t="shared" si="48"/>
        <v>N/A</v>
      </c>
    </row>
    <row r="654" spans="1:24" s="77" customFormat="1" ht="29" x14ac:dyDescent="0.35">
      <c r="A654" s="1">
        <f>Sheet1!A138</f>
        <v>138</v>
      </c>
      <c r="B654" s="81">
        <f>Sheet1!B138</f>
        <v>45805.2672916667</v>
      </c>
      <c r="C654" s="81">
        <f>Sheet1!C138</f>
        <v>45805.269976851901</v>
      </c>
      <c r="D654" s="87" t="s">
        <v>3661</v>
      </c>
      <c r="E654" s="87" t="s">
        <v>3662</v>
      </c>
      <c r="F654" s="83">
        <f>Sheet1!F138</f>
        <v>45805</v>
      </c>
      <c r="G654" s="1" t="str">
        <f>Sheet1!G138</f>
        <v xml:space="preserve">Gheauru Mihaela </v>
      </c>
      <c r="H654" s="1" t="str">
        <f>Sheet1!H138</f>
        <v>Situație periculoasă / Unsafe Condition</v>
      </c>
      <c r="I654" s="1" t="str">
        <f>Sheet1!K138</f>
        <v>Schimbul 1 / Shift 1</v>
      </c>
      <c r="J654" s="1" t="str">
        <f>Sheet1!L138</f>
        <v>Fabrica A / Plant A</v>
      </c>
      <c r="K654" s="1" t="str">
        <f>Sheet1!M138</f>
        <v>Linia 2 Cakes</v>
      </c>
      <c r="L654" s="90" t="str">
        <f>Sheet1!N138</f>
        <v>La ghilotina nu merge  aerul, am sunat electricianul si nu a raspuns si m-am dus dupa el</v>
      </c>
      <c r="M654" s="90" t="str">
        <f>Sheet1!O138</f>
        <v>Sa vina sa repare defectiunea</v>
      </c>
      <c r="N654" s="1" t="str">
        <f>Sheet1!P138</f>
        <v>Tehnic / Asset Reliability</v>
      </c>
      <c r="O654" s="83">
        <f>Sheet1!Q138</f>
        <v>45805</v>
      </c>
      <c r="P654" s="1" t="str">
        <f>Sheet1!R138</f>
        <v>In lucru / In progress</v>
      </c>
      <c r="Q654" s="1" t="str">
        <f>Sheet1!S138</f>
        <v>Da / Yes</v>
      </c>
      <c r="R654" s="77" t="s">
        <v>72</v>
      </c>
      <c r="S654" s="77" t="s">
        <v>64</v>
      </c>
      <c r="T654" s="79">
        <v>45805</v>
      </c>
      <c r="U654" s="79">
        <v>45805</v>
      </c>
      <c r="V654" s="77" t="str">
        <f t="shared" si="46"/>
        <v>N/A</v>
      </c>
      <c r="W654" s="77" t="str">
        <f t="shared" si="47"/>
        <v>N/A</v>
      </c>
      <c r="X654" s="77" t="str">
        <f t="shared" si="48"/>
        <v>N/A</v>
      </c>
    </row>
    <row r="655" spans="1:24" s="77" customFormat="1" x14ac:dyDescent="0.35">
      <c r="A655" s="1">
        <f>Sheet1!A139</f>
        <v>139</v>
      </c>
      <c r="B655" s="81">
        <f>Sheet1!B139</f>
        <v>45805.270949074104</v>
      </c>
      <c r="C655" s="81">
        <f>Sheet1!C139</f>
        <v>45805.2737962963</v>
      </c>
      <c r="D655" s="87" t="s">
        <v>3663</v>
      </c>
      <c r="E655" s="87" t="s">
        <v>3664</v>
      </c>
      <c r="F655" s="83">
        <f>Sheet1!F139</f>
        <v>45805</v>
      </c>
      <c r="G655" s="1" t="str">
        <f>Sheet1!G139</f>
        <v xml:space="preserve">Iancu Corina </v>
      </c>
      <c r="H655" s="1" t="str">
        <f>Sheet1!H139</f>
        <v>Situație periculoasă / Unsafe Condition</v>
      </c>
      <c r="I655" s="1" t="str">
        <f>Sheet1!K139</f>
        <v>Schimbul 1 / Shift 1</v>
      </c>
      <c r="J655" s="1" t="str">
        <f>Sheet1!L139</f>
        <v>Fabrica A / Plant A</v>
      </c>
      <c r="K655" s="1" t="str">
        <f>Sheet1!M139</f>
        <v>Linia 2 Cakes</v>
      </c>
      <c r="L655" s="90" t="str">
        <f>Sheet1!N139</f>
        <v xml:space="preserve">Sunt plobleme cu aierul în fie care zi la ghilotina </v>
      </c>
      <c r="M655" s="90" t="str">
        <f>Sheet1!O139</f>
        <v xml:space="preserve">Vrem aier nu sa stam în căldură </v>
      </c>
      <c r="N655" s="1" t="str">
        <f>Sheet1!P139</f>
        <v>Productie A  / Production A</v>
      </c>
      <c r="O655" s="83">
        <f>Sheet1!Q139</f>
        <v>45805</v>
      </c>
      <c r="P655" s="1" t="str">
        <f>Sheet1!R139</f>
        <v>In lucru / In progress</v>
      </c>
      <c r="Q655" s="1" t="str">
        <f>Sheet1!S139</f>
        <v>Da / Yes</v>
      </c>
      <c r="R655" s="77" t="s">
        <v>72</v>
      </c>
      <c r="S655" s="77" t="s">
        <v>64</v>
      </c>
      <c r="T655" s="79">
        <v>45805</v>
      </c>
      <c r="U655" s="79">
        <v>45805</v>
      </c>
      <c r="V655" s="77" t="str">
        <f t="shared" si="46"/>
        <v>N/A</v>
      </c>
      <c r="W655" s="77" t="str">
        <f t="shared" si="47"/>
        <v>N/A</v>
      </c>
      <c r="X655" s="77" t="str">
        <f t="shared" si="48"/>
        <v>N/A</v>
      </c>
    </row>
    <row r="656" spans="1:24" s="77" customFormat="1" x14ac:dyDescent="0.35">
      <c r="A656" s="1">
        <f>Sheet1!A140</f>
        <v>140</v>
      </c>
      <c r="B656" s="81">
        <f>Sheet1!B140</f>
        <v>45805.292592592603</v>
      </c>
      <c r="C656" s="81">
        <f>Sheet1!C140</f>
        <v>45805.294664351903</v>
      </c>
      <c r="D656" s="87" t="s">
        <v>3665</v>
      </c>
      <c r="E656" s="87" t="s">
        <v>3666</v>
      </c>
      <c r="F656" s="83">
        <f>Sheet1!F140</f>
        <v>45805</v>
      </c>
      <c r="G656" s="1" t="str">
        <f>Sheet1!G140</f>
        <v xml:space="preserve">Ciobanu Mihai </v>
      </c>
      <c r="H656" s="1" t="str">
        <f>Sheet1!H140</f>
        <v>Situație periculoasă / Unsafe Condition</v>
      </c>
      <c r="I656" s="1" t="str">
        <f>Sheet1!K140</f>
        <v>Schimbul 1 / Shift 1</v>
      </c>
      <c r="J656" s="1" t="str">
        <f>Sheet1!L140</f>
        <v>Fabrica A / Plant A</v>
      </c>
      <c r="K656" s="1" t="str">
        <f>Sheet1!M140</f>
        <v>Linia 2 Cakes</v>
      </c>
      <c r="L656" s="90" t="str">
        <f>Sheet1!N140</f>
        <v xml:space="preserve">Canal chiuveta înfundat .Apa curge pe jos </v>
      </c>
      <c r="M656" s="90" t="str">
        <f>Sheet1!O140</f>
        <v xml:space="preserve">Desfundare canal sau înlocuire țeava </v>
      </c>
      <c r="N656" s="1" t="str">
        <f>Sheet1!P140</f>
        <v>Tehnic / Asset Reliability</v>
      </c>
      <c r="O656" s="83">
        <f>Sheet1!Q140</f>
        <v>45805</v>
      </c>
      <c r="P656" s="1" t="str">
        <f>Sheet1!R140</f>
        <v>Neînceput / Not started</v>
      </c>
      <c r="Q656" s="1" t="str">
        <f>Sheet1!S140</f>
        <v>Da / Yes</v>
      </c>
      <c r="R656" s="77" t="s">
        <v>49</v>
      </c>
      <c r="S656" s="77" t="s">
        <v>64</v>
      </c>
      <c r="T656" s="79">
        <v>45805</v>
      </c>
      <c r="U656" s="79">
        <v>45814</v>
      </c>
      <c r="V656" s="77" t="str">
        <f t="shared" si="46"/>
        <v>NO</v>
      </c>
      <c r="W656" s="77" t="str">
        <f t="shared" si="47"/>
        <v>N/A</v>
      </c>
      <c r="X656" s="77" t="str">
        <f t="shared" si="48"/>
        <v>N/A</v>
      </c>
    </row>
    <row r="657" spans="1:24" s="77" customFormat="1" x14ac:dyDescent="0.35">
      <c r="A657" s="1">
        <f>Sheet1!A141</f>
        <v>141</v>
      </c>
      <c r="B657" s="81">
        <f>Sheet1!B141</f>
        <v>45805.426689814798</v>
      </c>
      <c r="C657" s="81">
        <f>Sheet1!C141</f>
        <v>45805.428182870397</v>
      </c>
      <c r="D657" s="87" t="s">
        <v>3667</v>
      </c>
      <c r="E657" s="87" t="s">
        <v>3668</v>
      </c>
      <c r="F657" s="83">
        <f>Sheet1!F141</f>
        <v>45805</v>
      </c>
      <c r="G657" s="1" t="str">
        <f>Sheet1!G141</f>
        <v>Dumitru George</v>
      </c>
      <c r="H657" s="1" t="str">
        <f>Sheet1!H141</f>
        <v>Situație periculoasă / Unsafe Condition</v>
      </c>
      <c r="I657" s="1" t="str">
        <f>Sheet1!K141</f>
        <v>Schimbul 1 / Shift 1</v>
      </c>
      <c r="J657" s="1" t="str">
        <f>Sheet1!L141</f>
        <v>Fabrica B / Plant B</v>
      </c>
      <c r="K657" s="1" t="str">
        <f>Sheet1!M141</f>
        <v>Exterior / Outdoor Area</v>
      </c>
      <c r="L657" s="90" t="str">
        <f>Sheet1!N141</f>
        <v>Pe platforma tancurilor de superoleina este necesara curatenie</v>
      </c>
      <c r="M657" s="90" t="str">
        <f>Sheet1!O141</f>
        <v>Curatarea zonei si marcarea ei pana la rezolvare</v>
      </c>
      <c r="N657" s="1" t="str">
        <f>Sheet1!P141</f>
        <v>Depozit/ Warehouse</v>
      </c>
      <c r="O657" s="83">
        <f>Sheet1!Q141</f>
        <v>45806</v>
      </c>
      <c r="P657" s="1" t="str">
        <f>Sheet1!R141</f>
        <v>Neînceput / Not started</v>
      </c>
      <c r="Q657" s="1" t="str">
        <f>Sheet1!S141</f>
        <v>Da / Yes</v>
      </c>
      <c r="R657" s="77" t="s">
        <v>49</v>
      </c>
      <c r="S657" s="77" t="s">
        <v>64</v>
      </c>
      <c r="T657" s="79">
        <v>45806</v>
      </c>
      <c r="U657" s="79"/>
      <c r="V657" s="77" t="str">
        <f t="shared" si="46"/>
        <v>YES</v>
      </c>
      <c r="W657" s="77" t="str">
        <f t="shared" si="47"/>
        <v>N/A</v>
      </c>
      <c r="X657" s="77" t="str">
        <f t="shared" si="48"/>
        <v>N/A</v>
      </c>
    </row>
    <row r="658" spans="1:24" s="77" customFormat="1" x14ac:dyDescent="0.35">
      <c r="A658" s="1">
        <f>Sheet1!A142</f>
        <v>142</v>
      </c>
      <c r="B658" s="81">
        <f>Sheet1!B142</f>
        <v>45805.8569907407</v>
      </c>
      <c r="C658" s="81">
        <f>Sheet1!C142</f>
        <v>45805.862002314803</v>
      </c>
      <c r="D658" s="87" t="s">
        <v>3669</v>
      </c>
      <c r="E658" s="87" t="s">
        <v>3670</v>
      </c>
      <c r="F658" s="83">
        <f>Sheet1!F142</f>
        <v>45805</v>
      </c>
      <c r="G658" s="1" t="str">
        <f>Sheet1!G142</f>
        <v xml:space="preserve">Dragomir Ionela </v>
      </c>
      <c r="H658" s="1" t="str">
        <f>Sheet1!H142</f>
        <v>Situație periculoasă / Unsafe Condition</v>
      </c>
      <c r="I658" s="1" t="str">
        <f>Sheet1!K142</f>
        <v>Schimbul 2 / Shift 2</v>
      </c>
      <c r="J658" s="1" t="str">
        <f>Sheet1!L142</f>
        <v>Fabrica A / Plant A</v>
      </c>
      <c r="K658" s="1" t="str">
        <f>Sheet1!M142</f>
        <v>Linia 2 Cakes</v>
      </c>
      <c r="L658" s="90" t="str">
        <f>Sheet1!N142</f>
        <v>Cuva de depozitare a sistemelor după  igienizare este greu de manipulat</v>
      </c>
      <c r="M658" s="90" t="str">
        <f>Sheet1!O142</f>
        <v xml:space="preserve">Ideal ar  fi niște roți </v>
      </c>
      <c r="N658" s="1" t="str">
        <f>Sheet1!P142</f>
        <v>Tehnic / Asset Reliability</v>
      </c>
      <c r="O658" s="83">
        <f>Sheet1!Q142</f>
        <v>45805</v>
      </c>
      <c r="P658" s="1" t="str">
        <f>Sheet1!R142</f>
        <v>In lucru / In progress</v>
      </c>
      <c r="Q658" s="1" t="str">
        <f>Sheet1!S142</f>
        <v>Da / Yes</v>
      </c>
      <c r="R658" s="77" t="s">
        <v>137</v>
      </c>
      <c r="S658" s="77" t="s">
        <v>50</v>
      </c>
      <c r="T658" s="79">
        <v>45805</v>
      </c>
      <c r="U658" s="79"/>
      <c r="V658" s="77" t="str">
        <f t="shared" si="46"/>
        <v>N/A</v>
      </c>
      <c r="W658" s="77">
        <f t="shared" ca="1" si="47"/>
        <v>-121</v>
      </c>
      <c r="X658" s="77" t="str">
        <f t="shared" ca="1" si="48"/>
        <v>Delayed</v>
      </c>
    </row>
    <row r="659" spans="1:24" s="77" customFormat="1" x14ac:dyDescent="0.35">
      <c r="A659" s="1">
        <f>Sheet1!A143</f>
        <v>143</v>
      </c>
      <c r="B659" s="81">
        <f>Sheet1!B143</f>
        <v>45806.338541666701</v>
      </c>
      <c r="C659" s="81">
        <f>Sheet1!C143</f>
        <v>45806.339814814797</v>
      </c>
      <c r="D659" s="87" t="s">
        <v>3671</v>
      </c>
      <c r="E659" s="87" t="s">
        <v>3672</v>
      </c>
      <c r="F659" s="83">
        <f>Sheet1!F143</f>
        <v>45806</v>
      </c>
      <c r="G659" s="1" t="str">
        <f>Sheet1!G143</f>
        <v xml:space="preserve">Ciobanu Mihai </v>
      </c>
      <c r="H659" s="1" t="str">
        <f>Sheet1!H143</f>
        <v>Situație periculoasă / Unsafe Condition</v>
      </c>
      <c r="I659" s="1" t="str">
        <f>Sheet1!K143</f>
        <v>Schimbul 1 / Shift 1</v>
      </c>
      <c r="J659" s="1" t="str">
        <f>Sheet1!L143</f>
        <v>Fabrica A / Plant A</v>
      </c>
      <c r="K659" s="1" t="str">
        <f>Sheet1!M143</f>
        <v>Linia 2 Cakes</v>
      </c>
      <c r="L659" s="90" t="str">
        <f>Sheet1!N143</f>
        <v xml:space="preserve">Furtunuri spălare in sistem cip fisurate </v>
      </c>
      <c r="M659" s="90" t="str">
        <f>Sheet1!O143</f>
        <v xml:space="preserve">Înlocuire furtunuri </v>
      </c>
      <c r="N659" s="1" t="str">
        <f>Sheet1!P143</f>
        <v>Tehnic / Asset Reliability</v>
      </c>
      <c r="O659" s="83">
        <f>Sheet1!Q143</f>
        <v>45807</v>
      </c>
      <c r="P659" s="1" t="str">
        <f>Sheet1!R143</f>
        <v>Neînceput / Not started</v>
      </c>
      <c r="Q659" s="1" t="str">
        <f>Sheet1!S143</f>
        <v>Da / Yes</v>
      </c>
      <c r="R659" s="77" t="s">
        <v>72</v>
      </c>
      <c r="S659" s="77" t="s">
        <v>50</v>
      </c>
      <c r="T659" s="79">
        <v>45807</v>
      </c>
      <c r="U659" s="79"/>
      <c r="V659" s="77" t="str">
        <f t="shared" si="46"/>
        <v>N/A</v>
      </c>
      <c r="W659" s="77" t="str">
        <f t="shared" si="47"/>
        <v>N/A</v>
      </c>
      <c r="X659" s="77" t="str">
        <f t="shared" si="48"/>
        <v>N/A</v>
      </c>
    </row>
    <row r="660" spans="1:24" s="77" customFormat="1" ht="29" x14ac:dyDescent="0.35">
      <c r="A660" s="1">
        <f>Sheet1!A144</f>
        <v>144</v>
      </c>
      <c r="B660" s="81">
        <f>Sheet1!B144</f>
        <v>45806.718935185199</v>
      </c>
      <c r="C660" s="81">
        <f>Sheet1!C144</f>
        <v>45806.721319444398</v>
      </c>
      <c r="D660" s="87" t="s">
        <v>3673</v>
      </c>
      <c r="E660" s="87" t="s">
        <v>3674</v>
      </c>
      <c r="F660" s="83">
        <f>Sheet1!F144</f>
        <v>45806</v>
      </c>
      <c r="G660" s="1" t="str">
        <f>Sheet1!G144</f>
        <v xml:space="preserve">Pantilie Camelia </v>
      </c>
      <c r="H660" s="1" t="str">
        <f>Sheet1!H144</f>
        <v>Situație periculoasă / Unsafe Condition</v>
      </c>
      <c r="I660" s="1" t="str">
        <f>Sheet1!K144</f>
        <v>Schimbul 2 / Shift 2</v>
      </c>
      <c r="J660" s="1" t="str">
        <f>Sheet1!L144</f>
        <v>Fabrica A / Plant A</v>
      </c>
      <c r="K660" s="1" t="str">
        <f>Sheet1!M144</f>
        <v>Linia 2 Cakes</v>
      </c>
      <c r="L660" s="90" t="str">
        <f>Sheet1!N144</f>
        <v xml:space="preserve">Bună ziua Vă rog frumos și urgent să aduceți platformă la Creme nu se poate lucra așa mulțumesc </v>
      </c>
      <c r="M660" s="90" t="str">
        <f>Sheet1!O144</f>
        <v xml:space="preserve">Dacă nu dați o electroliza </v>
      </c>
      <c r="N660" s="1" t="str">
        <f>Sheet1!P144</f>
        <v>Productie A  / Production A</v>
      </c>
      <c r="O660" s="83">
        <f>Sheet1!Q144</f>
        <v>45806</v>
      </c>
      <c r="P660" s="1" t="str">
        <f>Sheet1!R144</f>
        <v>Neînceput / Not started</v>
      </c>
      <c r="Q660" s="1" t="str">
        <f>Sheet1!S144</f>
        <v>Da / Yes</v>
      </c>
      <c r="R660" s="77" t="s">
        <v>49</v>
      </c>
      <c r="S660" s="77" t="s">
        <v>168</v>
      </c>
      <c r="T660" s="79">
        <v>45806</v>
      </c>
      <c r="U660" s="79">
        <v>45867</v>
      </c>
      <c r="V660" s="77" t="str">
        <f t="shared" si="46"/>
        <v>NO</v>
      </c>
      <c r="W660" s="77" t="str">
        <f t="shared" si="47"/>
        <v>N/A</v>
      </c>
      <c r="X660" s="77" t="str">
        <f t="shared" si="48"/>
        <v>N/A</v>
      </c>
    </row>
    <row r="661" spans="1:24" s="77" customFormat="1" x14ac:dyDescent="0.35">
      <c r="A661" s="1">
        <f>Sheet1!A145</f>
        <v>145</v>
      </c>
      <c r="B661" s="81">
        <f>Sheet1!B145</f>
        <v>45806.759560185201</v>
      </c>
      <c r="C661" s="81">
        <f>Sheet1!C145</f>
        <v>45806.761516203696</v>
      </c>
      <c r="D661" s="87" t="s">
        <v>3675</v>
      </c>
      <c r="E661" s="87" t="s">
        <v>3676</v>
      </c>
      <c r="F661" s="83">
        <f>Sheet1!F145</f>
        <v>45806</v>
      </c>
      <c r="G661" s="1" t="str">
        <f>Sheet1!G145</f>
        <v xml:space="preserve">Dragomir Ionela </v>
      </c>
      <c r="H661" s="1" t="str">
        <f>Sheet1!H145</f>
        <v>Situație periculoasă / Unsafe Condition</v>
      </c>
      <c r="I661" s="1" t="str">
        <f>Sheet1!K145</f>
        <v>Schimbul 2 / Shift 2</v>
      </c>
      <c r="J661" s="1" t="str">
        <f>Sheet1!L145</f>
        <v>Fabrica A / Plant A</v>
      </c>
      <c r="K661" s="1" t="str">
        <f>Sheet1!M145</f>
        <v>Linia 2 Cakes</v>
      </c>
      <c r="L661" s="90" t="str">
        <f>Sheet1!N145</f>
        <v>La fiecare spălare și sterilizare, curge apă la sistemele de crema Milk și Prence.</v>
      </c>
      <c r="M661" s="90" t="str">
        <f>Sheet1!O145</f>
        <v>Verificare și înlocuirea pieselor defecte.</v>
      </c>
      <c r="N661" s="1" t="str">
        <f>Sheet1!P145</f>
        <v>Tehnic / Asset Reliability</v>
      </c>
      <c r="O661" s="83">
        <f>Sheet1!Q145</f>
        <v>45806</v>
      </c>
      <c r="P661" s="1" t="str">
        <f>Sheet1!R145</f>
        <v>In lucru / In progress</v>
      </c>
      <c r="Q661" s="1" t="str">
        <f>Sheet1!S145</f>
        <v>Da / Yes</v>
      </c>
      <c r="R661" s="77" t="s">
        <v>72</v>
      </c>
      <c r="S661" s="77" t="s">
        <v>50</v>
      </c>
      <c r="T661" s="79">
        <v>45806</v>
      </c>
      <c r="U661" s="79"/>
      <c r="V661" s="77" t="str">
        <f t="shared" si="46"/>
        <v>N/A</v>
      </c>
      <c r="W661" s="77" t="str">
        <f t="shared" si="47"/>
        <v>N/A</v>
      </c>
      <c r="X661" s="77" t="str">
        <f t="shared" si="48"/>
        <v>N/A</v>
      </c>
    </row>
    <row r="662" spans="1:24" s="77" customFormat="1" x14ac:dyDescent="0.35">
      <c r="A662" s="1">
        <f>Sheet1!A146</f>
        <v>146</v>
      </c>
      <c r="B662" s="81">
        <f>Sheet1!B146</f>
        <v>45806.7887962963</v>
      </c>
      <c r="C662" s="81">
        <f>Sheet1!C146</f>
        <v>45806.794016203698</v>
      </c>
      <c r="D662" s="87" t="s">
        <v>3677</v>
      </c>
      <c r="E662" s="87" t="s">
        <v>3678</v>
      </c>
      <c r="F662" s="83">
        <f>Sheet1!F146</f>
        <v>45806</v>
      </c>
      <c r="G662" s="1" t="str">
        <f>Sheet1!G146</f>
        <v>Pintilescu Tudora</v>
      </c>
      <c r="H662" s="1" t="str">
        <f>Sheet1!H146</f>
        <v>Situație periculoasă / Unsafe Condition</v>
      </c>
      <c r="I662" s="1" t="str">
        <f>Sheet1!K146</f>
        <v>Schimbul 2 / Shift 2</v>
      </c>
      <c r="J662" s="1" t="str">
        <f>Sheet1!L146</f>
        <v>Fabrica A / Plant A</v>
      </c>
      <c r="K662" s="1" t="str">
        <f>Sheet1!M146</f>
        <v>Laborator A / Laboratory A</v>
      </c>
      <c r="L662" s="90" t="str">
        <f>Sheet1!N146</f>
        <v>Plouă pe panoul electric</v>
      </c>
      <c r="M662" s="90" t="str">
        <f>Sheet1!O146</f>
        <v xml:space="preserve">Repararea acoperișului </v>
      </c>
      <c r="N662" s="1" t="str">
        <f>Sheet1!P146</f>
        <v>Utilitati / Utilities</v>
      </c>
      <c r="O662" s="83">
        <f>Sheet1!Q146</f>
        <v>45807</v>
      </c>
      <c r="P662" s="1" t="str">
        <f>Sheet1!R146</f>
        <v>Neînceput / Not started</v>
      </c>
      <c r="Q662" s="1" t="str">
        <f>Sheet1!S146</f>
        <v>Da / Yes</v>
      </c>
      <c r="R662" s="77" t="s">
        <v>49</v>
      </c>
      <c r="S662" s="77" t="s">
        <v>168</v>
      </c>
      <c r="T662" s="79">
        <v>45807</v>
      </c>
      <c r="U662" s="79">
        <v>45814</v>
      </c>
      <c r="V662" s="77" t="str">
        <f t="shared" si="46"/>
        <v>NO</v>
      </c>
      <c r="W662" s="77" t="str">
        <f t="shared" si="47"/>
        <v>N/A</v>
      </c>
      <c r="X662" s="77" t="str">
        <f t="shared" si="48"/>
        <v>N/A</v>
      </c>
    </row>
    <row r="663" spans="1:24" s="77" customFormat="1" x14ac:dyDescent="0.35">
      <c r="A663" s="1">
        <f>Sheet1!A147</f>
        <v>147</v>
      </c>
      <c r="B663" s="81">
        <f>Sheet1!B147</f>
        <v>45807.368680555599</v>
      </c>
      <c r="C663" s="81">
        <f>Sheet1!C147</f>
        <v>45807.371203703697</v>
      </c>
      <c r="D663" s="87" t="s">
        <v>3679</v>
      </c>
      <c r="E663" s="87" t="s">
        <v>3680</v>
      </c>
      <c r="F663" s="83">
        <f>Sheet1!F147</f>
        <v>45807</v>
      </c>
      <c r="G663" s="1" t="str">
        <f>Sheet1!G147</f>
        <v>Georgeta Penes</v>
      </c>
      <c r="H663" s="1" t="str">
        <f>Sheet1!H147</f>
        <v>Situație periculoasă / Unsafe Condition</v>
      </c>
      <c r="I663" s="1" t="str">
        <f>Sheet1!K147</f>
        <v>Schimbul 1 / Shift 1</v>
      </c>
      <c r="J663" s="1" t="str">
        <f>Sheet1!L147</f>
        <v>Altele / Others</v>
      </c>
      <c r="K663" s="1" t="str">
        <f>Sheet1!M147</f>
        <v>Exterior / Outdoor Area</v>
      </c>
      <c r="L663" s="90" t="str">
        <f>Sheet1!N147</f>
        <v>improvizatie din paleti pt trecere din cauza apei in dreptul containere gunoi</v>
      </c>
      <c r="M663" s="90" t="str">
        <f>Sheet1!O147</f>
        <v>verificare colectare apa ploaie si fol pompa</v>
      </c>
      <c r="N663" s="1" t="str">
        <f>Sheet1!P147</f>
        <v>Utilitati / Utilities</v>
      </c>
      <c r="O663" s="83">
        <f>Sheet1!Q147</f>
        <v>45807</v>
      </c>
      <c r="P663" s="1" t="str">
        <f>Sheet1!R147</f>
        <v>Neînceput / Not started</v>
      </c>
      <c r="Q663" s="1" t="str">
        <f>Sheet1!S147</f>
        <v>Nu / No</v>
      </c>
      <c r="R663" s="77" t="s">
        <v>49</v>
      </c>
      <c r="S663" s="77" t="s">
        <v>64</v>
      </c>
      <c r="T663" s="79">
        <v>45807</v>
      </c>
      <c r="U663" s="79">
        <v>45807</v>
      </c>
      <c r="V663" s="77" t="str">
        <f t="shared" si="46"/>
        <v>YES</v>
      </c>
      <c r="W663" s="77" t="str">
        <f t="shared" si="47"/>
        <v>N/A</v>
      </c>
      <c r="X663" s="77" t="str">
        <f t="shared" si="48"/>
        <v>N/A</v>
      </c>
    </row>
    <row r="664" spans="1:24" s="77" customFormat="1" x14ac:dyDescent="0.35">
      <c r="A664" s="1">
        <f>Sheet1!A148</f>
        <v>148</v>
      </c>
      <c r="B664" s="81">
        <f>Sheet1!B148</f>
        <v>45807.4675347222</v>
      </c>
      <c r="C664" s="81">
        <f>Sheet1!C148</f>
        <v>45807.469143518501</v>
      </c>
      <c r="D664" s="87" t="s">
        <v>3681</v>
      </c>
      <c r="E664" s="87" t="s">
        <v>3682</v>
      </c>
      <c r="F664" s="83">
        <f>Sheet1!F148</f>
        <v>45807</v>
      </c>
      <c r="G664" s="1" t="str">
        <f>Sheet1!G148</f>
        <v xml:space="preserve">Ciobanu Mihai </v>
      </c>
      <c r="H664" s="1" t="str">
        <f>Sheet1!H148</f>
        <v>Situație periculoasă / Unsafe Condition</v>
      </c>
      <c r="I664" s="1" t="str">
        <f>Sheet1!K148</f>
        <v>Schimbul 1 / Shift 1</v>
      </c>
      <c r="J664" s="1" t="str">
        <f>Sheet1!L148</f>
        <v>Fabrica A / Plant A</v>
      </c>
      <c r="K664" s="1" t="str">
        <f>Sheet1!M148</f>
        <v>Linia 2 Cakes</v>
      </c>
      <c r="L664" s="90" t="str">
        <f>Sheet1!N148</f>
        <v xml:space="preserve">Protectia de la butoane pompa sirop ruptă </v>
      </c>
      <c r="M664" s="90" t="str">
        <f>Sheet1!O148</f>
        <v xml:space="preserve">Înlocuire protecție </v>
      </c>
      <c r="N664" s="1" t="str">
        <f>Sheet1!P148</f>
        <v>Tehnic / Asset Reliability</v>
      </c>
      <c r="O664" s="83">
        <f>Sheet1!Q148</f>
        <v>45807</v>
      </c>
      <c r="P664" s="1" t="str">
        <f>Sheet1!R148</f>
        <v>Neînceput / Not started</v>
      </c>
      <c r="Q664" s="1" t="str">
        <f>Sheet1!S148</f>
        <v>Da / Yes</v>
      </c>
      <c r="R664" s="77" t="s">
        <v>49</v>
      </c>
      <c r="S664" s="77" t="s">
        <v>50</v>
      </c>
      <c r="T664" s="79">
        <v>45807</v>
      </c>
      <c r="U664" s="79">
        <v>45828</v>
      </c>
      <c r="V664" s="77" t="str">
        <f t="shared" si="46"/>
        <v>NO</v>
      </c>
      <c r="W664" s="77" t="str">
        <f t="shared" si="47"/>
        <v>N/A</v>
      </c>
      <c r="X664" s="77" t="str">
        <f t="shared" si="48"/>
        <v>N/A</v>
      </c>
    </row>
    <row r="665" spans="1:24" s="77" customFormat="1" ht="29" x14ac:dyDescent="0.35">
      <c r="A665" s="1">
        <f>Sheet1!A149</f>
        <v>149</v>
      </c>
      <c r="B665" s="81">
        <f>Sheet1!B149</f>
        <v>45808.530590277798</v>
      </c>
      <c r="C665" s="81">
        <f>Sheet1!C149</f>
        <v>45808.532800925903</v>
      </c>
      <c r="D665" s="87" t="s">
        <v>3683</v>
      </c>
      <c r="E665" s="87" t="s">
        <v>3684</v>
      </c>
      <c r="F665" s="83">
        <f>Sheet1!F149</f>
        <v>45808</v>
      </c>
      <c r="G665" s="1" t="str">
        <f>Sheet1!G149</f>
        <v>MINDRESCU EMANUEL</v>
      </c>
      <c r="H665" s="1" t="str">
        <f>Sheet1!H149</f>
        <v>Situație periculoasă / Unsafe Condition</v>
      </c>
      <c r="I665" s="1" t="str">
        <f>Sheet1!K149</f>
        <v>Schimbul 1 / Shift 1</v>
      </c>
      <c r="J665" s="1" t="str">
        <f>Sheet1!L149</f>
        <v>Fabrica A / Plant A</v>
      </c>
      <c r="K665" s="1" t="str">
        <f>Sheet1!M149</f>
        <v>Linia 1 Croissant</v>
      </c>
      <c r="L665" s="90" t="str">
        <f>Sheet1!N149</f>
        <v>Pompa traseul vanilie defect, motor lovit(probabil de la manipularea rastelelor)</v>
      </c>
      <c r="M665" s="90" t="str">
        <f>Sheet1!O149</f>
        <v>Montarea unei aparatori/ grilaj</v>
      </c>
      <c r="N665" s="1" t="str">
        <f>Sheet1!P149</f>
        <v>Tehnic / Asset Reliability</v>
      </c>
      <c r="O665" s="83">
        <f>Sheet1!Q149</f>
        <v>45820</v>
      </c>
      <c r="P665" s="1" t="str">
        <f>Sheet1!R149</f>
        <v>Neînceput / Not started</v>
      </c>
      <c r="Q665" s="1" t="str">
        <f>Sheet1!S149</f>
        <v>Da / Yes</v>
      </c>
      <c r="R665" s="77" t="s">
        <v>49</v>
      </c>
      <c r="S665" s="77" t="s">
        <v>50</v>
      </c>
      <c r="T665" s="79">
        <v>45820</v>
      </c>
      <c r="U665" s="79">
        <v>45863</v>
      </c>
      <c r="V665" s="77" t="str">
        <f t="shared" si="46"/>
        <v>NO</v>
      </c>
      <c r="W665" s="77" t="str">
        <f t="shared" si="47"/>
        <v>N/A</v>
      </c>
      <c r="X665" s="77" t="str">
        <f t="shared" si="48"/>
        <v>N/A</v>
      </c>
    </row>
    <row r="666" spans="1:24" s="77" customFormat="1" ht="58" x14ac:dyDescent="0.35">
      <c r="A666" s="1">
        <f>Sheet1!A150</f>
        <v>150</v>
      </c>
      <c r="B666" s="81">
        <f>Sheet1!B150</f>
        <v>45810.352291666699</v>
      </c>
      <c r="C666" s="81">
        <f>Sheet1!C150</f>
        <v>45810.357986111099</v>
      </c>
      <c r="D666" s="87" t="s">
        <v>3685</v>
      </c>
      <c r="E666" s="87" t="s">
        <v>3686</v>
      </c>
      <c r="F666" s="83">
        <f>Sheet1!F150</f>
        <v>45809</v>
      </c>
      <c r="G666" s="1" t="str">
        <f>Sheet1!G150</f>
        <v xml:space="preserve">Ciolan Mihaela </v>
      </c>
      <c r="H666" s="1" t="str">
        <f>Sheet1!H150</f>
        <v>Situație periculoasă / Unsafe Condition</v>
      </c>
      <c r="I666" s="1" t="str">
        <f>Sheet1!K150</f>
        <v>Schimbul 1 / Shift 1</v>
      </c>
      <c r="J666" s="1" t="str">
        <f>Sheet1!L150</f>
        <v>Fabrica B / Plant B</v>
      </c>
      <c r="K666" s="1" t="str">
        <f>Sheet1!M150</f>
        <v>Altele / Others</v>
      </c>
      <c r="L666" s="90" t="str">
        <f>Sheet1!N150</f>
        <v xml:space="preserve">Am fost prezenta pe data de 01.06 la Fabrica B pentru închiderea de lună. Am solicitat formularele din producție de la sfârșitul lunii dar nu le-am primit și a trebuit sa mergem în producție sa le colectam, pe întuneric. Totul era oprit și toate luminile erau stinse. </v>
      </c>
      <c r="M666" s="90" t="str">
        <f>Sheet1!O150</f>
        <v>Instruire pentru toate zonele din fabrica de unde sa aprindem luminile pentru situațiile în care colegii din producție nu ne ajuta cu colectarea formularelor.</v>
      </c>
      <c r="N666" s="1" t="str">
        <f>Sheet1!P150</f>
        <v>Productie B / Production B</v>
      </c>
      <c r="O666" s="83">
        <f>Sheet1!Q150</f>
        <v>45838</v>
      </c>
      <c r="P666" s="1" t="str">
        <f>Sheet1!R150</f>
        <v>Neînceput / Not started</v>
      </c>
      <c r="Q666" s="1" t="str">
        <f>Sheet1!S150</f>
        <v>Da / Yes</v>
      </c>
      <c r="R666" s="77" t="s">
        <v>49</v>
      </c>
      <c r="S666" s="77" t="s">
        <v>50</v>
      </c>
      <c r="T666" s="79">
        <v>45838</v>
      </c>
      <c r="U666" s="79">
        <v>45838</v>
      </c>
      <c r="V666" s="77" t="str">
        <f t="shared" si="46"/>
        <v>YES</v>
      </c>
      <c r="W666" s="77" t="str">
        <f t="shared" si="47"/>
        <v>N/A</v>
      </c>
      <c r="X666" s="77" t="str">
        <f t="shared" si="48"/>
        <v>N/A</v>
      </c>
    </row>
    <row r="667" spans="1:24" s="77" customFormat="1" ht="29" x14ac:dyDescent="0.35">
      <c r="A667" s="1">
        <f>Sheet1!A151</f>
        <v>151</v>
      </c>
      <c r="B667" s="81">
        <f>Sheet1!B151</f>
        <v>45810.3594675926</v>
      </c>
      <c r="C667" s="81">
        <f>Sheet1!C151</f>
        <v>45810.363368055601</v>
      </c>
      <c r="D667" s="87" t="s">
        <v>3687</v>
      </c>
      <c r="E667" s="87" t="s">
        <v>3688</v>
      </c>
      <c r="F667" s="83">
        <f>Sheet1!F151</f>
        <v>45809</v>
      </c>
      <c r="G667" s="1" t="str">
        <f>Sheet1!G151</f>
        <v>Liliana Ilie</v>
      </c>
      <c r="H667" s="1" t="str">
        <f>Sheet1!H151</f>
        <v>Situație periculoasă / Unsafe Condition</v>
      </c>
      <c r="I667" s="1" t="str">
        <f>Sheet1!K151</f>
        <v>Schimbul 1 / Shift 1</v>
      </c>
      <c r="J667" s="1" t="str">
        <f>Sheet1!L151</f>
        <v>Fabrica B / Plant B</v>
      </c>
      <c r="K667" s="1" t="str">
        <f>Sheet1!M151</f>
        <v>Linia 4 Croissant</v>
      </c>
      <c r="L667" s="90" t="str">
        <f>Sheet1!N151</f>
        <v>Am avut nevoie de documentele din productie (laminare, injectare), iar peste tot erau luminile stinse, bezna totala.</v>
      </c>
      <c r="M667" s="90" t="str">
        <f>Sheet1!O151</f>
        <v>Lumini de veche mai multe, instruire cu personalul, de unde se pot aprinde in caz de urgenta.</v>
      </c>
      <c r="N667" s="1" t="str">
        <f>Sheet1!P151</f>
        <v>Productie B / Production B</v>
      </c>
      <c r="O667" s="83">
        <f>Sheet1!Q151</f>
        <v>45838</v>
      </c>
      <c r="P667" s="1" t="str">
        <f>Sheet1!R151</f>
        <v>Neînceput / Not started</v>
      </c>
      <c r="Q667" s="1" t="str">
        <f>Sheet1!S151</f>
        <v>Da / Yes</v>
      </c>
      <c r="R667" s="77" t="s">
        <v>72</v>
      </c>
      <c r="S667" s="77" t="s">
        <v>64</v>
      </c>
      <c r="T667" s="79">
        <v>45838</v>
      </c>
      <c r="U667" s="79">
        <v>45814</v>
      </c>
      <c r="V667" s="77" t="str">
        <f t="shared" si="46"/>
        <v>N/A</v>
      </c>
      <c r="W667" s="77" t="str">
        <f t="shared" si="47"/>
        <v>N/A</v>
      </c>
      <c r="X667" s="77" t="str">
        <f t="shared" si="48"/>
        <v>N/A</v>
      </c>
    </row>
    <row r="668" spans="1:24" s="77" customFormat="1" ht="29" x14ac:dyDescent="0.35">
      <c r="A668" s="1">
        <f>Sheet1!A152</f>
        <v>152</v>
      </c>
      <c r="B668" s="81">
        <f>Sheet1!B152</f>
        <v>45810.385277777801</v>
      </c>
      <c r="C668" s="81">
        <f>Sheet1!C152</f>
        <v>45810.387118055602</v>
      </c>
      <c r="D668" s="87" t="s">
        <v>3689</v>
      </c>
      <c r="E668" s="87" t="s">
        <v>3690</v>
      </c>
      <c r="F668" s="83">
        <f>Sheet1!F152</f>
        <v>45810</v>
      </c>
      <c r="G668" s="1" t="str">
        <f>Sheet1!G152</f>
        <v>Georgeta Penes</v>
      </c>
      <c r="H668" s="1" t="str">
        <f>Sheet1!H152</f>
        <v>Situație periculoasă / Unsafe Condition</v>
      </c>
      <c r="I668" s="1" t="str">
        <f>Sheet1!K152</f>
        <v>Schimbul 1 / Shift 1</v>
      </c>
      <c r="J668" s="1" t="str">
        <f>Sheet1!L152</f>
        <v>Fabrica B / Plant B</v>
      </c>
      <c r="K668" s="1" t="str">
        <f>Sheet1!M152</f>
        <v>Exterior / Outdoor Area</v>
      </c>
      <c r="L668" s="90" t="str">
        <f>Sheet1!N152</f>
        <v>foarte multe echipamente depozitate langa gard exterior, neetichetate, neinfoliate, neizolate</v>
      </c>
      <c r="M668" s="90" t="str">
        <f>Sheet1!O152</f>
        <v>gasirea unui loc de depozitare si infoliere coresponzatoare si etichetare</v>
      </c>
      <c r="N668" s="1" t="str">
        <f>Sheet1!P152</f>
        <v>Utilitati / Utilities</v>
      </c>
      <c r="O668" s="83">
        <f>Sheet1!Q152</f>
        <v>45814</v>
      </c>
      <c r="P668" s="1" t="str">
        <f>Sheet1!R152</f>
        <v>Neînceput / Not started</v>
      </c>
      <c r="Q668" s="1" t="str">
        <f>Sheet1!S152</f>
        <v>Nu / No</v>
      </c>
      <c r="R668" s="77" t="s">
        <v>49</v>
      </c>
      <c r="S668" s="77" t="s">
        <v>64</v>
      </c>
      <c r="T668" s="79">
        <v>45844</v>
      </c>
      <c r="U668" s="79">
        <v>45844</v>
      </c>
      <c r="V668" s="77" t="str">
        <f t="shared" si="46"/>
        <v>YES</v>
      </c>
      <c r="W668" s="77" t="str">
        <f t="shared" si="47"/>
        <v>N/A</v>
      </c>
      <c r="X668" s="77" t="str">
        <f t="shared" si="48"/>
        <v>N/A</v>
      </c>
    </row>
    <row r="669" spans="1:24" s="77" customFormat="1" x14ac:dyDescent="0.35">
      <c r="A669" s="1">
        <f>Sheet1!A222</f>
        <v>222</v>
      </c>
      <c r="B669" s="81">
        <f>Sheet1!B222</f>
        <v>45835.950185185196</v>
      </c>
      <c r="C669" s="81">
        <f>Sheet1!C222</f>
        <v>45835.9518171296</v>
      </c>
      <c r="D669" s="87" t="s">
        <v>3691</v>
      </c>
      <c r="E669" s="87" t="s">
        <v>3692</v>
      </c>
      <c r="F669" s="83">
        <f>Sheet1!F222</f>
        <v>45835</v>
      </c>
      <c r="G669" s="1" t="str">
        <f>Sheet1!G222</f>
        <v>Ciobanu Mihai</v>
      </c>
      <c r="H669" s="1" t="str">
        <f>Sheet1!H222</f>
        <v>Situație periculoasă / Unsafe Condition</v>
      </c>
      <c r="I669" s="1" t="str">
        <f>Sheet1!K222</f>
        <v>Schimbul 3 / Shift 3</v>
      </c>
      <c r="J669" s="1" t="str">
        <f>Sheet1!L222</f>
        <v>Fabrica A / Plant A</v>
      </c>
      <c r="K669" s="1" t="str">
        <f>Sheet1!M222</f>
        <v>Linia 2 Cakes</v>
      </c>
      <c r="L669" s="90" t="str">
        <f>Sheet1!N222</f>
        <v>Pompa 217 (linie milk ) curge foarte rau</v>
      </c>
      <c r="M669" s="90" t="str">
        <f>Sheet1!O222</f>
        <v xml:space="preserve">De schimbat oring și garnitura </v>
      </c>
      <c r="N669" s="1" t="str">
        <f>Sheet1!P222</f>
        <v>Tehnic / Asset Reliability</v>
      </c>
      <c r="O669" s="83">
        <f>Sheet1!Q222</f>
        <v>45835</v>
      </c>
      <c r="P669" s="1" t="str">
        <f>Sheet1!R222</f>
        <v>Neînceput / Not started</v>
      </c>
      <c r="Q669" s="1" t="str">
        <f>Sheet1!S222</f>
        <v>Da / Yes</v>
      </c>
      <c r="R669" s="77" t="s">
        <v>49</v>
      </c>
      <c r="S669" s="77" t="s">
        <v>50</v>
      </c>
      <c r="T669" s="79">
        <v>45835</v>
      </c>
      <c r="U669" s="79">
        <v>45835</v>
      </c>
      <c r="V669" s="77" t="str">
        <f t="shared" si="46"/>
        <v>YES</v>
      </c>
      <c r="W669" s="77" t="str">
        <f t="shared" si="47"/>
        <v>N/A</v>
      </c>
      <c r="X669" s="77" t="str">
        <f t="shared" si="48"/>
        <v>N/A</v>
      </c>
    </row>
    <row r="670" spans="1:24" s="77" customFormat="1" x14ac:dyDescent="0.35">
      <c r="A670" s="1">
        <f>Sheet1!A221</f>
        <v>221</v>
      </c>
      <c r="B670" s="81">
        <f>Sheet1!B221</f>
        <v>45835.658344907402</v>
      </c>
      <c r="C670" s="81">
        <f>Sheet1!C221</f>
        <v>45835.659224536997</v>
      </c>
      <c r="D670" s="87" t="s">
        <v>3693</v>
      </c>
      <c r="E670" s="87" t="s">
        <v>3694</v>
      </c>
      <c r="F670" s="83">
        <f>Sheet1!F221</f>
        <v>45835</v>
      </c>
      <c r="G670" s="1" t="str">
        <f>Sheet1!G221</f>
        <v xml:space="preserve">Ovedenie Razvan </v>
      </c>
      <c r="H670" s="1" t="str">
        <f>Sheet1!H221</f>
        <v>Situație periculoasă / Unsafe Condition</v>
      </c>
      <c r="I670" s="1" t="str">
        <f>Sheet1!K221</f>
        <v>Schimbul 2 / Shift 2</v>
      </c>
      <c r="J670" s="1" t="str">
        <f>Sheet1!L221</f>
        <v>Fabrica A / Plant A</v>
      </c>
      <c r="K670" s="1" t="str">
        <f>Sheet1!M221</f>
        <v>Linia 3 Croissant</v>
      </c>
      <c r="L670" s="90" t="str">
        <f>Sheet1!N221</f>
        <v xml:space="preserve">Rastele cu produs blocheaza calea pietonala si panoul electric </v>
      </c>
      <c r="M670" s="90" t="str">
        <f>Sheet1!O221</f>
        <v>Deblocare acces cai pietonale</v>
      </c>
      <c r="N670" s="1" t="str">
        <f>Sheet1!P221</f>
        <v>Productie A  / Production A</v>
      </c>
      <c r="O670" s="83">
        <f>Sheet1!Q221</f>
        <v>45835</v>
      </c>
      <c r="P670" s="1" t="str">
        <f>Sheet1!R221</f>
        <v>Finalizat/ Completed</v>
      </c>
      <c r="Q670" s="1" t="str">
        <f>Sheet1!S221</f>
        <v>Da / Yes</v>
      </c>
      <c r="R670" s="77" t="s">
        <v>49</v>
      </c>
      <c r="S670" s="77" t="s">
        <v>64</v>
      </c>
      <c r="T670" s="79">
        <v>45835</v>
      </c>
      <c r="U670" s="79">
        <v>45835</v>
      </c>
      <c r="V670" s="77" t="str">
        <f t="shared" si="46"/>
        <v>YES</v>
      </c>
      <c r="W670" s="77" t="str">
        <f t="shared" si="47"/>
        <v>N/A</v>
      </c>
      <c r="X670" s="77" t="str">
        <f t="shared" si="48"/>
        <v>N/A</v>
      </c>
    </row>
    <row r="671" spans="1:24" s="77" customFormat="1" x14ac:dyDescent="0.35">
      <c r="A671" s="1">
        <f>Sheet1!A211</f>
        <v>211</v>
      </c>
      <c r="B671" s="81">
        <f>Sheet1!B211</f>
        <v>45834.486886574101</v>
      </c>
      <c r="C671" s="81">
        <f>Sheet1!C211</f>
        <v>45834.489351851902</v>
      </c>
      <c r="D671" s="87" t="s">
        <v>3695</v>
      </c>
      <c r="E671" s="87" t="s">
        <v>3696</v>
      </c>
      <c r="F671" s="83">
        <f>Sheet1!F211</f>
        <v>45834</v>
      </c>
      <c r="G671" s="1" t="str">
        <f>Sheet1!G211</f>
        <v xml:space="preserve">Pantilie Camelia </v>
      </c>
      <c r="H671" s="1" t="str">
        <f>Sheet1!H211</f>
        <v>Situație periculoasă / Unsafe Condition</v>
      </c>
      <c r="I671" s="1" t="str">
        <f>Sheet1!K211</f>
        <v>Schimbul 1 / Shift 1</v>
      </c>
      <c r="J671" s="1" t="str">
        <f>Sheet1!L211</f>
        <v>Fabrica A / Plant A</v>
      </c>
      <c r="K671" s="1" t="str">
        <f>Sheet1!M211</f>
        <v>Linia 2 Cakes</v>
      </c>
      <c r="L671" s="90" t="str">
        <f>Sheet1!N211</f>
        <v xml:space="preserve">La Creme CB o fisură la ghiuveta dedesubt picură apă </v>
      </c>
      <c r="M671" s="90" t="str">
        <f>Sheet1!O211</f>
        <v xml:space="preserve">Vă rog urgent să reparații </v>
      </c>
      <c r="N671" s="1" t="str">
        <f>Sheet1!P211</f>
        <v>Productie A  / Production A</v>
      </c>
      <c r="O671" s="83">
        <f>Sheet1!Q211</f>
        <v>45834</v>
      </c>
      <c r="P671" s="1" t="str">
        <f>Sheet1!R211</f>
        <v>Neînceput / Not started</v>
      </c>
      <c r="Q671" s="1" t="str">
        <f>Sheet1!S211</f>
        <v>Da / Yes</v>
      </c>
      <c r="R671" s="77" t="s">
        <v>49</v>
      </c>
      <c r="S671" s="77" t="s">
        <v>50</v>
      </c>
      <c r="T671" s="79">
        <v>45834</v>
      </c>
      <c r="U671" s="79">
        <v>45835</v>
      </c>
      <c r="V671" s="77" t="str">
        <f t="shared" si="46"/>
        <v>NO</v>
      </c>
      <c r="W671" s="77" t="str">
        <f t="shared" si="47"/>
        <v>N/A</v>
      </c>
      <c r="X671" s="77" t="str">
        <f t="shared" si="48"/>
        <v>N/A</v>
      </c>
    </row>
    <row r="672" spans="1:24" s="77" customFormat="1" x14ac:dyDescent="0.35">
      <c r="A672" s="1">
        <f>Sheet1!A208</f>
        <v>208</v>
      </c>
      <c r="B672" s="81">
        <f>Sheet1!B208</f>
        <v>45832.6260763889</v>
      </c>
      <c r="C672" s="81">
        <f>Sheet1!C208</f>
        <v>45832.627129629604</v>
      </c>
      <c r="D672" s="87" t="s">
        <v>3697</v>
      </c>
      <c r="E672" s="87" t="s">
        <v>3698</v>
      </c>
      <c r="F672" s="83">
        <f>Sheet1!F208</f>
        <v>45832</v>
      </c>
      <c r="G672" s="1" t="str">
        <f>Sheet1!G208</f>
        <v>Dumitru George</v>
      </c>
      <c r="H672" s="1" t="str">
        <f>Sheet1!H208</f>
        <v>Situație periculoasă / Unsafe Condition</v>
      </c>
      <c r="I672" s="1" t="str">
        <f>Sheet1!K208</f>
        <v>Schimbul 1 / Shift 1</v>
      </c>
      <c r="J672" s="1" t="str">
        <f>Sheet1!L208</f>
        <v>Fabrica B / Plant B</v>
      </c>
      <c r="K672" s="1" t="str">
        <f>Sheet1!M208</f>
        <v>Preparare creme Buhler Caotech</v>
      </c>
      <c r="L672" s="90" t="str">
        <f>Sheet1!N208</f>
        <v>Cale pietonala blocata cu o scara</v>
      </c>
      <c r="M672" s="90" t="str">
        <f>Sheet1!O208</f>
        <v>Eliberarea caii pietonale</v>
      </c>
      <c r="N672" s="1" t="str">
        <f>Sheet1!P208</f>
        <v>Productie B / Production B</v>
      </c>
      <c r="O672" s="83">
        <f>Sheet1!Q208</f>
        <v>45832</v>
      </c>
      <c r="P672" s="1" t="str">
        <f>Sheet1!R208</f>
        <v>Finalizat/ Completed</v>
      </c>
      <c r="Q672" s="1" t="str">
        <f>Sheet1!S208</f>
        <v>Da / Yes</v>
      </c>
      <c r="R672" s="77" t="s">
        <v>49</v>
      </c>
      <c r="S672" s="77" t="s">
        <v>64</v>
      </c>
      <c r="T672" s="79">
        <v>45832</v>
      </c>
      <c r="U672" s="79">
        <v>45832</v>
      </c>
      <c r="V672" s="77" t="str">
        <f t="shared" si="46"/>
        <v>YES</v>
      </c>
      <c r="W672" s="77" t="str">
        <f t="shared" si="47"/>
        <v>N/A</v>
      </c>
      <c r="X672" s="77" t="str">
        <f t="shared" si="48"/>
        <v>N/A</v>
      </c>
    </row>
    <row r="673" spans="1:24" s="77" customFormat="1" ht="29" x14ac:dyDescent="0.35">
      <c r="A673" s="1">
        <f>Sheet1!A157</f>
        <v>157</v>
      </c>
      <c r="B673" s="81">
        <f>Sheet1!B157</f>
        <v>45811.9041782407</v>
      </c>
      <c r="C673" s="81">
        <f>Sheet1!C157</f>
        <v>45811.9057523148</v>
      </c>
      <c r="D673" s="87" t="s">
        <v>3699</v>
      </c>
      <c r="E673" s="87" t="s">
        <v>3700</v>
      </c>
      <c r="F673" s="83">
        <f>Sheet1!F157</f>
        <v>45811</v>
      </c>
      <c r="G673" s="1" t="str">
        <f>Sheet1!G157</f>
        <v>Palade Catalin</v>
      </c>
      <c r="H673" s="1" t="str">
        <f>Sheet1!H157</f>
        <v>Situație periculoasă / Unsafe Condition</v>
      </c>
      <c r="I673" s="1" t="str">
        <f>Sheet1!K157</f>
        <v>Schimbul 2 / Shift 2</v>
      </c>
      <c r="J673" s="1" t="str">
        <f>Sheet1!L157</f>
        <v>Fabrica A / Plant A</v>
      </c>
      <c r="K673" s="1" t="str">
        <f>Sheet1!M157</f>
        <v>Linia 3 Croissant</v>
      </c>
      <c r="L673" s="90" t="str">
        <f>Sheet1!N157</f>
        <v>Tempereza Sollich are firul de alimentare cu 380 V pe jos</v>
      </c>
      <c r="M673" s="90" t="str">
        <f>Sheet1!O157</f>
        <v xml:space="preserve">Un pat electric pentru cablurile  care alimenteaza temperatorul Sollich </v>
      </c>
      <c r="N673" s="1" t="str">
        <f>Sheet1!P157</f>
        <v>Calitate / Quality</v>
      </c>
      <c r="O673" s="83">
        <f>Sheet1!Q157</f>
        <v>45811</v>
      </c>
      <c r="P673" s="1" t="str">
        <f>Sheet1!R157</f>
        <v>Neînceput / Not started</v>
      </c>
      <c r="Q673" s="1" t="str">
        <f>Sheet1!S157</f>
        <v>Da / Yes</v>
      </c>
      <c r="R673" s="77" t="s">
        <v>72</v>
      </c>
      <c r="S673" s="77" t="s">
        <v>168</v>
      </c>
      <c r="T673" s="79">
        <v>45811</v>
      </c>
      <c r="U673" s="79"/>
      <c r="V673" s="77" t="str">
        <f t="shared" si="46"/>
        <v>N/A</v>
      </c>
      <c r="W673" s="77" t="str">
        <f t="shared" si="47"/>
        <v>N/A</v>
      </c>
      <c r="X673" s="77" t="str">
        <f t="shared" si="48"/>
        <v>N/A</v>
      </c>
    </row>
    <row r="674" spans="1:24" s="77" customFormat="1" ht="29" x14ac:dyDescent="0.35">
      <c r="A674" s="1">
        <f>Sheet1!A158</f>
        <v>158</v>
      </c>
      <c r="B674" s="81">
        <f>Sheet1!B158</f>
        <v>45811.906192129602</v>
      </c>
      <c r="C674" s="81">
        <f>Sheet1!C158</f>
        <v>45811.909409722197</v>
      </c>
      <c r="D674" s="87" t="s">
        <v>3701</v>
      </c>
      <c r="E674" s="87" t="s">
        <v>3702</v>
      </c>
      <c r="F674" s="83">
        <f>Sheet1!F158</f>
        <v>45811</v>
      </c>
      <c r="G674" s="1" t="str">
        <f>Sheet1!G158</f>
        <v>Palade Catalin</v>
      </c>
      <c r="H674" s="1" t="str">
        <f>Sheet1!H158</f>
        <v>Situație periculoasă / Unsafe Condition</v>
      </c>
      <c r="I674" s="1" t="str">
        <f>Sheet1!K158</f>
        <v>Schimbul 2 / Shift 2</v>
      </c>
      <c r="J674" s="1" t="str">
        <f>Sheet1!L158</f>
        <v>Fabrica A / Plant A</v>
      </c>
      <c r="K674" s="1" t="str">
        <f>Sheet1!M158</f>
        <v>Linia 3 Croissant</v>
      </c>
      <c r="L674" s="90" t="str">
        <f>Sheet1!N158</f>
        <v>Peste 20 de rastele de la dospitor sunt rupte si  cu rotile sparte, cad tavile si rastele peste noi.</v>
      </c>
      <c r="M674" s="90" t="str">
        <f>Sheet1!O158</f>
        <v>Inlocuirea rastelelor rupte si deformate, inlocuirea rotilor sparte</v>
      </c>
      <c r="N674" s="1" t="str">
        <f>Sheet1!P158</f>
        <v>Calitate / Quality</v>
      </c>
      <c r="O674" s="83">
        <f>Sheet1!Q158</f>
        <v>45811</v>
      </c>
      <c r="P674" s="1" t="str">
        <f>Sheet1!R158</f>
        <v>Neînceput / Not started</v>
      </c>
      <c r="Q674" s="1" t="str">
        <f>Sheet1!S158</f>
        <v>Da / Yes</v>
      </c>
      <c r="R674" s="77" t="s">
        <v>49</v>
      </c>
      <c r="S674" s="77" t="s">
        <v>50</v>
      </c>
      <c r="T674" s="79">
        <v>45811</v>
      </c>
      <c r="U674" s="79">
        <v>45811</v>
      </c>
      <c r="V674" s="77" t="str">
        <f t="shared" si="46"/>
        <v>YES</v>
      </c>
      <c r="W674" s="77" t="str">
        <f t="shared" si="47"/>
        <v>N/A</v>
      </c>
      <c r="X674" s="77" t="str">
        <f t="shared" si="48"/>
        <v>N/A</v>
      </c>
    </row>
    <row r="675" spans="1:24" s="77" customFormat="1" x14ac:dyDescent="0.35">
      <c r="A675" s="1">
        <f>Sheet1!A207</f>
        <v>207</v>
      </c>
      <c r="B675" s="81">
        <f>Sheet1!B207</f>
        <v>45832.322037037004</v>
      </c>
      <c r="C675" s="81">
        <f>Sheet1!C207</f>
        <v>45832.3230555556</v>
      </c>
      <c r="D675" s="87" t="s">
        <v>3703</v>
      </c>
      <c r="E675" s="87" t="s">
        <v>3704</v>
      </c>
      <c r="F675" s="83">
        <f>Sheet1!F207</f>
        <v>45831</v>
      </c>
      <c r="G675" s="1" t="str">
        <f>Sheet1!G207</f>
        <v>Baldovin Grigore</v>
      </c>
      <c r="H675" s="1" t="str">
        <f>Sheet1!H207</f>
        <v>Situație periculoasă / Unsafe Condition</v>
      </c>
      <c r="I675" s="1" t="str">
        <f>Sheet1!K207</f>
        <v>Schimbul 2 / Shift 2</v>
      </c>
      <c r="J675" s="1" t="str">
        <f>Sheet1!L207</f>
        <v>Altele / Others</v>
      </c>
      <c r="K675" s="1" t="str">
        <f>Sheet1!M207</f>
        <v>Exterior / Outdoor Area</v>
      </c>
      <c r="L675" s="90" t="str">
        <f>Sheet1!N207</f>
        <v>damaged pole on the outside pedestrian path</v>
      </c>
      <c r="M675" s="90" t="str">
        <f>Sheet1!O207</f>
        <v>replace it with newer/stronger one</v>
      </c>
      <c r="N675" s="1" t="str">
        <f>Sheet1!P207</f>
        <v>HSE</v>
      </c>
      <c r="O675" s="83">
        <f>Sheet1!Q207</f>
        <v>45838</v>
      </c>
      <c r="P675" s="1" t="str">
        <f>Sheet1!R207</f>
        <v>In lucru / In progress</v>
      </c>
      <c r="Q675" s="1" t="str">
        <f>Sheet1!S207</f>
        <v>Da / Yes</v>
      </c>
      <c r="R675" s="77" t="s">
        <v>49</v>
      </c>
      <c r="S675" s="77" t="s">
        <v>64</v>
      </c>
      <c r="T675" s="79">
        <v>45838</v>
      </c>
      <c r="U675" s="79">
        <v>45832</v>
      </c>
      <c r="V675" s="77" t="str">
        <f t="shared" si="46"/>
        <v>YES</v>
      </c>
      <c r="W675" s="77" t="str">
        <f t="shared" si="47"/>
        <v>N/A</v>
      </c>
      <c r="X675" s="77" t="str">
        <f t="shared" si="48"/>
        <v>N/A</v>
      </c>
    </row>
    <row r="676" spans="1:24" s="77" customFormat="1" x14ac:dyDescent="0.35">
      <c r="A676" s="1">
        <f>Sheet1!A206</f>
        <v>206</v>
      </c>
      <c r="B676" s="81">
        <f>Sheet1!B206</f>
        <v>45832.182951388902</v>
      </c>
      <c r="C676" s="81">
        <f>Sheet1!C206</f>
        <v>45832.184502314798</v>
      </c>
      <c r="D676" s="87" t="s">
        <v>3705</v>
      </c>
      <c r="E676" s="87" t="s">
        <v>3706</v>
      </c>
      <c r="F676" s="83">
        <f>Sheet1!F206</f>
        <v>45832</v>
      </c>
      <c r="G676" s="1" t="str">
        <f>Sheet1!G206</f>
        <v>Ciobanu Mihai</v>
      </c>
      <c r="H676" s="1" t="str">
        <f>Sheet1!H206</f>
        <v>Situație periculoasă / Unsafe Condition</v>
      </c>
      <c r="I676" s="1" t="str">
        <f>Sheet1!K206</f>
        <v>Schimbul 3 / Shift 3</v>
      </c>
      <c r="J676" s="1" t="str">
        <f>Sheet1!L206</f>
        <v>Fabrica A / Plant A</v>
      </c>
      <c r="K676" s="1" t="str">
        <f>Sheet1!M206</f>
        <v>Linia 2 Cakes</v>
      </c>
      <c r="L676" s="90" t="str">
        <f>Sheet1!N206</f>
        <v>Scurgere chiuveta înfundată.Apa curge pe jos ,și este risc de alunecare</v>
      </c>
      <c r="M676" s="90" t="str">
        <f>Sheet1!O206</f>
        <v>Desfundare canal ....</v>
      </c>
      <c r="N676" s="1" t="str">
        <f>Sheet1!P206</f>
        <v>Tehnic / Asset Reliability</v>
      </c>
      <c r="O676" s="83">
        <f>Sheet1!Q206</f>
        <v>45832</v>
      </c>
      <c r="P676" s="1" t="str">
        <f>Sheet1!R206</f>
        <v>Neînceput / Not started</v>
      </c>
      <c r="Q676" s="1" t="str">
        <f>Sheet1!S206</f>
        <v>Da / Yes</v>
      </c>
      <c r="R676" s="77" t="s">
        <v>49</v>
      </c>
      <c r="S676" s="77" t="s">
        <v>64</v>
      </c>
      <c r="T676" s="79">
        <v>45832</v>
      </c>
      <c r="U676" s="79">
        <v>45832</v>
      </c>
      <c r="V676" s="77" t="str">
        <f t="shared" si="46"/>
        <v>YES</v>
      </c>
      <c r="W676" s="77" t="str">
        <f t="shared" si="47"/>
        <v>N/A</v>
      </c>
      <c r="X676" s="77" t="str">
        <f t="shared" si="48"/>
        <v>N/A</v>
      </c>
    </row>
    <row r="677" spans="1:24" s="77" customFormat="1" x14ac:dyDescent="0.35">
      <c r="A677" s="1">
        <f>Sheet1!A161</f>
        <v>161</v>
      </c>
      <c r="B677" s="81">
        <f>Sheet1!B161</f>
        <v>45812.392812500002</v>
      </c>
      <c r="C677" s="81">
        <f>Sheet1!C161</f>
        <v>45812.3979398148</v>
      </c>
      <c r="D677" s="87" t="s">
        <v>3707</v>
      </c>
      <c r="E677" s="87" t="s">
        <v>3708</v>
      </c>
      <c r="F677" s="83">
        <f>Sheet1!F161</f>
        <v>45811</v>
      </c>
      <c r="G677" s="1" t="str">
        <f>Sheet1!G161</f>
        <v xml:space="preserve">Andreea Niculae </v>
      </c>
      <c r="H677" s="1" t="str">
        <f>Sheet1!H161</f>
        <v>Situație periculoasă / Unsafe Condition</v>
      </c>
      <c r="I677" s="1" t="str">
        <f>Sheet1!K161</f>
        <v>Schimbul 1 / Shift 1</v>
      </c>
      <c r="J677" s="1" t="str">
        <f>Sheet1!L161</f>
        <v>Fabrica B / Plant B</v>
      </c>
      <c r="K677" s="1" t="str">
        <f>Sheet1!M161</f>
        <v>Bake Rolls</v>
      </c>
      <c r="L677" s="90" t="str">
        <f>Sheet1!N161</f>
        <v xml:space="preserve">Curge apa din sistemul de condens pentru abur la cuptor 1, cu abur oprit. </v>
      </c>
      <c r="M677" s="90" t="str">
        <f>Sheet1!O161</f>
        <v>Verificare sistem abur</v>
      </c>
      <c r="N677" s="1" t="str">
        <f>Sheet1!P161</f>
        <v>Tehnic / Asset Reliability</v>
      </c>
      <c r="O677" s="83">
        <f>Sheet1!Q161</f>
        <v>45814</v>
      </c>
      <c r="P677" s="1" t="str">
        <f>Sheet1!R161</f>
        <v>In lucru / In progress</v>
      </c>
      <c r="Q677" s="1" t="str">
        <f>Sheet1!S161</f>
        <v>Da / Yes</v>
      </c>
      <c r="R677" s="77" t="s">
        <v>72</v>
      </c>
      <c r="S677" s="77" t="s">
        <v>64</v>
      </c>
      <c r="T677" s="79">
        <v>45814</v>
      </c>
      <c r="U677" s="79"/>
      <c r="V677" s="77" t="str">
        <f t="shared" si="46"/>
        <v>N/A</v>
      </c>
      <c r="W677" s="77" t="str">
        <f t="shared" si="47"/>
        <v>N/A</v>
      </c>
      <c r="X677" s="77" t="str">
        <f t="shared" si="48"/>
        <v>N/A</v>
      </c>
    </row>
    <row r="678" spans="1:24" s="77" customFormat="1" ht="29" x14ac:dyDescent="0.35">
      <c r="A678" s="1">
        <f>Sheet1!A162</f>
        <v>162</v>
      </c>
      <c r="B678" s="81">
        <f>Sheet1!B162</f>
        <v>45812.394421296303</v>
      </c>
      <c r="C678" s="81">
        <f>Sheet1!C162</f>
        <v>45812.398275462998</v>
      </c>
      <c r="D678" s="87" t="s">
        <v>3709</v>
      </c>
      <c r="E678" s="87" t="s">
        <v>3710</v>
      </c>
      <c r="F678" s="83">
        <f>Sheet1!F162</f>
        <v>45812</v>
      </c>
      <c r="G678" s="1" t="str">
        <f>Sheet1!G162</f>
        <v>Stoica Mihai</v>
      </c>
      <c r="H678" s="1" t="str">
        <f>Sheet1!H162</f>
        <v>Situație periculoasă / Unsafe Condition</v>
      </c>
      <c r="I678" s="1" t="str">
        <f>Sheet1!K162</f>
        <v>Schimbul 1 / Shift 1</v>
      </c>
      <c r="J678" s="1" t="str">
        <f>Sheet1!L162</f>
        <v>Fabrica A / Plant A</v>
      </c>
      <c r="K678" s="1" t="str">
        <f>Sheet1!M162</f>
        <v>Linia 3 Croissant</v>
      </c>
      <c r="L678" s="90" t="str">
        <f>Sheet1!N162</f>
        <v xml:space="preserve">În zona tempereza de la decor,de pe acoperiș atunci când ploua,pica pe tempereza si pe chiler unde este tabloul electric </v>
      </c>
      <c r="M678" s="90" t="str">
        <f>Sheet1!O162</f>
        <v>Sa se repare acoperisul</v>
      </c>
      <c r="N678" s="1" t="str">
        <f>Sheet1!P162</f>
        <v>Tehnic / Asset Reliability</v>
      </c>
      <c r="O678" s="83">
        <f>Sheet1!Q162</f>
        <v>45821</v>
      </c>
      <c r="P678" s="1" t="str">
        <f>Sheet1!R162</f>
        <v>Neînceput / Not started</v>
      </c>
      <c r="Q678" s="1" t="str">
        <f>Sheet1!S162</f>
        <v>Da / Yes</v>
      </c>
      <c r="R678" s="77" t="s">
        <v>49</v>
      </c>
      <c r="S678" s="77" t="s">
        <v>50</v>
      </c>
      <c r="T678" s="79">
        <v>45821</v>
      </c>
      <c r="U678" s="79">
        <v>45863</v>
      </c>
      <c r="V678" s="77" t="str">
        <f t="shared" si="46"/>
        <v>NO</v>
      </c>
      <c r="W678" s="77" t="str">
        <f t="shared" si="47"/>
        <v>N/A</v>
      </c>
      <c r="X678" s="77" t="str">
        <f t="shared" si="48"/>
        <v>N/A</v>
      </c>
    </row>
    <row r="679" spans="1:24" s="77" customFormat="1" ht="29" x14ac:dyDescent="0.35">
      <c r="A679" s="1">
        <f>Sheet1!A203</f>
        <v>203</v>
      </c>
      <c r="B679" s="81">
        <f>Sheet1!B203</f>
        <v>45829.389664351896</v>
      </c>
      <c r="C679" s="81">
        <f>Sheet1!C203</f>
        <v>45829.391782407401</v>
      </c>
      <c r="D679" s="87" t="s">
        <v>3711</v>
      </c>
      <c r="E679" s="87" t="s">
        <v>3712</v>
      </c>
      <c r="F679" s="83">
        <f>Sheet1!F203</f>
        <v>45829</v>
      </c>
      <c r="G679" s="1" t="str">
        <f>Sheet1!G203</f>
        <v xml:space="preserve">Olteanu Nina </v>
      </c>
      <c r="H679" s="1" t="str">
        <f>Sheet1!H203</f>
        <v>Situație periculoasă / Unsafe Condition</v>
      </c>
      <c r="I679" s="1" t="str">
        <f>Sheet1!K203</f>
        <v>Schimbul 1 / Shift 1</v>
      </c>
      <c r="J679" s="1" t="str">
        <f>Sheet1!L203</f>
        <v>Fabrica A / Plant A</v>
      </c>
      <c r="K679" s="1" t="str">
        <f>Sheet1!M203</f>
        <v>Linia 1 Croissant</v>
      </c>
      <c r="L679" s="90" t="str">
        <f>Sheet1!N203</f>
        <v xml:space="preserve">Se aduc foarte multi paleti rupți in producție </v>
      </c>
      <c r="M679" s="90" t="str">
        <f>Sheet1!O203</f>
        <v xml:space="preserve">Să se sorteze paleți rupți in depozit înainte de a fi aduși în producție mulțumesc </v>
      </c>
      <c r="N679" s="1" t="str">
        <f>Sheet1!P203</f>
        <v>Depozit/ Warehouse</v>
      </c>
      <c r="O679" s="83">
        <f>Sheet1!Q203</f>
        <v>45831</v>
      </c>
      <c r="P679" s="1" t="str">
        <f>Sheet1!R203</f>
        <v>Neînceput / Not started</v>
      </c>
      <c r="Q679" s="1" t="str">
        <f>Sheet1!S203</f>
        <v>Da / Yes</v>
      </c>
      <c r="R679" s="77" t="s">
        <v>49</v>
      </c>
      <c r="S679" s="77" t="s">
        <v>50</v>
      </c>
      <c r="T679" s="79">
        <v>45831</v>
      </c>
      <c r="U679" s="79">
        <v>45832</v>
      </c>
      <c r="V679" s="77" t="str">
        <f t="shared" si="46"/>
        <v>NO</v>
      </c>
      <c r="W679" s="77" t="str">
        <f t="shared" si="47"/>
        <v>N/A</v>
      </c>
      <c r="X679" s="77" t="str">
        <f t="shared" si="48"/>
        <v>N/A</v>
      </c>
    </row>
    <row r="680" spans="1:24" s="77" customFormat="1" x14ac:dyDescent="0.35">
      <c r="A680" s="1">
        <f>Sheet1!A198</f>
        <v>198</v>
      </c>
      <c r="B680" s="81">
        <f>Sheet1!B198</f>
        <v>45826.771574074097</v>
      </c>
      <c r="C680" s="81">
        <f>Sheet1!C198</f>
        <v>45826.7730787037</v>
      </c>
      <c r="D680" s="87" t="s">
        <v>3713</v>
      </c>
      <c r="E680" s="87" t="s">
        <v>3714</v>
      </c>
      <c r="F680" s="83">
        <f>Sheet1!F198</f>
        <v>45826</v>
      </c>
      <c r="G680" s="1" t="str">
        <f>Sheet1!G198</f>
        <v>Manea Petru</v>
      </c>
      <c r="H680" s="1" t="str">
        <f>Sheet1!H198</f>
        <v>Situație periculoasă / Unsafe Condition</v>
      </c>
      <c r="I680" s="1" t="str">
        <f>Sheet1!K198</f>
        <v>Schimbul 2 / Shift 2</v>
      </c>
      <c r="J680" s="1" t="str">
        <f>Sheet1!L198</f>
        <v>Fabrica A / Plant A</v>
      </c>
      <c r="K680" s="1" t="str">
        <f>Sheet1!M198</f>
        <v>Linia 3 Croissant</v>
      </c>
      <c r="L680" s="90" t="str">
        <f>Sheet1!N198</f>
        <v>In zona de Dospire/lift tavi, nu are benzi de protectie pentru cap.</v>
      </c>
      <c r="M680" s="90" t="str">
        <f>Sheet1!O198</f>
        <v>Aplicare benzi marcaj si protectie pentru accident.</v>
      </c>
      <c r="N680" s="1" t="str">
        <f>Sheet1!P198</f>
        <v>HSE</v>
      </c>
      <c r="O680" s="83">
        <f>Sheet1!Q198</f>
        <v>45827</v>
      </c>
      <c r="P680" s="1" t="str">
        <f>Sheet1!R198</f>
        <v>Neînceput / Not started</v>
      </c>
      <c r="Q680" s="1" t="str">
        <f>Sheet1!S198</f>
        <v>Nu / No</v>
      </c>
      <c r="R680" s="77" t="s">
        <v>49</v>
      </c>
      <c r="S680" s="77" t="s">
        <v>64</v>
      </c>
      <c r="T680" s="79">
        <v>45827</v>
      </c>
      <c r="U680" s="79">
        <v>45827</v>
      </c>
      <c r="V680" s="77" t="str">
        <f t="shared" si="46"/>
        <v>YES</v>
      </c>
      <c r="W680" s="77" t="str">
        <f t="shared" si="47"/>
        <v>N/A</v>
      </c>
      <c r="X680" s="77" t="str">
        <f t="shared" si="48"/>
        <v>N/A</v>
      </c>
    </row>
    <row r="681" spans="1:24" s="77" customFormat="1" x14ac:dyDescent="0.35">
      <c r="A681" s="1">
        <f>Sheet1!A192</f>
        <v>192</v>
      </c>
      <c r="B681" s="81">
        <f>Sheet1!B192</f>
        <v>45824.401921296303</v>
      </c>
      <c r="C681" s="81">
        <f>Sheet1!C192</f>
        <v>45824.4042708333</v>
      </c>
      <c r="D681" s="87" t="s">
        <v>3715</v>
      </c>
      <c r="E681" s="87" t="s">
        <v>3716</v>
      </c>
      <c r="F681" s="83">
        <f>Sheet1!F192</f>
        <v>45824</v>
      </c>
      <c r="G681" s="1" t="str">
        <f>Sheet1!G192</f>
        <v>Gabriel Grigore</v>
      </c>
      <c r="H681" s="1" t="str">
        <f>Sheet1!H192</f>
        <v>Situație periculoasă / Unsafe Condition</v>
      </c>
      <c r="I681" s="1" t="str">
        <f>Sheet1!K192</f>
        <v>Schimbul 1 / Shift 1</v>
      </c>
      <c r="J681" s="1" t="str">
        <f>Sheet1!L192</f>
        <v>Altele / Others</v>
      </c>
      <c r="K681" s="1" t="str">
        <f>Sheet1!M192</f>
        <v>Exterior / Outdoor Area</v>
      </c>
      <c r="L681" s="90" t="str">
        <f>Sheet1!N192</f>
        <v xml:space="preserve">+20 people were in the street in front of the truck gate </v>
      </c>
      <c r="M681" s="90" t="str">
        <f>Sheet1!O192</f>
        <v xml:space="preserve">use the safe corridor to protect the people </v>
      </c>
      <c r="N681" s="1" t="str">
        <f>Sheet1!P192</f>
        <v>HSE</v>
      </c>
      <c r="O681" s="83">
        <f>Sheet1!Q192</f>
        <v>45835</v>
      </c>
      <c r="P681" s="1" t="str">
        <f>Sheet1!R192</f>
        <v>Neînceput / Not started</v>
      </c>
      <c r="Q681" s="1" t="str">
        <f>Sheet1!S192</f>
        <v>Da / Yes</v>
      </c>
      <c r="R681" s="77" t="s">
        <v>49</v>
      </c>
      <c r="S681" s="77" t="s">
        <v>50</v>
      </c>
      <c r="T681" s="79">
        <v>45835</v>
      </c>
      <c r="U681" s="79">
        <v>45832</v>
      </c>
      <c r="V681" s="77" t="str">
        <f t="shared" si="46"/>
        <v>YES</v>
      </c>
      <c r="W681" s="77" t="str">
        <f t="shared" si="47"/>
        <v>N/A</v>
      </c>
      <c r="X681" s="77" t="str">
        <f t="shared" si="48"/>
        <v>N/A</v>
      </c>
    </row>
    <row r="682" spans="1:24" s="77" customFormat="1" x14ac:dyDescent="0.35">
      <c r="A682" s="1">
        <f>Sheet1!A189</f>
        <v>189</v>
      </c>
      <c r="B682" s="81">
        <f>Sheet1!B189</f>
        <v>45821.752939814804</v>
      </c>
      <c r="C682" s="81">
        <f>Sheet1!C189</f>
        <v>45821.754004629598</v>
      </c>
      <c r="D682" s="87" t="s">
        <v>3717</v>
      </c>
      <c r="E682" s="87" t="s">
        <v>3718</v>
      </c>
      <c r="F682" s="83">
        <f>Sheet1!F189</f>
        <v>45822</v>
      </c>
      <c r="G682" s="1" t="str">
        <f>Sheet1!G189</f>
        <v xml:space="preserve">Ciobanu Mihai </v>
      </c>
      <c r="H682" s="1" t="str">
        <f>Sheet1!H189</f>
        <v>Situație periculoasă / Unsafe Condition</v>
      </c>
      <c r="I682" s="1" t="str">
        <f>Sheet1!K189</f>
        <v>Schimbul 2 / Shift 2</v>
      </c>
      <c r="J682" s="1" t="str">
        <f>Sheet1!L189</f>
        <v>Fabrica A / Plant A</v>
      </c>
      <c r="K682" s="1" t="str">
        <f>Sheet1!M189</f>
        <v>Linia 2 Cakes</v>
      </c>
      <c r="L682" s="90" t="str">
        <f>Sheet1!N189</f>
        <v>Pompa Linie  sweetthing cacao curge rau</v>
      </c>
      <c r="M682" s="90" t="str">
        <f>Sheet1!O189</f>
        <v xml:space="preserve">Înlocuire garnitura ( oring ) pompa </v>
      </c>
      <c r="N682" s="1" t="str">
        <f>Sheet1!P189</f>
        <v>Tehnic / Asset Reliability</v>
      </c>
      <c r="O682" s="83">
        <f>Sheet1!Q189</f>
        <v>45821</v>
      </c>
      <c r="P682" s="1" t="str">
        <f>Sheet1!R189</f>
        <v>Neînceput / Not started</v>
      </c>
      <c r="Q682" s="1" t="str">
        <f>Sheet1!S189</f>
        <v>Da / Yes</v>
      </c>
      <c r="R682" s="77" t="s">
        <v>553</v>
      </c>
      <c r="S682" s="77" t="s">
        <v>50</v>
      </c>
      <c r="T682" s="79">
        <v>45821</v>
      </c>
      <c r="U682" s="79"/>
      <c r="V682" s="77" t="str">
        <f t="shared" si="46"/>
        <v>N/A</v>
      </c>
      <c r="W682" s="77">
        <f t="shared" ca="1" si="47"/>
        <v>-105</v>
      </c>
      <c r="X682" s="77" t="str">
        <f t="shared" ca="1" si="48"/>
        <v>Delayed</v>
      </c>
    </row>
    <row r="683" spans="1:24" s="77" customFormat="1" ht="29" x14ac:dyDescent="0.35">
      <c r="A683" s="1">
        <f>Sheet1!A188</f>
        <v>188</v>
      </c>
      <c r="B683" s="81">
        <f>Sheet1!B188</f>
        <v>45821.401990740698</v>
      </c>
      <c r="C683" s="81">
        <f>Sheet1!C188</f>
        <v>45821.409421296303</v>
      </c>
      <c r="D683" s="87" t="s">
        <v>3719</v>
      </c>
      <c r="E683" s="87" t="s">
        <v>3720</v>
      </c>
      <c r="F683" s="83">
        <f>Sheet1!F188</f>
        <v>45821</v>
      </c>
      <c r="G683" s="1" t="str">
        <f>Sheet1!G188</f>
        <v xml:space="preserve">Dumitrache Daniela </v>
      </c>
      <c r="H683" s="1" t="str">
        <f>Sheet1!H188</f>
        <v>Eveniment la limita producerii unui accident / Near Miss</v>
      </c>
      <c r="I683" s="1" t="str">
        <f>Sheet1!K188</f>
        <v>Schimbul 1 / Shift 1</v>
      </c>
      <c r="J683" s="1" t="str">
        <f>Sheet1!L188</f>
        <v>Fabrica A / Plant A</v>
      </c>
      <c r="K683" s="1" t="str">
        <f>Sheet1!M188</f>
        <v>Linia 3 Croissant</v>
      </c>
      <c r="L683" s="90" t="str">
        <f>Sheet1!N188</f>
        <v>Gălețile de demodat sunt foarte unsuros alunecoase   ,la  răsturnarea găleți  ne aluneca și ne lovim</v>
      </c>
      <c r="M683" s="90" t="str">
        <f>Sheet1!O188</f>
        <v xml:space="preserve"> Sa spele mai bine și sa le clădească </v>
      </c>
      <c r="N683" s="1" t="str">
        <f>Sheet1!P188</f>
        <v>Productie A  / Production A</v>
      </c>
      <c r="O683" s="83">
        <f>Sheet1!Q188</f>
        <v>45813</v>
      </c>
      <c r="P683" s="1" t="str">
        <f>Sheet1!R188</f>
        <v>Neînceput / Not started</v>
      </c>
      <c r="Q683" s="1" t="str">
        <f>Sheet1!S188</f>
        <v>Da / Yes</v>
      </c>
      <c r="R683" s="77" t="s">
        <v>49</v>
      </c>
      <c r="S683" s="77" t="s">
        <v>64</v>
      </c>
      <c r="T683" s="79">
        <v>45826</v>
      </c>
      <c r="U683" s="79">
        <v>45826</v>
      </c>
      <c r="V683" s="77" t="str">
        <f t="shared" si="46"/>
        <v>YES</v>
      </c>
      <c r="W683" s="77" t="str">
        <f t="shared" si="47"/>
        <v>N/A</v>
      </c>
      <c r="X683" s="77" t="str">
        <f t="shared" si="48"/>
        <v>N/A</v>
      </c>
    </row>
    <row r="684" spans="1:24" s="77" customFormat="1" x14ac:dyDescent="0.35">
      <c r="A684" s="1">
        <f>Sheet1!A185</f>
        <v>185</v>
      </c>
      <c r="B684" s="81">
        <f>Sheet1!B185</f>
        <v>45821.145138888904</v>
      </c>
      <c r="C684" s="81">
        <f>Sheet1!C185</f>
        <v>45821.153668981497</v>
      </c>
      <c r="D684" s="87" t="s">
        <v>3721</v>
      </c>
      <c r="E684" s="87" t="s">
        <v>3722</v>
      </c>
      <c r="F684" s="83">
        <f>Sheet1!F185</f>
        <v>45820</v>
      </c>
      <c r="G684" s="1" t="str">
        <f>Sheet1!G185</f>
        <v xml:space="preserve">Ciobanu Elena </v>
      </c>
      <c r="H684" s="1" t="str">
        <f>Sheet1!H185</f>
        <v>Situație periculoasă / Unsafe Condition</v>
      </c>
      <c r="I684" s="1" t="str">
        <f>Sheet1!K185</f>
        <v>Schimbul 3 / Shift 3</v>
      </c>
      <c r="J684" s="1" t="str">
        <f>Sheet1!L185</f>
        <v>Fabrica B / Plant B</v>
      </c>
      <c r="K684" s="1" t="str">
        <f>Sheet1!M185</f>
        <v>Altele / Others</v>
      </c>
      <c r="L684" s="90" t="str">
        <f>Sheet1!N185</f>
        <v xml:space="preserve">Ușa de la ieșirea din producție find usa se strica des din cauza vitezei </v>
      </c>
      <c r="M684" s="90" t="str">
        <f>Sheet1!O185</f>
        <v xml:space="preserve">De înlocuit Frana de usa </v>
      </c>
      <c r="N684" s="1" t="str">
        <f>Sheet1!P185</f>
        <v>Productie B / Production B</v>
      </c>
      <c r="O684" s="83">
        <f>Sheet1!Q185</f>
        <v>45821</v>
      </c>
      <c r="P684" s="1" t="str">
        <f>Sheet1!R185</f>
        <v>In lucru / In progress</v>
      </c>
      <c r="Q684" s="1" t="str">
        <f>Sheet1!S185</f>
        <v>Nu / No</v>
      </c>
      <c r="R684" s="77" t="s">
        <v>49</v>
      </c>
      <c r="S684" s="77" t="s">
        <v>50</v>
      </c>
      <c r="T684" s="79">
        <v>45821</v>
      </c>
      <c r="U684" s="79">
        <v>45821</v>
      </c>
      <c r="V684" s="77" t="str">
        <f t="shared" si="46"/>
        <v>YES</v>
      </c>
      <c r="W684" s="77" t="str">
        <f t="shared" si="47"/>
        <v>N/A</v>
      </c>
      <c r="X684" s="77" t="str">
        <f t="shared" si="48"/>
        <v>N/A</v>
      </c>
    </row>
    <row r="685" spans="1:24" s="77" customFormat="1" x14ac:dyDescent="0.35">
      <c r="A685" s="1">
        <f>Sheet1!A169</f>
        <v>169</v>
      </c>
      <c r="B685" s="81">
        <f>Sheet1!B169</f>
        <v>45814.301076388903</v>
      </c>
      <c r="C685" s="81">
        <f>Sheet1!C169</f>
        <v>45814.3022569444</v>
      </c>
      <c r="D685" s="87" t="s">
        <v>3723</v>
      </c>
      <c r="E685" s="87" t="s">
        <v>3724</v>
      </c>
      <c r="F685" s="83">
        <f>Sheet1!F169</f>
        <v>45814</v>
      </c>
      <c r="G685" s="1" t="str">
        <f>Sheet1!G169</f>
        <v xml:space="preserve">Radu Olimpia </v>
      </c>
      <c r="H685" s="1" t="str">
        <f>Sheet1!H169</f>
        <v>Situație periculoasă / Unsafe Condition</v>
      </c>
      <c r="I685" s="1" t="str">
        <f>Sheet1!K169</f>
        <v>Schimbul 1 / Shift 1</v>
      </c>
      <c r="J685" s="1" t="str">
        <f>Sheet1!L169</f>
        <v>Fabrica A / Plant A</v>
      </c>
      <c r="K685" s="1" t="str">
        <f>Sheet1!M169</f>
        <v>Linia 3 Croissant</v>
      </c>
      <c r="L685" s="90" t="str">
        <f>Sheet1!N169</f>
        <v xml:space="preserve">Apa de la aerul condiționat M5 ambalare </v>
      </c>
      <c r="M685" s="90" t="str">
        <f>Sheet1!O169</f>
        <v>Remediere/izolare țeavă evacuare</v>
      </c>
      <c r="N685" s="1" t="str">
        <f>Sheet1!P169</f>
        <v>Tehnic / Asset Reliability</v>
      </c>
      <c r="O685" s="83">
        <f>Sheet1!Q169</f>
        <v>45814</v>
      </c>
      <c r="P685" s="1" t="str">
        <f>Sheet1!R169</f>
        <v>Neînceput / Not started</v>
      </c>
      <c r="Q685" s="1" t="str">
        <f>Sheet1!S169</f>
        <v>Da / Yes</v>
      </c>
      <c r="R685" s="77" t="s">
        <v>49</v>
      </c>
      <c r="S685" s="77" t="s">
        <v>50</v>
      </c>
      <c r="T685" s="79">
        <v>45814</v>
      </c>
      <c r="U685" s="79">
        <v>45863</v>
      </c>
      <c r="V685" s="77" t="str">
        <f t="shared" si="46"/>
        <v>NO</v>
      </c>
      <c r="W685" s="77" t="str">
        <f t="shared" si="47"/>
        <v>N/A</v>
      </c>
      <c r="X685" s="77" t="str">
        <f t="shared" si="48"/>
        <v>N/A</v>
      </c>
    </row>
    <row r="686" spans="1:24" s="77" customFormat="1" ht="43.5" x14ac:dyDescent="0.35">
      <c r="A686" s="1">
        <f>Sheet1!A170</f>
        <v>170</v>
      </c>
      <c r="B686" s="81">
        <f>Sheet1!B170</f>
        <v>45814.356481481504</v>
      </c>
      <c r="C686" s="81">
        <f>Sheet1!C170</f>
        <v>45814.358414351896</v>
      </c>
      <c r="D686" s="87" t="s">
        <v>3725</v>
      </c>
      <c r="E686" s="87" t="s">
        <v>3726</v>
      </c>
      <c r="F686" s="83">
        <f>Sheet1!F170</f>
        <v>45814</v>
      </c>
      <c r="G686" s="1" t="str">
        <f>Sheet1!G170</f>
        <v xml:space="preserve">Radu GH Marius Daniel </v>
      </c>
      <c r="H686" s="1" t="str">
        <f>Sheet1!H170</f>
        <v>Situație periculoasă / Unsafe Condition</v>
      </c>
      <c r="I686" s="1" t="str">
        <f>Sheet1!K170</f>
        <v>Schimbul 1 / Shift 1</v>
      </c>
      <c r="J686" s="1" t="str">
        <f>Sheet1!L170</f>
        <v>Altele / Others</v>
      </c>
      <c r="K686" s="1" t="str">
        <f>Sheet1!M170</f>
        <v>Altele / Others</v>
      </c>
      <c r="L686" s="90" t="str">
        <f>Sheet1!N170</f>
        <v>În timpul operațiunii de încărcare, am observat o gaură în podeaua camionului, care prezintă risc de accidentare (prinderea piciorului sau cădere). Incidentul a fost evitat, dar pericolul rămâne major.</v>
      </c>
      <c r="M686" s="90" t="str">
        <f>Sheet1!O170</f>
        <v>Verificarea podelei camioanelor înainte de încărcare și interzicerea utilizării celor cu defecțiuni grave.</v>
      </c>
      <c r="N686" s="1" t="str">
        <f>Sheet1!P170</f>
        <v>Îmbunătățire continuă / CI</v>
      </c>
      <c r="O686" s="83">
        <f>Sheet1!Q170</f>
        <v>45814</v>
      </c>
      <c r="P686" s="1" t="str">
        <f>Sheet1!R170</f>
        <v>Neînceput / Not started</v>
      </c>
      <c r="Q686" s="1" t="str">
        <f>Sheet1!S170</f>
        <v>Nu / No</v>
      </c>
      <c r="R686" s="77" t="s">
        <v>49</v>
      </c>
      <c r="S686" s="77" t="s">
        <v>50</v>
      </c>
      <c r="T686" s="79">
        <v>45814</v>
      </c>
      <c r="U686" s="79">
        <v>45866</v>
      </c>
      <c r="V686" s="77" t="str">
        <f t="shared" si="46"/>
        <v>NO</v>
      </c>
      <c r="W686" s="77" t="str">
        <f t="shared" si="47"/>
        <v>N/A</v>
      </c>
      <c r="X686" s="77" t="str">
        <f t="shared" si="48"/>
        <v>N/A</v>
      </c>
    </row>
    <row r="687" spans="1:24" s="77" customFormat="1" x14ac:dyDescent="0.35">
      <c r="A687" s="1">
        <f>Sheet1!A180</f>
        <v>180</v>
      </c>
      <c r="B687" s="81">
        <f>Sheet1!B180</f>
        <v>45819.525312500002</v>
      </c>
      <c r="C687" s="81">
        <f>Sheet1!C180</f>
        <v>45819.526574074102</v>
      </c>
      <c r="D687" s="87" t="s">
        <v>3727</v>
      </c>
      <c r="E687" s="87" t="s">
        <v>3728</v>
      </c>
      <c r="F687" s="83">
        <f>Sheet1!F180</f>
        <v>45819</v>
      </c>
      <c r="G687" s="1" t="str">
        <f>Sheet1!G180</f>
        <v>Dumitru George</v>
      </c>
      <c r="H687" s="1" t="str">
        <f>Sheet1!H180</f>
        <v>Situație periculoasă / Unsafe Condition</v>
      </c>
      <c r="I687" s="1" t="str">
        <f>Sheet1!K180</f>
        <v>Schimbul 1 / Shift 1</v>
      </c>
      <c r="J687" s="1" t="str">
        <f>Sheet1!L180</f>
        <v>Fabrica B / Plant B</v>
      </c>
      <c r="K687" s="1" t="str">
        <f>Sheet1!M180</f>
        <v>Linia 4 Croissant</v>
      </c>
      <c r="L687" s="90" t="str">
        <f>Sheet1!N180</f>
        <v>Personal paletizare fara sapca si ochelari la palet peste1.8m</v>
      </c>
      <c r="M687" s="90" t="str">
        <f>Sheet1!O180</f>
        <v>Reinstruire personal</v>
      </c>
      <c r="N687" s="1" t="str">
        <f>Sheet1!P180</f>
        <v>Productie B / Production B</v>
      </c>
      <c r="O687" s="83">
        <f>Sheet1!Q180</f>
        <v>45820</v>
      </c>
      <c r="P687" s="1" t="str">
        <f>Sheet1!R180</f>
        <v>In lucru / In progress</v>
      </c>
      <c r="Q687" s="1" t="str">
        <f>Sheet1!S180</f>
        <v>Da / Yes</v>
      </c>
      <c r="R687" s="77" t="s">
        <v>49</v>
      </c>
      <c r="S687" s="77" t="s">
        <v>64</v>
      </c>
      <c r="T687" s="79">
        <v>45820</v>
      </c>
      <c r="U687" s="79">
        <v>45820</v>
      </c>
      <c r="V687" s="77" t="str">
        <f t="shared" si="46"/>
        <v>YES</v>
      </c>
      <c r="W687" s="77" t="str">
        <f t="shared" si="47"/>
        <v>N/A</v>
      </c>
      <c r="X687" s="77" t="str">
        <f t="shared" si="48"/>
        <v>N/A</v>
      </c>
    </row>
    <row r="688" spans="1:24" s="77" customFormat="1" ht="29" x14ac:dyDescent="0.35">
      <c r="A688" s="1">
        <f>Sheet1!A179</f>
        <v>179</v>
      </c>
      <c r="B688" s="81">
        <f>Sheet1!B179</f>
        <v>45819.519687499997</v>
      </c>
      <c r="C688" s="81">
        <f>Sheet1!C179</f>
        <v>45819.521261574097</v>
      </c>
      <c r="D688" s="87" t="s">
        <v>3729</v>
      </c>
      <c r="E688" s="87" t="s">
        <v>3730</v>
      </c>
      <c r="F688" s="83">
        <f>Sheet1!F179</f>
        <v>45819</v>
      </c>
      <c r="G688" s="1" t="str">
        <f>Sheet1!G179</f>
        <v>Dumitru George</v>
      </c>
      <c r="H688" s="1" t="str">
        <f>Sheet1!H179</f>
        <v>Situație periculoasă / Unsafe Condition</v>
      </c>
      <c r="I688" s="1" t="str">
        <f>Sheet1!K179</f>
        <v>Schimbul 1 / Shift 1</v>
      </c>
      <c r="J688" s="1" t="str">
        <f>Sheet1!L179</f>
        <v>Fabrica B / Plant B</v>
      </c>
      <c r="K688" s="1" t="str">
        <f>Sheet1!M179</f>
        <v>Bake Rolls</v>
      </c>
      <c r="L688" s="90" t="str">
        <f>Sheet1!N179</f>
        <v>Cale pietonala blocata cu echipamente de catre contractori</v>
      </c>
      <c r="M688" s="90" t="str">
        <f>Sheet1!O179</f>
        <v>Am oprit lucrarea pana cand au indepartat echipamentele,explicandu le care sunt riscurile</v>
      </c>
      <c r="N688" s="1" t="str">
        <f>Sheet1!P179</f>
        <v>Productie B / Production B</v>
      </c>
      <c r="O688" s="83">
        <f>Sheet1!Q179</f>
        <v>45819</v>
      </c>
      <c r="P688" s="1" t="str">
        <f>Sheet1!R179</f>
        <v>Finalizat/ Completed</v>
      </c>
      <c r="Q688" s="1" t="str">
        <f>Sheet1!S179</f>
        <v>Da / Yes</v>
      </c>
      <c r="R688" s="77" t="s">
        <v>49</v>
      </c>
      <c r="S688" s="77" t="s">
        <v>64</v>
      </c>
      <c r="T688" s="79">
        <v>45819</v>
      </c>
      <c r="U688" s="79">
        <v>45819</v>
      </c>
      <c r="V688" s="77" t="str">
        <f t="shared" si="46"/>
        <v>YES</v>
      </c>
      <c r="W688" s="77" t="str">
        <f t="shared" si="47"/>
        <v>N/A</v>
      </c>
      <c r="X688" s="77" t="str">
        <f t="shared" si="48"/>
        <v>N/A</v>
      </c>
    </row>
    <row r="689" spans="1:24" s="77" customFormat="1" ht="29" x14ac:dyDescent="0.35">
      <c r="A689" s="1">
        <f>Sheet1!A175</f>
        <v>175</v>
      </c>
      <c r="B689" s="81">
        <f>Sheet1!B175</f>
        <v>45818.463553240697</v>
      </c>
      <c r="C689" s="81">
        <f>Sheet1!C175</f>
        <v>45818.466273148202</v>
      </c>
      <c r="D689" s="87" t="s">
        <v>3731</v>
      </c>
      <c r="E689" s="87" t="s">
        <v>3732</v>
      </c>
      <c r="F689" s="83">
        <f>Sheet1!F175</f>
        <v>45818</v>
      </c>
      <c r="G689" s="1" t="str">
        <f>Sheet1!G175</f>
        <v>Ovedenie Razvan</v>
      </c>
      <c r="H689" s="1" t="str">
        <f>Sheet1!H175</f>
        <v>Situație periculoasă / Unsafe Condition</v>
      </c>
      <c r="I689" s="1" t="str">
        <f>Sheet1!K175</f>
        <v>Schimbul 1 / Shift 1</v>
      </c>
      <c r="J689" s="1" t="str">
        <f>Sheet1!L175</f>
        <v>Fabrica A / Plant A</v>
      </c>
      <c r="K689" s="1" t="str">
        <f>Sheet1!M175</f>
        <v>Depozite A / Warehouse A</v>
      </c>
      <c r="L689" s="90" t="str">
        <f>Sheet1!N175</f>
        <v>Acumulare de apa de la ploaie pe culoarul catre depozit ambalaje si intrare Linia 2</v>
      </c>
      <c r="M689" s="90" t="str">
        <f>Sheet1!O175</f>
        <v>Semnalizare zona si colectare apa</v>
      </c>
      <c r="N689" s="1" t="str">
        <f>Sheet1!P175</f>
        <v>Depozit/ Warehouse</v>
      </c>
      <c r="O689" s="83">
        <f>Sheet1!Q175</f>
        <v>45818</v>
      </c>
      <c r="P689" s="1" t="str">
        <f>Sheet1!R175</f>
        <v>Finalizat/ Completed</v>
      </c>
      <c r="Q689" s="1" t="str">
        <f>Sheet1!S175</f>
        <v>Da / Yes</v>
      </c>
      <c r="R689" s="77" t="s">
        <v>49</v>
      </c>
      <c r="S689" s="77" t="s">
        <v>64</v>
      </c>
      <c r="T689" s="79">
        <v>45818</v>
      </c>
      <c r="U689" s="79">
        <v>45818</v>
      </c>
      <c r="V689" s="77" t="str">
        <f t="shared" si="46"/>
        <v>YES</v>
      </c>
      <c r="W689" s="77" t="str">
        <f t="shared" si="47"/>
        <v>N/A</v>
      </c>
      <c r="X689" s="77" t="str">
        <f t="shared" si="48"/>
        <v>N/A</v>
      </c>
    </row>
    <row r="690" spans="1:24" s="77" customFormat="1" ht="72.5" x14ac:dyDescent="0.35">
      <c r="A690" s="1">
        <f>Sheet1!A174</f>
        <v>174</v>
      </c>
      <c r="B690" s="81">
        <f>Sheet1!B174</f>
        <v>45815.645358796297</v>
      </c>
      <c r="C690" s="81">
        <f>Sheet1!C174</f>
        <v>45815.650844907403</v>
      </c>
      <c r="D690" s="87" t="s">
        <v>3733</v>
      </c>
      <c r="E690" s="87" t="s">
        <v>3734</v>
      </c>
      <c r="F690" s="83">
        <f>Sheet1!F174</f>
        <v>45815</v>
      </c>
      <c r="G690" s="1" t="str">
        <f>Sheet1!G174</f>
        <v>Palade Catalin</v>
      </c>
      <c r="H690" s="1" t="str">
        <f>Sheet1!H174</f>
        <v>Situație periculoasă / Unsafe Condition</v>
      </c>
      <c r="I690" s="1" t="str">
        <f>Sheet1!K174</f>
        <v>Schimbul 2 / Shift 2</v>
      </c>
      <c r="J690" s="1" t="str">
        <f>Sheet1!L174</f>
        <v>Fabrica A / Plant A</v>
      </c>
      <c r="K690" s="1" t="str">
        <f>Sheet1!M174</f>
        <v>Linia 3 Croissant</v>
      </c>
      <c r="L690" s="90" t="str">
        <f>Sheet1!N174</f>
        <v>Cand avem caderi de tensiune agitatoarele de la tancurile de stocare pentru ciocolata Milka intra in avarie,pentru a le reseta este necesar sa ne urcam sus pe tanc numai ca la tancul nr 2 nu avem scara sau platforma.</v>
      </c>
      <c r="M690" s="90" t="str">
        <f>Sheet1!O174</f>
        <v>Mutarea butonelor penrtu resetare la o inaltime potrivita, fara sa mai fie nevoie sa vina un coleg de la echipa tehnica cu scara, butonul de la tancul 2 se afla la o inaltime de aproximativ 5 metri de la nivelul solului si la aproximativ 75m altutudine</v>
      </c>
      <c r="N690" s="1" t="str">
        <f>Sheet1!P174</f>
        <v>Productie A  / Production A</v>
      </c>
      <c r="O690" s="83">
        <f>Sheet1!Q174</f>
        <v>45838</v>
      </c>
      <c r="P690" s="1" t="str">
        <f>Sheet1!R174</f>
        <v>Neînceput / Not started</v>
      </c>
      <c r="Q690" s="1" t="str">
        <f>Sheet1!S174</f>
        <v>Da / Yes</v>
      </c>
      <c r="R690" s="77" t="s">
        <v>553</v>
      </c>
      <c r="S690" s="77" t="s">
        <v>50</v>
      </c>
      <c r="T690" s="79">
        <v>45838</v>
      </c>
      <c r="U690" s="79"/>
      <c r="V690" s="77" t="str">
        <f t="shared" si="46"/>
        <v>N/A</v>
      </c>
      <c r="W690" s="77">
        <f t="shared" ca="1" si="47"/>
        <v>-88</v>
      </c>
      <c r="X690" s="77" t="str">
        <f t="shared" ca="1" si="48"/>
        <v>Delayed</v>
      </c>
    </row>
    <row r="691" spans="1:24" s="77" customFormat="1" x14ac:dyDescent="0.35">
      <c r="A691" s="1">
        <f>Sheet1!A173</f>
        <v>173</v>
      </c>
      <c r="B691" s="81">
        <f>Sheet1!B173</f>
        <v>45815.339340277802</v>
      </c>
      <c r="C691" s="81">
        <f>Sheet1!C173</f>
        <v>45815.341215277796</v>
      </c>
      <c r="D691" s="87" t="s">
        <v>3735</v>
      </c>
      <c r="E691" s="87" t="s">
        <v>3736</v>
      </c>
      <c r="F691" s="83">
        <f>Sheet1!F173</f>
        <v>45815</v>
      </c>
      <c r="G691" s="1" t="str">
        <f>Sheet1!G173</f>
        <v xml:space="preserve">Duță Florina Oana </v>
      </c>
      <c r="H691" s="1" t="str">
        <f>Sheet1!H173</f>
        <v>Situație periculoasă / Unsafe Condition</v>
      </c>
      <c r="I691" s="1" t="str">
        <f>Sheet1!K173</f>
        <v>Schimbul 1 / Shift 1</v>
      </c>
      <c r="J691" s="1" t="str">
        <f>Sheet1!L173</f>
        <v>Fabrica B / Plant B</v>
      </c>
      <c r="K691" s="1" t="str">
        <f>Sheet1!M173</f>
        <v>Bake Rolls</v>
      </c>
      <c r="L691" s="90" t="str">
        <f>Sheet1!N173</f>
        <v>Lucrez fără banda la dispenser 2 condiment -pizza</v>
      </c>
      <c r="M691" s="90" t="str">
        <f>Sheet1!O173</f>
        <v xml:space="preserve">Sa se înlocuiască banda cat mai urgent </v>
      </c>
      <c r="N691" s="1" t="str">
        <f>Sheet1!P173</f>
        <v>Tehnic / Asset Reliability</v>
      </c>
      <c r="O691" s="83">
        <f>Sheet1!Q173</f>
        <v>45815</v>
      </c>
      <c r="P691" s="1" t="str">
        <f>Sheet1!R173</f>
        <v>Neînceput / Not started</v>
      </c>
      <c r="Q691" s="1" t="str">
        <f>Sheet1!S173</f>
        <v>Da / Yes</v>
      </c>
      <c r="R691" s="77" t="s">
        <v>49</v>
      </c>
      <c r="S691" s="77" t="s">
        <v>50</v>
      </c>
      <c r="T691" s="79">
        <v>45815</v>
      </c>
      <c r="U691" s="79">
        <v>45815</v>
      </c>
      <c r="V691" s="77" t="str">
        <f t="shared" si="46"/>
        <v>YES</v>
      </c>
      <c r="W691" s="77" t="str">
        <f t="shared" si="47"/>
        <v>N/A</v>
      </c>
      <c r="X691" s="77" t="str">
        <f t="shared" si="48"/>
        <v>N/A</v>
      </c>
    </row>
    <row r="692" spans="1:24" s="77" customFormat="1" x14ac:dyDescent="0.35">
      <c r="A692" s="1">
        <f>Sheet1!A176</f>
        <v>176</v>
      </c>
      <c r="B692" s="81">
        <f>Sheet1!B176</f>
        <v>45818.601805555598</v>
      </c>
      <c r="C692" s="81">
        <f>Sheet1!C176</f>
        <v>45818.603032407402</v>
      </c>
      <c r="D692" s="87" t="s">
        <v>3737</v>
      </c>
      <c r="E692" s="87" t="s">
        <v>3738</v>
      </c>
      <c r="F692" s="83">
        <f>Sheet1!F176</f>
        <v>45818</v>
      </c>
      <c r="G692" s="1" t="str">
        <f>Sheet1!G176</f>
        <v>Ciobanu Mihai</v>
      </c>
      <c r="H692" s="1" t="str">
        <f>Sheet1!H176</f>
        <v>Situație periculoasă / Unsafe Condition</v>
      </c>
      <c r="I692" s="1" t="str">
        <f>Sheet1!K176</f>
        <v>Schimbul 2 / Shift 2</v>
      </c>
      <c r="J692" s="1" t="str">
        <f>Sheet1!L176</f>
        <v>Fabrica A / Plant A</v>
      </c>
      <c r="K692" s="1" t="str">
        <f>Sheet1!M176</f>
        <v>Linia 2 Cakes</v>
      </c>
      <c r="L692" s="90" t="str">
        <f>Sheet1!N176</f>
        <v>Furtunuri dozare linie milk sparte</v>
      </c>
      <c r="M692" s="90" t="str">
        <f>Sheet1!O176</f>
        <v xml:space="preserve">Înlocuire furtunuri </v>
      </c>
      <c r="N692" s="1" t="str">
        <f>Sheet1!P176</f>
        <v>Tehnic / Asset Reliability</v>
      </c>
      <c r="O692" s="83">
        <f>Sheet1!Q176</f>
        <v>45818</v>
      </c>
      <c r="P692" s="1" t="str">
        <f>Sheet1!R176</f>
        <v>Neînceput / Not started</v>
      </c>
      <c r="Q692" s="1" t="str">
        <f>Sheet1!S176</f>
        <v>Da / Yes</v>
      </c>
      <c r="R692" s="77" t="s">
        <v>72</v>
      </c>
      <c r="S692" s="77" t="s">
        <v>50</v>
      </c>
      <c r="T692" s="79">
        <v>45838</v>
      </c>
      <c r="U692" s="79"/>
      <c r="V692" s="77" t="str">
        <f t="shared" si="46"/>
        <v>N/A</v>
      </c>
      <c r="W692" s="77" t="str">
        <f t="shared" si="47"/>
        <v>N/A</v>
      </c>
      <c r="X692" s="77" t="str">
        <f t="shared" si="48"/>
        <v>N/A</v>
      </c>
    </row>
    <row r="693" spans="1:24" s="77" customFormat="1" x14ac:dyDescent="0.35">
      <c r="A693" s="1">
        <f>Sheet1!A177</f>
        <v>177</v>
      </c>
      <c r="B693" s="81">
        <f>Sheet1!B177</f>
        <v>45819.381342592598</v>
      </c>
      <c r="C693" s="81">
        <f>Sheet1!C177</f>
        <v>45819.383391203701</v>
      </c>
      <c r="D693" s="87" t="s">
        <v>3739</v>
      </c>
      <c r="E693" s="87" t="s">
        <v>3740</v>
      </c>
      <c r="F693" s="83">
        <f>Sheet1!F177</f>
        <v>45819</v>
      </c>
      <c r="G693" s="1" t="str">
        <f>Sheet1!G177</f>
        <v xml:space="preserve">Niculae Andreea </v>
      </c>
      <c r="H693" s="1" t="str">
        <f>Sheet1!H177</f>
        <v>Situație periculoasă / Unsafe Condition</v>
      </c>
      <c r="I693" s="1" t="str">
        <f>Sheet1!K177</f>
        <v>Schimbul 1 / Shift 1</v>
      </c>
      <c r="J693" s="1" t="str">
        <f>Sheet1!L177</f>
        <v>Fabrica B / Plant B</v>
      </c>
      <c r="K693" s="1" t="str">
        <f>Sheet1!M177</f>
        <v>Fineti &amp; Pots</v>
      </c>
      <c r="L693" s="90" t="str">
        <f>Sheet1!N177</f>
        <v xml:space="preserve">La tubechiller curge apa pe pardoseala </v>
      </c>
      <c r="M693" s="90" t="str">
        <f>Sheet1!O177</f>
        <v>Inlocuire garnituri sau trasee defecte</v>
      </c>
      <c r="N693" s="1" t="str">
        <f>Sheet1!P177</f>
        <v>Tehnic / Asset Reliability</v>
      </c>
      <c r="O693" s="83">
        <f>Sheet1!Q177</f>
        <v>45828</v>
      </c>
      <c r="P693" s="1" t="str">
        <f>Sheet1!R177</f>
        <v>Neînceput / Not started</v>
      </c>
      <c r="Q693" s="1" t="str">
        <f>Sheet1!S177</f>
        <v>Da / Yes</v>
      </c>
      <c r="R693" s="77" t="s">
        <v>49</v>
      </c>
      <c r="S693" s="77" t="s">
        <v>64</v>
      </c>
      <c r="T693" s="79">
        <v>45828</v>
      </c>
      <c r="U693" s="79"/>
      <c r="V693" s="77" t="str">
        <f t="shared" si="46"/>
        <v>YES</v>
      </c>
      <c r="W693" s="77" t="str">
        <f t="shared" si="47"/>
        <v>N/A</v>
      </c>
      <c r="X693" s="77" t="str">
        <f t="shared" si="48"/>
        <v>N/A</v>
      </c>
    </row>
    <row r="694" spans="1:24" s="77" customFormat="1" ht="29" x14ac:dyDescent="0.35">
      <c r="A694" s="1">
        <f>Sheet1!A178</f>
        <v>178</v>
      </c>
      <c r="B694" s="81">
        <f>Sheet1!B178</f>
        <v>45819.383495370399</v>
      </c>
      <c r="C694" s="81">
        <f>Sheet1!C178</f>
        <v>45819.387766203698</v>
      </c>
      <c r="D694" s="87" t="s">
        <v>3741</v>
      </c>
      <c r="E694" s="87" t="s">
        <v>3742</v>
      </c>
      <c r="F694" s="83">
        <f>Sheet1!F178</f>
        <v>45819</v>
      </c>
      <c r="G694" s="1" t="str">
        <f>Sheet1!G178</f>
        <v xml:space="preserve">Andreea Niculae </v>
      </c>
      <c r="H694" s="1" t="str">
        <f>Sheet1!H178</f>
        <v>Situație periculoasă / Unsafe Condition</v>
      </c>
      <c r="I694" s="1" t="str">
        <f>Sheet1!K178</f>
        <v>Schimbul 1 / Shift 1</v>
      </c>
      <c r="J694" s="1" t="str">
        <f>Sheet1!L178</f>
        <v>Fabrica B / Plant B</v>
      </c>
      <c r="K694" s="1" t="str">
        <f>Sheet1!M178</f>
        <v>Preparare creme Buhler Caotech</v>
      </c>
      <c r="L694" s="90" t="str">
        <f>Sheet1!N178</f>
        <v xml:space="preserve">La Preparare instalatie de zahar noua, in lucru, are traseul neacoperit /teava este fara capac, dechisa. </v>
      </c>
      <c r="M694" s="90" t="str">
        <f>Sheet1!O178</f>
        <v xml:space="preserve">Traseul trebuie sa fie acopirit / inchis </v>
      </c>
      <c r="N694" s="1" t="str">
        <f>Sheet1!P178</f>
        <v>Inginerie / Engineering</v>
      </c>
      <c r="O694" s="83">
        <f>Sheet1!Q178</f>
        <v>45821</v>
      </c>
      <c r="P694" s="1" t="str">
        <f>Sheet1!R178</f>
        <v>In lucru / In progress</v>
      </c>
      <c r="Q694" s="1" t="str">
        <f>Sheet1!S178</f>
        <v>Da / Yes</v>
      </c>
      <c r="R694" s="77" t="s">
        <v>49</v>
      </c>
      <c r="S694" s="77" t="s">
        <v>50</v>
      </c>
      <c r="T694" s="79">
        <v>45821</v>
      </c>
      <c r="U694" s="79">
        <v>45821</v>
      </c>
      <c r="V694" s="77" t="str">
        <f t="shared" si="46"/>
        <v>YES</v>
      </c>
      <c r="W694" s="77" t="str">
        <f t="shared" si="47"/>
        <v>N/A</v>
      </c>
      <c r="X694" s="77" t="str">
        <f t="shared" si="48"/>
        <v>N/A</v>
      </c>
    </row>
    <row r="695" spans="1:24" s="77" customFormat="1" ht="29" x14ac:dyDescent="0.35">
      <c r="A695" s="1">
        <f>Sheet1!A172</f>
        <v>172</v>
      </c>
      <c r="B695" s="81">
        <f>Sheet1!B172</f>
        <v>45814.509988425903</v>
      </c>
      <c r="C695" s="81">
        <f>Sheet1!C172</f>
        <v>45814.514479166697</v>
      </c>
      <c r="D695" s="87" t="s">
        <v>3743</v>
      </c>
      <c r="E695" s="87" t="s">
        <v>3744</v>
      </c>
      <c r="F695" s="83">
        <f>Sheet1!F172</f>
        <v>45814</v>
      </c>
      <c r="G695" s="1" t="str">
        <f>Sheet1!G172</f>
        <v xml:space="preserve">Duță Florina Oana </v>
      </c>
      <c r="H695" s="1" t="str">
        <f>Sheet1!H172</f>
        <v>Situație periculoasă / Unsafe Condition</v>
      </c>
      <c r="I695" s="1" t="str">
        <f>Sheet1!K172</f>
        <v>Schimbul 1 / Shift 1</v>
      </c>
      <c r="J695" s="1" t="str">
        <f>Sheet1!L172</f>
        <v>Fabrica B / Plant B</v>
      </c>
      <c r="K695" s="1" t="str">
        <f>Sheet1!M172</f>
        <v>Bake Rolls</v>
      </c>
      <c r="L695" s="90" t="str">
        <f>Sheet1!N172</f>
        <v>Banda de la dispenser 2 (pizza) este ruptă ,cade foarte mult condiment in tavile de pardoseala și tava din spate cu roți pe</v>
      </c>
      <c r="M695" s="90" t="str">
        <f>Sheet1!O172</f>
        <v xml:space="preserve">Sa schimbe banda de la dispenser 2 condiment </v>
      </c>
      <c r="N695" s="1" t="str">
        <f>Sheet1!P172</f>
        <v>Tehnic / Asset Reliability</v>
      </c>
      <c r="O695" s="83">
        <f>Sheet1!Q172</f>
        <v>45814</v>
      </c>
      <c r="P695" s="1" t="str">
        <f>Sheet1!R172</f>
        <v>Neînceput / Not started</v>
      </c>
      <c r="Q695" s="1" t="str">
        <f>Sheet1!S172</f>
        <v>Da / Yes</v>
      </c>
      <c r="R695" s="77" t="s">
        <v>49</v>
      </c>
      <c r="S695" s="77" t="s">
        <v>50</v>
      </c>
      <c r="T695" s="79">
        <v>45814</v>
      </c>
      <c r="U695" s="79">
        <v>45814</v>
      </c>
      <c r="V695" s="77" t="str">
        <f t="shared" si="46"/>
        <v>YES</v>
      </c>
      <c r="W695" s="77" t="str">
        <f t="shared" si="47"/>
        <v>N/A</v>
      </c>
      <c r="X695" s="77" t="str">
        <f t="shared" si="48"/>
        <v>N/A</v>
      </c>
    </row>
    <row r="696" spans="1:24" s="77" customFormat="1" x14ac:dyDescent="0.35">
      <c r="A696" s="1">
        <f>Sheet1!A171</f>
        <v>171</v>
      </c>
      <c r="B696" s="81">
        <f>Sheet1!B171</f>
        <v>45814.4005092593</v>
      </c>
      <c r="C696" s="81">
        <f>Sheet1!C171</f>
        <v>45814.402291666702</v>
      </c>
      <c r="D696" s="87" t="s">
        <v>3745</v>
      </c>
      <c r="E696" s="87" t="s">
        <v>3746</v>
      </c>
      <c r="F696" s="83">
        <f>Sheet1!F171</f>
        <v>45814</v>
      </c>
      <c r="G696" s="1" t="str">
        <f>Sheet1!G171</f>
        <v>Laura Musuroi</v>
      </c>
      <c r="H696" s="1" t="str">
        <f>Sheet1!H171</f>
        <v>Eveniment la limita producerii unui accident / Near Miss</v>
      </c>
      <c r="I696" s="1" t="str">
        <f>Sheet1!K171</f>
        <v>Schimbul 1 / Shift 1</v>
      </c>
      <c r="J696" s="1" t="str">
        <f>Sheet1!L171</f>
        <v>Fabrica A / Plant A</v>
      </c>
      <c r="K696" s="1" t="str">
        <f>Sheet1!M171</f>
        <v>Depozite A / Warehouse A</v>
      </c>
      <c r="L696" s="90" t="str">
        <f>Sheet1!N171</f>
        <v>palet cazut in raft risc de accidentare</v>
      </c>
      <c r="M696" s="90" t="str">
        <f>Sheet1!O171</f>
        <v>paletul s-a coborat si stivuit corespunzator</v>
      </c>
      <c r="N696" s="1" t="str">
        <f>Sheet1!P171</f>
        <v>Depozit/ Warehouse</v>
      </c>
      <c r="O696" s="83">
        <f>Sheet1!Q171</f>
        <v>45814</v>
      </c>
      <c r="P696" s="1" t="str">
        <f>Sheet1!R171</f>
        <v>Finalizat/ Completed</v>
      </c>
      <c r="Q696" s="1" t="str">
        <f>Sheet1!S171</f>
        <v>Da / Yes</v>
      </c>
      <c r="R696" s="77" t="s">
        <v>49</v>
      </c>
      <c r="S696" s="77" t="s">
        <v>64</v>
      </c>
      <c r="T696" s="79">
        <v>45814</v>
      </c>
      <c r="U696" s="79">
        <v>45814</v>
      </c>
      <c r="V696" s="77" t="str">
        <f t="shared" si="46"/>
        <v>YES</v>
      </c>
      <c r="W696" s="77" t="str">
        <f t="shared" si="47"/>
        <v>N/A</v>
      </c>
      <c r="X696" s="77" t="str">
        <f t="shared" si="48"/>
        <v>N/A</v>
      </c>
    </row>
    <row r="697" spans="1:24" s="77" customFormat="1" ht="43.5" x14ac:dyDescent="0.35">
      <c r="A697" s="1">
        <f>Sheet1!A181</f>
        <v>181</v>
      </c>
      <c r="B697" s="81">
        <f>Sheet1!B181</f>
        <v>45819.577384259297</v>
      </c>
      <c r="C697" s="81">
        <f>Sheet1!C181</f>
        <v>45819.578877314802</v>
      </c>
      <c r="D697" s="87" t="s">
        <v>3747</v>
      </c>
      <c r="E697" s="87" t="s">
        <v>3748</v>
      </c>
      <c r="F697" s="83">
        <f>Sheet1!F181</f>
        <v>45819</v>
      </c>
      <c r="G697" s="1" t="str">
        <f>Sheet1!G181</f>
        <v>Oancea Lucian</v>
      </c>
      <c r="H697" s="1" t="str">
        <f>Sheet1!H181</f>
        <v>Situație periculoasă / Unsafe Condition</v>
      </c>
      <c r="I697" s="1" t="str">
        <f>Sheet1!K181</f>
        <v>Schimbul 1 / Shift 1</v>
      </c>
      <c r="J697" s="1" t="str">
        <f>Sheet1!L181</f>
        <v>Altele / Others</v>
      </c>
      <c r="K697" s="1" t="str">
        <f>Sheet1!M181</f>
        <v>Birouri / Offices</v>
      </c>
      <c r="L697" s="90" t="str">
        <f>Sheet1!N181</f>
        <v>In continuare aerul conditionat din biroul Planning nu functioneaza corespunzator. Este foate cald si nu avem nici aer proaspat. Toti colegii se plang de stari de ameteala si dureri de cap.</v>
      </c>
      <c r="M697" s="90" t="str">
        <f>Sheet1!O181</f>
        <v>Sa se cheme o firma specializata sa se remedieze problema</v>
      </c>
      <c r="N697" s="1" t="str">
        <f>Sheet1!P181</f>
        <v>Utilitati / Utilities</v>
      </c>
      <c r="O697" s="83">
        <f>Sheet1!Q181</f>
        <v>45820</v>
      </c>
      <c r="P697" s="1" t="str">
        <f>Sheet1!R181</f>
        <v>Neînceput / Not started</v>
      </c>
      <c r="Q697" s="1" t="str">
        <f>Sheet1!S181</f>
        <v>Da / Yes</v>
      </c>
      <c r="R697" s="77" t="s">
        <v>49</v>
      </c>
      <c r="S697" s="77" t="s">
        <v>64</v>
      </c>
      <c r="T697" s="79">
        <v>45820</v>
      </c>
      <c r="U697" s="79">
        <v>45866</v>
      </c>
      <c r="V697" s="77" t="str">
        <f t="shared" si="46"/>
        <v>NO</v>
      </c>
      <c r="W697" s="77" t="str">
        <f t="shared" si="47"/>
        <v>N/A</v>
      </c>
      <c r="X697" s="77" t="str">
        <f t="shared" si="48"/>
        <v>N/A</v>
      </c>
    </row>
    <row r="698" spans="1:24" s="77" customFormat="1" x14ac:dyDescent="0.35">
      <c r="A698" s="1">
        <f>Sheet1!A182</f>
        <v>182</v>
      </c>
      <c r="B698" s="81">
        <f>Sheet1!B182</f>
        <v>45819.612349536997</v>
      </c>
      <c r="C698" s="81">
        <f>Sheet1!C182</f>
        <v>45819.614594907398</v>
      </c>
      <c r="D698" s="87" t="s">
        <v>3749</v>
      </c>
      <c r="E698" s="87" t="s">
        <v>3750</v>
      </c>
      <c r="F698" s="83">
        <f>Sheet1!F182</f>
        <v>45819</v>
      </c>
      <c r="G698" s="1" t="str">
        <f>Sheet1!G182</f>
        <v>Ciobanu Mihai</v>
      </c>
      <c r="H698" s="1" t="str">
        <f>Sheet1!H182</f>
        <v>Situație periculoasă / Unsafe Condition</v>
      </c>
      <c r="I698" s="1" t="str">
        <f>Sheet1!K182</f>
        <v>Schimbul 2 / Shift 2</v>
      </c>
      <c r="J698" s="1" t="str">
        <f>Sheet1!L182</f>
        <v>Fabrica A / Plant A</v>
      </c>
      <c r="K698" s="1" t="str">
        <f>Sheet1!M182</f>
        <v>Linia 2 Cakes</v>
      </c>
      <c r="L698" s="90" t="str">
        <f>Sheet1!N182</f>
        <v xml:space="preserve">Pompa dozare crema linia sweet curge </v>
      </c>
      <c r="M698" s="90" t="str">
        <f>Sheet1!O182</f>
        <v xml:space="preserve">Schimbare oring ( garnitura )îmbinare țevi </v>
      </c>
      <c r="N698" s="1" t="str">
        <f>Sheet1!P182</f>
        <v>Tehnic / Asset Reliability</v>
      </c>
      <c r="O698" s="83">
        <f>Sheet1!Q182</f>
        <v>45820</v>
      </c>
      <c r="P698" s="1" t="str">
        <f>Sheet1!R182</f>
        <v>Neînceput / Not started</v>
      </c>
      <c r="Q698" s="1" t="str">
        <f>Sheet1!S182</f>
        <v>Da / Yes</v>
      </c>
      <c r="R698" s="77" t="s">
        <v>72</v>
      </c>
      <c r="S698" s="77" t="s">
        <v>50</v>
      </c>
      <c r="T698" s="79">
        <v>45820</v>
      </c>
      <c r="U698" s="79"/>
      <c r="V698" s="77" t="str">
        <f t="shared" si="46"/>
        <v>N/A</v>
      </c>
      <c r="W698" s="77" t="str">
        <f t="shared" si="47"/>
        <v>N/A</v>
      </c>
      <c r="X698" s="77" t="str">
        <f t="shared" si="48"/>
        <v>N/A</v>
      </c>
    </row>
    <row r="699" spans="1:24" s="77" customFormat="1" x14ac:dyDescent="0.35">
      <c r="A699" s="1">
        <f>Sheet1!A183</f>
        <v>183</v>
      </c>
      <c r="B699" s="81">
        <f>Sheet1!B183</f>
        <v>45819.7444328704</v>
      </c>
      <c r="C699" s="81">
        <f>Sheet1!C183</f>
        <v>45819.745740740698</v>
      </c>
      <c r="D699" s="87" t="s">
        <v>3751</v>
      </c>
      <c r="E699" s="87" t="s">
        <v>3752</v>
      </c>
      <c r="F699" s="83">
        <f>Sheet1!F183</f>
        <v>45819</v>
      </c>
      <c r="G699" s="1" t="str">
        <f>Sheet1!G183</f>
        <v xml:space="preserve">Covercă Maria-Emilia </v>
      </c>
      <c r="H699" s="1" t="str">
        <f>Sheet1!H183</f>
        <v>Eveniment la limita producerii unui accident / Near Miss</v>
      </c>
      <c r="I699" s="1" t="str">
        <f>Sheet1!K183</f>
        <v>Schimbul 2 / Shift 2</v>
      </c>
      <c r="J699" s="1" t="str">
        <f>Sheet1!L183</f>
        <v>Fabrica A / Plant A</v>
      </c>
      <c r="K699" s="1" t="str">
        <f>Sheet1!M183</f>
        <v>Linia 3 Croissant</v>
      </c>
      <c r="L699" s="90" t="str">
        <f>Sheet1!N183</f>
        <v>Masa de la calculator ciupește, curentează.</v>
      </c>
      <c r="M699" s="90" t="str">
        <f>Sheet1!O183</f>
        <v>Are împământare dar sa fie verificata</v>
      </c>
      <c r="N699" s="1" t="str">
        <f>Sheet1!P183</f>
        <v>Tehnic / Asset Reliability</v>
      </c>
      <c r="O699" s="83">
        <f>Sheet1!Q183</f>
        <v>45820</v>
      </c>
      <c r="P699" s="1" t="str">
        <f>Sheet1!R183</f>
        <v>Neînceput / Not started</v>
      </c>
      <c r="Q699" s="1" t="str">
        <f>Sheet1!S183</f>
        <v>Da / Yes</v>
      </c>
      <c r="R699" s="77" t="s">
        <v>72</v>
      </c>
      <c r="S699" s="77" t="s">
        <v>168</v>
      </c>
      <c r="T699" s="79">
        <v>45820</v>
      </c>
      <c r="U699" s="79"/>
      <c r="V699" s="77" t="str">
        <f t="shared" si="46"/>
        <v>N/A</v>
      </c>
      <c r="W699" s="77" t="str">
        <f t="shared" si="47"/>
        <v>N/A</v>
      </c>
      <c r="X699" s="77" t="str">
        <f t="shared" si="48"/>
        <v>N/A</v>
      </c>
    </row>
    <row r="700" spans="1:24" s="77" customFormat="1" x14ac:dyDescent="0.35">
      <c r="A700" s="1">
        <f>Sheet1!A184</f>
        <v>184</v>
      </c>
      <c r="B700" s="81">
        <f>Sheet1!B184</f>
        <v>45820.677604166704</v>
      </c>
      <c r="C700" s="81">
        <f>Sheet1!C184</f>
        <v>45820.681180555599</v>
      </c>
      <c r="D700" s="87" t="s">
        <v>3753</v>
      </c>
      <c r="E700" s="87" t="s">
        <v>3754</v>
      </c>
      <c r="F700" s="83">
        <f>Sheet1!F184</f>
        <v>45821</v>
      </c>
      <c r="G700" s="1" t="str">
        <f>Sheet1!G184</f>
        <v>Ciobanu Mihai</v>
      </c>
      <c r="H700" s="1" t="str">
        <f>Sheet1!H184</f>
        <v>Situație periculoasă / Unsafe Condition</v>
      </c>
      <c r="I700" s="1" t="str">
        <f>Sheet1!K184</f>
        <v>Schimbul 2 / Shift 2</v>
      </c>
      <c r="J700" s="1" t="str">
        <f>Sheet1!L184</f>
        <v>Fabrica A / Plant A</v>
      </c>
      <c r="K700" s="1" t="str">
        <f>Sheet1!M184</f>
        <v>Linia 2 Cakes</v>
      </c>
      <c r="L700" s="90" t="str">
        <f>Sheet1!N184</f>
        <v xml:space="preserve">Furtunuri sterilizare,dozare linie sweetthing fisurate </v>
      </c>
      <c r="M700" s="90" t="str">
        <f>Sheet1!O184</f>
        <v>Schimbare furtunuri .</v>
      </c>
      <c r="N700" s="1" t="str">
        <f>Sheet1!P184</f>
        <v>Tehnic / Asset Reliability</v>
      </c>
      <c r="O700" s="83">
        <f>Sheet1!Q184</f>
        <v>45820</v>
      </c>
      <c r="P700" s="1" t="str">
        <f>Sheet1!R184</f>
        <v>Neînceput / Not started</v>
      </c>
      <c r="Q700" s="1" t="str">
        <f>Sheet1!S184</f>
        <v>Da / Yes</v>
      </c>
      <c r="R700" s="77" t="s">
        <v>72</v>
      </c>
      <c r="S700" s="77" t="s">
        <v>50</v>
      </c>
      <c r="T700" s="79">
        <v>45820</v>
      </c>
      <c r="U700" s="79"/>
      <c r="V700" s="77" t="str">
        <f t="shared" si="46"/>
        <v>N/A</v>
      </c>
      <c r="W700" s="77" t="str">
        <f t="shared" si="47"/>
        <v>N/A</v>
      </c>
      <c r="X700" s="77" t="str">
        <f t="shared" si="48"/>
        <v>N/A</v>
      </c>
    </row>
    <row r="701" spans="1:24" s="77" customFormat="1" x14ac:dyDescent="0.35">
      <c r="A701" s="1">
        <f>Sheet1!A168</f>
        <v>168</v>
      </c>
      <c r="B701" s="81">
        <f>Sheet1!B168</f>
        <v>45814.177511574097</v>
      </c>
      <c r="C701" s="81">
        <f>Sheet1!C168</f>
        <v>45814.178287037001</v>
      </c>
      <c r="D701" s="87" t="s">
        <v>3755</v>
      </c>
      <c r="E701" s="87" t="s">
        <v>3756</v>
      </c>
      <c r="F701" s="83">
        <f>Sheet1!F168</f>
        <v>45813</v>
      </c>
      <c r="G701" s="1" t="str">
        <f>Sheet1!G168</f>
        <v>Sima Dragos</v>
      </c>
      <c r="H701" s="1" t="str">
        <f>Sheet1!H168</f>
        <v>Situație periculoasă / Unsafe Condition</v>
      </c>
      <c r="I701" s="1" t="str">
        <f>Sheet1!K168</f>
        <v>Schimbul 3 / Shift 3</v>
      </c>
      <c r="J701" s="1" t="str">
        <f>Sheet1!L168</f>
        <v>Fabrica A / Plant A</v>
      </c>
      <c r="K701" s="1" t="str">
        <f>Sheet1!M168</f>
        <v>Linia 1 Croissant</v>
      </c>
      <c r="L701" s="90" t="str">
        <f>Sheet1!N168</f>
        <v>Temperatura ridicata in zona de ambalare</v>
      </c>
      <c r="M701" s="90" t="str">
        <f>Sheet1!O168</f>
        <v>Verificare sistem climatizare</v>
      </c>
      <c r="N701" s="1" t="str">
        <f>Sheet1!P168</f>
        <v>Tehnic / Asset Reliability</v>
      </c>
      <c r="O701" s="83">
        <f>Sheet1!Q168</f>
        <v>45831</v>
      </c>
      <c r="P701" s="1" t="str">
        <f>Sheet1!R168</f>
        <v>Neînceput / Not started</v>
      </c>
      <c r="Q701" s="1" t="str">
        <f>Sheet1!S168</f>
        <v>Da / Yes</v>
      </c>
      <c r="R701" s="77" t="s">
        <v>49</v>
      </c>
      <c r="S701" s="77" t="s">
        <v>50</v>
      </c>
      <c r="T701" s="79">
        <v>45831</v>
      </c>
      <c r="U701" s="79">
        <v>45831</v>
      </c>
      <c r="V701" s="77" t="str">
        <f t="shared" si="46"/>
        <v>YES</v>
      </c>
      <c r="W701" s="77" t="str">
        <f t="shared" si="47"/>
        <v>N/A</v>
      </c>
      <c r="X701" s="77" t="str">
        <f t="shared" si="48"/>
        <v>N/A</v>
      </c>
    </row>
    <row r="702" spans="1:24" s="77" customFormat="1" ht="29" x14ac:dyDescent="0.35">
      <c r="A702" s="1">
        <f>Sheet1!A186</f>
        <v>186</v>
      </c>
      <c r="B702" s="81">
        <f>Sheet1!B186</f>
        <v>45821.3662847222</v>
      </c>
      <c r="C702" s="81">
        <f>Sheet1!C186</f>
        <v>45821.369363425903</v>
      </c>
      <c r="D702" s="87" t="s">
        <v>3757</v>
      </c>
      <c r="E702" s="87" t="s">
        <v>3758</v>
      </c>
      <c r="F702" s="83">
        <f>Sheet1!F186</f>
        <v>45821</v>
      </c>
      <c r="G702" s="1" t="str">
        <f>Sheet1!G186</f>
        <v>Alesu petrica</v>
      </c>
      <c r="H702" s="1" t="str">
        <f>Sheet1!H186</f>
        <v>Situație periculoasă / Unsafe Condition</v>
      </c>
      <c r="I702" s="1" t="str">
        <f>Sheet1!K186</f>
        <v>Schimbul 1 / Shift 1</v>
      </c>
      <c r="J702" s="1" t="str">
        <f>Sheet1!L186</f>
        <v>Fabrica A / Plant A</v>
      </c>
      <c r="K702" s="1" t="str">
        <f>Sheet1!M186</f>
        <v>Linia 3 Croissant</v>
      </c>
      <c r="L702" s="90" t="str">
        <f>Sheet1!N186</f>
        <v>Patul de cabluri trebuie prins. Și pasarela, de la Zon a de ambalare este o tabla desprinsa</v>
      </c>
      <c r="M702" s="90" t="str">
        <f>Sheet1!O186</f>
        <v>Prinse cu șurub sau sudata. Dacă este cazul</v>
      </c>
      <c r="N702" s="1" t="str">
        <f>Sheet1!P186</f>
        <v>Tehnic / Asset Reliability</v>
      </c>
      <c r="O702" s="83">
        <f>Sheet1!Q186</f>
        <v>45823</v>
      </c>
      <c r="P702" s="1" t="str">
        <f>Sheet1!R186</f>
        <v>Neînceput / Not started</v>
      </c>
      <c r="Q702" s="1" t="str">
        <f>Sheet1!S186</f>
        <v>Da / Yes</v>
      </c>
      <c r="R702" s="77" t="s">
        <v>72</v>
      </c>
      <c r="S702" s="77" t="s">
        <v>50</v>
      </c>
      <c r="T702" s="79">
        <v>45823</v>
      </c>
      <c r="U702" s="79"/>
      <c r="V702" s="77" t="str">
        <f t="shared" si="46"/>
        <v>N/A</v>
      </c>
      <c r="W702" s="77" t="str">
        <f t="shared" si="47"/>
        <v>N/A</v>
      </c>
      <c r="X702" s="77" t="str">
        <f t="shared" si="48"/>
        <v>N/A</v>
      </c>
    </row>
    <row r="703" spans="1:24" s="77" customFormat="1" x14ac:dyDescent="0.35">
      <c r="A703" s="1">
        <f>Sheet1!A187</f>
        <v>187</v>
      </c>
      <c r="B703" s="81">
        <f>Sheet1!B187</f>
        <v>45821.393310185202</v>
      </c>
      <c r="C703" s="81">
        <f>Sheet1!C187</f>
        <v>45821.3981712963</v>
      </c>
      <c r="D703" s="87" t="s">
        <v>3759</v>
      </c>
      <c r="E703" s="87" t="s">
        <v>3760</v>
      </c>
      <c r="F703" s="83">
        <f>Sheet1!F187</f>
        <v>45821</v>
      </c>
      <c r="G703" s="1" t="str">
        <f>Sheet1!G187</f>
        <v>Ionita Elena</v>
      </c>
      <c r="H703" s="1" t="str">
        <f>Sheet1!H187</f>
        <v>Situație periculoasă / Unsafe Condition</v>
      </c>
      <c r="I703" s="1" t="str">
        <f>Sheet1!K187</f>
        <v>Schimbul 1 / Shift 1</v>
      </c>
      <c r="J703" s="1" t="str">
        <f>Sheet1!L187</f>
        <v>Fabrica A / Plant A</v>
      </c>
      <c r="K703" s="1" t="str">
        <f>Sheet1!M187</f>
        <v>Linia 3 Croissant</v>
      </c>
      <c r="L703" s="90" t="str">
        <f>Sheet1!N187</f>
        <v>Gratar desfacut la CHILLER  APA</v>
      </c>
      <c r="M703" s="90" t="str">
        <f>Sheet1!O187</f>
        <v>Sa  umblat la el si a ramas gratarul desfacut.</v>
      </c>
      <c r="N703" s="1" t="str">
        <f>Sheet1!P187</f>
        <v>Tehnic / Asset Reliability</v>
      </c>
      <c r="O703" s="83">
        <f>Sheet1!Q187</f>
        <v>45826</v>
      </c>
      <c r="P703" s="1" t="str">
        <f>Sheet1!R187</f>
        <v>Neînceput / Not started</v>
      </c>
      <c r="Q703" s="1" t="str">
        <f>Sheet1!S187</f>
        <v>Da / Yes</v>
      </c>
      <c r="R703" s="77" t="s">
        <v>72</v>
      </c>
      <c r="S703" s="77" t="s">
        <v>50</v>
      </c>
      <c r="T703" s="79">
        <v>45826</v>
      </c>
      <c r="U703" s="79"/>
      <c r="V703" s="77" t="str">
        <f t="shared" si="46"/>
        <v>N/A</v>
      </c>
      <c r="W703" s="77" t="str">
        <f t="shared" si="47"/>
        <v>N/A</v>
      </c>
      <c r="X703" s="77" t="str">
        <f t="shared" si="48"/>
        <v>N/A</v>
      </c>
    </row>
    <row r="704" spans="1:24" s="77" customFormat="1" ht="29" x14ac:dyDescent="0.35">
      <c r="A704" s="1">
        <f>Sheet1!A167</f>
        <v>167</v>
      </c>
      <c r="B704" s="81">
        <f>Sheet1!B167</f>
        <v>45814.086712962999</v>
      </c>
      <c r="C704" s="81">
        <f>Sheet1!C167</f>
        <v>45814.096250000002</v>
      </c>
      <c r="D704" s="87" t="s">
        <v>3761</v>
      </c>
      <c r="E704" s="87" t="s">
        <v>3762</v>
      </c>
      <c r="F704" s="83">
        <f>Sheet1!F167</f>
        <v>45813</v>
      </c>
      <c r="G704" s="1" t="str">
        <f>Sheet1!G167</f>
        <v>Pantazi Marian</v>
      </c>
      <c r="H704" s="1" t="str">
        <f>Sheet1!H167</f>
        <v>Situație periculoasă / Unsafe Condition</v>
      </c>
      <c r="I704" s="1" t="str">
        <f>Sheet1!K167</f>
        <v>Schimbul 3 / Shift 3</v>
      </c>
      <c r="J704" s="1" t="str">
        <f>Sheet1!L167</f>
        <v>Fabrica A / Plant A</v>
      </c>
      <c r="K704" s="1" t="str">
        <f>Sheet1!M167</f>
        <v>Linia 1 Croissant</v>
      </c>
      <c r="L704" s="90" t="str">
        <f>Sheet1!N167</f>
        <v>Pe L1 Producție,temperatura mediului ambiental este foarte ridicată ,</v>
      </c>
      <c r="M704" s="90" t="str">
        <f>Sheet1!O167</f>
        <v>Înlocuirea instalației de frg existente vechi,cu instalații noi mai eficiente.</v>
      </c>
      <c r="N704" s="1" t="str">
        <f>Sheet1!P167</f>
        <v>Inginerie / Engineering</v>
      </c>
      <c r="O704" s="83">
        <f>Sheet1!Q167</f>
        <v>45834</v>
      </c>
      <c r="P704" s="1" t="str">
        <f>Sheet1!R167</f>
        <v>Neînceput / Not started</v>
      </c>
      <c r="Q704" s="1" t="str">
        <f>Sheet1!S167</f>
        <v>Da / Yes</v>
      </c>
      <c r="R704" s="77" t="s">
        <v>49</v>
      </c>
      <c r="S704" s="77" t="s">
        <v>50</v>
      </c>
      <c r="T704" s="79">
        <v>45834</v>
      </c>
      <c r="U704" s="79">
        <v>45834</v>
      </c>
      <c r="V704" s="77" t="str">
        <f t="shared" si="46"/>
        <v>YES</v>
      </c>
      <c r="W704" s="77" t="str">
        <f t="shared" si="47"/>
        <v>N/A</v>
      </c>
      <c r="X704" s="77" t="str">
        <f t="shared" si="48"/>
        <v>N/A</v>
      </c>
    </row>
    <row r="705" spans="1:24" s="77" customFormat="1" x14ac:dyDescent="0.35">
      <c r="A705" s="1">
        <f>Sheet1!A166</f>
        <v>166</v>
      </c>
      <c r="B705" s="81">
        <f>Sheet1!B166</f>
        <v>45813.250115740702</v>
      </c>
      <c r="C705" s="81">
        <f>Sheet1!C166</f>
        <v>45813.251250000001</v>
      </c>
      <c r="D705" s="87" t="s">
        <v>3763</v>
      </c>
      <c r="E705" s="87" t="s">
        <v>3764</v>
      </c>
      <c r="F705" s="83">
        <f>Sheet1!F166</f>
        <v>45813</v>
      </c>
      <c r="G705" s="1" t="str">
        <f>Sheet1!G166</f>
        <v>Gornistu Adina</v>
      </c>
      <c r="H705" s="1" t="str">
        <f>Sheet1!H166</f>
        <v>Situație periculoasă / Unsafe Condition</v>
      </c>
      <c r="I705" s="1" t="str">
        <f>Sheet1!K166</f>
        <v>Schimbul 1 / Shift 1</v>
      </c>
      <c r="J705" s="1" t="str">
        <f>Sheet1!L166</f>
        <v>Fabrica B / Plant B</v>
      </c>
      <c r="K705" s="1" t="str">
        <f>Sheet1!M166</f>
        <v>Vestiare / Changing rooms</v>
      </c>
      <c r="L705" s="90" t="str">
        <f>Sheet1!N166</f>
        <v xml:space="preserve">Curge ala din calorifer și ne udam la picioare </v>
      </c>
      <c r="M705" s="90" t="str">
        <f>Sheet1!O166</f>
        <v xml:space="preserve">Caloriferul sa fie golit de apa </v>
      </c>
      <c r="N705" s="1" t="str">
        <f>Sheet1!P166</f>
        <v>Tehnic / Asset Reliability</v>
      </c>
      <c r="O705" s="83">
        <f>Sheet1!Q166</f>
        <v>45814</v>
      </c>
      <c r="P705" s="1" t="str">
        <f>Sheet1!R166</f>
        <v>Neînceput / Not started</v>
      </c>
      <c r="Q705" s="1" t="str">
        <f>Sheet1!S166</f>
        <v>Nu / No</v>
      </c>
      <c r="R705" s="77" t="s">
        <v>49</v>
      </c>
      <c r="S705" s="77" t="s">
        <v>64</v>
      </c>
      <c r="T705" s="79">
        <v>45814</v>
      </c>
      <c r="U705" s="79">
        <v>45814</v>
      </c>
      <c r="V705" s="77" t="str">
        <f t="shared" si="46"/>
        <v>YES</v>
      </c>
      <c r="W705" s="77" t="str">
        <f t="shared" si="47"/>
        <v>N/A</v>
      </c>
      <c r="X705" s="77" t="str">
        <f t="shared" si="48"/>
        <v>N/A</v>
      </c>
    </row>
    <row r="706" spans="1:24" s="77" customFormat="1" x14ac:dyDescent="0.35">
      <c r="A706" s="1">
        <f>Sheet1!A190</f>
        <v>190</v>
      </c>
      <c r="B706" s="81">
        <f>Sheet1!B190</f>
        <v>45824.3125462963</v>
      </c>
      <c r="C706" s="81">
        <f>Sheet1!C190</f>
        <v>45824.315347222197</v>
      </c>
      <c r="D706" s="87" t="s">
        <v>3765</v>
      </c>
      <c r="E706" s="87" t="s">
        <v>3766</v>
      </c>
      <c r="F706" s="83">
        <f>Sheet1!F190</f>
        <v>45824</v>
      </c>
      <c r="G706" s="1" t="str">
        <f>Sheet1!G190</f>
        <v xml:space="preserve">Mirea Marius </v>
      </c>
      <c r="H706" s="1" t="str">
        <f>Sheet1!H190</f>
        <v>Situație periculoasă / Unsafe Condition</v>
      </c>
      <c r="I706" s="1" t="str">
        <f>Sheet1!K190</f>
        <v>Schimbul 1 / Shift 1</v>
      </c>
      <c r="J706" s="1" t="str">
        <f>Sheet1!L190</f>
        <v>Fabrica A / Plant A</v>
      </c>
      <c r="K706" s="1" t="str">
        <f>Sheet1!M190</f>
        <v>Linia 1 Croissant</v>
      </c>
      <c r="L706" s="90" t="str">
        <f>Sheet1!N190</f>
        <v>Grătar rupt la role răcitor.</v>
      </c>
      <c r="M706" s="90" t="str">
        <f>Sheet1!O190</f>
        <v xml:space="preserve">De reparata, grătarul </v>
      </c>
      <c r="N706" s="1" t="str">
        <f>Sheet1!P190</f>
        <v>Productie A  / Production A</v>
      </c>
      <c r="O706" s="83">
        <f>Sheet1!Q190</f>
        <v>45824</v>
      </c>
      <c r="P706" s="1" t="str">
        <f>Sheet1!R190</f>
        <v>Neînceput / Not started</v>
      </c>
      <c r="Q706" s="1" t="str">
        <f>Sheet1!S190</f>
        <v>Da / Yes</v>
      </c>
      <c r="R706" s="77" t="s">
        <v>49</v>
      </c>
      <c r="S706" s="77" t="s">
        <v>50</v>
      </c>
      <c r="T706" s="79">
        <v>45824</v>
      </c>
      <c r="U706" s="79">
        <v>45866</v>
      </c>
      <c r="V706" s="77" t="str">
        <f t="shared" ref="V706:V769" si="49">IF(R706="Completed",IF((T706-U706)&gt;=0,"YES","NO"),"N/A")</f>
        <v>NO</v>
      </c>
      <c r="W706" s="77" t="str">
        <f t="shared" ref="W706:W769" si="50">IF(OR(R706="In Progress",R706="Not Started"),T706-$AB$1,"N/A")</f>
        <v>N/A</v>
      </c>
      <c r="X706" s="77" t="str">
        <f t="shared" ref="X706:X769" si="51">IF(OR(R706="",R706="Completed",R706="Deffered"),"N/A",IF(AND(OR(R706="In Progress",R706="Not Started"),W706&gt;=0),"On Time","Delayed"))</f>
        <v>N/A</v>
      </c>
    </row>
    <row r="707" spans="1:24" s="77" customFormat="1" ht="43.5" x14ac:dyDescent="0.35">
      <c r="A707" s="1">
        <f>Sheet1!A191</f>
        <v>191</v>
      </c>
      <c r="B707" s="81">
        <f>Sheet1!B191</f>
        <v>45824.366909722201</v>
      </c>
      <c r="C707" s="81">
        <f>Sheet1!C191</f>
        <v>45824.373634259297</v>
      </c>
      <c r="D707" s="87" t="s">
        <v>3767</v>
      </c>
      <c r="E707" s="87" t="s">
        <v>3768</v>
      </c>
      <c r="F707" s="83">
        <f>Sheet1!F191</f>
        <v>45824</v>
      </c>
      <c r="G707" s="1" t="str">
        <f>Sheet1!G191</f>
        <v>Grama Silviu</v>
      </c>
      <c r="H707" s="1" t="str">
        <f>Sheet1!H191</f>
        <v>Eveniment la limita producerii unui accident / Near Miss</v>
      </c>
      <c r="I707" s="1" t="str">
        <f>Sheet1!K191</f>
        <v>Schimbul 1 / Shift 1</v>
      </c>
      <c r="J707" s="1" t="str">
        <f>Sheet1!L191</f>
        <v>Fabrica A / Plant A</v>
      </c>
      <c r="K707" s="1" t="str">
        <f>Sheet1!M191</f>
        <v>Altele / Others</v>
      </c>
      <c r="L707" s="90" t="str">
        <f>Sheet1!N191</f>
        <v>Pe platforma vaporizatorului din exterior cladire A, un tehnician s-a urcat pe scara verticala cu o scandura in mana. La un moment dat a alunecat o treapta deoarece se folosea doar de mana dreapta pt a urca</v>
      </c>
      <c r="M707" s="90" t="str">
        <f>Sheet1!O191</f>
        <v>respectarea normelor de protectia muncii privind lucrul la inaltime</v>
      </c>
      <c r="N707" s="1" t="str">
        <f>Sheet1!P191</f>
        <v>Tehnic / Asset Reliability</v>
      </c>
      <c r="O707" s="83">
        <f>Sheet1!Q191</f>
        <v>46022</v>
      </c>
      <c r="P707" s="1" t="str">
        <f>Sheet1!R191</f>
        <v>Neînceput / Not started</v>
      </c>
      <c r="Q707" s="1" t="str">
        <f>Sheet1!S191</f>
        <v>Nu / No</v>
      </c>
      <c r="R707" s="77" t="s">
        <v>49</v>
      </c>
      <c r="S707" s="77" t="s">
        <v>168</v>
      </c>
      <c r="T707" s="79">
        <v>46022</v>
      </c>
      <c r="U707" s="79">
        <v>45866</v>
      </c>
      <c r="V707" s="77" t="str">
        <f t="shared" si="49"/>
        <v>YES</v>
      </c>
      <c r="W707" s="77" t="str">
        <f t="shared" si="50"/>
        <v>N/A</v>
      </c>
      <c r="X707" s="77" t="str">
        <f t="shared" si="51"/>
        <v>N/A</v>
      </c>
    </row>
    <row r="708" spans="1:24" s="77" customFormat="1" x14ac:dyDescent="0.35">
      <c r="A708" s="1">
        <f>Sheet1!A165</f>
        <v>165</v>
      </c>
      <c r="B708" s="81">
        <f>Sheet1!B165</f>
        <v>45813.098402777803</v>
      </c>
      <c r="C708" s="81">
        <f>Sheet1!C165</f>
        <v>45813.099780092598</v>
      </c>
      <c r="D708" s="87" t="s">
        <v>3769</v>
      </c>
      <c r="E708" s="87" t="s">
        <v>3770</v>
      </c>
      <c r="F708" s="83">
        <f>Sheet1!F165</f>
        <v>45812</v>
      </c>
      <c r="G708" s="1" t="str">
        <f>Sheet1!G165</f>
        <v>Sima Dragos</v>
      </c>
      <c r="H708" s="1" t="str">
        <f>Sheet1!H165</f>
        <v>Situație periculoasă / Unsafe Condition</v>
      </c>
      <c r="I708" s="1" t="str">
        <f>Sheet1!K165</f>
        <v>Schimbul 3 / Shift 3</v>
      </c>
      <c r="J708" s="1" t="str">
        <f>Sheet1!L165</f>
        <v>Fabrica A / Plant A</v>
      </c>
      <c r="K708" s="1" t="str">
        <f>Sheet1!M165</f>
        <v>Linia 1 Croissant</v>
      </c>
      <c r="L708" s="90" t="str">
        <f>Sheet1!N165</f>
        <v>Cablu cu protectie rupta la linia 1- mixerul de rebut</v>
      </c>
      <c r="M708" s="90" t="str">
        <f>Sheet1!O165</f>
        <v>Inlocuirea protectiei sau izolarea bucatii rupte</v>
      </c>
      <c r="N708" s="1" t="str">
        <f>Sheet1!P165</f>
        <v>Tehnic / Asset Reliability</v>
      </c>
      <c r="O708" s="83">
        <f>Sheet1!Q165</f>
        <v>45831</v>
      </c>
      <c r="P708" s="1" t="str">
        <f>Sheet1!R165</f>
        <v>Neînceput / Not started</v>
      </c>
      <c r="Q708" s="1" t="str">
        <f>Sheet1!S165</f>
        <v>Da / Yes</v>
      </c>
      <c r="R708" s="77" t="s">
        <v>49</v>
      </c>
      <c r="S708" s="77" t="s">
        <v>50</v>
      </c>
      <c r="T708" s="79">
        <v>45831</v>
      </c>
      <c r="U708" s="79">
        <v>45831</v>
      </c>
      <c r="V708" s="77" t="str">
        <f t="shared" si="49"/>
        <v>YES</v>
      </c>
      <c r="W708" s="77" t="str">
        <f t="shared" si="50"/>
        <v>N/A</v>
      </c>
      <c r="X708" s="77" t="str">
        <f t="shared" si="51"/>
        <v>N/A</v>
      </c>
    </row>
    <row r="709" spans="1:24" s="77" customFormat="1" ht="58" x14ac:dyDescent="0.35">
      <c r="A709" s="1">
        <f>Sheet1!A193</f>
        <v>193</v>
      </c>
      <c r="B709" s="81">
        <f>Sheet1!B193</f>
        <v>45825.320011574098</v>
      </c>
      <c r="C709" s="81">
        <f>Sheet1!C193</f>
        <v>45825.323587963001</v>
      </c>
      <c r="D709" s="87" t="s">
        <v>3771</v>
      </c>
      <c r="E709" s="87" t="s">
        <v>3772</v>
      </c>
      <c r="F709" s="83">
        <f>Sheet1!F193</f>
        <v>45825</v>
      </c>
      <c r="G709" s="1" t="str">
        <f>Sheet1!G193</f>
        <v xml:space="preserve">Trifu Andreea </v>
      </c>
      <c r="H709" s="1" t="str">
        <f>Sheet1!H193</f>
        <v>Situație periculoasă / Unsafe Condition</v>
      </c>
      <c r="I709" s="1" t="str">
        <f>Sheet1!K193</f>
        <v>Schimbul 1 / Shift 1</v>
      </c>
      <c r="J709" s="1" t="str">
        <f>Sheet1!L193</f>
        <v>Fabrica B / Plant B</v>
      </c>
      <c r="K709" s="1" t="str">
        <f>Sheet1!M193</f>
        <v>Sala de mese / Cantine</v>
      </c>
      <c r="L709" s="90" t="str">
        <f>Sheet1!N193</f>
        <v xml:space="preserve">Aparatul de colectare selectiva are 2/3 pedale defecte ceea ce infuenteaza oameni sa bage mana prin capac pentru a arunca gunoiul unde acolo au riscul de asi prinde degetele ,Iar sistemul de inchidere al usilor este defect si stau totimpul deschise </v>
      </c>
      <c r="M709" s="90" t="str">
        <f>Sheet1!O193</f>
        <v xml:space="preserve">Schimbarea aparatului </v>
      </c>
      <c r="N709" s="1" t="str">
        <f>Sheet1!P193</f>
        <v>Tehnic / Asset Reliability</v>
      </c>
      <c r="O709" s="83">
        <f>Sheet1!Q193</f>
        <v>45838</v>
      </c>
      <c r="P709" s="1" t="str">
        <f>Sheet1!R193</f>
        <v>Neînceput / Not started</v>
      </c>
      <c r="Q709" s="1" t="str">
        <f>Sheet1!S193</f>
        <v>Da / Yes</v>
      </c>
      <c r="R709" s="77" t="s">
        <v>72</v>
      </c>
      <c r="S709" s="77" t="s">
        <v>64</v>
      </c>
      <c r="T709" s="79">
        <v>45838</v>
      </c>
      <c r="U709" s="79"/>
      <c r="V709" s="77" t="str">
        <f t="shared" si="49"/>
        <v>N/A</v>
      </c>
      <c r="W709" s="77" t="str">
        <f t="shared" si="50"/>
        <v>N/A</v>
      </c>
      <c r="X709" s="77" t="str">
        <f t="shared" si="51"/>
        <v>N/A</v>
      </c>
    </row>
    <row r="710" spans="1:24" s="77" customFormat="1" x14ac:dyDescent="0.35">
      <c r="A710" s="1">
        <f>Sheet1!A194</f>
        <v>194</v>
      </c>
      <c r="B710" s="81">
        <f>Sheet1!B194</f>
        <v>45825.446724537003</v>
      </c>
      <c r="C710" s="81">
        <f>Sheet1!C194</f>
        <v>45825.448541666701</v>
      </c>
      <c r="D710" s="87" t="s">
        <v>3773</v>
      </c>
      <c r="E710" s="87" t="s">
        <v>3774</v>
      </c>
      <c r="F710" s="83">
        <f>Sheet1!F194</f>
        <v>45825</v>
      </c>
      <c r="G710" s="1" t="str">
        <f>Sheet1!G194</f>
        <v>Georgeta Penes</v>
      </c>
      <c r="H710" s="1" t="str">
        <f>Sheet1!H194</f>
        <v>Situație periculoasă / Unsafe Condition</v>
      </c>
      <c r="I710" s="1" t="str">
        <f>Sheet1!K194</f>
        <v>Schimbul 1 / Shift 1</v>
      </c>
      <c r="J710" s="1" t="str">
        <f>Sheet1!L194</f>
        <v>Fabrica A / Plant A</v>
      </c>
      <c r="K710" s="1" t="str">
        <f>Sheet1!M194</f>
        <v>Depozite A / Warehouse A</v>
      </c>
      <c r="L710" s="90" t="str">
        <f>Sheet1!N194</f>
        <v>hidrant nr 22 hol acceess in linia 3 din dep mp este desigilat</v>
      </c>
      <c r="M710" s="90" t="str">
        <f>Sheet1!O194</f>
        <v>sigulare si raportare incidente</v>
      </c>
      <c r="N710" s="1" t="str">
        <f>Sheet1!P194</f>
        <v>Utilitati / Utilities</v>
      </c>
      <c r="O710" s="83">
        <f>Sheet1!Q194</f>
        <v>45828</v>
      </c>
      <c r="P710" s="1" t="str">
        <f>Sheet1!R194</f>
        <v>Neînceput / Not started</v>
      </c>
      <c r="Q710" s="1" t="str">
        <f>Sheet1!S194</f>
        <v>Nu / No</v>
      </c>
      <c r="R710" s="77" t="s">
        <v>49</v>
      </c>
      <c r="S710" s="77" t="s">
        <v>50</v>
      </c>
      <c r="T710" s="79">
        <v>45828</v>
      </c>
      <c r="U710" s="79">
        <v>45828</v>
      </c>
      <c r="V710" s="77" t="str">
        <f t="shared" si="49"/>
        <v>YES</v>
      </c>
      <c r="W710" s="77" t="str">
        <f t="shared" si="50"/>
        <v>N/A</v>
      </c>
      <c r="X710" s="77" t="str">
        <f t="shared" si="51"/>
        <v>N/A</v>
      </c>
    </row>
    <row r="711" spans="1:24" s="77" customFormat="1" x14ac:dyDescent="0.35">
      <c r="A711" s="1">
        <f>Sheet1!A195</f>
        <v>195</v>
      </c>
      <c r="B711" s="81">
        <f>Sheet1!B195</f>
        <v>45826.112442129597</v>
      </c>
      <c r="C711" s="81">
        <f>Sheet1!C195</f>
        <v>45826.1196180556</v>
      </c>
      <c r="D711" s="87" t="s">
        <v>3775</v>
      </c>
      <c r="E711" s="87" t="s">
        <v>3776</v>
      </c>
      <c r="F711" s="83">
        <f>Sheet1!F195</f>
        <v>45826</v>
      </c>
      <c r="G711" s="1" t="str">
        <f>Sheet1!G195</f>
        <v xml:space="preserve">Leca Alexandra </v>
      </c>
      <c r="H711" s="1" t="str">
        <f>Sheet1!H195</f>
        <v>Situație periculoasă / Unsafe Condition</v>
      </c>
      <c r="I711" s="1" t="str">
        <f>Sheet1!K195</f>
        <v>Schimbul 3 / Shift 3</v>
      </c>
      <c r="J711" s="1" t="str">
        <f>Sheet1!L195</f>
        <v>Fabrica B / Plant B</v>
      </c>
      <c r="K711" s="1" t="str">
        <f>Sheet1!M195</f>
        <v>Linia 4 Croissant</v>
      </c>
      <c r="L711" s="90" t="str">
        <f>Sheet1!N195</f>
        <v>Aer condiționat prea puternic. Este foarte curent. Risc de îmbolnăvire.</v>
      </c>
      <c r="M711" s="90" t="str">
        <f>Sheet1!O195</f>
        <v xml:space="preserve">1Punerea ciorapilor de aer condiționat </v>
      </c>
      <c r="N711" s="1" t="str">
        <f>Sheet1!P195</f>
        <v>Productie B / Production B</v>
      </c>
      <c r="O711" s="83">
        <f>Sheet1!Q195</f>
        <v>45829</v>
      </c>
      <c r="P711" s="1" t="str">
        <f>Sheet1!R195</f>
        <v>Neînceput / Not started</v>
      </c>
      <c r="Q711" s="1" t="str">
        <f>Sheet1!S195</f>
        <v>Da / Yes</v>
      </c>
      <c r="R711" s="77" t="s">
        <v>49</v>
      </c>
      <c r="S711" s="77" t="s">
        <v>64</v>
      </c>
      <c r="T711" s="79">
        <v>45829</v>
      </c>
      <c r="U711" s="79">
        <v>45828</v>
      </c>
      <c r="V711" s="77" t="str">
        <f t="shared" si="49"/>
        <v>YES</v>
      </c>
      <c r="W711" s="77" t="str">
        <f t="shared" si="50"/>
        <v>N/A</v>
      </c>
      <c r="X711" s="77" t="str">
        <f t="shared" si="51"/>
        <v>N/A</v>
      </c>
    </row>
    <row r="712" spans="1:24" s="77" customFormat="1" ht="29" x14ac:dyDescent="0.35">
      <c r="A712" s="1">
        <f>Sheet1!A196</f>
        <v>196</v>
      </c>
      <c r="B712" s="81">
        <f>Sheet1!B196</f>
        <v>45826.433784722198</v>
      </c>
      <c r="C712" s="81">
        <f>Sheet1!C196</f>
        <v>45826.4369560185</v>
      </c>
      <c r="D712" s="87" t="s">
        <v>3777</v>
      </c>
      <c r="E712" s="87" t="s">
        <v>3778</v>
      </c>
      <c r="F712" s="83">
        <f>Sheet1!F196</f>
        <v>45826</v>
      </c>
      <c r="G712" s="1" t="str">
        <f>Sheet1!G196</f>
        <v xml:space="preserve">Neacșu Adrian </v>
      </c>
      <c r="H712" s="1" t="str">
        <f>Sheet1!H196</f>
        <v>Situație periculoasă / Unsafe Condition</v>
      </c>
      <c r="I712" s="1" t="str">
        <f>Sheet1!K196</f>
        <v>Schimbul 1 / Shift 1</v>
      </c>
      <c r="J712" s="1" t="str">
        <f>Sheet1!L196</f>
        <v>Fabrica A / Plant A</v>
      </c>
      <c r="K712" s="1" t="str">
        <f>Sheet1!M196</f>
        <v>Sala de mese / Cantine</v>
      </c>
      <c r="L712" s="90" t="str">
        <f>Sheet1!N196</f>
        <v>Broască deschidere ușă defectă ,usa se blochează și există riscul de accidente în situația unei evacuări rapide !</v>
      </c>
      <c r="M712" s="90" t="str">
        <f>Sheet1!O196</f>
        <v>Schimbarea broaștei de către personalul tehnic.</v>
      </c>
      <c r="N712" s="1" t="str">
        <f>Sheet1!P196</f>
        <v>Tehnic / Asset Reliability</v>
      </c>
      <c r="O712" s="83">
        <f>Sheet1!Q196</f>
        <v>45826</v>
      </c>
      <c r="P712" s="1" t="str">
        <f>Sheet1!R196</f>
        <v>Neînceput / Not started</v>
      </c>
      <c r="Q712" s="1" t="str">
        <f>Sheet1!S196</f>
        <v>Da / Yes</v>
      </c>
      <c r="R712" s="77" t="s">
        <v>72</v>
      </c>
      <c r="S712" s="77" t="s">
        <v>64</v>
      </c>
      <c r="T712" s="79">
        <v>45826</v>
      </c>
      <c r="U712" s="79"/>
      <c r="V712" s="77" t="str">
        <f t="shared" si="49"/>
        <v>N/A</v>
      </c>
      <c r="W712" s="77" t="str">
        <f t="shared" si="50"/>
        <v>N/A</v>
      </c>
      <c r="X712" s="77" t="str">
        <f t="shared" si="51"/>
        <v>N/A</v>
      </c>
    </row>
    <row r="713" spans="1:24" s="77" customFormat="1" x14ac:dyDescent="0.35">
      <c r="A713" s="1">
        <f>Sheet1!A197</f>
        <v>197</v>
      </c>
      <c r="B713" s="81">
        <f>Sheet1!B197</f>
        <v>45826.475740740701</v>
      </c>
      <c r="C713" s="81">
        <f>Sheet1!C197</f>
        <v>45826.477164351803</v>
      </c>
      <c r="D713" s="87" t="s">
        <v>3779</v>
      </c>
      <c r="E713" s="87" t="s">
        <v>3780</v>
      </c>
      <c r="F713" s="83">
        <f>Sheet1!F197</f>
        <v>45825</v>
      </c>
      <c r="G713" s="1" t="str">
        <f>Sheet1!G197</f>
        <v>Georgeta Penes</v>
      </c>
      <c r="H713" s="1" t="str">
        <f>Sheet1!H197</f>
        <v>Eveniment la limita producerii unui accident / Near Miss</v>
      </c>
      <c r="I713" s="1" t="str">
        <f>Sheet1!K197</f>
        <v>Schimbul 2 / Shift 2</v>
      </c>
      <c r="J713" s="1" t="str">
        <f>Sheet1!L197</f>
        <v>Fabrica B / Plant B</v>
      </c>
      <c r="K713" s="1" t="str">
        <f>Sheet1!M197</f>
        <v>Multipack B</v>
      </c>
      <c r="L713" s="90" t="str">
        <f>Sheet1!N197</f>
        <v>mana dreapta contuzie la reglare folie stretch infoliator nou</v>
      </c>
      <c r="M713" s="90" t="str">
        <f>Sheet1!O197</f>
        <v>RCA OPL gestionare mitigation</v>
      </c>
      <c r="N713" s="1" t="str">
        <f>Sheet1!P197</f>
        <v>Productie B / Production B</v>
      </c>
      <c r="O713" s="83">
        <f>Sheet1!Q197</f>
        <v>45835</v>
      </c>
      <c r="P713" s="1" t="str">
        <f>Sheet1!R197</f>
        <v>In lucru / In progress</v>
      </c>
      <c r="Q713" s="1" t="str">
        <f>Sheet1!S197</f>
        <v>Da / Yes</v>
      </c>
      <c r="R713" s="77" t="s">
        <v>49</v>
      </c>
      <c r="S713" s="77" t="s">
        <v>50</v>
      </c>
      <c r="T713" s="79">
        <v>45835</v>
      </c>
      <c r="U713" s="79">
        <v>45828</v>
      </c>
      <c r="V713" s="77" t="str">
        <f t="shared" si="49"/>
        <v>YES</v>
      </c>
      <c r="W713" s="77" t="str">
        <f t="shared" si="50"/>
        <v>N/A</v>
      </c>
      <c r="X713" s="77" t="str">
        <f t="shared" si="51"/>
        <v>N/A</v>
      </c>
    </row>
    <row r="714" spans="1:24" s="77" customFormat="1" x14ac:dyDescent="0.35">
      <c r="A714" s="1">
        <f>Sheet1!A164</f>
        <v>164</v>
      </c>
      <c r="B714" s="81">
        <f>Sheet1!B164</f>
        <v>45812.405219907399</v>
      </c>
      <c r="C714" s="81">
        <f>Sheet1!C164</f>
        <v>45812.406423611101</v>
      </c>
      <c r="D714" s="87" t="s">
        <v>3781</v>
      </c>
      <c r="E714" s="87" t="s">
        <v>3782</v>
      </c>
      <c r="F714" s="83">
        <f>Sheet1!F164</f>
        <v>45812</v>
      </c>
      <c r="G714" s="1" t="str">
        <f>Sheet1!G164</f>
        <v>Ovedenie Razvan</v>
      </c>
      <c r="H714" s="1" t="str">
        <f>Sheet1!H164</f>
        <v>Situație periculoasă / Unsafe Condition</v>
      </c>
      <c r="I714" s="1" t="str">
        <f>Sheet1!K164</f>
        <v>Schimbul 1 / Shift 1</v>
      </c>
      <c r="J714" s="1" t="str">
        <f>Sheet1!L164</f>
        <v>Fabrica A / Plant A</v>
      </c>
      <c r="K714" s="1" t="str">
        <f>Sheet1!M164</f>
        <v>Linia 3 Croissant</v>
      </c>
      <c r="L714" s="90" t="str">
        <f>Sheet1!N164</f>
        <v>La iesire din linia 3 a curs ulei de la tanc si zona este alunecoasa, nesemnalizata</v>
      </c>
      <c r="M714" s="90" t="str">
        <f>Sheet1!O164</f>
        <v xml:space="preserve">verificare tanc &amp; igienizare &amp; semnalizare zona </v>
      </c>
      <c r="N714" s="1" t="str">
        <f>Sheet1!P164</f>
        <v>Tehnic / Asset Reliability</v>
      </c>
      <c r="O714" s="83">
        <f>Sheet1!Q164</f>
        <v>45814</v>
      </c>
      <c r="P714" s="1" t="str">
        <f>Sheet1!R164</f>
        <v>In lucru / In progress</v>
      </c>
      <c r="Q714" s="1" t="str">
        <f>Sheet1!S164</f>
        <v>Da / Yes</v>
      </c>
      <c r="R714" s="77" t="s">
        <v>49</v>
      </c>
      <c r="S714" s="77" t="s">
        <v>64</v>
      </c>
      <c r="T714" s="79">
        <v>45814</v>
      </c>
      <c r="U714" s="79">
        <v>45828</v>
      </c>
      <c r="V714" s="77" t="str">
        <f t="shared" si="49"/>
        <v>NO</v>
      </c>
      <c r="W714" s="77" t="str">
        <f t="shared" si="50"/>
        <v>N/A</v>
      </c>
      <c r="X714" s="77" t="str">
        <f t="shared" si="51"/>
        <v>N/A</v>
      </c>
    </row>
    <row r="715" spans="1:24" s="77" customFormat="1" ht="29" x14ac:dyDescent="0.35">
      <c r="A715" s="1">
        <f>Sheet1!A199</f>
        <v>199</v>
      </c>
      <c r="B715" s="81">
        <f>Sheet1!B199</f>
        <v>45827.071851851899</v>
      </c>
      <c r="C715" s="81">
        <f>Sheet1!C199</f>
        <v>45827.075185185196</v>
      </c>
      <c r="D715" s="87" t="s">
        <v>3783</v>
      </c>
      <c r="E715" s="87" t="s">
        <v>3784</v>
      </c>
      <c r="F715" s="83">
        <f>Sheet1!F199</f>
        <v>45827</v>
      </c>
      <c r="G715" s="1" t="str">
        <f>Sheet1!G199</f>
        <v xml:space="preserve">Caraiman Viorel </v>
      </c>
      <c r="H715" s="1" t="str">
        <f>Sheet1!H199</f>
        <v>Situație periculoasă / Unsafe Condition</v>
      </c>
      <c r="I715" s="1" t="str">
        <f>Sheet1!K199</f>
        <v>Schimbul 3 / Shift 3</v>
      </c>
      <c r="J715" s="1" t="str">
        <f>Sheet1!L199</f>
        <v>Altele / Others</v>
      </c>
      <c r="K715" s="1" t="str">
        <f>Sheet1!M199</f>
        <v>Altele / Others</v>
      </c>
      <c r="L715" s="90" t="str">
        <f>Sheet1!N199</f>
        <v>Remorca Camionului IF11CPT are gaură în podea și este riscul căderii în ea cu Liza electrica.</v>
      </c>
      <c r="M715" s="90" t="str">
        <f>Sheet1!O199</f>
        <v>Rog reparație cat mai repede pentru a nu se produce vreun accident.</v>
      </c>
      <c r="N715" s="1" t="str">
        <f>Sheet1!P199</f>
        <v>Depozit/ Warehouse</v>
      </c>
      <c r="O715" s="83">
        <f>Sheet1!Q199</f>
        <v>45827</v>
      </c>
      <c r="P715" s="1" t="str">
        <f>Sheet1!R199</f>
        <v>Neînceput / Not started</v>
      </c>
      <c r="Q715" s="1" t="str">
        <f>Sheet1!S199</f>
        <v>Da / Yes</v>
      </c>
      <c r="R715" s="77" t="s">
        <v>553</v>
      </c>
      <c r="S715" s="77" t="s">
        <v>168</v>
      </c>
      <c r="T715" s="79">
        <v>45827</v>
      </c>
      <c r="U715" s="79"/>
      <c r="V715" s="77" t="str">
        <f t="shared" si="49"/>
        <v>N/A</v>
      </c>
      <c r="W715" s="77">
        <f t="shared" ca="1" si="50"/>
        <v>-99</v>
      </c>
      <c r="X715" s="77" t="str">
        <f t="shared" ca="1" si="51"/>
        <v>Delayed</v>
      </c>
    </row>
    <row r="716" spans="1:24" s="77" customFormat="1" x14ac:dyDescent="0.35">
      <c r="A716" s="1">
        <f>Sheet1!A200</f>
        <v>200</v>
      </c>
      <c r="B716" s="81">
        <f>Sheet1!B200</f>
        <v>45828.148587962998</v>
      </c>
      <c r="C716" s="81">
        <f>Sheet1!C200</f>
        <v>45828.151585648098</v>
      </c>
      <c r="D716" s="87" t="s">
        <v>3785</v>
      </c>
      <c r="E716" s="87" t="s">
        <v>3786</v>
      </c>
      <c r="F716" s="83">
        <f>Sheet1!F200</f>
        <v>45828</v>
      </c>
      <c r="G716" s="1" t="str">
        <f>Sheet1!G200</f>
        <v>Caraiman Viorel</v>
      </c>
      <c r="H716" s="1" t="str">
        <f>Sheet1!H200</f>
        <v>Situație periculoasă / Unsafe Condition</v>
      </c>
      <c r="I716" s="1" t="str">
        <f>Sheet1!K200</f>
        <v>Schimbul 3 / Shift 3</v>
      </c>
      <c r="J716" s="1" t="str">
        <f>Sheet1!L200</f>
        <v>Altele / Others</v>
      </c>
      <c r="K716" s="1" t="str">
        <f>Sheet1!M200</f>
        <v>Altele / Others</v>
      </c>
      <c r="L716" s="90" t="str">
        <f>Sheet1!N200</f>
        <v xml:space="preserve">Podeaua remorci IF11CPT are gaură și este riscul caderii în ea cu Liza electrica </v>
      </c>
      <c r="M716" s="90" t="str">
        <f>Sheet1!O200</f>
        <v>Rog repararea găurii</v>
      </c>
      <c r="N716" s="1" t="str">
        <f>Sheet1!P200</f>
        <v>Depozit/ Warehouse</v>
      </c>
      <c r="O716" s="83">
        <f>Sheet1!Q200</f>
        <v>45828</v>
      </c>
      <c r="P716" s="1" t="str">
        <f>Sheet1!R200</f>
        <v>Neînceput / Not started</v>
      </c>
      <c r="Q716" s="1" t="str">
        <f>Sheet1!S200</f>
        <v>Da / Yes</v>
      </c>
      <c r="R716" s="77" t="s">
        <v>72</v>
      </c>
      <c r="S716" s="77" t="s">
        <v>168</v>
      </c>
      <c r="T716" s="79">
        <v>45827</v>
      </c>
      <c r="U716" s="79"/>
      <c r="V716" s="77" t="str">
        <f t="shared" si="49"/>
        <v>N/A</v>
      </c>
      <c r="W716" s="77" t="str">
        <f t="shared" si="50"/>
        <v>N/A</v>
      </c>
      <c r="X716" s="77" t="str">
        <f t="shared" si="51"/>
        <v>N/A</v>
      </c>
    </row>
    <row r="717" spans="1:24" s="77" customFormat="1" ht="29" x14ac:dyDescent="0.35">
      <c r="A717" s="1">
        <f>Sheet1!A201</f>
        <v>201</v>
      </c>
      <c r="B717" s="81">
        <f>Sheet1!B201</f>
        <v>45828.492303240702</v>
      </c>
      <c r="C717" s="81">
        <f>Sheet1!C201</f>
        <v>45828.4941203704</v>
      </c>
      <c r="D717" s="87" t="s">
        <v>3787</v>
      </c>
      <c r="E717" s="87" t="s">
        <v>3788</v>
      </c>
      <c r="F717" s="83">
        <f>Sheet1!F201</f>
        <v>45828</v>
      </c>
      <c r="G717" s="1" t="str">
        <f>Sheet1!G201</f>
        <v>Georgeta Penes</v>
      </c>
      <c r="H717" s="1" t="str">
        <f>Sheet1!H201</f>
        <v>Situație periculoasă / Unsafe Condition</v>
      </c>
      <c r="I717" s="1" t="str">
        <f>Sheet1!K201</f>
        <v>Schimbul 1 / Shift 1</v>
      </c>
      <c r="J717" s="1" t="str">
        <f>Sheet1!L201</f>
        <v>Fabrica A / Plant A</v>
      </c>
      <c r="K717" s="1" t="str">
        <f>Sheet1!M201</f>
        <v>Altele / Others</v>
      </c>
      <c r="L717" s="90" t="str">
        <f>Sheet1!N201</f>
        <v>in sala de training A nu functioneaza AC</v>
      </c>
      <c r="M717" s="90" t="str">
        <f>Sheet1!O201</f>
        <v>comunicare intre departamente pe a putea gestiona astfel de situatii in care sint prezente 29 de persoane</v>
      </c>
      <c r="N717" s="1" t="str">
        <f>Sheet1!P201</f>
        <v>Îmbunătățire continuă / CI</v>
      </c>
      <c r="O717" s="83">
        <f>Sheet1!Q201</f>
        <v>45835</v>
      </c>
      <c r="P717" s="1" t="str">
        <f>Sheet1!R201</f>
        <v>Neînceput / Not started</v>
      </c>
      <c r="Q717" s="1" t="str">
        <f>Sheet1!S201</f>
        <v>Nu / No</v>
      </c>
      <c r="R717" s="77" t="s">
        <v>49</v>
      </c>
      <c r="S717" s="77" t="s">
        <v>64</v>
      </c>
      <c r="T717" s="79">
        <v>45835</v>
      </c>
      <c r="U717" s="79">
        <v>45835</v>
      </c>
      <c r="V717" s="77" t="str">
        <f t="shared" si="49"/>
        <v>YES</v>
      </c>
      <c r="W717" s="77" t="str">
        <f t="shared" si="50"/>
        <v>N/A</v>
      </c>
      <c r="X717" s="77" t="str">
        <f t="shared" si="51"/>
        <v>N/A</v>
      </c>
    </row>
    <row r="718" spans="1:24" s="77" customFormat="1" ht="29" x14ac:dyDescent="0.35">
      <c r="A718" s="1">
        <f>Sheet1!A202</f>
        <v>202</v>
      </c>
      <c r="B718" s="81">
        <f>Sheet1!B202</f>
        <v>45829.382743055598</v>
      </c>
      <c r="C718" s="81">
        <f>Sheet1!C202</f>
        <v>45829.3886458333</v>
      </c>
      <c r="D718" s="87" t="s">
        <v>3789</v>
      </c>
      <c r="E718" s="87" t="s">
        <v>3790</v>
      </c>
      <c r="F718" s="83">
        <f>Sheet1!F202</f>
        <v>45829</v>
      </c>
      <c r="G718" s="1" t="str">
        <f>Sheet1!G202</f>
        <v xml:space="preserve">Olteanu Nina </v>
      </c>
      <c r="H718" s="1" t="str">
        <f>Sheet1!H202</f>
        <v>Situație periculoasă / Unsafe Condition</v>
      </c>
      <c r="I718" s="1" t="str">
        <f>Sheet1!K202</f>
        <v>Schimbul 1 / Shift 1</v>
      </c>
      <c r="J718" s="1" t="str">
        <f>Sheet1!L202</f>
        <v>Fabrica A / Plant A</v>
      </c>
      <c r="K718" s="1" t="str">
        <f>Sheet1!M202</f>
        <v>Linia 1 Croissant</v>
      </c>
      <c r="L718" s="90" t="str">
        <f>Sheet1!N202</f>
        <v>Capul de printare de la imprimanta pentru stickere este rupt</v>
      </c>
      <c r="M718" s="90" t="str">
        <f>Sheet1!O202</f>
        <v>Să fie schimbat cat mai curând, pentru a fi evitate blocarea paletilor din productie</v>
      </c>
      <c r="N718" s="1" t="str">
        <f>Sheet1!P202</f>
        <v>Tehnic / Asset Reliability</v>
      </c>
      <c r="O718" s="83">
        <f>Sheet1!Q202</f>
        <v>45831</v>
      </c>
      <c r="P718" s="1" t="str">
        <f>Sheet1!R202</f>
        <v>Neînceput / Not started</v>
      </c>
      <c r="Q718" s="1" t="str">
        <f>Sheet1!S202</f>
        <v>Da / Yes</v>
      </c>
      <c r="R718" s="77" t="s">
        <v>49</v>
      </c>
      <c r="S718" s="77" t="s">
        <v>64</v>
      </c>
      <c r="T718" s="79">
        <v>45831</v>
      </c>
      <c r="U718" s="79"/>
      <c r="V718" s="77" t="str">
        <f t="shared" si="49"/>
        <v>YES</v>
      </c>
      <c r="W718" s="77" t="str">
        <f t="shared" si="50"/>
        <v>N/A</v>
      </c>
      <c r="X718" s="77" t="str">
        <f t="shared" si="51"/>
        <v>N/A</v>
      </c>
    </row>
    <row r="719" spans="1:24" s="77" customFormat="1" x14ac:dyDescent="0.35">
      <c r="A719" s="1">
        <f>Sheet1!A163</f>
        <v>163</v>
      </c>
      <c r="B719" s="81">
        <f>Sheet1!B163</f>
        <v>45812.403842592597</v>
      </c>
      <c r="C719" s="81">
        <f>Sheet1!C163</f>
        <v>45812.4049884259</v>
      </c>
      <c r="D719" s="87" t="s">
        <v>3791</v>
      </c>
      <c r="E719" s="87" t="s">
        <v>3792</v>
      </c>
      <c r="F719" s="83">
        <f>Sheet1!F163</f>
        <v>45812</v>
      </c>
      <c r="G719" s="1" t="str">
        <f>Sheet1!G163</f>
        <v>Ovedenie Razvan</v>
      </c>
      <c r="H719" s="1" t="str">
        <f>Sheet1!H163</f>
        <v>Situație periculoasă / Unsafe Condition</v>
      </c>
      <c r="I719" s="1" t="str">
        <f>Sheet1!K163</f>
        <v>Schimbul 1 / Shift 1</v>
      </c>
      <c r="J719" s="1" t="str">
        <f>Sheet1!L163</f>
        <v>Fabrica A / Plant A</v>
      </c>
      <c r="K719" s="1" t="str">
        <f>Sheet1!M163</f>
        <v>Linia 2 Cakes</v>
      </c>
      <c r="L719" s="90" t="str">
        <f>Sheet1!N163</f>
        <v>In noua camera de birouri din productie este foarte cald si nu poti respira</v>
      </c>
      <c r="M719" s="90" t="str">
        <f>Sheet1!O163</f>
        <v>Montare aer conditionat</v>
      </c>
      <c r="N719" s="1" t="str">
        <f>Sheet1!P163</f>
        <v>Tehnic / Asset Reliability</v>
      </c>
      <c r="O719" s="83">
        <f>Sheet1!Q163</f>
        <v>45821</v>
      </c>
      <c r="P719" s="1" t="str">
        <f>Sheet1!R163</f>
        <v>Neînceput / Not started</v>
      </c>
      <c r="Q719" s="1" t="str">
        <f>Sheet1!S163</f>
        <v>Da / Yes</v>
      </c>
      <c r="R719" s="77" t="s">
        <v>49</v>
      </c>
      <c r="S719" s="77" t="s">
        <v>50</v>
      </c>
      <c r="T719" s="79">
        <v>45821</v>
      </c>
      <c r="U719" s="79">
        <v>45828</v>
      </c>
      <c r="V719" s="77" t="str">
        <f t="shared" si="49"/>
        <v>NO</v>
      </c>
      <c r="W719" s="77" t="str">
        <f t="shared" si="50"/>
        <v>N/A</v>
      </c>
      <c r="X719" s="77" t="str">
        <f t="shared" si="51"/>
        <v>N/A</v>
      </c>
    </row>
    <row r="720" spans="1:24" s="77" customFormat="1" x14ac:dyDescent="0.35">
      <c r="A720" s="1">
        <f>Sheet1!A204</f>
        <v>204</v>
      </c>
      <c r="B720" s="81">
        <f>Sheet1!B204</f>
        <v>45829.4194907407</v>
      </c>
      <c r="C720" s="81">
        <f>Sheet1!C204</f>
        <v>45829.420925925901</v>
      </c>
      <c r="D720" s="87" t="s">
        <v>3793</v>
      </c>
      <c r="E720" s="87" t="s">
        <v>3794</v>
      </c>
      <c r="F720" s="83">
        <f>Sheet1!F204</f>
        <v>45829</v>
      </c>
      <c r="G720" s="1" t="str">
        <f>Sheet1!G204</f>
        <v xml:space="preserve">Elena Stan </v>
      </c>
      <c r="H720" s="1" t="str">
        <f>Sheet1!H204</f>
        <v>Situație periculoasă / Unsafe Condition</v>
      </c>
      <c r="I720" s="1" t="str">
        <f>Sheet1!K204</f>
        <v>Schimbul 1 / Shift 1</v>
      </c>
      <c r="J720" s="1" t="str">
        <f>Sheet1!L204</f>
        <v>Fabrica A / Plant A</v>
      </c>
      <c r="K720" s="1" t="str">
        <f>Sheet1!M204</f>
        <v>Linia 1 Croissant</v>
      </c>
      <c r="L720" s="90" t="str">
        <f>Sheet1!N204</f>
        <v>Se aduc paleți  rupți  pe linie</v>
      </c>
      <c r="M720" s="90" t="str">
        <f>Sheet1!O204</f>
        <v xml:space="preserve">Să se sorteze paleți </v>
      </c>
      <c r="N720" s="1" t="str">
        <f>Sheet1!P204</f>
        <v>Productie A  / Production A</v>
      </c>
      <c r="O720" s="83">
        <f>Sheet1!Q204</f>
        <v>45829</v>
      </c>
      <c r="P720" s="1" t="str">
        <f>Sheet1!R204</f>
        <v>Neînceput / Not started</v>
      </c>
      <c r="Q720" s="1" t="str">
        <f>Sheet1!S204</f>
        <v>Da / Yes</v>
      </c>
      <c r="R720" s="77" t="s">
        <v>72</v>
      </c>
      <c r="S720" s="77" t="s">
        <v>50</v>
      </c>
      <c r="T720" s="79">
        <v>45829</v>
      </c>
      <c r="U720" s="79"/>
      <c r="V720" s="77" t="str">
        <f t="shared" si="49"/>
        <v>N/A</v>
      </c>
      <c r="W720" s="77" t="str">
        <f t="shared" si="50"/>
        <v>N/A</v>
      </c>
      <c r="X720" s="77" t="str">
        <f t="shared" si="51"/>
        <v>N/A</v>
      </c>
    </row>
    <row r="721" spans="1:24" s="77" customFormat="1" ht="29" x14ac:dyDescent="0.35">
      <c r="A721" s="1">
        <f>Sheet1!A205</f>
        <v>205</v>
      </c>
      <c r="B721" s="81">
        <f>Sheet1!B205</f>
        <v>45830.7651736111</v>
      </c>
      <c r="C721" s="81">
        <f>Sheet1!C205</f>
        <v>45830.7686805556</v>
      </c>
      <c r="D721" s="87" t="s">
        <v>3795</v>
      </c>
      <c r="E721" s="87" t="s">
        <v>3796</v>
      </c>
      <c r="F721" s="83">
        <f>Sheet1!F205</f>
        <v>45830</v>
      </c>
      <c r="G721" s="1" t="str">
        <f>Sheet1!G205</f>
        <v>Palade Catalin</v>
      </c>
      <c r="H721" s="1" t="str">
        <f>Sheet1!H205</f>
        <v>Eveniment la limita producerii unui accident / Near Miss</v>
      </c>
      <c r="I721" s="1" t="str">
        <f>Sheet1!K205</f>
        <v>Schimbul 2 / Shift 2</v>
      </c>
      <c r="J721" s="1" t="str">
        <f>Sheet1!L205</f>
        <v>Fabrica A / Plant A</v>
      </c>
      <c r="K721" s="1" t="str">
        <f>Sheet1!M205</f>
        <v>Linia 3 Croissant</v>
      </c>
      <c r="L721" s="90" t="str">
        <f>Sheet1!N205</f>
        <v>Capacul de la canalizare este mai jos cu 2 cm fata de gresie, sambata la schimbul 2 am rasturnat un rastel.</v>
      </c>
      <c r="M721" s="90" t="str">
        <f>Sheet1!O205</f>
        <v>Ridicarea capacului de la gura de canalizare la nivelu gresiei.</v>
      </c>
      <c r="N721" s="1" t="str">
        <f>Sheet1!P205</f>
        <v>Productie A  / Production A</v>
      </c>
      <c r="O721" s="83">
        <f>Sheet1!Q205</f>
        <v>45830</v>
      </c>
      <c r="P721" s="1" t="str">
        <f>Sheet1!R205</f>
        <v>Neînceput / Not started</v>
      </c>
      <c r="Q721" s="1" t="str">
        <f>Sheet1!S205</f>
        <v>Nu / No</v>
      </c>
      <c r="R721" s="77" t="s">
        <v>72</v>
      </c>
      <c r="S721" s="77" t="s">
        <v>168</v>
      </c>
      <c r="T721" s="79">
        <v>45830</v>
      </c>
      <c r="U721" s="79"/>
      <c r="V721" s="77" t="str">
        <f t="shared" si="49"/>
        <v>N/A</v>
      </c>
      <c r="W721" s="77" t="str">
        <f t="shared" si="50"/>
        <v>N/A</v>
      </c>
      <c r="X721" s="77" t="str">
        <f t="shared" si="51"/>
        <v>N/A</v>
      </c>
    </row>
    <row r="722" spans="1:24" s="77" customFormat="1" ht="29" x14ac:dyDescent="0.35">
      <c r="A722" s="1">
        <f>Sheet1!A160</f>
        <v>160</v>
      </c>
      <c r="B722" s="81">
        <f>Sheet1!B160</f>
        <v>45812.377280092602</v>
      </c>
      <c r="C722" s="81">
        <f>Sheet1!C160</f>
        <v>45812.379652777803</v>
      </c>
      <c r="D722" s="87" t="s">
        <v>3797</v>
      </c>
      <c r="E722" s="87" t="s">
        <v>3798</v>
      </c>
      <c r="F722" s="83">
        <f>Sheet1!F160</f>
        <v>45812</v>
      </c>
      <c r="G722" s="1" t="str">
        <f>Sheet1!G160</f>
        <v xml:space="preserve">Olteanu Nina </v>
      </c>
      <c r="H722" s="1" t="str">
        <f>Sheet1!H160</f>
        <v>Situație periculoasă / Unsafe Condition</v>
      </c>
      <c r="I722" s="1" t="str">
        <f>Sheet1!K160</f>
        <v>Schimbul 1 / Shift 1</v>
      </c>
      <c r="J722" s="1" t="str">
        <f>Sheet1!L160</f>
        <v>Fabrica A / Plant A</v>
      </c>
      <c r="K722" s="1" t="str">
        <f>Sheet1!M160</f>
        <v>Linia 1 Croissant</v>
      </c>
      <c r="L722" s="90" t="str">
        <f>Sheet1!N160</f>
        <v>Se aduc foarte multi paleti  rupți in pe linie și foarte murdari ,plus k au tot felul de gunoaie depozitate în stivă de paleți hârtie,pahare de cafea,etc...</v>
      </c>
      <c r="M722" s="90" t="str">
        <f>Sheet1!O160</f>
        <v>Să se sorteze paletii in depozit înainte de a fi aduși în producție mulțumesc..</v>
      </c>
      <c r="N722" s="1" t="str">
        <f>Sheet1!P160</f>
        <v>Depozit/ Warehouse</v>
      </c>
      <c r="O722" s="83">
        <f>Sheet1!Q160</f>
        <v>45813</v>
      </c>
      <c r="P722" s="1" t="str">
        <f>Sheet1!R160</f>
        <v>Neînceput / Not started</v>
      </c>
      <c r="Q722" s="1" t="str">
        <f>Sheet1!S160</f>
        <v>Da / Yes</v>
      </c>
      <c r="R722" s="77" t="s">
        <v>49</v>
      </c>
      <c r="S722" s="77" t="s">
        <v>64</v>
      </c>
      <c r="T722" s="79">
        <v>45813</v>
      </c>
      <c r="U722" s="79">
        <v>45813</v>
      </c>
      <c r="V722" s="77" t="str">
        <f t="shared" si="49"/>
        <v>YES</v>
      </c>
      <c r="W722" s="77" t="str">
        <f t="shared" si="50"/>
        <v>N/A</v>
      </c>
      <c r="X722" s="77" t="str">
        <f t="shared" si="51"/>
        <v>N/A</v>
      </c>
    </row>
    <row r="723" spans="1:24" s="77" customFormat="1" x14ac:dyDescent="0.35">
      <c r="A723" s="1">
        <f>Sheet1!A159</f>
        <v>159</v>
      </c>
      <c r="B723" s="81">
        <f>Sheet1!B159</f>
        <v>45811.920636574097</v>
      </c>
      <c r="C723" s="81">
        <f>Sheet1!C159</f>
        <v>45811.921597222201</v>
      </c>
      <c r="D723" s="87" t="s">
        <v>3799</v>
      </c>
      <c r="E723" s="87" t="s">
        <v>3800</v>
      </c>
      <c r="F723" s="83">
        <f>Sheet1!F159</f>
        <v>45811</v>
      </c>
      <c r="G723" s="1" t="str">
        <f>Sheet1!G159</f>
        <v>Ciobanu Mihai</v>
      </c>
      <c r="H723" s="1" t="str">
        <f>Sheet1!H159</f>
        <v>Situație periculoasă / Unsafe Condition</v>
      </c>
      <c r="I723" s="1" t="str">
        <f>Sheet1!K159</f>
        <v>Schimbul 3 / Shift 3</v>
      </c>
      <c r="J723" s="1" t="str">
        <f>Sheet1!L159</f>
        <v>Fabrica A / Plant A</v>
      </c>
      <c r="K723" s="1" t="str">
        <f>Sheet1!M159</f>
        <v>Linia 2 Cakes</v>
      </c>
      <c r="L723" s="90" t="str">
        <f>Sheet1!N159</f>
        <v xml:space="preserve">Protecție butoane pompa sirop ruptă </v>
      </c>
      <c r="M723" s="90" t="str">
        <f>Sheet1!O159</f>
        <v xml:space="preserve">Înlocuire protecție </v>
      </c>
      <c r="N723" s="1" t="str">
        <f>Sheet1!P159</f>
        <v>Tehnic / Asset Reliability</v>
      </c>
      <c r="O723" s="83">
        <f>Sheet1!Q159</f>
        <v>45812</v>
      </c>
      <c r="P723" s="1" t="str">
        <f>Sheet1!R159</f>
        <v>Neînceput / Not started</v>
      </c>
      <c r="Q723" s="1" t="str">
        <f>Sheet1!S159</f>
        <v>Da / Yes</v>
      </c>
      <c r="R723" s="77" t="s">
        <v>49</v>
      </c>
      <c r="S723" s="77" t="s">
        <v>64</v>
      </c>
      <c r="T723" s="79">
        <v>45812</v>
      </c>
      <c r="U723" s="79">
        <v>45812</v>
      </c>
      <c r="V723" s="77" t="str">
        <f t="shared" si="49"/>
        <v>YES</v>
      </c>
      <c r="W723" s="77" t="str">
        <f t="shared" si="50"/>
        <v>N/A</v>
      </c>
      <c r="X723" s="77" t="str">
        <f t="shared" si="51"/>
        <v>N/A</v>
      </c>
    </row>
    <row r="724" spans="1:24" s="77" customFormat="1" x14ac:dyDescent="0.35">
      <c r="A724" s="1">
        <f>Sheet1!A156</f>
        <v>156</v>
      </c>
      <c r="B724" s="81">
        <f>Sheet1!B156</f>
        <v>45811.488472222198</v>
      </c>
      <c r="C724" s="81">
        <f>Sheet1!C156</f>
        <v>45811.490104166704</v>
      </c>
      <c r="D724" s="87" t="s">
        <v>3801</v>
      </c>
      <c r="E724" s="87" t="s">
        <v>3802</v>
      </c>
      <c r="F724" s="83">
        <f>Sheet1!F156</f>
        <v>45811</v>
      </c>
      <c r="G724" s="1" t="str">
        <f>Sheet1!G156</f>
        <v xml:space="preserve">Stan Elena </v>
      </c>
      <c r="H724" s="1" t="str">
        <f>Sheet1!H156</f>
        <v>Situație periculoasă / Unsafe Condition</v>
      </c>
      <c r="I724" s="1" t="str">
        <f>Sheet1!K156</f>
        <v>Schimbul 1 / Shift 1</v>
      </c>
      <c r="J724" s="1" t="str">
        <f>Sheet1!L156</f>
        <v>Fabrica A / Plant A</v>
      </c>
      <c r="K724" s="1" t="str">
        <f>Sheet1!M156</f>
        <v>Linia 1 Croissant</v>
      </c>
      <c r="L724" s="90" t="str">
        <f>Sheet1!N156</f>
        <v>Se aduce  mulți paleți rupți</v>
      </c>
      <c r="M724" s="90" t="str">
        <f>Sheet1!O156</f>
        <v>Să se  sorteze paletei în depozit</v>
      </c>
      <c r="N724" s="1" t="str">
        <f>Sheet1!P156</f>
        <v>Depozit/ Warehouse</v>
      </c>
      <c r="O724" s="83">
        <f>Sheet1!Q156</f>
        <v>45812</v>
      </c>
      <c r="P724" s="1" t="str">
        <f>Sheet1!R156</f>
        <v>Neînceput / Not started</v>
      </c>
      <c r="Q724" s="1" t="str">
        <f>Sheet1!S156</f>
        <v>Da / Yes</v>
      </c>
      <c r="R724" s="77" t="s">
        <v>49</v>
      </c>
      <c r="S724" s="77" t="s">
        <v>50</v>
      </c>
      <c r="T724" s="79">
        <v>45812</v>
      </c>
      <c r="U724" s="79">
        <v>45828</v>
      </c>
      <c r="V724" s="77" t="str">
        <f t="shared" si="49"/>
        <v>NO</v>
      </c>
      <c r="W724" s="77" t="str">
        <f t="shared" si="50"/>
        <v>N/A</v>
      </c>
      <c r="X724" s="77" t="str">
        <f t="shared" si="51"/>
        <v>N/A</v>
      </c>
    </row>
    <row r="725" spans="1:24" s="77" customFormat="1" x14ac:dyDescent="0.35">
      <c r="A725" s="1">
        <f>Sheet1!A209</f>
        <v>209</v>
      </c>
      <c r="B725" s="81">
        <f>Sheet1!B209</f>
        <v>45833.300011574102</v>
      </c>
      <c r="C725" s="81">
        <f>Sheet1!C209</f>
        <v>45833.302280092597</v>
      </c>
      <c r="D725" s="87" t="s">
        <v>3803</v>
      </c>
      <c r="E725" s="87" t="s">
        <v>3804</v>
      </c>
      <c r="F725" s="83">
        <f>Sheet1!F209</f>
        <v>45833</v>
      </c>
      <c r="G725" s="1" t="str">
        <f>Sheet1!G209</f>
        <v xml:space="preserve">Dragomir Ionela </v>
      </c>
      <c r="H725" s="1" t="str">
        <f>Sheet1!H209</f>
        <v>Situație periculoasă / Unsafe Condition</v>
      </c>
      <c r="I725" s="1" t="str">
        <f>Sheet1!K209</f>
        <v>Schimbul 1 / Shift 1</v>
      </c>
      <c r="J725" s="1" t="str">
        <f>Sheet1!L209</f>
        <v>Fabrica A / Plant A</v>
      </c>
      <c r="K725" s="1" t="str">
        <f>Sheet1!M209</f>
        <v>Linia 2 Cakes</v>
      </c>
      <c r="L725" s="90" t="str">
        <f>Sheet1!N209</f>
        <v>La tunelul de răcire din ghilotina curge apă tot timpul</v>
      </c>
      <c r="M725" s="90" t="str">
        <f>Sheet1!O209</f>
        <v>Verificare și înlocuirea pieselor defecte</v>
      </c>
      <c r="N725" s="1" t="str">
        <f>Sheet1!P209</f>
        <v>Tehnic / Asset Reliability</v>
      </c>
      <c r="O725" s="83">
        <f>Sheet1!Q209</f>
        <v>45833</v>
      </c>
      <c r="P725" s="1" t="str">
        <f>Sheet1!R209</f>
        <v>In lucru / In progress</v>
      </c>
      <c r="Q725" s="1" t="str">
        <f>Sheet1!S209</f>
        <v>Da / Yes</v>
      </c>
      <c r="R725" s="77" t="s">
        <v>72</v>
      </c>
      <c r="S725" s="77" t="s">
        <v>50</v>
      </c>
      <c r="T725" s="79">
        <v>45833</v>
      </c>
      <c r="U725" s="79"/>
      <c r="V725" s="77" t="str">
        <f t="shared" si="49"/>
        <v>N/A</v>
      </c>
      <c r="W725" s="77" t="str">
        <f t="shared" si="50"/>
        <v>N/A</v>
      </c>
      <c r="X725" s="77" t="str">
        <f t="shared" si="51"/>
        <v>N/A</v>
      </c>
    </row>
    <row r="726" spans="1:24" s="77" customFormat="1" x14ac:dyDescent="0.35">
      <c r="A726" s="1">
        <f>Sheet1!A210</f>
        <v>210</v>
      </c>
      <c r="B726" s="81">
        <f>Sheet1!B210</f>
        <v>45834.391805555599</v>
      </c>
      <c r="C726" s="81">
        <f>Sheet1!C210</f>
        <v>45834.394224536998</v>
      </c>
      <c r="D726" s="87" t="s">
        <v>3805</v>
      </c>
      <c r="E726" s="87" t="s">
        <v>3806</v>
      </c>
      <c r="F726" s="83">
        <f>Sheet1!F210</f>
        <v>45834</v>
      </c>
      <c r="G726" s="1" t="str">
        <f>Sheet1!G210</f>
        <v xml:space="preserve">Dragomir Ionela </v>
      </c>
      <c r="H726" s="1" t="str">
        <f>Sheet1!H210</f>
        <v>Situație periculoasă / Unsafe Condition</v>
      </c>
      <c r="I726" s="1" t="str">
        <f>Sheet1!K210</f>
        <v>Schimbul 1 / Shift 1</v>
      </c>
      <c r="J726" s="1" t="str">
        <f>Sheet1!L210</f>
        <v>Fabrica A / Plant A</v>
      </c>
      <c r="K726" s="1" t="str">
        <f>Sheet1!M210</f>
        <v>Linia 2 Cakes</v>
      </c>
      <c r="L726" s="90" t="str">
        <f>Sheet1!N210</f>
        <v>Pompele de la sistemul de prence curg</v>
      </c>
      <c r="M726" s="90" t="str">
        <f>Sheet1!O210</f>
        <v>Verificare și înlocuirea pieselor defecte</v>
      </c>
      <c r="N726" s="1" t="str">
        <f>Sheet1!P210</f>
        <v>Tehnic / Asset Reliability</v>
      </c>
      <c r="O726" s="83">
        <f>Sheet1!Q210</f>
        <v>45834</v>
      </c>
      <c r="P726" s="1" t="str">
        <f>Sheet1!R210</f>
        <v>In lucru / In progress</v>
      </c>
      <c r="Q726" s="1" t="str">
        <f>Sheet1!S210</f>
        <v>Da / Yes</v>
      </c>
      <c r="R726" s="77" t="s">
        <v>49</v>
      </c>
      <c r="S726" s="77" t="s">
        <v>50</v>
      </c>
      <c r="T726" s="79">
        <v>45834</v>
      </c>
      <c r="U726" s="79">
        <v>45866</v>
      </c>
      <c r="V726" s="77" t="str">
        <f t="shared" si="49"/>
        <v>NO</v>
      </c>
      <c r="W726" s="77" t="str">
        <f t="shared" si="50"/>
        <v>N/A</v>
      </c>
      <c r="X726" s="77" t="str">
        <f t="shared" si="51"/>
        <v>N/A</v>
      </c>
    </row>
    <row r="727" spans="1:24" s="77" customFormat="1" x14ac:dyDescent="0.35">
      <c r="A727" s="1">
        <f>Sheet1!A155</f>
        <v>155</v>
      </c>
      <c r="B727" s="81">
        <f>Sheet1!B155</f>
        <v>45811.420092592598</v>
      </c>
      <c r="C727" s="81">
        <f>Sheet1!C155</f>
        <v>45811.422060185199</v>
      </c>
      <c r="D727" s="87" t="s">
        <v>3807</v>
      </c>
      <c r="E727" s="87" t="s">
        <v>3808</v>
      </c>
      <c r="F727" s="83">
        <f>Sheet1!F155</f>
        <v>45811</v>
      </c>
      <c r="G727" s="1" t="str">
        <f>Sheet1!G155</f>
        <v xml:space="preserve">Radu Olimpia </v>
      </c>
      <c r="H727" s="1" t="str">
        <f>Sheet1!H155</f>
        <v>Situație periculoasă / Unsafe Condition</v>
      </c>
      <c r="I727" s="1" t="str">
        <f>Sheet1!K155</f>
        <v>Schimbul 1 / Shift 1</v>
      </c>
      <c r="J727" s="1" t="str">
        <f>Sheet1!L155</f>
        <v>Fabrica A / Plant A</v>
      </c>
      <c r="K727" s="1" t="str">
        <f>Sheet1!M155</f>
        <v>Linia 3 Croissant</v>
      </c>
      <c r="L727" s="90" t="str">
        <f>Sheet1!N155</f>
        <v>Tanc palmoleina RSPO</v>
      </c>
      <c r="M727" s="90" t="str">
        <f>Sheet1!O155</f>
        <v>Remediere, înlocuire, reparare</v>
      </c>
      <c r="N727" s="1" t="str">
        <f>Sheet1!P155</f>
        <v>Tehnic / Asset Reliability</v>
      </c>
      <c r="O727" s="83">
        <f>Sheet1!Q155</f>
        <v>45814</v>
      </c>
      <c r="P727" s="1" t="str">
        <f>Sheet1!R155</f>
        <v>Neînceput / Not started</v>
      </c>
      <c r="Q727" s="1" t="str">
        <f>Sheet1!S155</f>
        <v>Da / Yes</v>
      </c>
      <c r="R727" s="77" t="s">
        <v>49</v>
      </c>
      <c r="S727" s="77" t="s">
        <v>64</v>
      </c>
      <c r="T727" s="79">
        <v>45844</v>
      </c>
      <c r="U727" s="79">
        <v>45844</v>
      </c>
      <c r="V727" s="77" t="str">
        <f t="shared" si="49"/>
        <v>YES</v>
      </c>
      <c r="W727" s="77" t="str">
        <f t="shared" si="50"/>
        <v>N/A</v>
      </c>
      <c r="X727" s="77" t="str">
        <f t="shared" si="51"/>
        <v>N/A</v>
      </c>
    </row>
    <row r="728" spans="1:24" s="77" customFormat="1" x14ac:dyDescent="0.35">
      <c r="A728" s="1">
        <f>Sheet1!A212</f>
        <v>212</v>
      </c>
      <c r="B728" s="81">
        <f>Sheet1!B212</f>
        <v>45834.529641203699</v>
      </c>
      <c r="C728" s="81">
        <f>Sheet1!C212</f>
        <v>45834.530717592599</v>
      </c>
      <c r="D728" s="87" t="s">
        <v>3809</v>
      </c>
      <c r="E728" s="87" t="s">
        <v>3810</v>
      </c>
      <c r="F728" s="83">
        <f>Sheet1!F212</f>
        <v>45834</v>
      </c>
      <c r="G728" s="1" t="str">
        <f>Sheet1!G212</f>
        <v xml:space="preserve">Ovedenie Razvan </v>
      </c>
      <c r="H728" s="1" t="str">
        <f>Sheet1!H212</f>
        <v>Situație periculoasă / Unsafe Condition</v>
      </c>
      <c r="I728" s="1" t="str">
        <f>Sheet1!K212</f>
        <v>Schimbul 1 / Shift 1</v>
      </c>
      <c r="J728" s="1" t="str">
        <f>Sheet1!L212</f>
        <v>Fabrica B / Plant B</v>
      </c>
      <c r="K728" s="1" t="str">
        <f>Sheet1!M212</f>
        <v>Bake Rolls</v>
      </c>
      <c r="L728" s="90" t="str">
        <f>Sheet1!N212</f>
        <v>Neoane arse in linia de BR (la iesire produs din cuptor)</v>
      </c>
      <c r="M728" s="90" t="str">
        <f>Sheet1!O212</f>
        <v>Schimbare neoane in linia de productie</v>
      </c>
      <c r="N728" s="1" t="str">
        <f>Sheet1!P212</f>
        <v>Tehnic / Asset Reliability</v>
      </c>
      <c r="O728" s="83">
        <f>Sheet1!Q212</f>
        <v>45841</v>
      </c>
      <c r="P728" s="1" t="str">
        <f>Sheet1!R212</f>
        <v>Neînceput / Not started</v>
      </c>
      <c r="Q728" s="1" t="str">
        <f>Sheet1!S212</f>
        <v>Da / Yes</v>
      </c>
      <c r="R728" s="77" t="s">
        <v>49</v>
      </c>
      <c r="S728" s="77" t="s">
        <v>64</v>
      </c>
      <c r="T728" s="79">
        <v>45841</v>
      </c>
      <c r="U728" s="79">
        <v>45844</v>
      </c>
      <c r="V728" s="77" t="str">
        <f t="shared" si="49"/>
        <v>NO</v>
      </c>
      <c r="W728" s="77" t="str">
        <f t="shared" si="50"/>
        <v>N/A</v>
      </c>
      <c r="X728" s="77" t="str">
        <f t="shared" si="51"/>
        <v>N/A</v>
      </c>
    </row>
    <row r="729" spans="1:24" s="77" customFormat="1" ht="43.5" x14ac:dyDescent="0.35">
      <c r="A729" s="1">
        <f>Sheet1!A213</f>
        <v>213</v>
      </c>
      <c r="B729" s="81">
        <f>Sheet1!B213</f>
        <v>45834.666226851899</v>
      </c>
      <c r="C729" s="81">
        <f>Sheet1!C213</f>
        <v>45834.671365740702</v>
      </c>
      <c r="D729" s="87" t="s">
        <v>3811</v>
      </c>
      <c r="E729" s="87" t="s">
        <v>3812</v>
      </c>
      <c r="F729" s="83">
        <f>Sheet1!F213</f>
        <v>45834</v>
      </c>
      <c r="G729" s="1" t="str">
        <f>Sheet1!G213</f>
        <v>Iftene Ovidiu</v>
      </c>
      <c r="H729" s="1" t="str">
        <f>Sheet1!H213</f>
        <v>Situație periculoasă / Unsafe Condition</v>
      </c>
      <c r="I729" s="1" t="str">
        <f>Sheet1!K213</f>
        <v>Schimbul 1 / Shift 1</v>
      </c>
      <c r="J729" s="1" t="str">
        <f>Sheet1!L213</f>
        <v>Altele / Others</v>
      </c>
      <c r="K729" s="1" t="str">
        <f>Sheet1!M213</f>
        <v>Exterior / Outdoor Area</v>
      </c>
      <c r="L729" s="90" t="str">
        <f>Sheet1!N213</f>
        <v>Trasare trecere de pietoni</v>
      </c>
      <c r="M729" s="90" t="str">
        <f>Sheet1!O213</f>
        <v>Propun trasarea unei treceri de pietoni, de la cea actuala, din fata depozitului central, catre cele doua containere de langa gardul fabricii (unde sunt bancomatul si tonomatul).</v>
      </c>
      <c r="N729" s="1" t="str">
        <f>Sheet1!P213</f>
        <v>Tehnic / Asset Reliability</v>
      </c>
      <c r="O729" s="83">
        <f>Sheet1!Q213</f>
        <v>45868</v>
      </c>
      <c r="P729" s="1" t="str">
        <f>Sheet1!R213</f>
        <v>Neînceput / Not started</v>
      </c>
      <c r="Q729" s="1" t="str">
        <f>Sheet1!S213</f>
        <v>Nu / No</v>
      </c>
      <c r="R729" s="77" t="s">
        <v>137</v>
      </c>
      <c r="S729" s="77" t="s">
        <v>64</v>
      </c>
      <c r="T729" s="79">
        <v>45900</v>
      </c>
      <c r="U729" s="79"/>
      <c r="V729" s="77" t="str">
        <f t="shared" si="49"/>
        <v>N/A</v>
      </c>
      <c r="W729" s="77">
        <f t="shared" ca="1" si="50"/>
        <v>-26</v>
      </c>
      <c r="X729" s="77" t="str">
        <f t="shared" ca="1" si="51"/>
        <v>Delayed</v>
      </c>
    </row>
    <row r="730" spans="1:24" s="77" customFormat="1" x14ac:dyDescent="0.35">
      <c r="A730" s="1">
        <f>Sheet1!A214</f>
        <v>214</v>
      </c>
      <c r="B730" s="81">
        <f>Sheet1!B214</f>
        <v>45834.810636574097</v>
      </c>
      <c r="C730" s="81">
        <f>Sheet1!C214</f>
        <v>45834.813321759299</v>
      </c>
      <c r="D730" s="87" t="s">
        <v>3813</v>
      </c>
      <c r="E730" s="87" t="s">
        <v>3814</v>
      </c>
      <c r="F730" s="83">
        <f>Sheet1!F214</f>
        <v>45834</v>
      </c>
      <c r="G730" s="1" t="str">
        <f>Sheet1!G214</f>
        <v>Ionita Elena</v>
      </c>
      <c r="H730" s="1" t="str">
        <f>Sheet1!H214</f>
        <v>Situație periculoasă / Unsafe Condition</v>
      </c>
      <c r="I730" s="1" t="str">
        <f>Sheet1!K214</f>
        <v>Schimbul 2 / Shift 2</v>
      </c>
      <c r="J730" s="1" t="str">
        <f>Sheet1!L214</f>
        <v>Fabrica A / Plant A</v>
      </c>
      <c r="K730" s="1" t="str">
        <f>Sheet1!M214</f>
        <v>Linia 3 Croissant</v>
      </c>
      <c r="L730" s="90" t="str">
        <f>Sheet1!N214</f>
        <v>Teava de scurgere de la masina de gheata  ,este infundata.</v>
      </c>
      <c r="M730" s="90" t="str">
        <f>Sheet1!O214</f>
        <v>Deshundarea  conductei de scurgere</v>
      </c>
      <c r="N730" s="1" t="str">
        <f>Sheet1!P214</f>
        <v>Tehnic / Asset Reliability</v>
      </c>
      <c r="O730" s="83">
        <f>Sheet1!Q214</f>
        <v>45838</v>
      </c>
      <c r="P730" s="1" t="str">
        <f>Sheet1!R214</f>
        <v>Neînceput / Not started</v>
      </c>
      <c r="Q730" s="1" t="str">
        <f>Sheet1!S214</f>
        <v>Da / Yes</v>
      </c>
      <c r="R730" s="77" t="s">
        <v>49</v>
      </c>
      <c r="S730" s="77" t="s">
        <v>64</v>
      </c>
      <c r="T730" s="79">
        <v>45838</v>
      </c>
      <c r="U730" s="79">
        <v>45840</v>
      </c>
      <c r="V730" s="77" t="str">
        <f t="shared" si="49"/>
        <v>NO</v>
      </c>
      <c r="W730" s="77" t="str">
        <f t="shared" si="50"/>
        <v>N/A</v>
      </c>
      <c r="X730" s="77" t="str">
        <f t="shared" si="51"/>
        <v>N/A</v>
      </c>
    </row>
    <row r="731" spans="1:24" s="77" customFormat="1" x14ac:dyDescent="0.35">
      <c r="A731" s="1">
        <f>Sheet1!A215</f>
        <v>215</v>
      </c>
      <c r="B731" s="81">
        <f>Sheet1!B215</f>
        <v>45835.3101157407</v>
      </c>
      <c r="C731" s="81">
        <f>Sheet1!C215</f>
        <v>45835.3121412037</v>
      </c>
      <c r="D731" s="87" t="s">
        <v>3815</v>
      </c>
      <c r="E731" s="87" t="s">
        <v>3816</v>
      </c>
      <c r="F731" s="83">
        <f>Sheet1!F215</f>
        <v>45835</v>
      </c>
      <c r="G731" s="1" t="str">
        <f>Sheet1!G215</f>
        <v>Palade Catalin</v>
      </c>
      <c r="H731" s="1" t="str">
        <f>Sheet1!H215</f>
        <v>Situație periculoasă / Unsafe Condition</v>
      </c>
      <c r="I731" s="1" t="str">
        <f>Sheet1!K215</f>
        <v>Schimbul 1 / Shift 1</v>
      </c>
      <c r="J731" s="1" t="str">
        <f>Sheet1!L215</f>
        <v>Fabrica A / Plant A</v>
      </c>
      <c r="K731" s="1" t="str">
        <f>Sheet1!M215</f>
        <v>Linia 3 Croissant</v>
      </c>
      <c r="L731" s="90" t="str">
        <f>Sheet1!N215</f>
        <v>Curge condens de sub tunelul nr 1 de racire</v>
      </c>
      <c r="M731" s="90" t="str">
        <f>Sheet1!O215</f>
        <v>Inlocuit sistemul de scurgere al condensului</v>
      </c>
      <c r="N731" s="1" t="str">
        <f>Sheet1!P215</f>
        <v>Tehnic / Asset Reliability</v>
      </c>
      <c r="O731" s="83">
        <f>Sheet1!Q215</f>
        <v>45838</v>
      </c>
      <c r="P731" s="1" t="str">
        <f>Sheet1!R215</f>
        <v>Neînceput / Not started</v>
      </c>
      <c r="Q731" s="1" t="str">
        <f>Sheet1!S215</f>
        <v>Da / Yes</v>
      </c>
      <c r="R731" s="77" t="s">
        <v>49</v>
      </c>
      <c r="S731" s="77" t="s">
        <v>50</v>
      </c>
      <c r="T731" s="79">
        <v>45838</v>
      </c>
      <c r="U731" s="79"/>
      <c r="V731" s="77" t="str">
        <f t="shared" si="49"/>
        <v>YES</v>
      </c>
      <c r="W731" s="77" t="str">
        <f t="shared" si="50"/>
        <v>N/A</v>
      </c>
      <c r="X731" s="77" t="str">
        <f t="shared" si="51"/>
        <v>N/A</v>
      </c>
    </row>
    <row r="732" spans="1:24" s="77" customFormat="1" x14ac:dyDescent="0.35">
      <c r="A732" s="1">
        <f>Sheet1!A216</f>
        <v>216</v>
      </c>
      <c r="B732" s="81">
        <f>Sheet1!B216</f>
        <v>45835.312303240702</v>
      </c>
      <c r="C732" s="81">
        <f>Sheet1!C216</f>
        <v>45835.313946759299</v>
      </c>
      <c r="D732" s="87" t="s">
        <v>3817</v>
      </c>
      <c r="E732" s="87" t="s">
        <v>3818</v>
      </c>
      <c r="F732" s="83">
        <f>Sheet1!F216</f>
        <v>45835</v>
      </c>
      <c r="G732" s="1" t="str">
        <f>Sheet1!G216</f>
        <v>Palade Catalin</v>
      </c>
      <c r="H732" s="1" t="str">
        <f>Sheet1!H216</f>
        <v>Situație periculoasă / Unsafe Condition</v>
      </c>
      <c r="I732" s="1" t="str">
        <f>Sheet1!K216</f>
        <v>Schimbul 1 / Shift 1</v>
      </c>
      <c r="J732" s="1" t="str">
        <f>Sheet1!L216</f>
        <v>Fabrica A / Plant A</v>
      </c>
      <c r="K732" s="1" t="str">
        <f>Sheet1!M216</f>
        <v>Linia 3 Croissant</v>
      </c>
      <c r="L732" s="90" t="str">
        <f>Sheet1!N216</f>
        <v>X-ray nu are protectie in zona tamburului pentru angrenare</v>
      </c>
      <c r="M732" s="90" t="str">
        <f>Sheet1!O216</f>
        <v>Montarea unei protectii metalice</v>
      </c>
      <c r="N732" s="1" t="str">
        <f>Sheet1!P216</f>
        <v>Productie A  / Production A</v>
      </c>
      <c r="O732" s="83">
        <f>Sheet1!Q216</f>
        <v>45838</v>
      </c>
      <c r="P732" s="1" t="str">
        <f>Sheet1!R216</f>
        <v>Neînceput / Not started</v>
      </c>
      <c r="Q732" s="1" t="str">
        <f>Sheet1!S216</f>
        <v>Nu / No</v>
      </c>
      <c r="R732" s="77" t="s">
        <v>49</v>
      </c>
      <c r="S732" s="77" t="s">
        <v>168</v>
      </c>
      <c r="T732" s="79">
        <v>45838</v>
      </c>
      <c r="U732" s="79">
        <v>45852</v>
      </c>
      <c r="V732" s="77" t="str">
        <f t="shared" si="49"/>
        <v>NO</v>
      </c>
      <c r="W732" s="77" t="str">
        <f t="shared" si="50"/>
        <v>N/A</v>
      </c>
      <c r="X732" s="77" t="str">
        <f t="shared" si="51"/>
        <v>N/A</v>
      </c>
    </row>
    <row r="733" spans="1:24" s="77" customFormat="1" ht="29" x14ac:dyDescent="0.35">
      <c r="A733" s="1">
        <f>Sheet1!A217</f>
        <v>217</v>
      </c>
      <c r="B733" s="81">
        <f>Sheet1!B217</f>
        <v>45835.3989814815</v>
      </c>
      <c r="C733" s="81">
        <f>Sheet1!C217</f>
        <v>45835.4079166667</v>
      </c>
      <c r="D733" s="87" t="s">
        <v>3819</v>
      </c>
      <c r="E733" s="87" t="s">
        <v>3820</v>
      </c>
      <c r="F733" s="83">
        <f>Sheet1!F217</f>
        <v>45834</v>
      </c>
      <c r="G733" s="1" t="str">
        <f>Sheet1!G217</f>
        <v>Andreea</v>
      </c>
      <c r="H733" s="1" t="str">
        <f>Sheet1!H217</f>
        <v>Situație periculoasă / Unsafe Condition</v>
      </c>
      <c r="I733" s="1" t="str">
        <f>Sheet1!K217</f>
        <v>Schimbul 2 / Shift 2</v>
      </c>
      <c r="J733" s="1" t="str">
        <f>Sheet1!L217</f>
        <v>Fabrica B / Plant B</v>
      </c>
      <c r="K733" s="1" t="str">
        <f>Sheet1!M217</f>
        <v>Birouri / Offices</v>
      </c>
      <c r="L733" s="90" t="str">
        <f>Sheet1!N217</f>
        <v xml:space="preserve">La toalete birouri este defect  manerul  de inchidere usa WC dreapta (se blocheaza) </v>
      </c>
      <c r="M733" s="90" t="str">
        <f>Sheet1!O217</f>
        <v>Schimbare broasca usa wc</v>
      </c>
      <c r="N733" s="1" t="str">
        <f>Sheet1!P217</f>
        <v>Utilitati / Utilities</v>
      </c>
      <c r="O733" s="83">
        <f>Sheet1!Q217</f>
        <v>45842</v>
      </c>
      <c r="P733" s="1" t="str">
        <f>Sheet1!R217</f>
        <v>Neînceput / Not started</v>
      </c>
      <c r="Q733" s="1" t="str">
        <f>Sheet1!S217</f>
        <v>Da / Yes</v>
      </c>
      <c r="R733" s="77" t="s">
        <v>49</v>
      </c>
      <c r="S733" s="77" t="s">
        <v>64</v>
      </c>
      <c r="T733" s="79">
        <v>45842</v>
      </c>
      <c r="U733" s="79">
        <v>45842</v>
      </c>
      <c r="V733" s="77" t="str">
        <f t="shared" si="49"/>
        <v>YES</v>
      </c>
      <c r="W733" s="77" t="str">
        <f t="shared" si="50"/>
        <v>N/A</v>
      </c>
      <c r="X733" s="77" t="str">
        <f t="shared" si="51"/>
        <v>N/A</v>
      </c>
    </row>
    <row r="734" spans="1:24" s="77" customFormat="1" x14ac:dyDescent="0.35">
      <c r="A734" s="1">
        <f>Sheet1!A218</f>
        <v>218</v>
      </c>
      <c r="B734" s="81">
        <f>Sheet1!B218</f>
        <v>45835.5316087963</v>
      </c>
      <c r="C734" s="81">
        <f>Sheet1!C218</f>
        <v>45835.5324652778</v>
      </c>
      <c r="D734" s="87" t="s">
        <v>3821</v>
      </c>
      <c r="E734" s="87" t="s">
        <v>3822</v>
      </c>
      <c r="F734" s="83">
        <f>Sheet1!F218</f>
        <v>45835</v>
      </c>
      <c r="G734" s="1" t="str">
        <f>Sheet1!G218</f>
        <v>Baldovin Grigore</v>
      </c>
      <c r="H734" s="1" t="str">
        <f>Sheet1!H218</f>
        <v>Situație periculoasă / Unsafe Condition</v>
      </c>
      <c r="I734" s="1" t="str">
        <f>Sheet1!K218</f>
        <v>Schimbul 1 / Shift 1</v>
      </c>
      <c r="J734" s="1" t="str">
        <f>Sheet1!L218</f>
        <v>Fabrica A / Plant A</v>
      </c>
      <c r="K734" s="1" t="str">
        <f>Sheet1!M218</f>
        <v>Preparare creme Soren / Cream preparation Soren</v>
      </c>
      <c r="L734" s="90" t="str">
        <f>Sheet1!N218</f>
        <v>electrical cables with damaged insulation</v>
      </c>
      <c r="M734" s="90" t="str">
        <f>Sheet1!O218</f>
        <v>replace cables and remove hanging plugs</v>
      </c>
      <c r="N734" s="1" t="str">
        <f>Sheet1!P218</f>
        <v>Tehnic / Asset Reliability</v>
      </c>
      <c r="O734" s="83">
        <f>Sheet1!Q218</f>
        <v>45835</v>
      </c>
      <c r="P734" s="1" t="str">
        <f>Sheet1!R218</f>
        <v>Neînceput / Not started</v>
      </c>
      <c r="Q734" s="1" t="str">
        <f>Sheet1!S218</f>
        <v>Da / Yes</v>
      </c>
      <c r="R734" s="77" t="s">
        <v>49</v>
      </c>
      <c r="S734" s="77" t="s">
        <v>64</v>
      </c>
      <c r="T734" s="79">
        <v>45835</v>
      </c>
      <c r="U734" s="79">
        <v>45840</v>
      </c>
      <c r="V734" s="77" t="str">
        <f t="shared" si="49"/>
        <v>NO</v>
      </c>
      <c r="W734" s="77" t="str">
        <f t="shared" si="50"/>
        <v>N/A</v>
      </c>
      <c r="X734" s="77" t="str">
        <f t="shared" si="51"/>
        <v>N/A</v>
      </c>
    </row>
    <row r="735" spans="1:24" s="77" customFormat="1" x14ac:dyDescent="0.35">
      <c r="A735" s="1">
        <f>Sheet1!A219</f>
        <v>219</v>
      </c>
      <c r="B735" s="81">
        <f>Sheet1!B219</f>
        <v>45835.532500000001</v>
      </c>
      <c r="C735" s="81">
        <f>Sheet1!C219</f>
        <v>45835.533298611103</v>
      </c>
      <c r="D735" s="87" t="s">
        <v>3823</v>
      </c>
      <c r="E735" s="87" t="s">
        <v>3824</v>
      </c>
      <c r="F735" s="83">
        <f>Sheet1!F219</f>
        <v>45835</v>
      </c>
      <c r="G735" s="1" t="str">
        <f>Sheet1!G219</f>
        <v>Baldovin Grigore</v>
      </c>
      <c r="H735" s="1" t="str">
        <f>Sheet1!H219</f>
        <v>Situație periculoasă / Unsafe Condition</v>
      </c>
      <c r="I735" s="1" t="str">
        <f>Sheet1!K219</f>
        <v>Schimbul 1 / Shift 1</v>
      </c>
      <c r="J735" s="1" t="str">
        <f>Sheet1!L219</f>
        <v>Fabrica A / Plant A</v>
      </c>
      <c r="K735" s="1" t="str">
        <f>Sheet1!M219</f>
        <v>Preparare creme Buhler Caotech</v>
      </c>
      <c r="L735" s="90" t="str">
        <f>Sheet1!N219</f>
        <v>access stairs without anti-slip edge</v>
      </c>
      <c r="M735" s="90" t="str">
        <f>Sheet1!O219</f>
        <v>add anti-slip edge to access stairs</v>
      </c>
      <c r="N735" s="1" t="str">
        <f>Sheet1!P219</f>
        <v>Tehnic / Asset Reliability</v>
      </c>
      <c r="O735" s="83">
        <f>Sheet1!Q219</f>
        <v>45835</v>
      </c>
      <c r="P735" s="1" t="str">
        <f>Sheet1!R219</f>
        <v>Neînceput / Not started</v>
      </c>
      <c r="Q735" s="1" t="str">
        <f>Sheet1!S219</f>
        <v>Da / Yes</v>
      </c>
      <c r="R735" s="77" t="s">
        <v>553</v>
      </c>
      <c r="S735" s="77" t="s">
        <v>50</v>
      </c>
      <c r="T735" s="79">
        <v>45835</v>
      </c>
      <c r="U735" s="79"/>
      <c r="V735" s="77" t="str">
        <f t="shared" si="49"/>
        <v>N/A</v>
      </c>
      <c r="W735" s="77">
        <f t="shared" ca="1" si="50"/>
        <v>-91</v>
      </c>
      <c r="X735" s="77" t="str">
        <f t="shared" ca="1" si="51"/>
        <v>Delayed</v>
      </c>
    </row>
    <row r="736" spans="1:24" s="77" customFormat="1" ht="29" x14ac:dyDescent="0.35">
      <c r="A736" s="1">
        <f>Sheet1!A220</f>
        <v>220</v>
      </c>
      <c r="B736" s="81">
        <f>Sheet1!B220</f>
        <v>45835.533344907402</v>
      </c>
      <c r="C736" s="81">
        <f>Sheet1!C220</f>
        <v>45835.534548611096</v>
      </c>
      <c r="D736" s="87" t="s">
        <v>3825</v>
      </c>
      <c r="E736" s="87" t="s">
        <v>3826</v>
      </c>
      <c r="F736" s="83">
        <f>Sheet1!F220</f>
        <v>45835</v>
      </c>
      <c r="G736" s="1" t="str">
        <f>Sheet1!G220</f>
        <v>Baldovin Grigore</v>
      </c>
      <c r="H736" s="1" t="str">
        <f>Sheet1!H220</f>
        <v>Situație periculoasă / Unsafe Condition</v>
      </c>
      <c r="I736" s="1" t="str">
        <f>Sheet1!K220</f>
        <v>Schimbul 1 / Shift 1</v>
      </c>
      <c r="J736" s="1" t="str">
        <f>Sheet1!L220</f>
        <v>Fabrica A / Plant A</v>
      </c>
      <c r="K736" s="1" t="str">
        <f>Sheet1!M220</f>
        <v>Preparare creme Buhler Caotech</v>
      </c>
      <c r="L736" s="90" t="str">
        <f>Sheet1!N220</f>
        <v>work platform is bent/caved in more than one place</v>
      </c>
      <c r="M736" s="90" t="str">
        <f>Sheet1!O220</f>
        <v>reinforce the platform until it is changed and bolt in the legs of the platform</v>
      </c>
      <c r="N736" s="1" t="str">
        <f>Sheet1!P220</f>
        <v>Tehnic / Asset Reliability</v>
      </c>
      <c r="O736" s="83">
        <f>Sheet1!Q220</f>
        <v>45835</v>
      </c>
      <c r="P736" s="1" t="str">
        <f>Sheet1!R220</f>
        <v>Neînceput / Not started</v>
      </c>
      <c r="Q736" s="1" t="str">
        <f>Sheet1!S220</f>
        <v>Da / Yes</v>
      </c>
      <c r="R736" s="77" t="s">
        <v>49</v>
      </c>
      <c r="S736" s="77" t="s">
        <v>50</v>
      </c>
      <c r="T736" s="79">
        <v>45835</v>
      </c>
      <c r="U736" s="79">
        <v>45853</v>
      </c>
      <c r="V736" s="77" t="str">
        <f t="shared" si="49"/>
        <v>NO</v>
      </c>
      <c r="W736" s="77" t="str">
        <f t="shared" si="50"/>
        <v>N/A</v>
      </c>
      <c r="X736" s="77" t="str">
        <f t="shared" si="51"/>
        <v>N/A</v>
      </c>
    </row>
    <row r="737" spans="1:24" s="77" customFormat="1" x14ac:dyDescent="0.35">
      <c r="A737" s="1">
        <f>Sheet1!A154</f>
        <v>154</v>
      </c>
      <c r="B737" s="81">
        <f>Sheet1!B154</f>
        <v>45811.386388888903</v>
      </c>
      <c r="C737" s="81">
        <f>Sheet1!C154</f>
        <v>45811.387499999997</v>
      </c>
      <c r="D737" s="87" t="s">
        <v>3827</v>
      </c>
      <c r="E737" s="87" t="s">
        <v>3828</v>
      </c>
      <c r="F737" s="83">
        <f>Sheet1!F154</f>
        <v>45811</v>
      </c>
      <c r="G737" s="1" t="str">
        <f>Sheet1!G154</f>
        <v>Georgeta Penes</v>
      </c>
      <c r="H737" s="1" t="str">
        <f>Sheet1!H154</f>
        <v>Situație periculoasă / Unsafe Condition</v>
      </c>
      <c r="I737" s="1" t="str">
        <f>Sheet1!K154</f>
        <v>Schimbul 1 / Shift 1</v>
      </c>
      <c r="J737" s="1" t="str">
        <f>Sheet1!L154</f>
        <v>Fabrica B / Plant B</v>
      </c>
      <c r="K737" s="1" t="str">
        <f>Sheet1!M154</f>
        <v>Bake Rolls</v>
      </c>
      <c r="L737" s="90" t="str">
        <f>Sheet1!N154</f>
        <v>DMS3 in birou la BR foarte cald lipsa aer conditionat</v>
      </c>
      <c r="M737" s="90" t="str">
        <f>Sheet1!O154</f>
        <v>circulare aer/ aer conditionat</v>
      </c>
      <c r="N737" s="1" t="str">
        <f>Sheet1!P154</f>
        <v>Inginerie / Engineering</v>
      </c>
      <c r="O737" s="83">
        <f>Sheet1!Q154</f>
        <v>45821</v>
      </c>
      <c r="P737" s="1" t="str">
        <f>Sheet1!R154</f>
        <v>Neînceput / Not started</v>
      </c>
      <c r="Q737" s="1" t="str">
        <f>Sheet1!S154</f>
        <v>Nu / No</v>
      </c>
      <c r="R737" s="77" t="s">
        <v>49</v>
      </c>
      <c r="S737" s="77" t="s">
        <v>50</v>
      </c>
      <c r="T737" s="79">
        <v>45821</v>
      </c>
      <c r="U737" s="79">
        <v>45828</v>
      </c>
      <c r="V737" s="77" t="str">
        <f t="shared" si="49"/>
        <v>NO</v>
      </c>
      <c r="W737" s="77" t="str">
        <f t="shared" si="50"/>
        <v>N/A</v>
      </c>
      <c r="X737" s="77" t="str">
        <f t="shared" si="51"/>
        <v>N/A</v>
      </c>
    </row>
    <row r="738" spans="1:24" s="77" customFormat="1" x14ac:dyDescent="0.35">
      <c r="A738" s="1">
        <f>Sheet1!A153</f>
        <v>153</v>
      </c>
      <c r="B738" s="81">
        <f>Sheet1!B153</f>
        <v>45810.628773148099</v>
      </c>
      <c r="C738" s="81">
        <f>Sheet1!C153</f>
        <v>45810.630578703698</v>
      </c>
      <c r="D738" s="87" t="s">
        <v>3829</v>
      </c>
      <c r="E738" s="87" t="s">
        <v>3830</v>
      </c>
      <c r="F738" s="83">
        <f>Sheet1!F153</f>
        <v>45810</v>
      </c>
      <c r="G738" s="1" t="str">
        <f>Sheet1!G153</f>
        <v xml:space="preserve">Ivan paul </v>
      </c>
      <c r="H738" s="1" t="str">
        <f>Sheet1!H153</f>
        <v>Situație periculoasă / Unsafe Condition</v>
      </c>
      <c r="I738" s="1" t="str">
        <f>Sheet1!K153</f>
        <v>Schimbul 2 / Shift 2</v>
      </c>
      <c r="J738" s="1" t="str">
        <f>Sheet1!L153</f>
        <v>Fabrica A / Plant A</v>
      </c>
      <c r="K738" s="1" t="str">
        <f>Sheet1!M153</f>
        <v>Linia 1 Croissant</v>
      </c>
      <c r="L738" s="90" t="str">
        <f>Sheet1!N153</f>
        <v xml:space="preserve">La panou de control răcitor </v>
      </c>
      <c r="M738" s="90" t="str">
        <f>Sheet1!O153</f>
        <v xml:space="preserve">De pus ciupercă de urgenta </v>
      </c>
      <c r="N738" s="1" t="str">
        <f>Sheet1!P153</f>
        <v>Productie A  / Production A</v>
      </c>
      <c r="O738" s="83">
        <f>Sheet1!Q153</f>
        <v>45810</v>
      </c>
      <c r="P738" s="1" t="str">
        <f>Sheet1!R153</f>
        <v>Neînceput / Not started</v>
      </c>
      <c r="Q738" s="1" t="str">
        <f>Sheet1!S153</f>
        <v>Da / Yes</v>
      </c>
      <c r="R738" s="77" t="s">
        <v>49</v>
      </c>
      <c r="S738" s="77" t="s">
        <v>64</v>
      </c>
      <c r="T738" s="79">
        <v>45810</v>
      </c>
      <c r="U738" s="79">
        <v>45828</v>
      </c>
      <c r="V738" s="77" t="str">
        <f t="shared" si="49"/>
        <v>NO</v>
      </c>
      <c r="W738" s="77" t="str">
        <f t="shared" si="50"/>
        <v>N/A</v>
      </c>
      <c r="X738" s="77" t="str">
        <f t="shared" si="51"/>
        <v>N/A</v>
      </c>
    </row>
    <row r="739" spans="1:24" s="77" customFormat="1" x14ac:dyDescent="0.35">
      <c r="A739" s="1">
        <f>Sheet1!A223</f>
        <v>223</v>
      </c>
      <c r="B739" s="81">
        <f>Sheet1!B223</f>
        <v>45838.695289351803</v>
      </c>
      <c r="C739" s="81">
        <f>Sheet1!C223</f>
        <v>45838.6966203704</v>
      </c>
      <c r="D739" s="87" t="s">
        <v>3831</v>
      </c>
      <c r="E739" s="87" t="s">
        <v>3832</v>
      </c>
      <c r="F739" s="83">
        <f>Sheet1!F223</f>
        <v>45838</v>
      </c>
      <c r="G739" s="1" t="str">
        <f>Sheet1!G223</f>
        <v>Dumitru George</v>
      </c>
      <c r="H739" s="1" t="str">
        <f>Sheet1!H223</f>
        <v>Situație periculoasă / Unsafe Condition</v>
      </c>
      <c r="I739" s="1" t="str">
        <f>Sheet1!K223</f>
        <v>Schimbul 1 / Shift 1</v>
      </c>
      <c r="J739" s="1" t="str">
        <f>Sheet1!L223</f>
        <v>Fabrica B / Plant B</v>
      </c>
      <c r="K739" s="1" t="str">
        <f>Sheet1!M223</f>
        <v>Preparare creme Buhler Caotech</v>
      </c>
      <c r="L739" s="90" t="str">
        <f>Sheet1!N223</f>
        <v>Cale pietonala partial blocata</v>
      </c>
      <c r="M739" s="90" t="str">
        <f>Sheet1!O223</f>
        <v>Reinstruire personal din zona -efectuat ad hoc</v>
      </c>
      <c r="N739" s="1" t="str">
        <f>Sheet1!P223</f>
        <v>Productie B / Production B</v>
      </c>
      <c r="O739" s="83">
        <f>Sheet1!Q223</f>
        <v>45838</v>
      </c>
      <c r="P739" s="1" t="str">
        <f>Sheet1!R223</f>
        <v>Finalizat/ Completed</v>
      </c>
      <c r="Q739" s="1" t="str">
        <f>Sheet1!S223</f>
        <v>Da / Yes</v>
      </c>
      <c r="R739" s="77" t="s">
        <v>49</v>
      </c>
      <c r="S739" s="77" t="s">
        <v>64</v>
      </c>
      <c r="T739" s="79">
        <v>45838</v>
      </c>
      <c r="U739" s="79"/>
      <c r="V739" s="77" t="str">
        <f t="shared" si="49"/>
        <v>YES</v>
      </c>
      <c r="W739" s="77" t="str">
        <f t="shared" si="50"/>
        <v>N/A</v>
      </c>
      <c r="X739" s="77" t="str">
        <f t="shared" si="51"/>
        <v>N/A</v>
      </c>
    </row>
    <row r="740" spans="1:24" s="77" customFormat="1" ht="29" x14ac:dyDescent="0.35">
      <c r="A740" s="1">
        <f>Sheet1!A224</f>
        <v>224</v>
      </c>
      <c r="B740" s="81">
        <f>Sheet1!B224</f>
        <v>45838.9205671296</v>
      </c>
      <c r="C740" s="81">
        <f>Sheet1!C224</f>
        <v>45838.921493055597</v>
      </c>
      <c r="D740" s="87" t="s">
        <v>3833</v>
      </c>
      <c r="E740" s="87" t="s">
        <v>3834</v>
      </c>
      <c r="F740" s="83">
        <f>Sheet1!F224</f>
        <v>45838</v>
      </c>
      <c r="G740" s="1" t="str">
        <f>Sheet1!G224</f>
        <v xml:space="preserve">Olteanu Nina </v>
      </c>
      <c r="H740" s="1" t="str">
        <f>Sheet1!H224</f>
        <v>Situație periculoasă / Unsafe Condition</v>
      </c>
      <c r="I740" s="1" t="str">
        <f>Sheet1!K224</f>
        <v>Schimbul 3 / Shift 3</v>
      </c>
      <c r="J740" s="1" t="str">
        <f>Sheet1!L224</f>
        <v>Fabrica A / Plant A</v>
      </c>
      <c r="K740" s="1" t="str">
        <f>Sheet1!M224</f>
        <v>Linia 1 Croissant</v>
      </c>
      <c r="L740" s="90" t="str">
        <f>Sheet1!N224</f>
        <v>Se aducă foarte multi paleți rupți in producție..</v>
      </c>
      <c r="M740" s="90" t="str">
        <f>Sheet1!O224</f>
        <v>Să se sorteze paleți in depozit înainte de a fi aduși în producție mulțumesc...</v>
      </c>
      <c r="N740" s="1" t="str">
        <f>Sheet1!P224</f>
        <v>Depozit/ Warehouse</v>
      </c>
      <c r="O740" s="83">
        <f>Sheet1!Q224</f>
        <v>45843</v>
      </c>
      <c r="P740" s="1" t="str">
        <f>Sheet1!R224</f>
        <v>Neînceput / Not started</v>
      </c>
      <c r="Q740" s="1" t="str">
        <f>Sheet1!S224</f>
        <v>Da / Yes</v>
      </c>
      <c r="R740" s="77" t="s">
        <v>49</v>
      </c>
      <c r="S740" s="77" t="s">
        <v>50</v>
      </c>
      <c r="T740" s="79">
        <v>45843</v>
      </c>
      <c r="U740" s="79">
        <v>45852</v>
      </c>
      <c r="V740" s="77" t="str">
        <f t="shared" si="49"/>
        <v>NO</v>
      </c>
      <c r="W740" s="77" t="str">
        <f t="shared" si="50"/>
        <v>N/A</v>
      </c>
      <c r="X740" s="77" t="str">
        <f t="shared" si="51"/>
        <v>N/A</v>
      </c>
    </row>
    <row r="741" spans="1:24" s="77" customFormat="1" x14ac:dyDescent="0.35">
      <c r="A741" s="1">
        <f>Sheet1!A225</f>
        <v>225</v>
      </c>
      <c r="B741" s="81">
        <f>Sheet1!B225</f>
        <v>45839.369872685202</v>
      </c>
      <c r="C741" s="81">
        <f>Sheet1!C225</f>
        <v>45839.370983796303</v>
      </c>
      <c r="D741" s="87" t="s">
        <v>3835</v>
      </c>
      <c r="E741" s="87" t="s">
        <v>3836</v>
      </c>
      <c r="F741" s="83">
        <f>Sheet1!F225</f>
        <v>45839</v>
      </c>
      <c r="G741" s="1" t="str">
        <f>Sheet1!G225</f>
        <v>Dumitru George</v>
      </c>
      <c r="H741" s="1" t="str">
        <f>Sheet1!H225</f>
        <v>Situație periculoasă / Unsafe Condition</v>
      </c>
      <c r="I741" s="1" t="str">
        <f>Sheet1!K225</f>
        <v>Schimbul 1 / Shift 1</v>
      </c>
      <c r="J741" s="1" t="str">
        <f>Sheet1!L225</f>
        <v>Fabrica B / Plant B</v>
      </c>
      <c r="K741" s="1" t="str">
        <f>Sheet1!M225</f>
        <v>Linia 4 Croissant</v>
      </c>
      <c r="L741" s="90" t="str">
        <f>Sheet1!N225</f>
        <v>Usa iesire urgenta blocata cu o cuva</v>
      </c>
      <c r="M741" s="90" t="str">
        <f>Sheet1!O225</f>
        <v>Eliberararea caii pietonale catre iesirea de urgenta</v>
      </c>
      <c r="N741" s="1" t="str">
        <f>Sheet1!P225</f>
        <v>Productie B / Production B</v>
      </c>
      <c r="O741" s="83">
        <f>Sheet1!Q225</f>
        <v>45839</v>
      </c>
      <c r="P741" s="1" t="str">
        <f>Sheet1!R225</f>
        <v>Finalizat/ Completed</v>
      </c>
      <c r="Q741" s="1" t="str">
        <f>Sheet1!S225</f>
        <v>Da / Yes</v>
      </c>
      <c r="R741" s="77" t="s">
        <v>49</v>
      </c>
      <c r="S741" s="77" t="s">
        <v>50</v>
      </c>
      <c r="T741" s="79">
        <v>45839</v>
      </c>
      <c r="U741" s="79">
        <v>45839</v>
      </c>
      <c r="V741" s="77" t="str">
        <f t="shared" si="49"/>
        <v>YES</v>
      </c>
      <c r="W741" s="77" t="str">
        <f t="shared" si="50"/>
        <v>N/A</v>
      </c>
      <c r="X741" s="77" t="str">
        <f t="shared" si="51"/>
        <v>N/A</v>
      </c>
    </row>
    <row r="742" spans="1:24" s="77" customFormat="1" x14ac:dyDescent="0.35">
      <c r="A742" s="1">
        <f>Sheet1!A226</f>
        <v>226</v>
      </c>
      <c r="B742" s="81">
        <f>Sheet1!B226</f>
        <v>45839.5944675926</v>
      </c>
      <c r="C742" s="81">
        <f>Sheet1!C226</f>
        <v>45839.596458333297</v>
      </c>
      <c r="D742" s="87" t="s">
        <v>3835</v>
      </c>
      <c r="E742" s="87" t="s">
        <v>3836</v>
      </c>
      <c r="F742" s="83">
        <f>Sheet1!F226</f>
        <v>45839</v>
      </c>
      <c r="G742" s="1" t="str">
        <f>Sheet1!G226</f>
        <v>Vatafu Olivia</v>
      </c>
      <c r="H742" s="1" t="str">
        <f>Sheet1!H226</f>
        <v>Situație periculoasă / Unsafe Condition</v>
      </c>
      <c r="I742" s="1" t="str">
        <f>Sheet1!K226</f>
        <v>Schimbul 1 / Shift 1</v>
      </c>
      <c r="J742" s="1" t="str">
        <f>Sheet1!L226</f>
        <v>Fabrica A / Plant A</v>
      </c>
      <c r="K742" s="1" t="str">
        <f>Sheet1!M226</f>
        <v>Birouri / Offices</v>
      </c>
      <c r="L742" s="90" t="str">
        <f>Sheet1!N226</f>
        <v>usa de la toatela femei birouri- fab B nu se inchide</v>
      </c>
      <c r="M742" s="90" t="str">
        <f>Sheet1!O226</f>
        <v xml:space="preserve">necesita verificare si reparatie </v>
      </c>
      <c r="N742" s="1" t="str">
        <f>Sheet1!P226</f>
        <v>Tehnic / Asset Reliability</v>
      </c>
      <c r="O742" s="83">
        <f>Sheet1!Q226</f>
        <v>45842</v>
      </c>
      <c r="P742" s="1" t="str">
        <f>Sheet1!R226</f>
        <v>Neînceput / Not started</v>
      </c>
      <c r="Q742" s="1" t="str">
        <f>Sheet1!S226</f>
        <v>Nu / No</v>
      </c>
      <c r="R742" s="77" t="s">
        <v>49</v>
      </c>
      <c r="S742" s="77" t="s">
        <v>50</v>
      </c>
      <c r="T742" s="79">
        <v>45842</v>
      </c>
      <c r="U742" s="79">
        <v>45842</v>
      </c>
      <c r="V742" s="77" t="str">
        <f t="shared" si="49"/>
        <v>YES</v>
      </c>
      <c r="W742" s="77" t="str">
        <f t="shared" si="50"/>
        <v>N/A</v>
      </c>
      <c r="X742" s="77" t="str">
        <f t="shared" si="51"/>
        <v>N/A</v>
      </c>
    </row>
    <row r="743" spans="1:24" s="77" customFormat="1" x14ac:dyDescent="0.35">
      <c r="A743" s="1">
        <f>Sheet1!A227</f>
        <v>227</v>
      </c>
      <c r="B743" s="81">
        <f>Sheet1!B227</f>
        <v>45839.6559375</v>
      </c>
      <c r="C743" s="81">
        <f>Sheet1!C227</f>
        <v>45839.657268518502</v>
      </c>
      <c r="D743" s="87" t="s">
        <v>3835</v>
      </c>
      <c r="E743" s="87" t="s">
        <v>3836</v>
      </c>
      <c r="F743" s="83">
        <f>Sheet1!F227</f>
        <v>45839</v>
      </c>
      <c r="G743" s="1" t="str">
        <f>Sheet1!G227</f>
        <v>Dumitru George</v>
      </c>
      <c r="H743" s="1" t="str">
        <f>Sheet1!H227</f>
        <v>Situație periculoasă / Unsafe Condition</v>
      </c>
      <c r="I743" s="1" t="str">
        <f>Sheet1!K227</f>
        <v>Schimbul 2 / Shift 2</v>
      </c>
      <c r="J743" s="1" t="str">
        <f>Sheet1!L227</f>
        <v>Fabrica B / Plant B</v>
      </c>
      <c r="K743" s="1" t="str">
        <f>Sheet1!M227</f>
        <v>Depozite B / Warehouse B</v>
      </c>
      <c r="L743" s="90" t="str">
        <f>Sheet1!N227</f>
        <v>Palet in pozitie verticala blocand accesul catre hidrant</v>
      </c>
      <c r="M743" s="90" t="str">
        <f>Sheet1!O227</f>
        <v>Eliberarea zonei si discutie cu personalul din zona</v>
      </c>
      <c r="N743" s="1" t="str">
        <f>Sheet1!P227</f>
        <v>Depozit/ Warehouse</v>
      </c>
      <c r="O743" s="83">
        <f>Sheet1!Q227</f>
        <v>45839</v>
      </c>
      <c r="P743" s="1" t="str">
        <f>Sheet1!R227</f>
        <v>Finalizat/ Completed</v>
      </c>
      <c r="Q743" s="1" t="str">
        <f>Sheet1!S227</f>
        <v>Da / Yes</v>
      </c>
      <c r="R743" s="77" t="s">
        <v>553</v>
      </c>
      <c r="S743" s="77" t="s">
        <v>64</v>
      </c>
      <c r="T743" s="79">
        <v>45839</v>
      </c>
      <c r="U743" s="79"/>
      <c r="V743" s="77" t="str">
        <f t="shared" si="49"/>
        <v>N/A</v>
      </c>
      <c r="W743" s="77">
        <f t="shared" ca="1" si="50"/>
        <v>-87</v>
      </c>
      <c r="X743" s="77" t="str">
        <f t="shared" ca="1" si="51"/>
        <v>Delayed</v>
      </c>
    </row>
    <row r="744" spans="1:24" s="77" customFormat="1" x14ac:dyDescent="0.35">
      <c r="A744" s="1">
        <f>Sheet1!A228</f>
        <v>228</v>
      </c>
      <c r="B744" s="81">
        <f>Sheet1!B228</f>
        <v>45839.851793981499</v>
      </c>
      <c r="C744" s="81">
        <f>Sheet1!C228</f>
        <v>45839.890740740702</v>
      </c>
      <c r="D744" s="87" t="s">
        <v>3835</v>
      </c>
      <c r="E744" s="87" t="s">
        <v>3836</v>
      </c>
      <c r="F744" s="83">
        <f>Sheet1!F228</f>
        <v>45839</v>
      </c>
      <c r="G744" s="1" t="str">
        <f>Sheet1!G228</f>
        <v xml:space="preserve">Andreea Niculae </v>
      </c>
      <c r="H744" s="1" t="str">
        <f>Sheet1!H228</f>
        <v>Situație periculoasă / Unsafe Condition</v>
      </c>
      <c r="I744" s="1" t="str">
        <f>Sheet1!K228</f>
        <v>Schimbul 1 / Shift 1</v>
      </c>
      <c r="J744" s="1" t="str">
        <f>Sheet1!L228</f>
        <v>Fabrica A / Plant A</v>
      </c>
      <c r="K744" s="1" t="str">
        <f>Sheet1!M228</f>
        <v>Birouri / Offices</v>
      </c>
      <c r="L744" s="90" t="str">
        <f>Sheet1!N228</f>
        <v xml:space="preserve">Lipsa climatizare pentru zona deschisa de birouri. </v>
      </c>
      <c r="M744" s="90" t="str">
        <f>Sheet1!O228</f>
        <v>Montare aer conditinat si climatizare</v>
      </c>
      <c r="N744" s="1" t="str">
        <f>Sheet1!P228</f>
        <v>Utilitati / Utilities</v>
      </c>
      <c r="O744" s="83">
        <f>Sheet1!Q228</f>
        <v>45839</v>
      </c>
      <c r="P744" s="1" t="str">
        <f>Sheet1!R228</f>
        <v>Neînceput / Not started</v>
      </c>
      <c r="Q744" s="1" t="str">
        <f>Sheet1!S228</f>
        <v>Da / Yes</v>
      </c>
      <c r="R744" s="77" t="s">
        <v>137</v>
      </c>
      <c r="S744" s="77" t="s">
        <v>50</v>
      </c>
      <c r="T744" s="79">
        <v>45839</v>
      </c>
      <c r="U744" s="79"/>
      <c r="V744" s="77" t="str">
        <f t="shared" si="49"/>
        <v>N/A</v>
      </c>
      <c r="W744" s="77">
        <f t="shared" ca="1" si="50"/>
        <v>-87</v>
      </c>
      <c r="X744" s="77" t="str">
        <f t="shared" ca="1" si="51"/>
        <v>Delayed</v>
      </c>
    </row>
    <row r="745" spans="1:24" s="77" customFormat="1" x14ac:dyDescent="0.35">
      <c r="A745" s="1">
        <f>Sheet1!A229</f>
        <v>229</v>
      </c>
      <c r="B745" s="81">
        <f>Sheet1!B229</f>
        <v>45840.379513888904</v>
      </c>
      <c r="C745" s="81">
        <f>Sheet1!C229</f>
        <v>45840.380624999998</v>
      </c>
      <c r="D745" s="87" t="s">
        <v>3835</v>
      </c>
      <c r="E745" s="87" t="s">
        <v>3836</v>
      </c>
      <c r="F745" s="83">
        <f>Sheet1!F229</f>
        <v>45840</v>
      </c>
      <c r="G745" s="1" t="str">
        <f>Sheet1!G229</f>
        <v xml:space="preserve">Ovedenie Razvan </v>
      </c>
      <c r="H745" s="1" t="str">
        <f>Sheet1!H229</f>
        <v>Eveniment la limita producerii unui accident / Near Miss</v>
      </c>
      <c r="I745" s="1" t="str">
        <f>Sheet1!K229</f>
        <v>Schimbul 1 / Shift 1</v>
      </c>
      <c r="J745" s="1" t="str">
        <f>Sheet1!L229</f>
        <v>Fabrica A / Plant A</v>
      </c>
      <c r="K745" s="1" t="str">
        <f>Sheet1!M229</f>
        <v>Linia 3 Croissant</v>
      </c>
      <c r="L745" s="90" t="str">
        <f>Sheet1!N229</f>
        <v xml:space="preserve">Baxuri pe palet cazute in timpul operatiunii de infoliere </v>
      </c>
      <c r="M745" s="90" t="str">
        <f>Sheet1!O229</f>
        <v>Atentie sportia la formarea paletului</v>
      </c>
      <c r="N745" s="1" t="str">
        <f>Sheet1!P229</f>
        <v>Productie A  / Production A</v>
      </c>
      <c r="O745" s="83">
        <f>Sheet1!Q229</f>
        <v>45840</v>
      </c>
      <c r="P745" s="1" t="str">
        <f>Sheet1!R229</f>
        <v>Finalizat/ Completed</v>
      </c>
      <c r="Q745" s="1" t="str">
        <f>Sheet1!S229</f>
        <v>Da / Yes</v>
      </c>
      <c r="R745" s="77" t="s">
        <v>49</v>
      </c>
      <c r="S745" s="77" t="s">
        <v>50</v>
      </c>
      <c r="T745" s="79">
        <v>45840</v>
      </c>
      <c r="U745" s="79">
        <v>45840</v>
      </c>
      <c r="V745" s="77" t="str">
        <f t="shared" si="49"/>
        <v>YES</v>
      </c>
      <c r="W745" s="77" t="str">
        <f t="shared" si="50"/>
        <v>N/A</v>
      </c>
      <c r="X745" s="77" t="str">
        <f t="shared" si="51"/>
        <v>N/A</v>
      </c>
    </row>
    <row r="746" spans="1:24" s="77" customFormat="1" x14ac:dyDescent="0.35">
      <c r="A746" s="1">
        <f>Sheet1!A230</f>
        <v>230</v>
      </c>
      <c r="B746" s="81">
        <f>Sheet1!B230</f>
        <v>45840.470717592601</v>
      </c>
      <c r="C746" s="81">
        <f>Sheet1!C230</f>
        <v>45840.485115740703</v>
      </c>
      <c r="D746" s="87" t="s">
        <v>3835</v>
      </c>
      <c r="E746" s="87" t="s">
        <v>3836</v>
      </c>
      <c r="F746" s="83">
        <f>Sheet1!F230</f>
        <v>45840</v>
      </c>
      <c r="G746" s="1" t="str">
        <f>Sheet1!G230</f>
        <v>Petre Elena Ana</v>
      </c>
      <c r="H746" s="1" t="str">
        <f>Sheet1!H230</f>
        <v>Situație periculoasă / Unsafe Condition</v>
      </c>
      <c r="I746" s="1" t="str">
        <f>Sheet1!K230</f>
        <v>Schimbul 1 / Shift 1</v>
      </c>
      <c r="J746" s="1" t="str">
        <f>Sheet1!L230</f>
        <v>Fabrica A / Plant A</v>
      </c>
      <c r="K746" s="1" t="str">
        <f>Sheet1!M230</f>
        <v>Linia 2 Cakes</v>
      </c>
      <c r="L746" s="90" t="str">
        <f>Sheet1!N230</f>
        <v>La noi in linia 2. s-au adus paleți rupti</v>
      </c>
      <c r="M746" s="90" t="str">
        <f>Sheet1!O230</f>
        <v>Inlocuit,reparat,calitate mai buna</v>
      </c>
      <c r="N746" s="1" t="str">
        <f>Sheet1!P230</f>
        <v>Depozit/ Warehouse</v>
      </c>
      <c r="O746" s="83">
        <f>Sheet1!Q230</f>
        <v>45840</v>
      </c>
      <c r="P746" s="1" t="str">
        <f>Sheet1!R230</f>
        <v>Neînceput / Not started</v>
      </c>
      <c r="Q746" s="1" t="str">
        <f>Sheet1!S230</f>
        <v>Da / Yes</v>
      </c>
      <c r="R746" s="77" t="s">
        <v>49</v>
      </c>
      <c r="S746" s="77" t="s">
        <v>50</v>
      </c>
      <c r="T746" s="79">
        <v>45840</v>
      </c>
      <c r="U746" s="79">
        <v>45863</v>
      </c>
      <c r="V746" s="77" t="str">
        <f t="shared" si="49"/>
        <v>NO</v>
      </c>
      <c r="W746" s="77" t="str">
        <f t="shared" si="50"/>
        <v>N/A</v>
      </c>
      <c r="X746" s="77" t="str">
        <f t="shared" si="51"/>
        <v>N/A</v>
      </c>
    </row>
    <row r="747" spans="1:24" s="77" customFormat="1" x14ac:dyDescent="0.35">
      <c r="A747" s="1">
        <f>Sheet1!A231</f>
        <v>231</v>
      </c>
      <c r="B747" s="81">
        <f>Sheet1!B231</f>
        <v>45841.3742824074</v>
      </c>
      <c r="C747" s="81">
        <f>Sheet1!C231</f>
        <v>45841.377465277801</v>
      </c>
      <c r="D747" s="87" t="s">
        <v>3835</v>
      </c>
      <c r="E747" s="87" t="s">
        <v>3836</v>
      </c>
      <c r="F747" s="83">
        <f>Sheet1!F231</f>
        <v>45841</v>
      </c>
      <c r="G747" s="1" t="str">
        <f>Sheet1!G231</f>
        <v>Popa stefania valentina</v>
      </c>
      <c r="H747" s="1" t="str">
        <f>Sheet1!H231</f>
        <v>Eveniment la limita producerii unui accident / Near Miss</v>
      </c>
      <c r="I747" s="1" t="str">
        <f>Sheet1!K231</f>
        <v>Schimbul 1 / Shift 1</v>
      </c>
      <c r="J747" s="1" t="str">
        <f>Sheet1!L231</f>
        <v>Fabrica A / Plant A</v>
      </c>
      <c r="K747" s="1" t="str">
        <f>Sheet1!M231</f>
        <v>Linia 3 Croissant</v>
      </c>
      <c r="L747" s="90" t="str">
        <f>Sheet1!N231</f>
        <v>A căzut o cutie și mam lovit la cap la banda pentru cuti</v>
      </c>
      <c r="M747" s="90" t="str">
        <f>Sheet1!O231</f>
        <v>O protectie mai inalta</v>
      </c>
      <c r="N747" s="1" t="str">
        <f>Sheet1!P231</f>
        <v>Tehnic / Asset Reliability</v>
      </c>
      <c r="O747" s="83">
        <f>Sheet1!Q231</f>
        <v>45846</v>
      </c>
      <c r="P747" s="1" t="str">
        <f>Sheet1!R231</f>
        <v>Neînceput / Not started</v>
      </c>
      <c r="Q747" s="1" t="str">
        <f>Sheet1!S231</f>
        <v>Da / Yes</v>
      </c>
      <c r="R747" s="77" t="s">
        <v>553</v>
      </c>
      <c r="S747" s="77" t="s">
        <v>168</v>
      </c>
      <c r="T747" s="79">
        <v>45846</v>
      </c>
      <c r="U747" s="79"/>
      <c r="V747" s="77" t="str">
        <f t="shared" si="49"/>
        <v>N/A</v>
      </c>
      <c r="W747" s="77">
        <f t="shared" ca="1" si="50"/>
        <v>-80</v>
      </c>
      <c r="X747" s="77" t="str">
        <f t="shared" ca="1" si="51"/>
        <v>Delayed</v>
      </c>
    </row>
    <row r="748" spans="1:24" s="77" customFormat="1" x14ac:dyDescent="0.35">
      <c r="A748" s="1">
        <f>Sheet1!A232</f>
        <v>232</v>
      </c>
      <c r="B748" s="81">
        <f>Sheet1!B232</f>
        <v>45841.377673611103</v>
      </c>
      <c r="C748" s="81">
        <f>Sheet1!C232</f>
        <v>45841.378518518497</v>
      </c>
      <c r="D748" s="87" t="s">
        <v>3835</v>
      </c>
      <c r="E748" s="87" t="s">
        <v>3836</v>
      </c>
      <c r="F748" s="83">
        <f>Sheet1!F232</f>
        <v>45841</v>
      </c>
      <c r="G748" s="1" t="str">
        <f>Sheet1!G232</f>
        <v xml:space="preserve">Lita Cristian </v>
      </c>
      <c r="H748" s="1" t="str">
        <f>Sheet1!H232</f>
        <v>Situație periculoasă / Unsafe Condition</v>
      </c>
      <c r="I748" s="1" t="str">
        <f>Sheet1!K232</f>
        <v>Schimbul 1 / Shift 1</v>
      </c>
      <c r="J748" s="1" t="str">
        <f>Sheet1!L232</f>
        <v>Fabrica A / Plant A</v>
      </c>
      <c r="K748" s="1" t="str">
        <f>Sheet1!M232</f>
        <v>Linia 3 Croissant</v>
      </c>
      <c r="L748" s="90" t="str">
        <f>Sheet1!N232</f>
        <v xml:space="preserve">Scara ingusta risc de alunevare/cadere </v>
      </c>
      <c r="M748" s="90" t="str">
        <f>Sheet1!O232</f>
        <v xml:space="preserve">Inlocuita cu o treapta mai lata </v>
      </c>
      <c r="N748" s="1" t="str">
        <f>Sheet1!P232</f>
        <v>Tehnic / Asset Reliability</v>
      </c>
      <c r="O748" s="83">
        <f>Sheet1!Q232</f>
        <v>45845</v>
      </c>
      <c r="P748" s="1" t="str">
        <f>Sheet1!R232</f>
        <v>Neînceput / Not started</v>
      </c>
      <c r="Q748" s="1" t="str">
        <f>Sheet1!S232</f>
        <v>Da / Yes</v>
      </c>
      <c r="R748" s="77" t="s">
        <v>49</v>
      </c>
      <c r="S748" s="77" t="s">
        <v>50</v>
      </c>
      <c r="T748" s="79">
        <v>45845</v>
      </c>
      <c r="U748" s="79">
        <v>45852</v>
      </c>
      <c r="V748" s="77" t="str">
        <f t="shared" si="49"/>
        <v>NO</v>
      </c>
      <c r="W748" s="77" t="str">
        <f t="shared" si="50"/>
        <v>N/A</v>
      </c>
      <c r="X748" s="77" t="str">
        <f t="shared" si="51"/>
        <v>N/A</v>
      </c>
    </row>
    <row r="749" spans="1:24" s="77" customFormat="1" ht="27" customHeight="1" x14ac:dyDescent="0.35">
      <c r="A749" s="1">
        <f>Sheet1!A233</f>
        <v>233</v>
      </c>
      <c r="B749" s="81">
        <f>Sheet1!B233</f>
        <v>45841.3758101852</v>
      </c>
      <c r="C749" s="81">
        <f>Sheet1!C233</f>
        <v>45841.379479166702</v>
      </c>
      <c r="D749" s="87" t="s">
        <v>3835</v>
      </c>
      <c r="E749" s="87" t="s">
        <v>3836</v>
      </c>
      <c r="F749" s="83">
        <f>Sheet1!F233</f>
        <v>45841</v>
      </c>
      <c r="G749" s="1" t="str">
        <f>Sheet1!G233</f>
        <v xml:space="preserve">Bidu Florea Adrian </v>
      </c>
      <c r="H749" s="1" t="str">
        <f>Sheet1!H233</f>
        <v>Situație periculoasă / Unsafe Condition</v>
      </c>
      <c r="I749" s="1" t="str">
        <f>Sheet1!K233</f>
        <v>Schimbul 1 / Shift 1</v>
      </c>
      <c r="J749" s="1" t="str">
        <f>Sheet1!L233</f>
        <v>Fabrica A / Plant A</v>
      </c>
      <c r="K749" s="1" t="str">
        <f>Sheet1!M233</f>
        <v>Linia 3 Croissant</v>
      </c>
      <c r="L749" s="90" t="str">
        <f>Sheet1!N233</f>
        <v>Pericol de tăiere în marginile pasarelei</v>
      </c>
      <c r="M749" s="90" t="str">
        <f>Sheet1!O233</f>
        <v xml:space="preserve">Tăierea marginilor , pilire , închiderea muchiilor tăioase prin batere cu ciocanul , aplicarea de burete protector </v>
      </c>
      <c r="N749" s="1" t="str">
        <f>Sheet1!P233</f>
        <v>Tehnic / Asset Reliability</v>
      </c>
      <c r="O749" s="83">
        <f>Sheet1!Q233</f>
        <v>45848</v>
      </c>
      <c r="P749" s="1" t="str">
        <f>Sheet1!R233</f>
        <v>Neînceput / Not started</v>
      </c>
      <c r="Q749" s="1" t="str">
        <f>Sheet1!S233</f>
        <v>Da / Yes</v>
      </c>
      <c r="R749" s="77" t="s">
        <v>553</v>
      </c>
      <c r="S749" s="77" t="s">
        <v>168</v>
      </c>
      <c r="T749" s="79">
        <v>45848</v>
      </c>
      <c r="U749" s="79"/>
      <c r="V749" s="77" t="str">
        <f t="shared" si="49"/>
        <v>N/A</v>
      </c>
      <c r="W749" s="77">
        <f t="shared" ca="1" si="50"/>
        <v>-78</v>
      </c>
      <c r="X749" s="77" t="str">
        <f t="shared" ca="1" si="51"/>
        <v>Delayed</v>
      </c>
    </row>
    <row r="750" spans="1:24" s="77" customFormat="1" x14ac:dyDescent="0.35">
      <c r="A750" s="1">
        <f>Sheet1!A234</f>
        <v>234</v>
      </c>
      <c r="B750" s="81">
        <f>Sheet1!B234</f>
        <v>45841.375752314802</v>
      </c>
      <c r="C750" s="81">
        <f>Sheet1!C234</f>
        <v>45841.380624999998</v>
      </c>
      <c r="D750" s="87" t="s">
        <v>3835</v>
      </c>
      <c r="E750" s="87" t="s">
        <v>3836</v>
      </c>
      <c r="F750" s="83">
        <f>Sheet1!F234</f>
        <v>45841</v>
      </c>
      <c r="G750" s="1" t="str">
        <f>Sheet1!G234</f>
        <v>Velciu constantin</v>
      </c>
      <c r="H750" s="1" t="str">
        <f>Sheet1!H234</f>
        <v>Situație periculoasă / Unsafe Condition</v>
      </c>
      <c r="I750" s="1" t="str">
        <f>Sheet1!K234</f>
        <v>Schimbul 1 / Shift 1</v>
      </c>
      <c r="J750" s="1" t="str">
        <f>Sheet1!L234</f>
        <v>Fabrica A / Plant A</v>
      </c>
      <c r="K750" s="1" t="str">
        <f>Sheet1!M234</f>
        <v>Linia 3 Croissant</v>
      </c>
      <c r="L750" s="90" t="str">
        <f>Sheet1!N234</f>
        <v xml:space="preserve"> Păsărelele de la ambalare nu au burete de protecție </v>
      </c>
      <c r="M750" s="90" t="str">
        <f>Sheet1!O234</f>
        <v xml:space="preserve">Aplicare de burete protecție </v>
      </c>
      <c r="N750" s="1" t="str">
        <f>Sheet1!P234</f>
        <v>Productie A  / Production A</v>
      </c>
      <c r="O750" s="83">
        <f>Sheet1!Q234</f>
        <v>45852</v>
      </c>
      <c r="P750" s="1" t="str">
        <f>Sheet1!R234</f>
        <v>Neînceput / Not started</v>
      </c>
      <c r="Q750" s="1" t="str">
        <f>Sheet1!S234</f>
        <v>Nu / No</v>
      </c>
      <c r="R750" s="77" t="s">
        <v>49</v>
      </c>
      <c r="S750" s="77" t="s">
        <v>50</v>
      </c>
      <c r="T750" s="79">
        <v>45852</v>
      </c>
      <c r="U750" s="79">
        <v>45852</v>
      </c>
      <c r="V750" s="77" t="str">
        <f t="shared" si="49"/>
        <v>YES</v>
      </c>
      <c r="W750" s="77" t="str">
        <f t="shared" si="50"/>
        <v>N/A</v>
      </c>
      <c r="X750" s="77" t="str">
        <f t="shared" si="51"/>
        <v>N/A</v>
      </c>
    </row>
    <row r="751" spans="1:24" s="77" customFormat="1" x14ac:dyDescent="0.35">
      <c r="A751" s="1">
        <f>Sheet1!A235</f>
        <v>235</v>
      </c>
      <c r="B751" s="81">
        <f>Sheet1!B235</f>
        <v>45841.381539351903</v>
      </c>
      <c r="C751" s="81">
        <f>Sheet1!C235</f>
        <v>45841.386909722198</v>
      </c>
      <c r="D751" s="87" t="s">
        <v>3835</v>
      </c>
      <c r="E751" s="87" t="s">
        <v>3836</v>
      </c>
      <c r="F751" s="83">
        <f>Sheet1!F235</f>
        <v>45841</v>
      </c>
      <c r="G751" s="1" t="str">
        <f>Sheet1!G235</f>
        <v>Rasu Lucian</v>
      </c>
      <c r="H751" s="1" t="str">
        <f>Sheet1!H235</f>
        <v>Situație periculoasă / Unsafe Condition</v>
      </c>
      <c r="I751" s="1" t="str">
        <f>Sheet1!K235</f>
        <v>Schimbul 1 / Shift 1</v>
      </c>
      <c r="J751" s="1" t="str">
        <f>Sheet1!L235</f>
        <v>Fabrica A / Plant A</v>
      </c>
      <c r="K751" s="1" t="str">
        <f>Sheet1!M235</f>
        <v>Linia 3 Croissant</v>
      </c>
      <c r="L751" s="90" t="str">
        <f>Sheet1!N235</f>
        <v>Pasarela trecere foarte înaltă risc să lovim cu capu în patul de cabluri</v>
      </c>
      <c r="M751" s="90" t="str">
        <f>Sheet1!O235</f>
        <v>Ridicat patul de cabluri.</v>
      </c>
      <c r="N751" s="1" t="str">
        <f>Sheet1!P235</f>
        <v>Tehnic / Asset Reliability</v>
      </c>
      <c r="O751" s="83">
        <f>Sheet1!Q235</f>
        <v>45858</v>
      </c>
      <c r="P751" s="1" t="str">
        <f>Sheet1!R235</f>
        <v>Neînceput / Not started</v>
      </c>
      <c r="Q751" s="1" t="str">
        <f>Sheet1!S235</f>
        <v>Da / Yes</v>
      </c>
      <c r="R751" s="77" t="s">
        <v>49</v>
      </c>
      <c r="S751" s="77" t="s">
        <v>50</v>
      </c>
      <c r="T751" s="79">
        <v>45858</v>
      </c>
      <c r="U751" s="79">
        <v>45863</v>
      </c>
      <c r="V751" s="77" t="str">
        <f t="shared" si="49"/>
        <v>NO</v>
      </c>
      <c r="W751" s="77" t="str">
        <f t="shared" si="50"/>
        <v>N/A</v>
      </c>
      <c r="X751" s="77" t="str">
        <f t="shared" si="51"/>
        <v>N/A</v>
      </c>
    </row>
    <row r="752" spans="1:24" s="77" customFormat="1" x14ac:dyDescent="0.35">
      <c r="A752" s="1">
        <f>Sheet1!A236</f>
        <v>236</v>
      </c>
      <c r="B752" s="81">
        <f>Sheet1!B236</f>
        <v>45841.386805555601</v>
      </c>
      <c r="C752" s="81">
        <f>Sheet1!C236</f>
        <v>45841.393784722197</v>
      </c>
      <c r="D752" s="87" t="s">
        <v>3835</v>
      </c>
      <c r="E752" s="87" t="s">
        <v>3836</v>
      </c>
      <c r="F752" s="83">
        <f>Sheet1!F236</f>
        <v>45841</v>
      </c>
      <c r="G752" s="1" t="str">
        <f>Sheet1!G236</f>
        <v>Alesu petrica</v>
      </c>
      <c r="H752" s="1" t="str">
        <f>Sheet1!H236</f>
        <v>Situație periculoasă / Unsafe Condition</v>
      </c>
      <c r="I752" s="1" t="str">
        <f>Sheet1!K236</f>
        <v>Schimbul 1 / Shift 1</v>
      </c>
      <c r="J752" s="1" t="str">
        <f>Sheet1!L236</f>
        <v>Fabrica A / Plant A</v>
      </c>
      <c r="K752" s="1" t="str">
        <f>Sheet1!M236</f>
        <v>Linia 3 Croissant</v>
      </c>
      <c r="L752" s="90" t="str">
        <f>Sheet1!N236</f>
        <v>Pasarela din zona mașinilor de ambalat este desfăcuta. Pericol de impiesicare</v>
      </c>
      <c r="M752" s="90" t="str">
        <f>Sheet1!O236</f>
        <v>Sudata, sau prinsa cu șurub ceva</v>
      </c>
      <c r="N752" s="1" t="str">
        <f>Sheet1!P236</f>
        <v>Productie A  / Production A</v>
      </c>
      <c r="O752" s="83">
        <f>Sheet1!Q236</f>
        <v>45845</v>
      </c>
      <c r="P752" s="1" t="str">
        <f>Sheet1!R236</f>
        <v>Neînceput / Not started</v>
      </c>
      <c r="Q752" s="1" t="str">
        <f>Sheet1!S236</f>
        <v>Da / Yes</v>
      </c>
      <c r="R752" s="77" t="s">
        <v>553</v>
      </c>
      <c r="S752" s="77" t="s">
        <v>50</v>
      </c>
      <c r="T752" s="79">
        <v>45845</v>
      </c>
      <c r="U752" s="79"/>
      <c r="V752" s="77" t="str">
        <f t="shared" si="49"/>
        <v>N/A</v>
      </c>
      <c r="W752" s="77">
        <f t="shared" ca="1" si="50"/>
        <v>-81</v>
      </c>
      <c r="X752" s="77" t="str">
        <f t="shared" ca="1" si="51"/>
        <v>Delayed</v>
      </c>
    </row>
    <row r="753" spans="1:24" s="77" customFormat="1" x14ac:dyDescent="0.35">
      <c r="A753" s="1">
        <f>Sheet1!A237</f>
        <v>237</v>
      </c>
      <c r="B753" s="81">
        <f>Sheet1!B237</f>
        <v>45841.416562500002</v>
      </c>
      <c r="C753" s="81">
        <f>Sheet1!C237</f>
        <v>45841.419918981497</v>
      </c>
      <c r="D753" s="87" t="s">
        <v>3835</v>
      </c>
      <c r="E753" s="87" t="s">
        <v>3836</v>
      </c>
      <c r="F753" s="83">
        <f>Sheet1!F237</f>
        <v>45841</v>
      </c>
      <c r="G753" s="1" t="str">
        <f>Sheet1!G237</f>
        <v>Ionita Elena</v>
      </c>
      <c r="H753" s="1" t="str">
        <f>Sheet1!H237</f>
        <v>Situație periculoasă / Unsafe Condition</v>
      </c>
      <c r="I753" s="1" t="str">
        <f>Sheet1!K237</f>
        <v>Schimbul 1 / Shift 1</v>
      </c>
      <c r="J753" s="1" t="str">
        <f>Sheet1!L237</f>
        <v>Fabrica A / Plant A</v>
      </c>
      <c r="K753" s="1" t="str">
        <f>Sheet1!M237</f>
        <v>Linia 3 Croissant</v>
      </c>
      <c r="L753" s="90" t="str">
        <f>Sheet1!N237</f>
        <v>Spatiul  unde urcam la mixerul de rebut este prea mic.</v>
      </c>
      <c r="M753" s="90" t="str">
        <f>Sheet1!O237</f>
        <v>Largirea spatiului pt evitarea unui accident.</v>
      </c>
      <c r="N753" s="1" t="str">
        <f>Sheet1!P237</f>
        <v>Inginerie / Engineering</v>
      </c>
      <c r="O753" s="83">
        <f>Sheet1!Q237</f>
        <v>45849</v>
      </c>
      <c r="P753" s="1" t="str">
        <f>Sheet1!R237</f>
        <v>Neînceput / Not started</v>
      </c>
      <c r="Q753" s="1" t="str">
        <f>Sheet1!S237</f>
        <v>Da / Yes</v>
      </c>
      <c r="R753" s="77" t="s">
        <v>553</v>
      </c>
      <c r="S753" s="77" t="s">
        <v>50</v>
      </c>
      <c r="T753" s="79">
        <v>45849</v>
      </c>
      <c r="U753" s="79"/>
      <c r="V753" s="77" t="str">
        <f t="shared" si="49"/>
        <v>N/A</v>
      </c>
      <c r="W753" s="77">
        <f t="shared" ca="1" si="50"/>
        <v>-77</v>
      </c>
      <c r="X753" s="77" t="str">
        <f t="shared" ca="1" si="51"/>
        <v>Delayed</v>
      </c>
    </row>
    <row r="754" spans="1:24" s="77" customFormat="1" x14ac:dyDescent="0.35">
      <c r="A754" s="1">
        <f>Sheet1!A238</f>
        <v>238</v>
      </c>
      <c r="B754" s="81">
        <f>Sheet1!B238</f>
        <v>45841.4294212963</v>
      </c>
      <c r="C754" s="81">
        <f>Sheet1!C238</f>
        <v>45841.431944444397</v>
      </c>
      <c r="D754" s="87" t="s">
        <v>3835</v>
      </c>
      <c r="E754" s="87" t="s">
        <v>3836</v>
      </c>
      <c r="F754" s="83">
        <f>Sheet1!F238</f>
        <v>45841</v>
      </c>
      <c r="G754" s="1" t="str">
        <f>Sheet1!G238</f>
        <v xml:space="preserve">Șițaru Alisa </v>
      </c>
      <c r="H754" s="1" t="str">
        <f>Sheet1!H238</f>
        <v>Situație periculoasă / Unsafe Condition</v>
      </c>
      <c r="I754" s="1" t="str">
        <f>Sheet1!K238</f>
        <v>Schimbul 1 / Shift 1</v>
      </c>
      <c r="J754" s="1" t="str">
        <f>Sheet1!L238</f>
        <v>Fabrica A / Plant A</v>
      </c>
      <c r="K754" s="1" t="str">
        <f>Sheet1!M238</f>
        <v>Birouri / Offices</v>
      </c>
      <c r="L754" s="90" t="str">
        <f>Sheet1!N238</f>
        <v xml:space="preserve">Lipsa ventilație în camera prim ajutor, lipsa chiuveta </v>
      </c>
      <c r="M754" s="90" t="str">
        <f>Sheet1!O238</f>
        <v xml:space="preserve">Instalare AC in aceasta incinta , montare chiuveta </v>
      </c>
      <c r="N754" s="1" t="str">
        <f>Sheet1!P238</f>
        <v>Utilitati / Utilities</v>
      </c>
      <c r="O754" s="83">
        <f>Sheet1!Q238</f>
        <v>45869</v>
      </c>
      <c r="P754" s="1" t="str">
        <f>Sheet1!R238</f>
        <v>Neînceput / Not started</v>
      </c>
      <c r="Q754" s="1" t="str">
        <f>Sheet1!S238</f>
        <v>Da / Yes</v>
      </c>
      <c r="R754" s="77" t="s">
        <v>49</v>
      </c>
      <c r="S754" s="77" t="s">
        <v>50</v>
      </c>
      <c r="T754" s="79">
        <v>45869</v>
      </c>
      <c r="U754" s="79">
        <v>45863</v>
      </c>
      <c r="V754" s="77" t="str">
        <f t="shared" si="49"/>
        <v>YES</v>
      </c>
      <c r="W754" s="77" t="str">
        <f t="shared" si="50"/>
        <v>N/A</v>
      </c>
      <c r="X754" s="77" t="str">
        <f t="shared" si="51"/>
        <v>N/A</v>
      </c>
    </row>
    <row r="755" spans="1:24" s="77" customFormat="1" ht="72.5" x14ac:dyDescent="0.35">
      <c r="A755" s="1">
        <f>Sheet1!A239</f>
        <v>239</v>
      </c>
      <c r="B755" s="81">
        <f>Sheet1!B239</f>
        <v>45841.388043981497</v>
      </c>
      <c r="C755" s="81">
        <f>Sheet1!C239</f>
        <v>45841.470081018502</v>
      </c>
      <c r="D755" s="87" t="s">
        <v>3835</v>
      </c>
      <c r="E755" s="87" t="s">
        <v>3836</v>
      </c>
      <c r="F755" s="83">
        <f>Sheet1!F239</f>
        <v>45841</v>
      </c>
      <c r="G755" s="1" t="str">
        <f>Sheet1!G239</f>
        <v>Irina Minea</v>
      </c>
      <c r="H755" s="1" t="str">
        <f>Sheet1!H239</f>
        <v>Situație periculoasă / Unsafe Condition</v>
      </c>
      <c r="I755" s="1" t="str">
        <f>Sheet1!K239</f>
        <v>Schimbul 1 / Shift 1</v>
      </c>
      <c r="J755" s="1" t="str">
        <f>Sheet1!L239</f>
        <v>Fabrica A / Plant A</v>
      </c>
      <c r="K755" s="1" t="str">
        <f>Sheet1!M239</f>
        <v>Depozite A / Warehouse A</v>
      </c>
      <c r="L755" s="90" t="str">
        <f>Sheet1!N239</f>
        <v xml:space="preserve">Operatorul de transpalet a ridicat un palet pentru a fi depozitat in timp ce a efectuat manevra de rotire pentru a asezar paletul sus pe raft. Miscarea cu furcile in aer a facut ca paletul sa se clatine. Se afla foarte aproape de zona de coridor pentru angajati. Paletul nu a cazut dar riscul era ridicat. Schimbarea unghiului de lucru cu furcile ridicate este interzisa. </v>
      </c>
      <c r="M755" s="90" t="str">
        <f>Sheet1!O239</f>
        <v xml:space="preserve">Verificare cunostinte opratori transpaleti si training. </v>
      </c>
      <c r="N755" s="1" t="str">
        <f>Sheet1!P239</f>
        <v>Depozit/ Warehouse</v>
      </c>
      <c r="O755" s="83">
        <f>Sheet1!Q239</f>
        <v>45855</v>
      </c>
      <c r="P755" s="1" t="str">
        <f>Sheet1!R239</f>
        <v>Neînceput / Not started</v>
      </c>
      <c r="Q755" s="1" t="str">
        <f>Sheet1!S239</f>
        <v>Nu / No</v>
      </c>
      <c r="R755" s="77" t="s">
        <v>49</v>
      </c>
      <c r="S755" s="77" t="s">
        <v>64</v>
      </c>
      <c r="T755" s="79">
        <v>45855</v>
      </c>
      <c r="U755" s="79">
        <v>45863</v>
      </c>
      <c r="V755" s="77" t="str">
        <f t="shared" si="49"/>
        <v>NO</v>
      </c>
      <c r="W755" s="77" t="str">
        <f t="shared" si="50"/>
        <v>N/A</v>
      </c>
      <c r="X755" s="77" t="str">
        <f t="shared" si="51"/>
        <v>N/A</v>
      </c>
    </row>
    <row r="756" spans="1:24" s="77" customFormat="1" x14ac:dyDescent="0.35">
      <c r="A756" s="1">
        <f>Sheet1!A240</f>
        <v>240</v>
      </c>
      <c r="B756" s="81">
        <f>Sheet1!B240</f>
        <v>45841.988240740699</v>
      </c>
      <c r="C756" s="81">
        <f>Sheet1!C240</f>
        <v>45841.993020833303</v>
      </c>
      <c r="D756" s="87" t="s">
        <v>3835</v>
      </c>
      <c r="E756" s="87" t="s">
        <v>3836</v>
      </c>
      <c r="F756" s="83">
        <f>Sheet1!F240</f>
        <v>45841</v>
      </c>
      <c r="G756" s="1" t="str">
        <f>Sheet1!G240</f>
        <v xml:space="preserve">Niculae Andreea </v>
      </c>
      <c r="H756" s="1" t="str">
        <f>Sheet1!H240</f>
        <v>Situație periculoasă / Unsafe Condition</v>
      </c>
      <c r="I756" s="1" t="str">
        <f>Sheet1!K240</f>
        <v>Schimbul 1 / Shift 1</v>
      </c>
      <c r="J756" s="1" t="str">
        <f>Sheet1!L240</f>
        <v>Fabrica B / Plant B</v>
      </c>
      <c r="K756" s="1" t="str">
        <f>Sheet1!M240</f>
        <v>Birouri / Offices</v>
      </c>
      <c r="L756" s="90" t="str">
        <f>Sheet1!N240</f>
        <v>Usa toalete femei dreapta umflata de la apa - nu se mai inchide</v>
      </c>
      <c r="M756" s="90" t="str">
        <f>Sheet1!O240</f>
        <v>De reparat sa se poata  inchide</v>
      </c>
      <c r="N756" s="1" t="str">
        <f>Sheet1!P240</f>
        <v>Utilitati / Utilities</v>
      </c>
      <c r="O756" s="83">
        <f>Sheet1!Q240</f>
        <v>45845</v>
      </c>
      <c r="P756" s="1" t="str">
        <f>Sheet1!R240</f>
        <v>Neînceput / Not started</v>
      </c>
      <c r="Q756" s="1" t="str">
        <f>Sheet1!S240</f>
        <v>Da / Yes</v>
      </c>
      <c r="R756" s="77" t="s">
        <v>49</v>
      </c>
      <c r="S756" s="77" t="s">
        <v>50</v>
      </c>
      <c r="T756" s="79">
        <v>45845</v>
      </c>
      <c r="U756" s="79">
        <v>45845</v>
      </c>
      <c r="V756" s="77" t="str">
        <f t="shared" si="49"/>
        <v>YES</v>
      </c>
      <c r="W756" s="77" t="str">
        <f t="shared" si="50"/>
        <v>N/A</v>
      </c>
      <c r="X756" s="77" t="str">
        <f t="shared" si="51"/>
        <v>N/A</v>
      </c>
    </row>
    <row r="757" spans="1:24" s="77" customFormat="1" ht="29" x14ac:dyDescent="0.35">
      <c r="A757" s="1">
        <f>Sheet1!A241</f>
        <v>241</v>
      </c>
      <c r="B757" s="81">
        <f>Sheet1!B241</f>
        <v>45842.322233796302</v>
      </c>
      <c r="C757" s="81">
        <f>Sheet1!C241</f>
        <v>45842.323831018497</v>
      </c>
      <c r="D757" s="87" t="s">
        <v>3835</v>
      </c>
      <c r="E757" s="87" t="s">
        <v>3836</v>
      </c>
      <c r="F757" s="83">
        <f>Sheet1!F241</f>
        <v>45842</v>
      </c>
      <c r="G757" s="1" t="str">
        <f>Sheet1!G241</f>
        <v>Alesu petrica</v>
      </c>
      <c r="H757" s="1" t="str">
        <f>Sheet1!H241</f>
        <v>Situație periculoasă / Unsafe Condition</v>
      </c>
      <c r="I757" s="1" t="str">
        <f>Sheet1!K241</f>
        <v>Schimbul 1 / Shift 1</v>
      </c>
      <c r="J757" s="1" t="str">
        <f>Sheet1!L241</f>
        <v>Fabrica A / Plant A</v>
      </c>
      <c r="K757" s="1" t="str">
        <f>Sheet1!M241</f>
        <v>Linia 3 Croissant</v>
      </c>
      <c r="L757" s="90" t="str">
        <f>Sheet1!N241</f>
        <v>Cablul de alimentare al printer ului ce pune data de expirare pe bax. Este pe jos. Pericol sa te impiedici</v>
      </c>
      <c r="M757" s="90" t="str">
        <f>Sheet1!O241</f>
        <v>Ridicat sau strâns   în formă de locac</v>
      </c>
      <c r="N757" s="1" t="str">
        <f>Sheet1!P241</f>
        <v>Productie A  / Production A</v>
      </c>
      <c r="O757" s="83">
        <f>Sheet1!Q241</f>
        <v>45845</v>
      </c>
      <c r="P757" s="1" t="str">
        <f>Sheet1!R241</f>
        <v>Neînceput / Not started</v>
      </c>
      <c r="Q757" s="1" t="str">
        <f>Sheet1!S241</f>
        <v>Da / Yes</v>
      </c>
      <c r="R757" s="77" t="s">
        <v>553</v>
      </c>
      <c r="S757" s="77" t="s">
        <v>50</v>
      </c>
      <c r="T757" s="79">
        <v>45845</v>
      </c>
      <c r="U757" s="79"/>
      <c r="V757" s="77" t="str">
        <f t="shared" si="49"/>
        <v>N/A</v>
      </c>
      <c r="W757" s="77">
        <f t="shared" ca="1" si="50"/>
        <v>-81</v>
      </c>
      <c r="X757" s="77" t="str">
        <f t="shared" ca="1" si="51"/>
        <v>Delayed</v>
      </c>
    </row>
    <row r="758" spans="1:24" s="77" customFormat="1" x14ac:dyDescent="0.35">
      <c r="A758" s="1">
        <f>Sheet1!A242</f>
        <v>242</v>
      </c>
      <c r="B758" s="81">
        <f>Sheet1!B242</f>
        <v>45842.3336921296</v>
      </c>
      <c r="C758" s="81">
        <f>Sheet1!C242</f>
        <v>45842.339120370401</v>
      </c>
      <c r="D758" s="87" t="s">
        <v>3835</v>
      </c>
      <c r="E758" s="87" t="s">
        <v>3836</v>
      </c>
      <c r="F758" s="83">
        <f>Sheet1!F242</f>
        <v>45842</v>
      </c>
      <c r="G758" s="1" t="str">
        <f>Sheet1!G242</f>
        <v xml:space="preserve">Popa Mădălina </v>
      </c>
      <c r="H758" s="1" t="str">
        <f>Sheet1!H242</f>
        <v>Situație periculoasă / Unsafe Condition</v>
      </c>
      <c r="I758" s="1" t="str">
        <f>Sheet1!K242</f>
        <v>Schimbul 1 / Shift 1</v>
      </c>
      <c r="J758" s="1" t="str">
        <f>Sheet1!L242</f>
        <v>Fabrica A / Plant A</v>
      </c>
      <c r="K758" s="1" t="str">
        <f>Sheet1!M242</f>
        <v>Linia 1 Croissant</v>
      </c>
      <c r="L758" s="90" t="str">
        <f>Sheet1!N242</f>
        <v xml:space="preserve">Raft calculator si dosare are partea de sus si partea de jos rupta </v>
      </c>
      <c r="M758" s="90" t="str">
        <f>Sheet1!O242</f>
        <v xml:space="preserve">Prindere suport sau înlocuire </v>
      </c>
      <c r="N758" s="1" t="str">
        <f>Sheet1!P242</f>
        <v>Productie A  / Production A</v>
      </c>
      <c r="O758" s="83">
        <f>Sheet1!Q242</f>
        <v>45842</v>
      </c>
      <c r="P758" s="1" t="str">
        <f>Sheet1!R242</f>
        <v>Neînceput / Not started</v>
      </c>
      <c r="Q758" s="1" t="str">
        <f>Sheet1!S242</f>
        <v>Da / Yes</v>
      </c>
      <c r="R758" s="77" t="s">
        <v>49</v>
      </c>
      <c r="S758" s="77" t="s">
        <v>50</v>
      </c>
      <c r="T758" s="79">
        <v>45842</v>
      </c>
      <c r="U758" s="79">
        <v>45863</v>
      </c>
      <c r="V758" s="77" t="str">
        <f t="shared" si="49"/>
        <v>NO</v>
      </c>
      <c r="W758" s="77" t="str">
        <f t="shared" si="50"/>
        <v>N/A</v>
      </c>
      <c r="X758" s="77" t="str">
        <f t="shared" si="51"/>
        <v>N/A</v>
      </c>
    </row>
    <row r="759" spans="1:24" s="77" customFormat="1" ht="29" x14ac:dyDescent="0.35">
      <c r="A759" s="1">
        <f>Sheet1!A243</f>
        <v>243</v>
      </c>
      <c r="B759" s="81">
        <f>Sheet1!B243</f>
        <v>45842.367337962998</v>
      </c>
      <c r="C759" s="81">
        <f>Sheet1!C243</f>
        <v>45842.368935185201</v>
      </c>
      <c r="D759" s="87" t="s">
        <v>3835</v>
      </c>
      <c r="E759" s="87" t="s">
        <v>3836</v>
      </c>
      <c r="F759" s="83">
        <f>Sheet1!F243</f>
        <v>45842</v>
      </c>
      <c r="G759" s="1" t="str">
        <f>Sheet1!G243</f>
        <v>Georgeta Penes</v>
      </c>
      <c r="H759" s="1" t="str">
        <f>Sheet1!H243</f>
        <v>Situație periculoasă / Unsafe Condition</v>
      </c>
      <c r="I759" s="1" t="str">
        <f>Sheet1!K243</f>
        <v>Schimbul 1 / Shift 1</v>
      </c>
      <c r="J759" s="1" t="str">
        <f>Sheet1!L243</f>
        <v>Fabrica B / Plant B</v>
      </c>
      <c r="K759" s="1" t="str">
        <f>Sheet1!M243</f>
        <v>Sticks</v>
      </c>
      <c r="L759" s="90" t="str">
        <f>Sheet1!N243</f>
        <v>statia de detergent onbstructioneaza iesire de urgenta de la peretele exterior de langa zona preparare coca</v>
      </c>
      <c r="M759" s="90" t="str">
        <f>Sheet1!O243</f>
        <v>de mutat statia in dreapta chiuvetei sau in alta zona</v>
      </c>
      <c r="N759" s="1" t="str">
        <f>Sheet1!P243</f>
        <v>Utilitati / Utilities</v>
      </c>
      <c r="O759" s="83">
        <f>Sheet1!Q243</f>
        <v>45856</v>
      </c>
      <c r="P759" s="1" t="str">
        <f>Sheet1!R243</f>
        <v>Neînceput / Not started</v>
      </c>
      <c r="Q759" s="1" t="str">
        <f>Sheet1!S243</f>
        <v>Nu / No</v>
      </c>
      <c r="R759" s="77" t="s">
        <v>553</v>
      </c>
      <c r="S759" s="77" t="s">
        <v>64</v>
      </c>
      <c r="T759" s="79">
        <v>45856</v>
      </c>
      <c r="U759" s="79"/>
      <c r="V759" s="77" t="str">
        <f t="shared" si="49"/>
        <v>N/A</v>
      </c>
      <c r="W759" s="77">
        <f t="shared" ca="1" si="50"/>
        <v>-70</v>
      </c>
      <c r="X759" s="77" t="str">
        <f t="shared" ca="1" si="51"/>
        <v>Delayed</v>
      </c>
    </row>
    <row r="760" spans="1:24" s="77" customFormat="1" x14ac:dyDescent="0.35">
      <c r="A760" s="1">
        <f>Sheet1!A244</f>
        <v>244</v>
      </c>
      <c r="B760" s="81">
        <f>Sheet1!B244</f>
        <v>45842.374062499999</v>
      </c>
      <c r="C760" s="81">
        <f>Sheet1!C244</f>
        <v>45842.3762152778</v>
      </c>
      <c r="D760" s="87" t="s">
        <v>3835</v>
      </c>
      <c r="E760" s="87" t="s">
        <v>3836</v>
      </c>
      <c r="F760" s="83">
        <f>Sheet1!F244</f>
        <v>45842</v>
      </c>
      <c r="G760" s="1" t="str">
        <f>Sheet1!G244</f>
        <v>Popa stefania valentina</v>
      </c>
      <c r="H760" s="1" t="str">
        <f>Sheet1!H244</f>
        <v>Situație periculoasă / Unsafe Condition</v>
      </c>
      <c r="I760" s="1" t="str">
        <f>Sheet1!K244</f>
        <v>Schimbul 1 / Shift 1</v>
      </c>
      <c r="J760" s="1" t="str">
        <f>Sheet1!L244</f>
        <v>Fabrica A / Plant A</v>
      </c>
      <c r="K760" s="1" t="str">
        <f>Sheet1!M244</f>
        <v>Linia 3 Croissant</v>
      </c>
      <c r="L760" s="90" t="str">
        <f>Sheet1!N244</f>
        <v>La limita producerii uni accident</v>
      </c>
      <c r="M760" s="90" t="str">
        <f>Sheet1!O244</f>
        <v>Sa fie banda de cutii mai inalta</v>
      </c>
      <c r="N760" s="1" t="str">
        <f>Sheet1!P244</f>
        <v>Tehnic / Asset Reliability</v>
      </c>
      <c r="O760" s="83">
        <f>Sheet1!Q244</f>
        <v>45846</v>
      </c>
      <c r="P760" s="1" t="str">
        <f>Sheet1!R244</f>
        <v>Neînceput / Not started</v>
      </c>
      <c r="Q760" s="1" t="str">
        <f>Sheet1!S244</f>
        <v>Da / Yes</v>
      </c>
      <c r="R760" s="77" t="s">
        <v>49</v>
      </c>
      <c r="S760" s="77" t="s">
        <v>50</v>
      </c>
      <c r="T760" s="79">
        <v>45846</v>
      </c>
      <c r="U760" s="79">
        <v>45846</v>
      </c>
      <c r="V760" s="77" t="str">
        <f t="shared" si="49"/>
        <v>YES</v>
      </c>
      <c r="W760" s="77" t="str">
        <f t="shared" si="50"/>
        <v>N/A</v>
      </c>
      <c r="X760" s="77" t="str">
        <f t="shared" si="51"/>
        <v>N/A</v>
      </c>
    </row>
    <row r="761" spans="1:24" s="77" customFormat="1" x14ac:dyDescent="0.35">
      <c r="A761" s="1">
        <f>Sheet1!A245</f>
        <v>245</v>
      </c>
      <c r="B761" s="81">
        <f>Sheet1!B245</f>
        <v>45842.3737384259</v>
      </c>
      <c r="C761" s="81">
        <f>Sheet1!C245</f>
        <v>45842.376516203702</v>
      </c>
      <c r="D761" s="87" t="s">
        <v>3835</v>
      </c>
      <c r="E761" s="87" t="s">
        <v>3836</v>
      </c>
      <c r="F761" s="83">
        <f>Sheet1!F245</f>
        <v>45842</v>
      </c>
      <c r="G761" s="1" t="str">
        <f>Sheet1!G245</f>
        <v xml:space="preserve">Lita Cristian </v>
      </c>
      <c r="H761" s="1" t="str">
        <f>Sheet1!H245</f>
        <v>Situație periculoasă / Unsafe Condition</v>
      </c>
      <c r="I761" s="1" t="str">
        <f>Sheet1!K245</f>
        <v>Schimbul 1 / Shift 1</v>
      </c>
      <c r="J761" s="1" t="str">
        <f>Sheet1!L245</f>
        <v>Fabrica A / Plant A</v>
      </c>
      <c r="K761" s="1" t="str">
        <f>Sheet1!M245</f>
        <v>Linia 3 Croissant</v>
      </c>
      <c r="L761" s="90" t="str">
        <f>Sheet1!N245</f>
        <v>Scari abrupte si inguste</v>
      </c>
      <c r="M761" s="90" t="str">
        <f>Sheet1!O245</f>
        <v>Scarile trebuiesc facute mai in lung si mai late treptele</v>
      </c>
      <c r="N761" s="1" t="str">
        <f>Sheet1!P245</f>
        <v>Tehnic / Asset Reliability</v>
      </c>
      <c r="O761" s="83">
        <f>Sheet1!Q245</f>
        <v>45845</v>
      </c>
      <c r="P761" s="1" t="str">
        <f>Sheet1!R245</f>
        <v>Neînceput / Not started</v>
      </c>
      <c r="Q761" s="1" t="str">
        <f>Sheet1!S245</f>
        <v>Da / Yes</v>
      </c>
      <c r="R761" s="77" t="s">
        <v>49</v>
      </c>
      <c r="S761" s="77" t="s">
        <v>50</v>
      </c>
      <c r="T761" s="79">
        <v>45845</v>
      </c>
      <c r="U761" s="79">
        <v>45866</v>
      </c>
      <c r="V761" s="77" t="str">
        <f t="shared" si="49"/>
        <v>NO</v>
      </c>
      <c r="W761" s="77" t="str">
        <f t="shared" si="50"/>
        <v>N/A</v>
      </c>
      <c r="X761" s="77" t="str">
        <f t="shared" si="51"/>
        <v>N/A</v>
      </c>
    </row>
    <row r="762" spans="1:24" s="77" customFormat="1" x14ac:dyDescent="0.35">
      <c r="A762" s="1">
        <f>Sheet1!A246</f>
        <v>246</v>
      </c>
      <c r="B762" s="81">
        <f>Sheet1!B246</f>
        <v>45842.376585648097</v>
      </c>
      <c r="C762" s="81">
        <f>Sheet1!C246</f>
        <v>45842.379305555602</v>
      </c>
      <c r="D762" s="87" t="s">
        <v>3835</v>
      </c>
      <c r="E762" s="87" t="s">
        <v>3836</v>
      </c>
      <c r="F762" s="83">
        <f>Sheet1!F246</f>
        <v>45842</v>
      </c>
      <c r="G762" s="1" t="str">
        <f>Sheet1!G246</f>
        <v xml:space="preserve">Georgescu Teodora </v>
      </c>
      <c r="H762" s="1" t="str">
        <f>Sheet1!H246</f>
        <v>Situație periculoasă / Unsafe Condition</v>
      </c>
      <c r="I762" s="1" t="str">
        <f>Sheet1!K246</f>
        <v>Schimbul 1 / Shift 1</v>
      </c>
      <c r="J762" s="1" t="str">
        <f>Sheet1!L246</f>
        <v>Fabrica A / Plant A</v>
      </c>
      <c r="K762" s="1" t="str">
        <f>Sheet1!M246</f>
        <v>Linia 3 Croissant</v>
      </c>
      <c r="L762" s="90" t="str">
        <f>Sheet1!N246</f>
        <v>Firele de la banda de ambalare</v>
      </c>
      <c r="M762" s="90" t="str">
        <f>Sheet1!O246</f>
        <v>Firele trebuiesc izolate</v>
      </c>
      <c r="N762" s="1" t="str">
        <f>Sheet1!P246</f>
        <v>Tehnic / Asset Reliability</v>
      </c>
      <c r="O762" s="83">
        <f>Sheet1!Q246</f>
        <v>45862</v>
      </c>
      <c r="P762" s="1" t="str">
        <f>Sheet1!R246</f>
        <v>Neînceput / Not started</v>
      </c>
      <c r="Q762" s="1" t="str">
        <f>Sheet1!S246</f>
        <v>Da / Yes</v>
      </c>
      <c r="R762" s="77" t="s">
        <v>49</v>
      </c>
      <c r="S762" s="77" t="s">
        <v>50</v>
      </c>
      <c r="T762" s="79">
        <v>45862</v>
      </c>
      <c r="U762" s="79">
        <v>45863</v>
      </c>
      <c r="V762" s="77" t="str">
        <f t="shared" si="49"/>
        <v>NO</v>
      </c>
      <c r="W762" s="77" t="str">
        <f t="shared" si="50"/>
        <v>N/A</v>
      </c>
      <c r="X762" s="77" t="str">
        <f t="shared" si="51"/>
        <v>N/A</v>
      </c>
    </row>
    <row r="763" spans="1:24" s="77" customFormat="1" ht="29" x14ac:dyDescent="0.35">
      <c r="A763" s="1">
        <f>Sheet1!A247</f>
        <v>247</v>
      </c>
      <c r="B763" s="81">
        <f>Sheet1!B247</f>
        <v>45842.380729166704</v>
      </c>
      <c r="C763" s="81">
        <f>Sheet1!C247</f>
        <v>45842.383738425902</v>
      </c>
      <c r="D763" s="87" t="s">
        <v>3835</v>
      </c>
      <c r="E763" s="87" t="s">
        <v>3836</v>
      </c>
      <c r="F763" s="83">
        <f>Sheet1!F247</f>
        <v>45842</v>
      </c>
      <c r="G763" s="1" t="str">
        <f>Sheet1!G247</f>
        <v>Bidu Florea Adrian</v>
      </c>
      <c r="H763" s="1" t="str">
        <f>Sheet1!H247</f>
        <v>Situație periculoasă / Unsafe Condition</v>
      </c>
      <c r="I763" s="1" t="str">
        <f>Sheet1!K247</f>
        <v>Schimbul 1 / Shift 1</v>
      </c>
      <c r="J763" s="1" t="str">
        <f>Sheet1!L247</f>
        <v>Fabrica A / Plant A</v>
      </c>
      <c r="K763" s="1" t="str">
        <f>Sheet1!M247</f>
        <v>Linia 3 Croissant</v>
      </c>
      <c r="L763" s="90" t="str">
        <f>Sheet1!N247</f>
        <v>Lângă balustrada pasarelei sunt izolate cabluri și acoperite cu o cutie metalică ,acea cutie metalică are marginile din tablă ascuțită și este pericol de taiere</v>
      </c>
      <c r="M763" s="90" t="str">
        <f>Sheet1!O247</f>
        <v xml:space="preserve">Acoperirea marginilor cu un burete , scularea lor ,pilirea sau îndoite prin lovituri de ciocan </v>
      </c>
      <c r="N763" s="1" t="str">
        <f>Sheet1!P247</f>
        <v>Tehnic / Asset Reliability</v>
      </c>
      <c r="O763" s="83">
        <f>Sheet1!Q247</f>
        <v>45847</v>
      </c>
      <c r="P763" s="1" t="str">
        <f>Sheet1!R247</f>
        <v>Neînceput / Not started</v>
      </c>
      <c r="Q763" s="1" t="str">
        <f>Sheet1!S247</f>
        <v>Da / Yes</v>
      </c>
      <c r="R763" s="77" t="s">
        <v>72</v>
      </c>
      <c r="S763" s="77" t="s">
        <v>50</v>
      </c>
      <c r="T763" s="79">
        <v>45847</v>
      </c>
      <c r="U763" s="79"/>
      <c r="V763" s="77" t="str">
        <f t="shared" si="49"/>
        <v>N/A</v>
      </c>
      <c r="W763" s="77" t="str">
        <f t="shared" si="50"/>
        <v>N/A</v>
      </c>
      <c r="X763" s="77" t="str">
        <f t="shared" si="51"/>
        <v>N/A</v>
      </c>
    </row>
    <row r="764" spans="1:24" s="77" customFormat="1" ht="29" x14ac:dyDescent="0.35">
      <c r="A764" s="1">
        <f>Sheet1!A248</f>
        <v>248</v>
      </c>
      <c r="B764" s="81">
        <f>Sheet1!B248</f>
        <v>45842.546354166698</v>
      </c>
      <c r="C764" s="81">
        <f>Sheet1!C248</f>
        <v>45842.550520833298</v>
      </c>
      <c r="D764" s="87" t="s">
        <v>3837</v>
      </c>
      <c r="E764" s="87" t="s">
        <v>3838</v>
      </c>
      <c r="F764" s="83">
        <f>Sheet1!F248</f>
        <v>45842</v>
      </c>
      <c r="G764" s="1" t="str">
        <f>Sheet1!G248</f>
        <v xml:space="preserve">Ovedenie Razvan </v>
      </c>
      <c r="H764" s="1" t="str">
        <f>Sheet1!H248</f>
        <v>Eveniment la limita producerii unui accident / Near Miss</v>
      </c>
      <c r="I764" s="1" t="str">
        <f>Sheet1!K248</f>
        <v>Schimbul 1 / Shift 1</v>
      </c>
      <c r="J764" s="1" t="str">
        <f>Sheet1!L248</f>
        <v>Fabrica A / Plant A</v>
      </c>
      <c r="K764" s="1" t="str">
        <f>Sheet1!M248</f>
        <v>Linia 3 Croissant</v>
      </c>
      <c r="L764" s="90" t="str">
        <f>Sheet1!N248</f>
        <v>În timpul operațiunii de ambalare, banda transportoare a cutiilor goale s-a blocat, cauzând căderea cutiilor peste personalul din zonă.</v>
      </c>
      <c r="M764" s="90" t="str">
        <f>Sheet1!O248</f>
        <v>Investigație imediată pentru a determina cauza blocajului</v>
      </c>
      <c r="N764" s="1" t="str">
        <f>Sheet1!P248</f>
        <v>Inginerie / Engineering</v>
      </c>
      <c r="O764" s="83">
        <f>Sheet1!Q248</f>
        <v>45846</v>
      </c>
      <c r="P764" s="1" t="str">
        <f>Sheet1!R248</f>
        <v>Neînceput / Not started</v>
      </c>
      <c r="Q764" s="1" t="str">
        <f>Sheet1!S248</f>
        <v>Da / Yes</v>
      </c>
      <c r="R764" s="77" t="s">
        <v>49</v>
      </c>
      <c r="S764" s="77" t="s">
        <v>50</v>
      </c>
      <c r="T764" s="79">
        <v>45846</v>
      </c>
      <c r="U764" s="79">
        <v>45863</v>
      </c>
      <c r="V764" s="77" t="str">
        <f t="shared" si="49"/>
        <v>NO</v>
      </c>
      <c r="W764" s="77" t="str">
        <f t="shared" si="50"/>
        <v>N/A</v>
      </c>
      <c r="X764" s="77" t="str">
        <f t="shared" si="51"/>
        <v>N/A</v>
      </c>
    </row>
    <row r="765" spans="1:24" s="77" customFormat="1" x14ac:dyDescent="0.35">
      <c r="A765" s="1">
        <f>Sheet1!A249</f>
        <v>249</v>
      </c>
      <c r="B765" s="81">
        <f>Sheet1!B249</f>
        <v>45845.420358796298</v>
      </c>
      <c r="C765" s="81">
        <f>Sheet1!C249</f>
        <v>45845.421770833302</v>
      </c>
      <c r="D765" s="87" t="s">
        <v>3839</v>
      </c>
      <c r="E765" s="87" t="s">
        <v>3840</v>
      </c>
      <c r="F765" s="83">
        <f>Sheet1!F249</f>
        <v>45845</v>
      </c>
      <c r="G765" s="1" t="str">
        <f>Sheet1!G249</f>
        <v>Dumitru George</v>
      </c>
      <c r="H765" s="1" t="str">
        <f>Sheet1!H249</f>
        <v>Situație periculoasă / Unsafe Condition</v>
      </c>
      <c r="I765" s="1" t="str">
        <f>Sheet1!K249</f>
        <v>Schimbul 1 / Shift 1</v>
      </c>
      <c r="J765" s="1" t="str">
        <f>Sheet1!L249</f>
        <v>Fabrica B / Plant B</v>
      </c>
      <c r="K765" s="1" t="str">
        <f>Sheet1!M249</f>
        <v>Preparare creme Buhler Caotech</v>
      </c>
      <c r="L765" s="90" t="str">
        <f>Sheet1!N249</f>
        <v>Apa pe pardoseala in zona Buhler</v>
      </c>
      <c r="M765" s="90" t="str">
        <f>Sheet1!O249</f>
        <v>Curatarea zonei inainte de start productie</v>
      </c>
      <c r="N765" s="1" t="str">
        <f>Sheet1!P249</f>
        <v>Productie B / Production B</v>
      </c>
      <c r="O765" s="83">
        <f>Sheet1!Q249</f>
        <v>45845</v>
      </c>
      <c r="P765" s="1" t="str">
        <f>Sheet1!R249</f>
        <v>In lucru / In progress</v>
      </c>
      <c r="Q765" s="1" t="str">
        <f>Sheet1!S249</f>
        <v>Da / Yes</v>
      </c>
      <c r="R765" s="77" t="s">
        <v>49</v>
      </c>
      <c r="S765" s="77" t="s">
        <v>50</v>
      </c>
      <c r="T765" s="79">
        <v>45845</v>
      </c>
      <c r="U765" s="79">
        <v>45845</v>
      </c>
      <c r="V765" s="77" t="str">
        <f t="shared" si="49"/>
        <v>YES</v>
      </c>
      <c r="W765" s="77" t="str">
        <f t="shared" si="50"/>
        <v>N/A</v>
      </c>
      <c r="X765" s="77" t="str">
        <f t="shared" si="51"/>
        <v>N/A</v>
      </c>
    </row>
    <row r="766" spans="1:24" s="77" customFormat="1" x14ac:dyDescent="0.35">
      <c r="A766" s="1">
        <f>Sheet1!A250</f>
        <v>250</v>
      </c>
      <c r="B766" s="81">
        <f>Sheet1!B250</f>
        <v>45845.424837963001</v>
      </c>
      <c r="C766" s="81">
        <f>Sheet1!C250</f>
        <v>45845.426412036999</v>
      </c>
      <c r="D766" s="87" t="s">
        <v>3841</v>
      </c>
      <c r="E766" s="87" t="s">
        <v>3842</v>
      </c>
      <c r="F766" s="83">
        <f>Sheet1!F250</f>
        <v>45845</v>
      </c>
      <c r="G766" s="1" t="str">
        <f>Sheet1!G250</f>
        <v>Ciobanu Mihai</v>
      </c>
      <c r="H766" s="1" t="str">
        <f>Sheet1!H250</f>
        <v>Situație periculoasă / Unsafe Condition</v>
      </c>
      <c r="I766" s="1" t="str">
        <f>Sheet1!K250</f>
        <v>Schimbul 1 / Shift 1</v>
      </c>
      <c r="J766" s="1" t="str">
        <f>Sheet1!L250</f>
        <v>Fabrica A / Plant A</v>
      </c>
      <c r="K766" s="1" t="str">
        <f>Sheet1!M250</f>
        <v>Linia 2 Cakes</v>
      </c>
      <c r="L766" s="90" t="str">
        <f>Sheet1!N250</f>
        <v>Pompa agitator ulei curge pe la garnitura</v>
      </c>
      <c r="M766" s="90" t="str">
        <f>Sheet1!O250</f>
        <v xml:space="preserve">Înlocuire garnitura </v>
      </c>
      <c r="N766" s="1" t="str">
        <f>Sheet1!P250</f>
        <v>Tehnic / Asset Reliability</v>
      </c>
      <c r="O766" s="83">
        <f>Sheet1!Q250</f>
        <v>45845</v>
      </c>
      <c r="P766" s="1" t="str">
        <f>Sheet1!R250</f>
        <v>Neînceput / Not started</v>
      </c>
      <c r="Q766" s="1" t="str">
        <f>Sheet1!S250</f>
        <v>Da / Yes</v>
      </c>
      <c r="R766" s="77" t="s">
        <v>49</v>
      </c>
      <c r="S766" s="77" t="s">
        <v>50</v>
      </c>
      <c r="T766" s="79">
        <v>45845</v>
      </c>
      <c r="U766" s="79">
        <v>45866</v>
      </c>
      <c r="V766" s="77" t="str">
        <f t="shared" si="49"/>
        <v>NO</v>
      </c>
      <c r="W766" s="77" t="str">
        <f t="shared" si="50"/>
        <v>N/A</v>
      </c>
      <c r="X766" s="77" t="str">
        <f t="shared" si="51"/>
        <v>N/A</v>
      </c>
    </row>
    <row r="767" spans="1:24" s="77" customFormat="1" x14ac:dyDescent="0.35">
      <c r="A767" s="1">
        <f>Sheet1!A251</f>
        <v>251</v>
      </c>
      <c r="B767" s="81">
        <f>Sheet1!B251</f>
        <v>45845.432916666701</v>
      </c>
      <c r="C767" s="81">
        <f>Sheet1!C251</f>
        <v>45845.437534722201</v>
      </c>
      <c r="D767" s="87" t="s">
        <v>3843</v>
      </c>
      <c r="E767" s="87" t="s">
        <v>3844</v>
      </c>
      <c r="F767" s="83">
        <f>Sheet1!F251</f>
        <v>45845</v>
      </c>
      <c r="G767" s="1" t="str">
        <f>Sheet1!G251</f>
        <v xml:space="preserve">Covercă Maria-Emilia </v>
      </c>
      <c r="H767" s="1" t="str">
        <f>Sheet1!H251</f>
        <v>Situație periculoasă / Unsafe Condition</v>
      </c>
      <c r="I767" s="1" t="str">
        <f>Sheet1!K251</f>
        <v>Schimbul 1 / Shift 1</v>
      </c>
      <c r="J767" s="1" t="str">
        <f>Sheet1!L251</f>
        <v>Fabrica A / Plant A</v>
      </c>
      <c r="K767" s="1" t="str">
        <f>Sheet1!M251</f>
        <v>Linia 3 Croissant</v>
      </c>
      <c r="L767" s="90" t="str">
        <f>Sheet1!N251</f>
        <v>Curge ulei de la motor</v>
      </c>
      <c r="M767" s="90" t="str">
        <f>Sheet1!O251</f>
        <v>Montarea unei bare de protecție sau o taviță sub motor</v>
      </c>
      <c r="N767" s="1" t="str">
        <f>Sheet1!P251</f>
        <v>Tehnic / Asset Reliability</v>
      </c>
      <c r="O767" s="83">
        <f>Sheet1!Q251</f>
        <v>45846</v>
      </c>
      <c r="P767" s="1" t="str">
        <f>Sheet1!R251</f>
        <v>Neînceput / Not started</v>
      </c>
      <c r="Q767" s="1" t="str">
        <f>Sheet1!S251</f>
        <v>Da / Yes</v>
      </c>
      <c r="R767" s="77" t="s">
        <v>553</v>
      </c>
      <c r="S767" s="77" t="s">
        <v>50</v>
      </c>
      <c r="T767" s="79">
        <v>45846</v>
      </c>
      <c r="U767" s="79"/>
      <c r="V767" s="77" t="str">
        <f t="shared" si="49"/>
        <v>N/A</v>
      </c>
      <c r="W767" s="77">
        <f t="shared" ca="1" si="50"/>
        <v>-80</v>
      </c>
      <c r="X767" s="77" t="str">
        <f t="shared" ca="1" si="51"/>
        <v>Delayed</v>
      </c>
    </row>
    <row r="768" spans="1:24" s="77" customFormat="1" x14ac:dyDescent="0.35">
      <c r="A768" s="1">
        <f>Sheet1!A252</f>
        <v>252</v>
      </c>
      <c r="B768" s="81">
        <f>Sheet1!B252</f>
        <v>45846.440613425897</v>
      </c>
      <c r="C768" s="81">
        <f>Sheet1!C252</f>
        <v>45846.443472222199</v>
      </c>
      <c r="D768" s="87" t="s">
        <v>3845</v>
      </c>
      <c r="E768" s="87" t="s">
        <v>3846</v>
      </c>
      <c r="F768" s="83">
        <f>Sheet1!F252</f>
        <v>45846</v>
      </c>
      <c r="G768" s="1" t="str">
        <f>Sheet1!G252</f>
        <v>Maftei Oana</v>
      </c>
      <c r="H768" s="1" t="str">
        <f>Sheet1!H252</f>
        <v>Eveniment la limita producerii unui accident / Near Miss</v>
      </c>
      <c r="I768" s="1" t="str">
        <f>Sheet1!K252</f>
        <v>Schimbul 1 / Shift 1</v>
      </c>
      <c r="J768" s="1" t="str">
        <f>Sheet1!L252</f>
        <v>Fabrica A / Plant A</v>
      </c>
      <c r="K768" s="1" t="str">
        <f>Sheet1!M252</f>
        <v>Vestiare / Changing rooms</v>
      </c>
      <c r="L768" s="90" t="str">
        <f>Sheet1!N252</f>
        <v xml:space="preserve">Bara de la perdeaua de duș a căzut </v>
      </c>
      <c r="M768" s="90" t="str">
        <f>Sheet1!O252</f>
        <v>Înlocuire bara cazuta</v>
      </c>
      <c r="N768" s="1" t="str">
        <f>Sheet1!P252</f>
        <v>Utilitati / Utilities</v>
      </c>
      <c r="O768" s="83">
        <f>Sheet1!Q252</f>
        <v>45856</v>
      </c>
      <c r="P768" s="1" t="str">
        <f>Sheet1!R252</f>
        <v>Neînceput / Not started</v>
      </c>
      <c r="Q768" s="1" t="str">
        <f>Sheet1!S252</f>
        <v>Da / Yes</v>
      </c>
      <c r="R768" s="77" t="s">
        <v>49</v>
      </c>
      <c r="S768" s="77" t="s">
        <v>50</v>
      </c>
      <c r="T768" s="79">
        <v>45856</v>
      </c>
      <c r="U768" s="79">
        <v>45853</v>
      </c>
      <c r="V768" s="77" t="str">
        <f t="shared" si="49"/>
        <v>YES</v>
      </c>
      <c r="W768" s="77" t="str">
        <f t="shared" si="50"/>
        <v>N/A</v>
      </c>
      <c r="X768" s="77" t="str">
        <f t="shared" si="51"/>
        <v>N/A</v>
      </c>
    </row>
    <row r="769" spans="1:24" s="77" customFormat="1" x14ac:dyDescent="0.35">
      <c r="A769" s="1">
        <f>Sheet1!A253</f>
        <v>253</v>
      </c>
      <c r="B769" s="81">
        <f>Sheet1!B253</f>
        <v>45846.745393518497</v>
      </c>
      <c r="C769" s="81">
        <f>Sheet1!C253</f>
        <v>45846.747627314799</v>
      </c>
      <c r="D769" s="87" t="s">
        <v>3847</v>
      </c>
      <c r="E769" s="87" t="s">
        <v>3848</v>
      </c>
      <c r="F769" s="83">
        <f>Sheet1!F253</f>
        <v>45846</v>
      </c>
      <c r="G769" s="1" t="str">
        <f>Sheet1!G253</f>
        <v xml:space="preserve">Dragomir Ionela </v>
      </c>
      <c r="H769" s="1" t="str">
        <f>Sheet1!H253</f>
        <v>Situație periculoasă / Unsafe Condition</v>
      </c>
      <c r="I769" s="1" t="str">
        <f>Sheet1!K253</f>
        <v>Schimbul 2 / Shift 2</v>
      </c>
      <c r="J769" s="1" t="str">
        <f>Sheet1!L253</f>
        <v>Fabrica A / Plant A</v>
      </c>
      <c r="K769" s="1" t="str">
        <f>Sheet1!M253</f>
        <v>Linia 2 Cakes</v>
      </c>
      <c r="L769" s="90" t="str">
        <f>Sheet1!N253</f>
        <v xml:space="preserve">Aerul condiționat din ghilotina nu funcționează </v>
      </c>
      <c r="M769" s="90" t="str">
        <f>Sheet1!O253</f>
        <v xml:space="preserve">Verificare și rezolvarea defecțiunii. </v>
      </c>
      <c r="N769" s="1" t="str">
        <f>Sheet1!P253</f>
        <v>Tehnic / Asset Reliability</v>
      </c>
      <c r="O769" s="83">
        <f>Sheet1!Q253</f>
        <v>45846</v>
      </c>
      <c r="P769" s="1" t="str">
        <f>Sheet1!R253</f>
        <v>In lucru / In progress</v>
      </c>
      <c r="Q769" s="1" t="str">
        <f>Sheet1!S253</f>
        <v>Da / Yes</v>
      </c>
      <c r="R769" s="77" t="s">
        <v>49</v>
      </c>
      <c r="S769" s="77" t="s">
        <v>50</v>
      </c>
      <c r="T769" s="79">
        <v>45846</v>
      </c>
      <c r="U769" s="79">
        <v>45866</v>
      </c>
      <c r="V769" s="77" t="str">
        <f t="shared" si="49"/>
        <v>NO</v>
      </c>
      <c r="W769" s="77" t="str">
        <f t="shared" si="50"/>
        <v>N/A</v>
      </c>
      <c r="X769" s="77" t="str">
        <f t="shared" si="51"/>
        <v>N/A</v>
      </c>
    </row>
    <row r="770" spans="1:24" s="77" customFormat="1" x14ac:dyDescent="0.35">
      <c r="A770" s="1">
        <f>Sheet1!A254</f>
        <v>254</v>
      </c>
      <c r="B770" s="81">
        <f>Sheet1!B254</f>
        <v>45847.427824074097</v>
      </c>
      <c r="C770" s="81">
        <f>Sheet1!C254</f>
        <v>45847.430509259299</v>
      </c>
      <c r="D770" s="87" t="s">
        <v>3849</v>
      </c>
      <c r="E770" s="87" t="s">
        <v>3850</v>
      </c>
      <c r="F770" s="83">
        <f>Sheet1!F254</f>
        <v>45847</v>
      </c>
      <c r="G770" s="1" t="str">
        <f>Sheet1!G254</f>
        <v>Luca Maria</v>
      </c>
      <c r="H770" s="1" t="str">
        <f>Sheet1!H254</f>
        <v>Situație periculoasă / Unsafe Condition</v>
      </c>
      <c r="I770" s="1" t="str">
        <f>Sheet1!K254</f>
        <v>Schimbul 1 / Shift 1</v>
      </c>
      <c r="J770" s="1" t="str">
        <f>Sheet1!L254</f>
        <v>Fabrica A / Plant A</v>
      </c>
      <c r="K770" s="1" t="str">
        <f>Sheet1!M254</f>
        <v>Linia 3 Croissant</v>
      </c>
      <c r="L770" s="90" t="str">
        <f>Sheet1!N254</f>
        <v xml:space="preserve">Banda de cutii este într-o parte. </v>
      </c>
      <c r="M770" s="90" t="str">
        <f>Sheet1!O254</f>
        <v>Ridicata piciorului msi sus, data se printeaza in valuri</v>
      </c>
      <c r="N770" s="1" t="str">
        <f>Sheet1!P254</f>
        <v>Tehnic / Asset Reliability</v>
      </c>
      <c r="O770" s="83">
        <f>Sheet1!Q254</f>
        <v>45847</v>
      </c>
      <c r="P770" s="1" t="str">
        <f>Sheet1!R254</f>
        <v>Neînceput / Not started</v>
      </c>
      <c r="Q770" s="1" t="str">
        <f>Sheet1!S254</f>
        <v>Da / Yes</v>
      </c>
      <c r="R770" s="77" t="s">
        <v>49</v>
      </c>
      <c r="S770" s="77" t="s">
        <v>64</v>
      </c>
      <c r="T770" s="79">
        <v>45847</v>
      </c>
      <c r="U770" s="79">
        <v>45863</v>
      </c>
      <c r="V770" s="77" t="str">
        <f t="shared" ref="V770:V833" si="52">IF(R770="Completed",IF((T770-U770)&gt;=0,"YES","NO"),"N/A")</f>
        <v>NO</v>
      </c>
      <c r="W770" s="77" t="str">
        <f t="shared" ref="W770:W833" si="53">IF(OR(R770="In Progress",R770="Not Started"),T770-$AB$1,"N/A")</f>
        <v>N/A</v>
      </c>
      <c r="X770" s="77" t="str">
        <f t="shared" ref="X770:X833" si="54">IF(OR(R770="",R770="Completed",R770="Deffered"),"N/A",IF(AND(OR(R770="In Progress",R770="Not Started"),W770&gt;=0),"On Time","Delayed"))</f>
        <v>N/A</v>
      </c>
    </row>
    <row r="771" spans="1:24" s="77" customFormat="1" x14ac:dyDescent="0.35">
      <c r="A771" s="1">
        <f>Sheet1!A255</f>
        <v>255</v>
      </c>
      <c r="B771" s="81">
        <f>Sheet1!B255</f>
        <v>45847.438460648104</v>
      </c>
      <c r="C771" s="81">
        <f>Sheet1!C255</f>
        <v>45847.440775463001</v>
      </c>
      <c r="D771" s="87" t="s">
        <v>3851</v>
      </c>
      <c r="E771" s="87" t="s">
        <v>3852</v>
      </c>
      <c r="F771" s="83">
        <f>Sheet1!F255</f>
        <v>45847</v>
      </c>
      <c r="G771" s="1" t="str">
        <f>Sheet1!G255</f>
        <v xml:space="preserve">Dumitru Maria </v>
      </c>
      <c r="H771" s="1" t="str">
        <f>Sheet1!H255</f>
        <v>Situație periculoasă / Unsafe Condition</v>
      </c>
      <c r="I771" s="1" t="str">
        <f>Sheet1!K255</f>
        <v>Schimbul 1 / Shift 1</v>
      </c>
      <c r="J771" s="1" t="str">
        <f>Sheet1!L255</f>
        <v>Fabrica A / Plant A</v>
      </c>
      <c r="K771" s="1" t="str">
        <f>Sheet1!M255</f>
        <v>Altele / Others</v>
      </c>
      <c r="L771" s="90" t="str">
        <f>Sheet1!N255</f>
        <v>Canta de la usa dinspre ieșire din vestiare de une pontam este rupta</v>
      </c>
      <c r="M771" s="90" t="str">
        <f>Sheet1!O255</f>
        <v>Înlocuirea clanței sau repararea ei</v>
      </c>
      <c r="N771" s="1" t="str">
        <f>Sheet1!P255</f>
        <v>Tehnic / Asset Reliability</v>
      </c>
      <c r="O771" s="83">
        <f>Sheet1!Q255</f>
        <v>45847</v>
      </c>
      <c r="P771" s="1" t="str">
        <f>Sheet1!R255</f>
        <v>Neînceput / Not started</v>
      </c>
      <c r="Q771" s="1" t="str">
        <f>Sheet1!S255</f>
        <v>Da / Yes</v>
      </c>
      <c r="R771" s="77" t="s">
        <v>49</v>
      </c>
      <c r="S771" s="77" t="s">
        <v>64</v>
      </c>
      <c r="T771" s="79">
        <v>45847</v>
      </c>
      <c r="U771" s="79">
        <v>45863</v>
      </c>
      <c r="V771" s="77" t="str">
        <f t="shared" si="52"/>
        <v>NO</v>
      </c>
      <c r="W771" s="77" t="str">
        <f t="shared" si="53"/>
        <v>N/A</v>
      </c>
      <c r="X771" s="77" t="str">
        <f t="shared" si="54"/>
        <v>N/A</v>
      </c>
    </row>
    <row r="772" spans="1:24" s="77" customFormat="1" ht="29" x14ac:dyDescent="0.35">
      <c r="A772" s="1">
        <f>Sheet1!A256</f>
        <v>256</v>
      </c>
      <c r="B772" s="81">
        <f>Sheet1!B256</f>
        <v>45847.469039351898</v>
      </c>
      <c r="C772" s="81">
        <f>Sheet1!C256</f>
        <v>45847.472280092603</v>
      </c>
      <c r="D772" s="87" t="s">
        <v>3853</v>
      </c>
      <c r="E772" s="87" t="s">
        <v>3854</v>
      </c>
      <c r="F772" s="83">
        <f>Sheet1!F256</f>
        <v>45847</v>
      </c>
      <c r="G772" s="1" t="str">
        <f>Sheet1!G256</f>
        <v>Georgeta Penes</v>
      </c>
      <c r="H772" s="1" t="str">
        <f>Sheet1!H256</f>
        <v>Situație periculoasă / Unsafe Condition</v>
      </c>
      <c r="I772" s="1" t="str">
        <f>Sheet1!K256</f>
        <v>Schimbul 1 / Shift 1</v>
      </c>
      <c r="J772" s="1" t="str">
        <f>Sheet1!L256</f>
        <v>Fabrica B / Plant B</v>
      </c>
      <c r="K772" s="1" t="str">
        <f>Sheet1!M256</f>
        <v>Preparare creme Buhler Caotech</v>
      </c>
      <c r="L772" s="90" t="str">
        <f>Sheet1!N256</f>
        <v xml:space="preserve">Basa de la Caotech refuleaza din motive neidentificate posibil temperatura </v>
      </c>
      <c r="M772" s="90" t="str">
        <f>Sheet1!O256</f>
        <v>de identificat cauza/ cauzele in timpul productie sau la momentul refularii pt afisaj eroare</v>
      </c>
      <c r="N772" s="1" t="str">
        <f>Sheet1!P256</f>
        <v>Tehnic / Asset Reliability</v>
      </c>
      <c r="O772" s="83">
        <f>Sheet1!Q256</f>
        <v>45849</v>
      </c>
      <c r="P772" s="1" t="str">
        <f>Sheet1!R256</f>
        <v>In lucru / In progress</v>
      </c>
      <c r="Q772" s="1" t="str">
        <f>Sheet1!S256</f>
        <v>Da / Yes</v>
      </c>
      <c r="R772" s="77" t="s">
        <v>49</v>
      </c>
      <c r="S772" s="77" t="s">
        <v>168</v>
      </c>
      <c r="T772" s="79">
        <v>45849</v>
      </c>
      <c r="U772" s="79">
        <v>45863</v>
      </c>
      <c r="V772" s="77" t="str">
        <f t="shared" si="52"/>
        <v>NO</v>
      </c>
      <c r="W772" s="77" t="str">
        <f t="shared" si="53"/>
        <v>N/A</v>
      </c>
      <c r="X772" s="77" t="str">
        <f t="shared" si="54"/>
        <v>N/A</v>
      </c>
    </row>
    <row r="773" spans="1:24" s="77" customFormat="1" x14ac:dyDescent="0.35">
      <c r="A773" s="1">
        <f>Sheet1!A257</f>
        <v>257</v>
      </c>
      <c r="B773" s="81">
        <f>Sheet1!B257</f>
        <v>45848.363576388903</v>
      </c>
      <c r="C773" s="81">
        <f>Sheet1!C257</f>
        <v>45848.365393518499</v>
      </c>
      <c r="D773" s="87" t="s">
        <v>3855</v>
      </c>
      <c r="E773" s="87" t="s">
        <v>3856</v>
      </c>
      <c r="F773" s="83">
        <f>Sheet1!F257</f>
        <v>45848</v>
      </c>
      <c r="G773" s="1" t="str">
        <f>Sheet1!G257</f>
        <v>Dumitru George</v>
      </c>
      <c r="H773" s="1" t="str">
        <f>Sheet1!H257</f>
        <v>Situație periculoasă / Unsafe Condition</v>
      </c>
      <c r="I773" s="1" t="str">
        <f>Sheet1!K257</f>
        <v>Schimbul 1 / Shift 1</v>
      </c>
      <c r="J773" s="1" t="str">
        <f>Sheet1!L257</f>
        <v>Fabrica B / Plant B</v>
      </c>
      <c r="K773" s="1" t="str">
        <f>Sheet1!M257</f>
        <v>Bake Rolls</v>
      </c>
      <c r="L773" s="90" t="str">
        <f>Sheet1!N257</f>
        <v>Calea pietonala blocata cu palet</v>
      </c>
      <c r="M773" s="90" t="str">
        <f>Sheet1!O257</f>
        <v>Eliberarea zonei si instruire personal</v>
      </c>
      <c r="N773" s="1" t="str">
        <f>Sheet1!P257</f>
        <v>Productie B / Production B</v>
      </c>
      <c r="O773" s="83">
        <f>Sheet1!Q257</f>
        <v>45848</v>
      </c>
      <c r="P773" s="1" t="str">
        <f>Sheet1!R257</f>
        <v>Finalizat/ Completed</v>
      </c>
      <c r="Q773" s="1" t="str">
        <f>Sheet1!S257</f>
        <v>Da / Yes</v>
      </c>
      <c r="R773" s="77" t="s">
        <v>49</v>
      </c>
      <c r="S773" s="77" t="s">
        <v>64</v>
      </c>
      <c r="T773" s="79">
        <v>45848</v>
      </c>
      <c r="U773" s="79">
        <v>45848</v>
      </c>
      <c r="V773" s="77" t="str">
        <f t="shared" si="52"/>
        <v>YES</v>
      </c>
      <c r="W773" s="77" t="str">
        <f t="shared" si="53"/>
        <v>N/A</v>
      </c>
      <c r="X773" s="77" t="str">
        <f t="shared" si="54"/>
        <v>N/A</v>
      </c>
    </row>
    <row r="774" spans="1:24" s="77" customFormat="1" x14ac:dyDescent="0.35">
      <c r="A774" s="1">
        <f>Sheet1!A258</f>
        <v>258</v>
      </c>
      <c r="B774" s="81">
        <f>Sheet1!B258</f>
        <v>45848.390844907401</v>
      </c>
      <c r="C774" s="81">
        <f>Sheet1!C258</f>
        <v>45848.392141203702</v>
      </c>
      <c r="D774" s="87" t="s">
        <v>3857</v>
      </c>
      <c r="E774" s="87" t="s">
        <v>3858</v>
      </c>
      <c r="F774" s="83">
        <f>Sheet1!F258</f>
        <v>45848</v>
      </c>
      <c r="G774" s="1" t="str">
        <f>Sheet1!G258</f>
        <v>Toma Alin Florin</v>
      </c>
      <c r="H774" s="1" t="str">
        <f>Sheet1!H258</f>
        <v>Situație periculoasă / Unsafe Condition</v>
      </c>
      <c r="I774" s="1" t="str">
        <f>Sheet1!K258</f>
        <v>Schimbul 1 / Shift 1</v>
      </c>
      <c r="J774" s="1" t="str">
        <f>Sheet1!L258</f>
        <v>Fabrica A / Plant A</v>
      </c>
      <c r="K774" s="1" t="str">
        <f>Sheet1!M258</f>
        <v>Linia 2 Cakes</v>
      </c>
      <c r="L774" s="90" t="str">
        <f>Sheet1!N258</f>
        <v>Rampile de la linia mare nu mai tin sigurantele atunci cand benzile sunt ridicate</v>
      </c>
      <c r="M774" s="90" t="str">
        <f>Sheet1!O258</f>
        <v>Refacere blocatoaree</v>
      </c>
      <c r="N774" s="1" t="str">
        <f>Sheet1!P258</f>
        <v>Tehnic / Asset Reliability</v>
      </c>
      <c r="O774" s="83">
        <f>Sheet1!Q258</f>
        <v>45854</v>
      </c>
      <c r="P774" s="1" t="str">
        <f>Sheet1!R258</f>
        <v>Neînceput / Not started</v>
      </c>
      <c r="Q774" s="1" t="str">
        <f>Sheet1!S258</f>
        <v>Da / Yes</v>
      </c>
      <c r="R774" s="77" t="s">
        <v>49</v>
      </c>
      <c r="S774" s="77" t="s">
        <v>168</v>
      </c>
      <c r="T774" s="79">
        <v>45854</v>
      </c>
      <c r="U774" s="79">
        <v>45866</v>
      </c>
      <c r="V774" s="77" t="str">
        <f t="shared" si="52"/>
        <v>NO</v>
      </c>
      <c r="W774" s="77" t="str">
        <f t="shared" si="53"/>
        <v>N/A</v>
      </c>
      <c r="X774" s="77" t="str">
        <f t="shared" si="54"/>
        <v>N/A</v>
      </c>
    </row>
    <row r="775" spans="1:24" s="77" customFormat="1" x14ac:dyDescent="0.35">
      <c r="A775" s="1">
        <f>Sheet1!A259</f>
        <v>259</v>
      </c>
      <c r="B775" s="81">
        <f>Sheet1!B259</f>
        <v>45848.395115740699</v>
      </c>
      <c r="C775" s="81">
        <f>Sheet1!C259</f>
        <v>45848.396724537</v>
      </c>
      <c r="D775" s="87" t="s">
        <v>3859</v>
      </c>
      <c r="E775" s="87" t="s">
        <v>3860</v>
      </c>
      <c r="F775" s="83">
        <f>Sheet1!F259</f>
        <v>45848</v>
      </c>
      <c r="G775" s="1" t="str">
        <f>Sheet1!G259</f>
        <v xml:space="preserve">Radu Olimpia </v>
      </c>
      <c r="H775" s="1" t="str">
        <f>Sheet1!H259</f>
        <v>Situație periculoasă / Unsafe Condition</v>
      </c>
      <c r="I775" s="1" t="str">
        <f>Sheet1!K259</f>
        <v>Schimbul 1 / Shift 1</v>
      </c>
      <c r="J775" s="1" t="str">
        <f>Sheet1!L259</f>
        <v>Fabrica A / Plant A</v>
      </c>
      <c r="K775" s="1" t="str">
        <f>Sheet1!M259</f>
        <v>Linia 3 Croissant</v>
      </c>
      <c r="L775" s="90" t="str">
        <f>Sheet1!N259</f>
        <v>Enrober linia 3 improvizatie</v>
      </c>
      <c r="M775" s="90" t="str">
        <f>Sheet1!O259</f>
        <v xml:space="preserve">Remediere/inlocuire </v>
      </c>
      <c r="N775" s="1" t="str">
        <f>Sheet1!P259</f>
        <v>Tehnic / Asset Reliability</v>
      </c>
      <c r="O775" s="83">
        <f>Sheet1!Q259</f>
        <v>45850</v>
      </c>
      <c r="P775" s="1" t="str">
        <f>Sheet1!R259</f>
        <v>Neînceput / Not started</v>
      </c>
      <c r="Q775" s="1" t="str">
        <f>Sheet1!S259</f>
        <v>Da / Yes</v>
      </c>
      <c r="R775" s="77" t="s">
        <v>49</v>
      </c>
      <c r="S775" s="77" t="s">
        <v>168</v>
      </c>
      <c r="T775" s="79">
        <v>45850</v>
      </c>
      <c r="U775" s="79">
        <v>45866</v>
      </c>
      <c r="V775" s="77" t="str">
        <f t="shared" si="52"/>
        <v>NO</v>
      </c>
      <c r="W775" s="77" t="str">
        <f t="shared" si="53"/>
        <v>N/A</v>
      </c>
      <c r="X775" s="77" t="str">
        <f t="shared" si="54"/>
        <v>N/A</v>
      </c>
    </row>
    <row r="776" spans="1:24" s="77" customFormat="1" x14ac:dyDescent="0.35">
      <c r="A776" s="1">
        <f>Sheet1!A260</f>
        <v>260</v>
      </c>
      <c r="B776" s="81">
        <f>Sheet1!B260</f>
        <v>45848.5082175926</v>
      </c>
      <c r="C776" s="81">
        <f>Sheet1!C260</f>
        <v>45848.510613425897</v>
      </c>
      <c r="D776" s="87" t="s">
        <v>3861</v>
      </c>
      <c r="E776" s="87" t="s">
        <v>3862</v>
      </c>
      <c r="F776" s="83">
        <f>Sheet1!F260</f>
        <v>45848</v>
      </c>
      <c r="G776" s="1" t="str">
        <f>Sheet1!G260</f>
        <v xml:space="preserve">Istudor Daniel </v>
      </c>
      <c r="H776" s="1" t="str">
        <f>Sheet1!H260</f>
        <v>Situație periculoasă / Unsafe Condition</v>
      </c>
      <c r="I776" s="1" t="str">
        <f>Sheet1!K260</f>
        <v>Schimbul 1 / Shift 1</v>
      </c>
      <c r="J776" s="1" t="str">
        <f>Sheet1!L260</f>
        <v>Fabrica A / Plant A</v>
      </c>
      <c r="K776" s="1" t="str">
        <f>Sheet1!M260</f>
        <v>Linia 3 Croissant</v>
      </c>
      <c r="L776" s="90" t="str">
        <f>Sheet1!N260</f>
        <v xml:space="preserve">Plasa de la robot este rupta si este riscul sa te înțepi </v>
      </c>
      <c r="M776" s="90" t="str">
        <f>Sheet1!O260</f>
        <v xml:space="preserve">De înlocuit sau sudat </v>
      </c>
      <c r="N776" s="1" t="str">
        <f>Sheet1!P260</f>
        <v>Tehnic / Asset Reliability</v>
      </c>
      <c r="O776" s="83">
        <f>Sheet1!Q260</f>
        <v>45853</v>
      </c>
      <c r="P776" s="1" t="str">
        <f>Sheet1!R260</f>
        <v>Neînceput / Not started</v>
      </c>
      <c r="Q776" s="1" t="str">
        <f>Sheet1!S260</f>
        <v>Nu / No</v>
      </c>
      <c r="R776" s="77" t="s">
        <v>49</v>
      </c>
      <c r="S776" s="77" t="s">
        <v>168</v>
      </c>
      <c r="T776" s="79">
        <v>45853</v>
      </c>
      <c r="U776" s="79">
        <v>45863</v>
      </c>
      <c r="V776" s="77" t="str">
        <f t="shared" si="52"/>
        <v>NO</v>
      </c>
      <c r="W776" s="77" t="str">
        <f t="shared" si="53"/>
        <v>N/A</v>
      </c>
      <c r="X776" s="77" t="str">
        <f t="shared" si="54"/>
        <v>N/A</v>
      </c>
    </row>
    <row r="777" spans="1:24" s="77" customFormat="1" ht="29" x14ac:dyDescent="0.35">
      <c r="A777" s="1">
        <f>Sheet1!A261</f>
        <v>261</v>
      </c>
      <c r="B777" s="81">
        <f>Sheet1!B261</f>
        <v>45848.6144907407</v>
      </c>
      <c r="C777" s="81">
        <f>Sheet1!C261</f>
        <v>45848.617662037002</v>
      </c>
      <c r="D777" s="87" t="s">
        <v>3863</v>
      </c>
      <c r="E777" s="87" t="s">
        <v>3864</v>
      </c>
      <c r="F777" s="83">
        <f>Sheet1!F261</f>
        <v>45848</v>
      </c>
      <c r="G777" s="1" t="str">
        <f>Sheet1!G261</f>
        <v xml:space="preserve">Dragomir Ionela </v>
      </c>
      <c r="H777" s="1" t="str">
        <f>Sheet1!H261</f>
        <v>Situație periculoasă / Unsafe Condition</v>
      </c>
      <c r="I777" s="1" t="str">
        <f>Sheet1!K261</f>
        <v>Schimbul 2 / Shift 2</v>
      </c>
      <c r="J777" s="1" t="str">
        <f>Sheet1!L261</f>
        <v>Fabrica A / Plant A</v>
      </c>
      <c r="K777" s="1" t="str">
        <f>Sheet1!M261</f>
        <v>Linia 2 Cakes</v>
      </c>
      <c r="L777" s="90" t="str">
        <f>Sheet1!N261</f>
        <v>Furtunile de la sistemele de cremă după linia mică sunt foarte tari și greu de manevrat.</v>
      </c>
      <c r="M777" s="90" t="str">
        <f>Sheet1!O261</f>
        <v xml:space="preserve">Înlocuirea lor sau găsirea altor soluții </v>
      </c>
      <c r="N777" s="1" t="str">
        <f>Sheet1!P261</f>
        <v>Tehnic / Asset Reliability</v>
      </c>
      <c r="O777" s="83">
        <f>Sheet1!Q261</f>
        <v>45848</v>
      </c>
      <c r="P777" s="1" t="str">
        <f>Sheet1!R261</f>
        <v>In lucru / In progress</v>
      </c>
      <c r="Q777" s="1" t="str">
        <f>Sheet1!S261</f>
        <v>Da / Yes</v>
      </c>
      <c r="R777" s="77" t="s">
        <v>49</v>
      </c>
      <c r="S777" s="77" t="s">
        <v>50</v>
      </c>
      <c r="T777" s="79">
        <v>45848</v>
      </c>
      <c r="U777" s="79">
        <v>45866</v>
      </c>
      <c r="V777" s="77" t="str">
        <f t="shared" si="52"/>
        <v>NO</v>
      </c>
      <c r="W777" s="77" t="str">
        <f t="shared" si="53"/>
        <v>N/A</v>
      </c>
      <c r="X777" s="77" t="str">
        <f t="shared" si="54"/>
        <v>N/A</v>
      </c>
    </row>
    <row r="778" spans="1:24" s="77" customFormat="1" x14ac:dyDescent="0.35">
      <c r="A778" s="1">
        <f>Sheet1!A262</f>
        <v>262</v>
      </c>
      <c r="B778" s="81">
        <f>Sheet1!B262</f>
        <v>45849.078854166699</v>
      </c>
      <c r="C778" s="81">
        <f>Sheet1!C262</f>
        <v>45849.084641203699</v>
      </c>
      <c r="D778" s="87" t="s">
        <v>3865</v>
      </c>
      <c r="E778" s="87" t="s">
        <v>3866</v>
      </c>
      <c r="F778" s="83">
        <f>Sheet1!F262</f>
        <v>45848</v>
      </c>
      <c r="G778" s="1" t="str">
        <f>Sheet1!G262</f>
        <v xml:space="preserve">Banica Florentina </v>
      </c>
      <c r="H778" s="1" t="str">
        <f>Sheet1!H262</f>
        <v>Situație periculoasă / Unsafe Condition</v>
      </c>
      <c r="I778" s="1" t="str">
        <f>Sheet1!K262</f>
        <v>Schimbul 3 / Shift 3</v>
      </c>
      <c r="J778" s="1" t="str">
        <f>Sheet1!L262</f>
        <v>Fabrica A / Plant A</v>
      </c>
      <c r="K778" s="1" t="str">
        <f>Sheet1!M262</f>
        <v>Linia 2 Cakes</v>
      </c>
      <c r="L778" s="90" t="str">
        <f>Sheet1!N262</f>
        <v>Defectă ,,răcire glucoză"</v>
      </c>
      <c r="M778" s="90" t="str">
        <f>Sheet1!O262</f>
        <v>A se repara defecțiunea.</v>
      </c>
      <c r="N778" s="1" t="str">
        <f>Sheet1!P262</f>
        <v>Tehnic / Asset Reliability</v>
      </c>
      <c r="O778" s="83">
        <f>Sheet1!Q262</f>
        <v>45849</v>
      </c>
      <c r="P778" s="1" t="str">
        <f>Sheet1!R262</f>
        <v>Neînceput / Not started</v>
      </c>
      <c r="Q778" s="1" t="str">
        <f>Sheet1!S262</f>
        <v>Da / Yes</v>
      </c>
      <c r="R778" s="77" t="s">
        <v>49</v>
      </c>
      <c r="S778" s="77" t="s">
        <v>50</v>
      </c>
      <c r="T778" s="79">
        <v>45849</v>
      </c>
      <c r="U778" s="79">
        <v>45866</v>
      </c>
      <c r="V778" s="77" t="str">
        <f t="shared" si="52"/>
        <v>NO</v>
      </c>
      <c r="W778" s="77" t="str">
        <f t="shared" si="53"/>
        <v>N/A</v>
      </c>
      <c r="X778" s="77" t="str">
        <f t="shared" si="54"/>
        <v>N/A</v>
      </c>
    </row>
    <row r="779" spans="1:24" s="77" customFormat="1" x14ac:dyDescent="0.35">
      <c r="A779" s="1">
        <f>Sheet1!A263</f>
        <v>263</v>
      </c>
      <c r="B779" s="81">
        <f>Sheet1!B263</f>
        <v>45849.309282407397</v>
      </c>
      <c r="C779" s="81">
        <f>Sheet1!C263</f>
        <v>45849.311296296299</v>
      </c>
      <c r="D779" s="87" t="s">
        <v>3867</v>
      </c>
      <c r="E779" s="87" t="s">
        <v>3868</v>
      </c>
      <c r="F779" s="83">
        <f>Sheet1!F263</f>
        <v>45849</v>
      </c>
      <c r="G779" s="1" t="str">
        <f>Sheet1!G263</f>
        <v xml:space="preserve">Gheauru Mihaela </v>
      </c>
      <c r="H779" s="1" t="str">
        <f>Sheet1!H263</f>
        <v>Situație periculoasă / Unsafe Condition</v>
      </c>
      <c r="I779" s="1" t="str">
        <f>Sheet1!K263</f>
        <v>Schimbul 1 / Shift 1</v>
      </c>
      <c r="J779" s="1" t="str">
        <f>Sheet1!L263</f>
        <v>Fabrica A / Plant A</v>
      </c>
      <c r="K779" s="1" t="str">
        <f>Sheet1!M263</f>
        <v>Linia 2 Cakes</v>
      </c>
      <c r="L779" s="90" t="str">
        <f>Sheet1!N263</f>
        <v>Teava perie linia mica defecta</v>
      </c>
      <c r="M779" s="90" t="str">
        <f>Sheet1!O263</f>
        <v>Repararea tevei sparte</v>
      </c>
      <c r="N779" s="1" t="str">
        <f>Sheet1!P263</f>
        <v>Tehnic / Asset Reliability</v>
      </c>
      <c r="O779" s="83">
        <f>Sheet1!Q263</f>
        <v>45849</v>
      </c>
      <c r="P779" s="1" t="str">
        <f>Sheet1!R263</f>
        <v>In lucru / In progress</v>
      </c>
      <c r="Q779" s="1" t="str">
        <f>Sheet1!S263</f>
        <v>Da / Yes</v>
      </c>
      <c r="R779" s="77" t="s">
        <v>49</v>
      </c>
      <c r="S779" s="77" t="s">
        <v>50</v>
      </c>
      <c r="T779" s="79">
        <v>45849</v>
      </c>
      <c r="U779" s="79">
        <v>45866</v>
      </c>
      <c r="V779" s="77" t="str">
        <f t="shared" si="52"/>
        <v>NO</v>
      </c>
      <c r="W779" s="77" t="str">
        <f t="shared" si="53"/>
        <v>N/A</v>
      </c>
      <c r="X779" s="77" t="str">
        <f t="shared" si="54"/>
        <v>N/A</v>
      </c>
    </row>
    <row r="780" spans="1:24" s="77" customFormat="1" x14ac:dyDescent="0.35">
      <c r="A780" s="1">
        <f>Sheet1!A264</f>
        <v>264</v>
      </c>
      <c r="B780" s="81">
        <f>Sheet1!B264</f>
        <v>45849.310405092598</v>
      </c>
      <c r="C780" s="81">
        <f>Sheet1!C264</f>
        <v>45849.311724537001</v>
      </c>
      <c r="D780" s="87" t="s">
        <v>3869</v>
      </c>
      <c r="E780" s="87" t="s">
        <v>3870</v>
      </c>
      <c r="F780" s="83">
        <f>Sheet1!F264</f>
        <v>45849</v>
      </c>
      <c r="G780" s="1" t="str">
        <f>Sheet1!G264</f>
        <v>Ciobanu Mihai</v>
      </c>
      <c r="H780" s="1" t="str">
        <f>Sheet1!H264</f>
        <v>Situație periculoasă / Unsafe Condition</v>
      </c>
      <c r="I780" s="1" t="str">
        <f>Sheet1!K264</f>
        <v>Schimbul 1 / Shift 1</v>
      </c>
      <c r="J780" s="1" t="str">
        <f>Sheet1!L264</f>
        <v>Fabrica A / Plant A</v>
      </c>
      <c r="K780" s="1" t="str">
        <f>Sheet1!M264</f>
        <v>Linia 2 Cakes</v>
      </c>
      <c r="L780" s="90" t="str">
        <f>Sheet1!N264</f>
        <v xml:space="preserve">Curge ulei din pompa de la agitatorul de ulei creme sweet </v>
      </c>
      <c r="M780" s="90" t="str">
        <f>Sheet1!O264</f>
        <v xml:space="preserve">Schimbare garnitura pompa </v>
      </c>
      <c r="N780" s="1" t="str">
        <f>Sheet1!P264</f>
        <v>Tehnic / Asset Reliability</v>
      </c>
      <c r="O780" s="83">
        <f>Sheet1!Q264</f>
        <v>45850</v>
      </c>
      <c r="P780" s="1" t="str">
        <f>Sheet1!R264</f>
        <v>Neînceput / Not started</v>
      </c>
      <c r="Q780" s="1" t="str">
        <f>Sheet1!S264</f>
        <v>Da / Yes</v>
      </c>
      <c r="R780" s="77" t="s">
        <v>49</v>
      </c>
      <c r="S780" s="77" t="s">
        <v>50</v>
      </c>
      <c r="T780" s="79">
        <v>45850</v>
      </c>
      <c r="U780" s="79">
        <v>45853</v>
      </c>
      <c r="V780" s="77" t="str">
        <f t="shared" si="52"/>
        <v>NO</v>
      </c>
      <c r="W780" s="77" t="str">
        <f t="shared" si="53"/>
        <v>N/A</v>
      </c>
      <c r="X780" s="77" t="str">
        <f t="shared" si="54"/>
        <v>N/A</v>
      </c>
    </row>
    <row r="781" spans="1:24" s="77" customFormat="1" ht="29" x14ac:dyDescent="0.35">
      <c r="A781" s="1">
        <f>Sheet1!A265</f>
        <v>265</v>
      </c>
      <c r="B781" s="81">
        <f>Sheet1!B265</f>
        <v>45849.310740740701</v>
      </c>
      <c r="C781" s="81">
        <f>Sheet1!C265</f>
        <v>45849.316458333298</v>
      </c>
      <c r="D781" s="87" t="s">
        <v>3871</v>
      </c>
      <c r="E781" s="87" t="s">
        <v>3872</v>
      </c>
      <c r="F781" s="83">
        <f>Sheet1!F265</f>
        <v>45849</v>
      </c>
      <c r="G781" s="1" t="str">
        <f>Sheet1!G265</f>
        <v xml:space="preserve">Ioniță Silica </v>
      </c>
      <c r="H781" s="1" t="str">
        <f>Sheet1!H265</f>
        <v>Situație periculoasă / Unsafe Condition</v>
      </c>
      <c r="I781" s="1" t="str">
        <f>Sheet1!K265</f>
        <v>Schimbul 1 / Shift 1</v>
      </c>
      <c r="J781" s="1" t="str">
        <f>Sheet1!L265</f>
        <v>Fabrica A / Plant A</v>
      </c>
      <c r="K781" s="1" t="str">
        <f>Sheet1!M265</f>
        <v>Linia 2 Cakes</v>
      </c>
      <c r="L781" s="90" t="str">
        <f>Sheet1!N265</f>
        <v xml:space="preserve">Pe linia mare la decor capacul de la lampa de încălzire stă rupt pe firul de curent. </v>
      </c>
      <c r="M781" s="90" t="str">
        <f>Sheet1!O265</f>
        <v>Capacul trebuie fixat pe lampă.</v>
      </c>
      <c r="N781" s="1" t="str">
        <f>Sheet1!P265</f>
        <v>Tehnic / Asset Reliability</v>
      </c>
      <c r="O781" s="83">
        <f>Sheet1!Q265</f>
        <v>45849</v>
      </c>
      <c r="P781" s="1" t="str">
        <f>Sheet1!R265</f>
        <v>In lucru / In progress</v>
      </c>
      <c r="Q781" s="1" t="str">
        <f>Sheet1!S265</f>
        <v>Nu / No</v>
      </c>
      <c r="R781" s="77" t="s">
        <v>137</v>
      </c>
      <c r="S781" s="77" t="s">
        <v>168</v>
      </c>
      <c r="T781" s="79">
        <v>45849</v>
      </c>
      <c r="U781" s="79"/>
      <c r="V781" s="77" t="str">
        <f t="shared" si="52"/>
        <v>N/A</v>
      </c>
      <c r="W781" s="77">
        <f t="shared" ca="1" si="53"/>
        <v>-77</v>
      </c>
      <c r="X781" s="77" t="str">
        <f t="shared" ca="1" si="54"/>
        <v>Delayed</v>
      </c>
    </row>
    <row r="782" spans="1:24" s="77" customFormat="1" x14ac:dyDescent="0.35">
      <c r="A782" s="1">
        <f>Sheet1!A266</f>
        <v>266</v>
      </c>
      <c r="B782" s="81">
        <f>Sheet1!B266</f>
        <v>45849.359375</v>
      </c>
      <c r="C782" s="81">
        <f>Sheet1!C266</f>
        <v>45849.361435185201</v>
      </c>
      <c r="D782" s="87" t="s">
        <v>3873</v>
      </c>
      <c r="E782" s="87" t="s">
        <v>3874</v>
      </c>
      <c r="F782" s="83">
        <f>Sheet1!F266</f>
        <v>45849</v>
      </c>
      <c r="G782" s="1" t="str">
        <f>Sheet1!G266</f>
        <v xml:space="preserve">Ion Eugenia Mihaela </v>
      </c>
      <c r="H782" s="1" t="str">
        <f>Sheet1!H266</f>
        <v>Situație periculoasă / Unsafe Condition</v>
      </c>
      <c r="I782" s="1" t="str">
        <f>Sheet1!K266</f>
        <v>Schimbul 1 / Shift 1</v>
      </c>
      <c r="J782" s="1" t="str">
        <f>Sheet1!L266</f>
        <v>Fabrica A / Plant A</v>
      </c>
      <c r="K782" s="1" t="str">
        <f>Sheet1!M266</f>
        <v>Bake Rolls</v>
      </c>
      <c r="L782" s="90" t="str">
        <f>Sheet1!N266</f>
        <v xml:space="preserve">Furtunele de la ambele creme la spălare curg se face multă apă </v>
      </c>
      <c r="M782" s="90" t="str">
        <f>Sheet1!O266</f>
        <v xml:space="preserve">Vrem furtunele schimbate </v>
      </c>
      <c r="N782" s="1" t="str">
        <f>Sheet1!P266</f>
        <v>Productie A  / Production A</v>
      </c>
      <c r="O782" s="83">
        <f>Sheet1!Q266</f>
        <v>45849</v>
      </c>
      <c r="P782" s="1" t="str">
        <f>Sheet1!R266</f>
        <v>In lucru / In progress</v>
      </c>
      <c r="Q782" s="1" t="str">
        <f>Sheet1!S266</f>
        <v>Da / Yes</v>
      </c>
      <c r="R782" s="77" t="s">
        <v>49</v>
      </c>
      <c r="S782" s="77" t="s">
        <v>50</v>
      </c>
      <c r="T782" s="79">
        <v>45849</v>
      </c>
      <c r="U782" s="79">
        <v>45863</v>
      </c>
      <c r="V782" s="77" t="str">
        <f t="shared" si="52"/>
        <v>NO</v>
      </c>
      <c r="W782" s="77" t="str">
        <f t="shared" si="53"/>
        <v>N/A</v>
      </c>
      <c r="X782" s="77" t="str">
        <f t="shared" si="54"/>
        <v>N/A</v>
      </c>
    </row>
    <row r="783" spans="1:24" s="77" customFormat="1" x14ac:dyDescent="0.35">
      <c r="A783" s="1">
        <f>Sheet1!A267</f>
        <v>267</v>
      </c>
      <c r="B783" s="81">
        <f>Sheet1!B267</f>
        <v>45849.363993055602</v>
      </c>
      <c r="C783" s="81">
        <f>Sheet1!C267</f>
        <v>45849.365775462997</v>
      </c>
      <c r="D783" s="87" t="s">
        <v>3875</v>
      </c>
      <c r="E783" s="87" t="s">
        <v>3876</v>
      </c>
      <c r="F783" s="83">
        <f>Sheet1!F267</f>
        <v>45849</v>
      </c>
      <c r="G783" s="1" t="str">
        <f>Sheet1!G267</f>
        <v>Georgeta Penes</v>
      </c>
      <c r="H783" s="1" t="str">
        <f>Sheet1!H267</f>
        <v>Situație periculoasă / Unsafe Condition</v>
      </c>
      <c r="I783" s="1" t="str">
        <f>Sheet1!K267</f>
        <v>Schimbul 1 / Shift 1</v>
      </c>
      <c r="J783" s="1" t="str">
        <f>Sheet1!L267</f>
        <v>Fabrica A / Plant A</v>
      </c>
      <c r="K783" s="1" t="str">
        <f>Sheet1!M267</f>
        <v>Linia 3 Croissant</v>
      </c>
      <c r="L783" s="90" t="str">
        <f>Sheet1!N267</f>
        <v>ambalatori fara sapca de protectie la ambalare</v>
      </c>
      <c r="M783" s="90" t="str">
        <f>Sheet1!O267</f>
        <v>gestionare angajati mitigation si discutarea in DMS2</v>
      </c>
      <c r="N783" s="1" t="str">
        <f>Sheet1!P267</f>
        <v>Productie B / Production B</v>
      </c>
      <c r="O783" s="83">
        <f>Sheet1!Q267</f>
        <v>45849</v>
      </c>
      <c r="P783" s="1" t="str">
        <f>Sheet1!R267</f>
        <v>In lucru / In progress</v>
      </c>
      <c r="Q783" s="1" t="str">
        <f>Sheet1!S267</f>
        <v>Nu / No</v>
      </c>
      <c r="R783" s="77" t="s">
        <v>137</v>
      </c>
      <c r="S783" s="77" t="s">
        <v>50</v>
      </c>
      <c r="T783" s="79">
        <v>45849</v>
      </c>
      <c r="U783" s="79"/>
      <c r="V783" s="77" t="str">
        <f t="shared" si="52"/>
        <v>N/A</v>
      </c>
      <c r="W783" s="77">
        <f t="shared" ca="1" si="53"/>
        <v>-77</v>
      </c>
      <c r="X783" s="77" t="str">
        <f t="shared" ca="1" si="54"/>
        <v>Delayed</v>
      </c>
    </row>
    <row r="784" spans="1:24" s="77" customFormat="1" x14ac:dyDescent="0.35">
      <c r="A784" s="1">
        <f>Sheet1!A268</f>
        <v>268</v>
      </c>
      <c r="B784" s="81">
        <f>Sheet1!B268</f>
        <v>45849.365393518499</v>
      </c>
      <c r="C784" s="81">
        <f>Sheet1!C268</f>
        <v>45849.367708333302</v>
      </c>
      <c r="D784" s="87" t="s">
        <v>3877</v>
      </c>
      <c r="E784" s="87" t="s">
        <v>3878</v>
      </c>
      <c r="F784" s="83">
        <f>Sheet1!F268</f>
        <v>45849</v>
      </c>
      <c r="G784" s="1" t="str">
        <f>Sheet1!G268</f>
        <v xml:space="preserve">Ioniță Silica </v>
      </c>
      <c r="H784" s="1" t="str">
        <f>Sheet1!H268</f>
        <v>Eveniment la limita producerii unui accident / Near Miss</v>
      </c>
      <c r="I784" s="1" t="str">
        <f>Sheet1!K268</f>
        <v>Schimbul 1 / Shift 1</v>
      </c>
      <c r="J784" s="1" t="str">
        <f>Sheet1!L268</f>
        <v>Fabrica A / Plant A</v>
      </c>
      <c r="K784" s="1" t="str">
        <f>Sheet1!M268</f>
        <v>Linia 2 Cakes</v>
      </c>
      <c r="L784" s="90" t="str">
        <f>Sheet1!N268</f>
        <v xml:space="preserve">Sub motorul de la tempereza Nielsen în timpul productie curge ciocolată. </v>
      </c>
      <c r="M784" s="90" t="str">
        <f>Sheet1!O268</f>
        <v xml:space="preserve">Trebuie verificat motorul. </v>
      </c>
      <c r="N784" s="1" t="str">
        <f>Sheet1!P268</f>
        <v>Tehnic / Asset Reliability</v>
      </c>
      <c r="O784" s="83">
        <f>Sheet1!Q268</f>
        <v>45849</v>
      </c>
      <c r="P784" s="1" t="str">
        <f>Sheet1!R268</f>
        <v>In lucru / In progress</v>
      </c>
      <c r="Q784" s="1" t="str">
        <f>Sheet1!S268</f>
        <v>Da / Yes</v>
      </c>
      <c r="R784" s="77" t="s">
        <v>49</v>
      </c>
      <c r="S784" s="77" t="s">
        <v>50</v>
      </c>
      <c r="T784" s="79">
        <v>45849</v>
      </c>
      <c r="U784" s="79">
        <v>45866</v>
      </c>
      <c r="V784" s="77" t="str">
        <f t="shared" si="52"/>
        <v>NO</v>
      </c>
      <c r="W784" s="77" t="str">
        <f t="shared" si="53"/>
        <v>N/A</v>
      </c>
      <c r="X784" s="77" t="str">
        <f t="shared" si="54"/>
        <v>N/A</v>
      </c>
    </row>
    <row r="785" spans="1:24" s="77" customFormat="1" ht="29" x14ac:dyDescent="0.35">
      <c r="A785" s="1">
        <f>Sheet1!A269</f>
        <v>269</v>
      </c>
      <c r="B785" s="81">
        <f>Sheet1!B269</f>
        <v>45849.417650463001</v>
      </c>
      <c r="C785" s="81">
        <f>Sheet1!C269</f>
        <v>45849.419571759303</v>
      </c>
      <c r="D785" s="87" t="s">
        <v>3879</v>
      </c>
      <c r="E785" s="87" t="s">
        <v>3880</v>
      </c>
      <c r="F785" s="83">
        <f>Sheet1!F269</f>
        <v>45849</v>
      </c>
      <c r="G785" s="1" t="str">
        <f>Sheet1!G269</f>
        <v>Dumitru George</v>
      </c>
      <c r="H785" s="1" t="str">
        <f>Sheet1!H269</f>
        <v>Situație periculoasă / Unsafe Condition</v>
      </c>
      <c r="I785" s="1" t="str">
        <f>Sheet1!K269</f>
        <v>Schimbul 1 / Shift 1</v>
      </c>
      <c r="J785" s="1" t="str">
        <f>Sheet1!L269</f>
        <v>Fabrica B / Plant B</v>
      </c>
      <c r="K785" s="1" t="str">
        <f>Sheet1!M269</f>
        <v>Bake Rolls</v>
      </c>
      <c r="L785" s="90" t="str">
        <f>Sheet1!N269</f>
        <v>In zona distribuitorului de abur pentru masina de spalat tije sunt scurgeri de apa in permanenta</v>
      </c>
      <c r="M785" s="90" t="str">
        <f>Sheet1!O269</f>
        <v>.Zona este marcata cu atentionare dar este necesara interventie la distribuitor</v>
      </c>
      <c r="N785" s="1" t="str">
        <f>Sheet1!P269</f>
        <v>Utilitati / Utilities</v>
      </c>
      <c r="O785" s="83">
        <f>Sheet1!Q269</f>
        <v>45856</v>
      </c>
      <c r="P785" s="1" t="str">
        <f>Sheet1!R269</f>
        <v>Neînceput / Not started</v>
      </c>
      <c r="Q785" s="1" t="str">
        <f>Sheet1!S269</f>
        <v>Da / Yes</v>
      </c>
      <c r="R785" s="77" t="s">
        <v>49</v>
      </c>
      <c r="S785" s="77" t="s">
        <v>50</v>
      </c>
      <c r="T785" s="79">
        <v>45856</v>
      </c>
      <c r="U785" s="79">
        <v>45866</v>
      </c>
      <c r="V785" s="77" t="str">
        <f t="shared" si="52"/>
        <v>NO</v>
      </c>
      <c r="W785" s="77" t="str">
        <f t="shared" si="53"/>
        <v>N/A</v>
      </c>
      <c r="X785" s="77" t="str">
        <f t="shared" si="54"/>
        <v>N/A</v>
      </c>
    </row>
    <row r="786" spans="1:24" s="77" customFormat="1" x14ac:dyDescent="0.35">
      <c r="A786" s="1">
        <f>Sheet1!A270</f>
        <v>270</v>
      </c>
      <c r="B786" s="81">
        <f>Sheet1!B270</f>
        <v>45849.6582291667</v>
      </c>
      <c r="C786" s="81">
        <f>Sheet1!C270</f>
        <v>45849.659606481502</v>
      </c>
      <c r="D786" s="87" t="s">
        <v>3881</v>
      </c>
      <c r="E786" s="87" t="s">
        <v>3882</v>
      </c>
      <c r="F786" s="83">
        <f>Sheet1!F270</f>
        <v>45849</v>
      </c>
      <c r="G786" s="1" t="str">
        <f>Sheet1!G270</f>
        <v>Liliana Ilie</v>
      </c>
      <c r="H786" s="1" t="str">
        <f>Sheet1!H270</f>
        <v>Situație periculoasă / Unsafe Condition</v>
      </c>
      <c r="I786" s="1" t="str">
        <f>Sheet1!K270</f>
        <v>Schimbul 1 / Shift 1</v>
      </c>
      <c r="J786" s="1" t="str">
        <f>Sheet1!L270</f>
        <v>Fabrica B / Plant B</v>
      </c>
      <c r="K786" s="1" t="str">
        <f>Sheet1!M270</f>
        <v>Birouri / Offices</v>
      </c>
      <c r="L786" s="90" t="str">
        <f>Sheet1!N270</f>
        <v>Usa defecta toaleta femei, zona birouri</v>
      </c>
      <c r="M786" s="90" t="str">
        <f>Sheet1!O270</f>
        <v>Schimbare usa sau repararea ei.</v>
      </c>
      <c r="N786" s="1" t="str">
        <f>Sheet1!P270</f>
        <v>Tehnic / Asset Reliability</v>
      </c>
      <c r="O786" s="83">
        <f>Sheet1!Q270</f>
        <v>45849</v>
      </c>
      <c r="P786" s="1" t="str">
        <f>Sheet1!R270</f>
        <v>Neînceput / Not started</v>
      </c>
      <c r="Q786" s="1" t="str">
        <f>Sheet1!S270</f>
        <v>Nu / No</v>
      </c>
      <c r="R786" s="77" t="s">
        <v>72</v>
      </c>
      <c r="S786" s="77" t="s">
        <v>64</v>
      </c>
      <c r="T786" s="79">
        <v>45849</v>
      </c>
      <c r="U786" s="79"/>
      <c r="V786" s="77" t="str">
        <f t="shared" si="52"/>
        <v>N/A</v>
      </c>
      <c r="W786" s="77" t="str">
        <f t="shared" si="53"/>
        <v>N/A</v>
      </c>
      <c r="X786" s="77" t="str">
        <f t="shared" si="54"/>
        <v>N/A</v>
      </c>
    </row>
    <row r="787" spans="1:24" s="77" customFormat="1" x14ac:dyDescent="0.35">
      <c r="A787" s="1">
        <f>Sheet1!A271</f>
        <v>271</v>
      </c>
      <c r="B787" s="81">
        <f>Sheet1!B271</f>
        <v>45850.2570949074</v>
      </c>
      <c r="C787" s="81">
        <f>Sheet1!C271</f>
        <v>45850.258703703701</v>
      </c>
      <c r="D787" s="87" t="s">
        <v>3883</v>
      </c>
      <c r="E787" s="87" t="s">
        <v>3884</v>
      </c>
      <c r="F787" s="83">
        <f>Sheet1!F271</f>
        <v>45850</v>
      </c>
      <c r="G787" s="1" t="str">
        <f>Sheet1!G271</f>
        <v xml:space="preserve">Ion Eugenia Mihaela </v>
      </c>
      <c r="H787" s="1" t="str">
        <f>Sheet1!H271</f>
        <v>Eveniment la limita producerii unui accident / Near Miss</v>
      </c>
      <c r="I787" s="1" t="str">
        <f>Sheet1!K271</f>
        <v>Schimbul 1 / Shift 1</v>
      </c>
      <c r="J787" s="1" t="str">
        <f>Sheet1!L271</f>
        <v>Fabrica A / Plant A</v>
      </c>
      <c r="K787" s="1" t="str">
        <f>Sheet1!M271</f>
        <v>Linia 2 Cakes</v>
      </c>
      <c r="L787" s="90" t="str">
        <f>Sheet1!N271</f>
        <v xml:space="preserve">La peria mobilă furtunul care bagă apă în perie este spart </v>
      </c>
      <c r="M787" s="90" t="str">
        <f>Sheet1!O271</f>
        <v xml:space="preserve">Vrem furtun de înlocuit </v>
      </c>
      <c r="N787" s="1" t="str">
        <f>Sheet1!P271</f>
        <v>Productie A  / Production A</v>
      </c>
      <c r="O787" s="83">
        <f>Sheet1!Q271</f>
        <v>45850</v>
      </c>
      <c r="P787" s="1" t="str">
        <f>Sheet1!R271</f>
        <v>In lucru / In progress</v>
      </c>
      <c r="Q787" s="1" t="str">
        <f>Sheet1!S271</f>
        <v>Da / Yes</v>
      </c>
      <c r="R787" s="77" t="s">
        <v>49</v>
      </c>
      <c r="S787" s="77" t="s">
        <v>64</v>
      </c>
      <c r="T787" s="79">
        <v>45850</v>
      </c>
      <c r="U787" s="79">
        <v>45866</v>
      </c>
      <c r="V787" s="77" t="str">
        <f t="shared" si="52"/>
        <v>NO</v>
      </c>
      <c r="W787" s="77" t="str">
        <f t="shared" si="53"/>
        <v>N/A</v>
      </c>
      <c r="X787" s="77" t="str">
        <f t="shared" si="54"/>
        <v>N/A</v>
      </c>
    </row>
    <row r="788" spans="1:24" s="77" customFormat="1" x14ac:dyDescent="0.35">
      <c r="A788" s="1">
        <f>Sheet1!A272</f>
        <v>272</v>
      </c>
      <c r="B788" s="81">
        <f>Sheet1!B272</f>
        <v>45851.488101851799</v>
      </c>
      <c r="C788" s="81">
        <f>Sheet1!C272</f>
        <v>45851.490011574097</v>
      </c>
      <c r="D788" s="87" t="s">
        <v>3885</v>
      </c>
      <c r="E788" s="87" t="s">
        <v>3886</v>
      </c>
      <c r="F788" s="83">
        <f>Sheet1!F272</f>
        <v>45851</v>
      </c>
      <c r="G788" s="1" t="str">
        <f>Sheet1!G272</f>
        <v xml:space="preserve">Duță Florina Oana </v>
      </c>
      <c r="H788" s="1" t="str">
        <f>Sheet1!H272</f>
        <v>Situație periculoasă / Unsafe Condition</v>
      </c>
      <c r="I788" s="1" t="str">
        <f>Sheet1!K272</f>
        <v>Schimbul 1 / Shift 1</v>
      </c>
      <c r="J788" s="1" t="str">
        <f>Sheet1!L272</f>
        <v>Fabrica A / Plant A</v>
      </c>
      <c r="K788" s="1" t="str">
        <f>Sheet1!M272</f>
        <v>Linia 3 Croissant</v>
      </c>
      <c r="L788" s="90" t="str">
        <f>Sheet1!N272</f>
        <v>Lipsă protecții la benzile de ambalare din linia 3</v>
      </c>
      <c r="M788" s="90" t="str">
        <f>Sheet1!O272</f>
        <v xml:space="preserve">Sa se monteze protecții la toate benzile </v>
      </c>
      <c r="N788" s="1" t="str">
        <f>Sheet1!P272</f>
        <v>Tehnic / Asset Reliability</v>
      </c>
      <c r="O788" s="83">
        <f>Sheet1!Q272</f>
        <v>45858</v>
      </c>
      <c r="P788" s="1" t="str">
        <f>Sheet1!R272</f>
        <v>Neînceput / Not started</v>
      </c>
      <c r="Q788" s="1" t="str">
        <f>Sheet1!S272</f>
        <v>Da / Yes</v>
      </c>
      <c r="R788" s="77" t="s">
        <v>553</v>
      </c>
      <c r="S788" s="77" t="s">
        <v>50</v>
      </c>
      <c r="T788" s="79">
        <v>45858</v>
      </c>
      <c r="U788" s="79"/>
      <c r="V788" s="77" t="str">
        <f t="shared" si="52"/>
        <v>N/A</v>
      </c>
      <c r="W788" s="77">
        <f t="shared" ca="1" si="53"/>
        <v>-68</v>
      </c>
      <c r="X788" s="77" t="str">
        <f t="shared" ca="1" si="54"/>
        <v>Delayed</v>
      </c>
    </row>
    <row r="789" spans="1:24" s="77" customFormat="1" ht="29" x14ac:dyDescent="0.35">
      <c r="A789" s="1">
        <f>Sheet1!A273</f>
        <v>273</v>
      </c>
      <c r="B789" s="81">
        <f>Sheet1!B273</f>
        <v>45851.5069097222</v>
      </c>
      <c r="C789" s="81">
        <f>Sheet1!C273</f>
        <v>45851.508946759299</v>
      </c>
      <c r="D789" s="87" t="s">
        <v>3887</v>
      </c>
      <c r="E789" s="87" t="s">
        <v>3888</v>
      </c>
      <c r="F789" s="83">
        <f>Sheet1!F273</f>
        <v>45851</v>
      </c>
      <c r="G789" s="1" t="str">
        <f>Sheet1!G273</f>
        <v xml:space="preserve">Duță Florina Oana </v>
      </c>
      <c r="H789" s="1" t="str">
        <f>Sheet1!H273</f>
        <v>Eveniment la limita producerii unui accident / Near Miss</v>
      </c>
      <c r="I789" s="1" t="str">
        <f>Sheet1!K273</f>
        <v>Schimbul 1 / Shift 1</v>
      </c>
      <c r="J789" s="1" t="str">
        <f>Sheet1!L273</f>
        <v>Fabrica A / Plant A</v>
      </c>
      <c r="K789" s="1" t="str">
        <f>Sheet1!M273</f>
        <v>Linia 3 Croissant</v>
      </c>
      <c r="L789" s="90" t="str">
        <f>Sheet1!N273</f>
        <v>Cade rebutul pe banda cu produsul pt ambalat, ultima persoană ori alege rebutul căzut ori ambalează.</v>
      </c>
      <c r="M789" s="90" t="str">
        <f>Sheet1!O273</f>
        <v xml:space="preserve">Sa se rezolve situația cat mai urgent </v>
      </c>
      <c r="N789" s="1" t="str">
        <f>Sheet1!P273</f>
        <v>Tehnic / Asset Reliability</v>
      </c>
      <c r="O789" s="83">
        <f>Sheet1!Q273</f>
        <v>45858</v>
      </c>
      <c r="P789" s="1" t="str">
        <f>Sheet1!R273</f>
        <v>Neînceput / Not started</v>
      </c>
      <c r="Q789" s="1" t="str">
        <f>Sheet1!S273</f>
        <v>Nu / No</v>
      </c>
      <c r="R789" s="77" t="s">
        <v>49</v>
      </c>
      <c r="S789" s="77" t="s">
        <v>64</v>
      </c>
      <c r="T789" s="79">
        <v>45858</v>
      </c>
      <c r="U789" s="79">
        <v>45863</v>
      </c>
      <c r="V789" s="77" t="str">
        <f t="shared" si="52"/>
        <v>NO</v>
      </c>
      <c r="W789" s="77" t="str">
        <f t="shared" si="53"/>
        <v>N/A</v>
      </c>
      <c r="X789" s="77" t="str">
        <f t="shared" si="54"/>
        <v>N/A</v>
      </c>
    </row>
    <row r="790" spans="1:24" s="77" customFormat="1" ht="29" x14ac:dyDescent="0.35">
      <c r="A790" s="1">
        <f>Sheet1!A274</f>
        <v>274</v>
      </c>
      <c r="B790" s="81">
        <f>Sheet1!B274</f>
        <v>45851.540474537003</v>
      </c>
      <c r="C790" s="81">
        <f>Sheet1!C274</f>
        <v>45851.543090277803</v>
      </c>
      <c r="D790" s="87" t="s">
        <v>3889</v>
      </c>
      <c r="E790" s="87" t="s">
        <v>3890</v>
      </c>
      <c r="F790" s="83">
        <f>Sheet1!F274</f>
        <v>45851</v>
      </c>
      <c r="G790" s="1" t="str">
        <f>Sheet1!G274</f>
        <v xml:space="preserve">Duță Florina Oana </v>
      </c>
      <c r="H790" s="1" t="str">
        <f>Sheet1!H274</f>
        <v>Eveniment la limita producerii unui accident / Near Miss</v>
      </c>
      <c r="I790" s="1" t="str">
        <f>Sheet1!K274</f>
        <v>Schimbul 1 / Shift 1</v>
      </c>
      <c r="J790" s="1" t="str">
        <f>Sheet1!L274</f>
        <v>Fabrica A / Plant A</v>
      </c>
      <c r="K790" s="1" t="str">
        <f>Sheet1!M274</f>
        <v>Linia 3 Croissant</v>
      </c>
      <c r="L790" s="90" t="str">
        <f>Sheet1!N274</f>
        <v xml:space="preserve">Nu există o cutie colectoare pt produsul neambalat care se strânge la capătul benzii și cade pe pardoseală </v>
      </c>
      <c r="M790" s="90" t="str">
        <f>Sheet1!O274</f>
        <v>Sa se monteze o cutie sa nu mai cada produsul pe jos,unele persoane nu ambalează,,lasă că ambalează ultima,,.</v>
      </c>
      <c r="N790" s="1" t="str">
        <f>Sheet1!P274</f>
        <v>Tehnic / Asset Reliability</v>
      </c>
      <c r="O790" s="83">
        <f>Sheet1!Q274</f>
        <v>45858</v>
      </c>
      <c r="P790" s="1" t="str">
        <f>Sheet1!R274</f>
        <v>Neînceput / Not started</v>
      </c>
      <c r="Q790" s="1" t="str">
        <f>Sheet1!S274</f>
        <v>Nu / No</v>
      </c>
      <c r="R790" s="77" t="s">
        <v>49</v>
      </c>
      <c r="S790" s="77" t="s">
        <v>64</v>
      </c>
      <c r="T790" s="79">
        <v>45858</v>
      </c>
      <c r="U790" s="79">
        <v>45862</v>
      </c>
      <c r="V790" s="77" t="str">
        <f t="shared" si="52"/>
        <v>NO</v>
      </c>
      <c r="W790" s="77" t="str">
        <f t="shared" si="53"/>
        <v>N/A</v>
      </c>
      <c r="X790" s="77" t="str">
        <f t="shared" si="54"/>
        <v>N/A</v>
      </c>
    </row>
    <row r="791" spans="1:24" s="77" customFormat="1" ht="29" x14ac:dyDescent="0.35">
      <c r="A791" s="1">
        <f>Sheet1!A275</f>
        <v>275</v>
      </c>
      <c r="B791" s="81">
        <f>Sheet1!B275</f>
        <v>45852.584884259297</v>
      </c>
      <c r="C791" s="81">
        <f>Sheet1!C275</f>
        <v>45852.587210648097</v>
      </c>
      <c r="D791" s="87" t="s">
        <v>3891</v>
      </c>
      <c r="E791" s="87" t="s">
        <v>3892</v>
      </c>
      <c r="F791" s="83">
        <f>Sheet1!F275</f>
        <v>45852</v>
      </c>
      <c r="G791" s="1" t="str">
        <f>Sheet1!G275</f>
        <v>Sitaru Alisa</v>
      </c>
      <c r="H791" s="1" t="str">
        <f>Sheet1!H275</f>
        <v>Situație periculoasă / Unsafe Condition</v>
      </c>
      <c r="I791" s="1" t="str">
        <f>Sheet1!K275</f>
        <v>Schimbul 2 / Shift 2</v>
      </c>
      <c r="J791" s="1" t="str">
        <f>Sheet1!L275</f>
        <v>Fabrica A / Plant A</v>
      </c>
      <c r="K791" s="1" t="str">
        <f>Sheet1!M275</f>
        <v>Linia 1 Croissant</v>
      </c>
      <c r="L791" s="90" t="str">
        <f>Sheet1!N275</f>
        <v xml:space="preserve">Linie blocata la ambalare , risc ca cutiile pline (2.4kg ) sa cada peste ambalatoare ! </v>
      </c>
      <c r="M791" s="90" t="str">
        <f>Sheet1!O275</f>
        <v>Organizare corespunzatoare a activitatii</v>
      </c>
      <c r="N791" s="1" t="str">
        <f>Sheet1!P275</f>
        <v>DC Depozit Central / FGWH</v>
      </c>
      <c r="O791" s="83">
        <f>Sheet1!Q275</f>
        <v>45852</v>
      </c>
      <c r="P791" s="1" t="str">
        <f>Sheet1!R275</f>
        <v>Neînceput / Not started</v>
      </c>
      <c r="Q791" s="1" t="str">
        <f>Sheet1!S275</f>
        <v>Da / Yes</v>
      </c>
      <c r="R791" s="77" t="s">
        <v>49</v>
      </c>
      <c r="S791" s="77" t="s">
        <v>168</v>
      </c>
      <c r="T791" s="79">
        <v>45852</v>
      </c>
      <c r="U791" s="79">
        <v>45866</v>
      </c>
      <c r="V791" s="77" t="str">
        <f t="shared" si="52"/>
        <v>NO</v>
      </c>
      <c r="W791" s="77" t="str">
        <f t="shared" si="53"/>
        <v>N/A</v>
      </c>
      <c r="X791" s="77" t="str">
        <f t="shared" si="54"/>
        <v>N/A</v>
      </c>
    </row>
    <row r="792" spans="1:24" s="77" customFormat="1" ht="29" x14ac:dyDescent="0.35">
      <c r="A792" s="1">
        <f>Sheet1!A276</f>
        <v>276</v>
      </c>
      <c r="B792" s="81">
        <f>Sheet1!B276</f>
        <v>45852.859907407401</v>
      </c>
      <c r="C792" s="81">
        <f>Sheet1!C276</f>
        <v>45852.863020833298</v>
      </c>
      <c r="D792" s="87" t="s">
        <v>3893</v>
      </c>
      <c r="E792" s="87" t="s">
        <v>3894</v>
      </c>
      <c r="F792" s="83">
        <f>Sheet1!F276</f>
        <v>45852</v>
      </c>
      <c r="G792" s="1" t="str">
        <f>Sheet1!G276</f>
        <v>Alesu petrica</v>
      </c>
      <c r="H792" s="1" t="str">
        <f>Sheet1!H276</f>
        <v>Situație periculoasă / Unsafe Condition</v>
      </c>
      <c r="I792" s="1" t="str">
        <f>Sheet1!K276</f>
        <v>Schimbul 2 / Shift 2</v>
      </c>
      <c r="J792" s="1" t="str">
        <f>Sheet1!L276</f>
        <v>Fabrica A / Plant A</v>
      </c>
      <c r="K792" s="1" t="str">
        <f>Sheet1!M276</f>
        <v>Linia 3 Croissant</v>
      </c>
      <c r="L792" s="90" t="str">
        <f>Sheet1!N276</f>
        <v>La Banda de ambalare  se afla un motor care este situat chiar deasupra capului la persoana care ambaleaza</v>
      </c>
      <c r="M792" s="90" t="str">
        <f>Sheet1!O276</f>
        <v>O apărătoare ceva sau mutat daca este posibil</v>
      </c>
      <c r="N792" s="1" t="str">
        <f>Sheet1!P276</f>
        <v>Tehnic / Asset Reliability</v>
      </c>
      <c r="O792" s="83">
        <f>Sheet1!Q276</f>
        <v>45858</v>
      </c>
      <c r="P792" s="1" t="str">
        <f>Sheet1!R276</f>
        <v>Neînceput / Not started</v>
      </c>
      <c r="Q792" s="1" t="str">
        <f>Sheet1!S276</f>
        <v>Da / Yes</v>
      </c>
      <c r="R792" s="77" t="s">
        <v>49</v>
      </c>
      <c r="S792" s="77" t="s">
        <v>50</v>
      </c>
      <c r="T792" s="79">
        <v>45858</v>
      </c>
      <c r="U792" s="79">
        <v>45863</v>
      </c>
      <c r="V792" s="77" t="str">
        <f t="shared" si="52"/>
        <v>NO</v>
      </c>
      <c r="W792" s="77" t="str">
        <f t="shared" si="53"/>
        <v>N/A</v>
      </c>
      <c r="X792" s="77" t="str">
        <f t="shared" si="54"/>
        <v>N/A</v>
      </c>
    </row>
    <row r="793" spans="1:24" s="77" customFormat="1" x14ac:dyDescent="0.35">
      <c r="A793" s="1">
        <f>Sheet1!A277</f>
        <v>277</v>
      </c>
      <c r="B793" s="81">
        <f>Sheet1!B277</f>
        <v>45853.552916666697</v>
      </c>
      <c r="C793" s="81">
        <f>Sheet1!C277</f>
        <v>45853.553981481498</v>
      </c>
      <c r="D793" s="87" t="s">
        <v>3895</v>
      </c>
      <c r="E793" s="87" t="s">
        <v>3896</v>
      </c>
      <c r="F793" s="83">
        <f>Sheet1!F277</f>
        <v>45853</v>
      </c>
      <c r="G793" s="1" t="str">
        <f>Sheet1!G277</f>
        <v>Oancea Lucian</v>
      </c>
      <c r="H793" s="1" t="str">
        <f>Sheet1!H277</f>
        <v>Eveniment la limita producerii unui accident / Near Miss</v>
      </c>
      <c r="I793" s="1" t="str">
        <f>Sheet1!K277</f>
        <v>Schimbul 1 / Shift 1</v>
      </c>
      <c r="J793" s="1" t="str">
        <f>Sheet1!L277</f>
        <v>Fabrica A / Plant A</v>
      </c>
      <c r="K793" s="1" t="str">
        <f>Sheet1!M277</f>
        <v>Birouri / Offices</v>
      </c>
      <c r="L793" s="90" t="str">
        <f>Sheet1!N277</f>
        <v>m-am impiedicat de covorasul verde de la intrarea in F A, birouri.</v>
      </c>
      <c r="M793" s="90" t="str">
        <f>Sheet1!O277</f>
        <v>sa fie lipit/prins de paviment</v>
      </c>
      <c r="N793" s="1" t="str">
        <f>Sheet1!P277</f>
        <v>Tehnic / Asset Reliability</v>
      </c>
      <c r="O793" s="83">
        <f>Sheet1!Q277</f>
        <v>45854</v>
      </c>
      <c r="P793" s="1" t="str">
        <f>Sheet1!R277</f>
        <v>Neînceput / Not started</v>
      </c>
      <c r="Q793" s="1" t="str">
        <f>Sheet1!S277</f>
        <v>Da / Yes</v>
      </c>
      <c r="R793" s="77" t="s">
        <v>49</v>
      </c>
      <c r="S793" s="77" t="s">
        <v>50</v>
      </c>
      <c r="T793" s="79">
        <v>45854</v>
      </c>
      <c r="U793" s="79">
        <v>45866</v>
      </c>
      <c r="V793" s="77" t="str">
        <f t="shared" si="52"/>
        <v>NO</v>
      </c>
      <c r="W793" s="77" t="str">
        <f t="shared" si="53"/>
        <v>N/A</v>
      </c>
      <c r="X793" s="77" t="str">
        <f t="shared" si="54"/>
        <v>N/A</v>
      </c>
    </row>
    <row r="794" spans="1:24" s="77" customFormat="1" x14ac:dyDescent="0.35">
      <c r="A794" s="1">
        <f>Sheet1!A278</f>
        <v>278</v>
      </c>
      <c r="B794" s="81">
        <f>Sheet1!B278</f>
        <v>45853.565868055601</v>
      </c>
      <c r="C794" s="81">
        <f>Sheet1!C278</f>
        <v>45853.569212962997</v>
      </c>
      <c r="D794" s="87" t="s">
        <v>3897</v>
      </c>
      <c r="E794" s="87" t="s">
        <v>3898</v>
      </c>
      <c r="F794" s="83">
        <f>Sheet1!F278</f>
        <v>45853</v>
      </c>
      <c r="G794" s="1" t="str">
        <f>Sheet1!G278</f>
        <v>Laura Musuroi</v>
      </c>
      <c r="H794" s="1" t="str">
        <f>Sheet1!H278</f>
        <v>Situație periculoasă / Unsafe Condition</v>
      </c>
      <c r="I794" s="1" t="str">
        <f>Sheet1!K278</f>
        <v>Schimbul 1 / Shift 1</v>
      </c>
      <c r="J794" s="1" t="str">
        <f>Sheet1!L278</f>
        <v>Fabrica A / Plant A</v>
      </c>
      <c r="K794" s="1" t="str">
        <f>Sheet1!M278</f>
        <v>Altele / Others</v>
      </c>
      <c r="L794" s="90" t="str">
        <f>Sheet1!N278</f>
        <v>zona de spalare maini in fata liniei 1</v>
      </c>
      <c r="M794" s="90" t="str">
        <f>Sheet1!O278</f>
        <v>material anti derapant</v>
      </c>
      <c r="N794" s="1" t="str">
        <f>Sheet1!P278</f>
        <v>Îmbunătățire continuă / CI</v>
      </c>
      <c r="O794" s="83">
        <f>Sheet1!Q278</f>
        <v>45853</v>
      </c>
      <c r="P794" s="1" t="str">
        <f>Sheet1!R278</f>
        <v>Neînceput / Not started</v>
      </c>
      <c r="Q794" s="1" t="str">
        <f>Sheet1!S278</f>
        <v>Da / Yes</v>
      </c>
      <c r="R794" s="77" t="s">
        <v>49</v>
      </c>
      <c r="S794" s="77" t="s">
        <v>50</v>
      </c>
      <c r="T794" s="79">
        <v>45853</v>
      </c>
      <c r="U794" s="79"/>
      <c r="V794" s="77" t="str">
        <f t="shared" si="52"/>
        <v>YES</v>
      </c>
      <c r="W794" s="77" t="str">
        <f t="shared" si="53"/>
        <v>N/A</v>
      </c>
      <c r="X794" s="77" t="str">
        <f t="shared" si="54"/>
        <v>N/A</v>
      </c>
    </row>
    <row r="795" spans="1:24" s="77" customFormat="1" x14ac:dyDescent="0.35">
      <c r="A795" s="1">
        <f>Sheet1!A279</f>
        <v>279</v>
      </c>
      <c r="B795" s="81">
        <f>Sheet1!B279</f>
        <v>45854.355254629598</v>
      </c>
      <c r="C795" s="81">
        <f>Sheet1!C279</f>
        <v>45854.358414351896</v>
      </c>
      <c r="D795" s="87" t="s">
        <v>3899</v>
      </c>
      <c r="E795" s="87" t="s">
        <v>3900</v>
      </c>
      <c r="F795" s="83">
        <f>Sheet1!F279</f>
        <v>45854</v>
      </c>
      <c r="G795" s="1" t="str">
        <f>Sheet1!G279</f>
        <v>Baldovin Grigore</v>
      </c>
      <c r="H795" s="1" t="str">
        <f>Sheet1!H279</f>
        <v>Situație periculoasă / Unsafe Condition</v>
      </c>
      <c r="I795" s="1" t="str">
        <f>Sheet1!K279</f>
        <v>Schimbul 1 / Shift 1</v>
      </c>
      <c r="J795" s="1" t="str">
        <f>Sheet1!L279</f>
        <v>Altele / Others</v>
      </c>
      <c r="K795" s="1" t="str">
        <f>Sheet1!M279</f>
        <v>Altele / Others</v>
      </c>
      <c r="L795" s="90" t="str">
        <f>Sheet1!N279</f>
        <v>one bench from the smoking area next to A building has a bent leg</v>
      </c>
      <c r="M795" s="90" t="str">
        <f>Sheet1!O279</f>
        <v>fix it (either weld or add a stiffener)</v>
      </c>
      <c r="N795" s="1" t="str">
        <f>Sheet1!P279</f>
        <v>Tehnic / Asset Reliability</v>
      </c>
      <c r="O795" s="83">
        <f>Sheet1!Q279</f>
        <v>45854</v>
      </c>
      <c r="P795" s="1" t="str">
        <f>Sheet1!R279</f>
        <v>Neînceput / Not started</v>
      </c>
      <c r="Q795" s="1" t="str">
        <f>Sheet1!S279</f>
        <v>Da / Yes</v>
      </c>
      <c r="R795" s="77" t="s">
        <v>49</v>
      </c>
      <c r="S795" s="77" t="s">
        <v>50</v>
      </c>
      <c r="T795" s="79">
        <v>45854</v>
      </c>
      <c r="U795" s="79">
        <v>45854</v>
      </c>
      <c r="V795" s="77" t="str">
        <f t="shared" si="52"/>
        <v>YES</v>
      </c>
      <c r="W795" s="77" t="str">
        <f t="shared" si="53"/>
        <v>N/A</v>
      </c>
      <c r="X795" s="77" t="str">
        <f t="shared" si="54"/>
        <v>N/A</v>
      </c>
    </row>
    <row r="796" spans="1:24" s="77" customFormat="1" ht="29" x14ac:dyDescent="0.35">
      <c r="A796" s="1">
        <f>Sheet1!A280</f>
        <v>280</v>
      </c>
      <c r="B796" s="81">
        <f>Sheet1!B280</f>
        <v>45854.535127314797</v>
      </c>
      <c r="C796" s="81">
        <f>Sheet1!C280</f>
        <v>45854.536539351902</v>
      </c>
      <c r="D796" s="87" t="s">
        <v>3901</v>
      </c>
      <c r="E796" s="87" t="s">
        <v>3902</v>
      </c>
      <c r="F796" s="83">
        <f>Sheet1!F280</f>
        <v>45854</v>
      </c>
      <c r="G796" s="1" t="str">
        <f>Sheet1!G280</f>
        <v>Georgeta Penes</v>
      </c>
      <c r="H796" s="1" t="str">
        <f>Sheet1!H280</f>
        <v>Situație periculoasă / Unsafe Condition</v>
      </c>
      <c r="I796" s="1" t="str">
        <f>Sheet1!K280</f>
        <v>Schimbul 1 / Shift 1</v>
      </c>
      <c r="J796" s="1" t="str">
        <f>Sheet1!L280</f>
        <v>Fabrica B / Plant B</v>
      </c>
      <c r="K796" s="1" t="str">
        <f>Sheet1!M280</f>
        <v>Linia 4 Croissant</v>
      </c>
      <c r="L796" s="90" t="str">
        <f>Sheet1!N280</f>
        <v>operator sortare injectare a deblocat tava la iesirea din cuptor fara a folosi ustensila disponibila</v>
      </c>
      <c r="M796" s="90" t="str">
        <f>Sheet1!O280</f>
        <v xml:space="preserve">reinstruire operare </v>
      </c>
      <c r="N796" s="1" t="str">
        <f>Sheet1!P280</f>
        <v>Productie B / Production B</v>
      </c>
      <c r="O796" s="83">
        <f>Sheet1!Q280</f>
        <v>45856</v>
      </c>
      <c r="P796" s="1" t="str">
        <f>Sheet1!R280</f>
        <v>Neînceput / Not started</v>
      </c>
      <c r="Q796" s="1" t="str">
        <f>Sheet1!S280</f>
        <v>Nu / No</v>
      </c>
      <c r="R796" s="77" t="s">
        <v>49</v>
      </c>
      <c r="S796" s="77" t="s">
        <v>168</v>
      </c>
      <c r="T796" s="79">
        <v>45856</v>
      </c>
      <c r="U796" s="79">
        <v>45856</v>
      </c>
      <c r="V796" s="77" t="str">
        <f t="shared" si="52"/>
        <v>YES</v>
      </c>
      <c r="W796" s="77" t="str">
        <f t="shared" si="53"/>
        <v>N/A</v>
      </c>
      <c r="X796" s="77" t="str">
        <f t="shared" si="54"/>
        <v>N/A</v>
      </c>
    </row>
    <row r="797" spans="1:24" s="77" customFormat="1" x14ac:dyDescent="0.35">
      <c r="A797" s="1">
        <f>Sheet1!A281</f>
        <v>281</v>
      </c>
      <c r="B797" s="81">
        <f>Sheet1!B281</f>
        <v>45854.543171296304</v>
      </c>
      <c r="C797" s="81">
        <f>Sheet1!C281</f>
        <v>45854.544236111098</v>
      </c>
      <c r="D797" s="87" t="s">
        <v>3903</v>
      </c>
      <c r="E797" s="87" t="s">
        <v>3904</v>
      </c>
      <c r="F797" s="83">
        <f>Sheet1!F281</f>
        <v>45854</v>
      </c>
      <c r="G797" s="1" t="str">
        <f>Sheet1!G281</f>
        <v>Georgeta Penes</v>
      </c>
      <c r="H797" s="1" t="str">
        <f>Sheet1!H281</f>
        <v>Situație periculoasă / Unsafe Condition</v>
      </c>
      <c r="I797" s="1" t="str">
        <f>Sheet1!K281</f>
        <v>Schimbul 1 / Shift 1</v>
      </c>
      <c r="J797" s="1" t="str">
        <f>Sheet1!L281</f>
        <v>Fabrica B / Plant B</v>
      </c>
      <c r="K797" s="1" t="str">
        <f>Sheet1!M281</f>
        <v>Bake Rolls</v>
      </c>
      <c r="L797" s="90" t="str">
        <f>Sheet1!N281</f>
        <v>usa albastra tip rol defecta blocata</v>
      </c>
      <c r="M797" s="90" t="str">
        <f>Sheet1!O281</f>
        <v>verificare tehnica de catre furn</v>
      </c>
      <c r="N797" s="1" t="str">
        <f>Sheet1!P281</f>
        <v>Utilitati / Utilities</v>
      </c>
      <c r="O797" s="83">
        <f>Sheet1!Q281</f>
        <v>45856</v>
      </c>
      <c r="P797" s="1" t="str">
        <f>Sheet1!R281</f>
        <v>Neînceput / Not started</v>
      </c>
      <c r="Q797" s="1" t="str">
        <f>Sheet1!S281</f>
        <v>Nu / No</v>
      </c>
      <c r="R797" s="77" t="s">
        <v>49</v>
      </c>
      <c r="S797" s="77" t="s">
        <v>50</v>
      </c>
      <c r="T797" s="79">
        <v>45856</v>
      </c>
      <c r="U797" s="79">
        <v>45866</v>
      </c>
      <c r="V797" s="77" t="str">
        <f t="shared" si="52"/>
        <v>NO</v>
      </c>
      <c r="W797" s="77" t="str">
        <f t="shared" si="53"/>
        <v>N/A</v>
      </c>
      <c r="X797" s="77" t="str">
        <f t="shared" si="54"/>
        <v>N/A</v>
      </c>
    </row>
    <row r="798" spans="1:24" s="77" customFormat="1" x14ac:dyDescent="0.35">
      <c r="A798" s="1">
        <f>Sheet1!A282</f>
        <v>282</v>
      </c>
      <c r="B798" s="81">
        <f>Sheet1!B282</f>
        <v>45854.742395833302</v>
      </c>
      <c r="C798" s="81">
        <f>Sheet1!C282</f>
        <v>45854.744143518503</v>
      </c>
      <c r="D798" s="87" t="s">
        <v>3905</v>
      </c>
      <c r="E798" s="87" t="s">
        <v>3906</v>
      </c>
      <c r="F798" s="83">
        <f>Sheet1!F282</f>
        <v>45854</v>
      </c>
      <c r="G798" s="1" t="str">
        <f>Sheet1!G282</f>
        <v xml:space="preserve">Nicolae Constanța </v>
      </c>
      <c r="H798" s="1" t="str">
        <f>Sheet1!H282</f>
        <v>Situație periculoasă / Unsafe Condition</v>
      </c>
      <c r="I798" s="1" t="str">
        <f>Sheet1!K282</f>
        <v>Schimbul 2 / Shift 2</v>
      </c>
      <c r="J798" s="1" t="str">
        <f>Sheet1!L282</f>
        <v>Fabrica B / Plant B</v>
      </c>
      <c r="K798" s="1" t="str">
        <f>Sheet1!M282</f>
        <v>Linia 4 Croissant</v>
      </c>
      <c r="L798" s="90" t="str">
        <f>Sheet1!N282</f>
        <v>Ușă intrare linia 4 defecta și risc blocare</v>
      </c>
      <c r="M798" s="90" t="str">
        <f>Sheet1!O282</f>
        <v xml:space="preserve">Reparare ușă fiindcă ne lovim în ea </v>
      </c>
      <c r="N798" s="1" t="str">
        <f>Sheet1!P282</f>
        <v>Tehnic / Asset Reliability</v>
      </c>
      <c r="O798" s="83">
        <f>Sheet1!Q282</f>
        <v>45855</v>
      </c>
      <c r="P798" s="1" t="str">
        <f>Sheet1!R282</f>
        <v>Neînceput / Not started</v>
      </c>
      <c r="Q798" s="1" t="str">
        <f>Sheet1!S282</f>
        <v>Da / Yes</v>
      </c>
      <c r="R798" s="77" t="s">
        <v>49</v>
      </c>
      <c r="S798" s="77" t="s">
        <v>50</v>
      </c>
      <c r="T798" s="79">
        <v>45855</v>
      </c>
      <c r="U798" s="79">
        <v>45855</v>
      </c>
      <c r="V798" s="77" t="str">
        <f t="shared" si="52"/>
        <v>YES</v>
      </c>
      <c r="W798" s="77" t="str">
        <f t="shared" si="53"/>
        <v>N/A</v>
      </c>
      <c r="X798" s="77" t="str">
        <f t="shared" si="54"/>
        <v>N/A</v>
      </c>
    </row>
    <row r="799" spans="1:24" s="77" customFormat="1" ht="29" x14ac:dyDescent="0.35">
      <c r="A799" s="1">
        <f>Sheet1!A283</f>
        <v>283</v>
      </c>
      <c r="B799" s="81">
        <f>Sheet1!B283</f>
        <v>45855.334259259304</v>
      </c>
      <c r="C799" s="81">
        <f>Sheet1!C283</f>
        <v>45855.336851851898</v>
      </c>
      <c r="D799" s="87" t="s">
        <v>3907</v>
      </c>
      <c r="E799" s="87" t="s">
        <v>3908</v>
      </c>
      <c r="F799" s="83">
        <f>Sheet1!F283</f>
        <v>45855</v>
      </c>
      <c r="G799" s="1" t="str">
        <f>Sheet1!G283</f>
        <v xml:space="preserve">Ivan paul </v>
      </c>
      <c r="H799" s="1" t="str">
        <f>Sheet1!H283</f>
        <v>Situație periculoasă / Unsafe Condition</v>
      </c>
      <c r="I799" s="1" t="str">
        <f>Sheet1!K283</f>
        <v>Schimbul 1 / Shift 1</v>
      </c>
      <c r="J799" s="1" t="str">
        <f>Sheet1!L283</f>
        <v>Fabrica A / Plant A</v>
      </c>
      <c r="K799" s="1" t="str">
        <f>Sheet1!M283</f>
        <v>Linia 1 Croissant</v>
      </c>
      <c r="L799" s="90" t="str">
        <f>Sheet1!N283</f>
        <v xml:space="preserve">Scară de la tancuri de crema nu are 2 roți și rotile cu frina nu se blochează și trebuie bara de protecție sus </v>
      </c>
      <c r="M799" s="90" t="str">
        <f>Sheet1!O283</f>
        <v xml:space="preserve">Trebuie să se rezolve </v>
      </c>
      <c r="N799" s="1" t="str">
        <f>Sheet1!P283</f>
        <v>Productie A  / Production A</v>
      </c>
      <c r="O799" s="83">
        <f>Sheet1!Q283</f>
        <v>45855</v>
      </c>
      <c r="P799" s="1" t="str">
        <f>Sheet1!R283</f>
        <v>Neînceput / Not started</v>
      </c>
      <c r="Q799" s="1" t="str">
        <f>Sheet1!S283</f>
        <v>Da / Yes</v>
      </c>
      <c r="R799" s="77" t="s">
        <v>553</v>
      </c>
      <c r="S799" s="77" t="s">
        <v>168</v>
      </c>
      <c r="T799" s="79">
        <v>45855</v>
      </c>
      <c r="U799" s="79"/>
      <c r="V799" s="77" t="str">
        <f t="shared" si="52"/>
        <v>N/A</v>
      </c>
      <c r="W799" s="77">
        <f t="shared" ca="1" si="53"/>
        <v>-71</v>
      </c>
      <c r="X799" s="77" t="str">
        <f t="shared" ca="1" si="54"/>
        <v>Delayed</v>
      </c>
    </row>
    <row r="800" spans="1:24" s="77" customFormat="1" x14ac:dyDescent="0.35">
      <c r="A800" s="1">
        <f>Sheet1!A284</f>
        <v>284</v>
      </c>
      <c r="B800" s="81">
        <f>Sheet1!B284</f>
        <v>45855.405416666697</v>
      </c>
      <c r="C800" s="81">
        <f>Sheet1!C284</f>
        <v>45855.4062962963</v>
      </c>
      <c r="D800" s="87" t="s">
        <v>3909</v>
      </c>
      <c r="E800" s="87" t="s">
        <v>3910</v>
      </c>
      <c r="F800" s="83">
        <f>Sheet1!F284</f>
        <v>45855</v>
      </c>
      <c r="G800" s="1" t="str">
        <f>Sheet1!G284</f>
        <v>Georgeta Penes</v>
      </c>
      <c r="H800" s="1" t="str">
        <f>Sheet1!H284</f>
        <v>Situație periculoasă / Unsafe Condition</v>
      </c>
      <c r="I800" s="1" t="str">
        <f>Sheet1!K284</f>
        <v>Schimbul 1 / Shift 1</v>
      </c>
      <c r="J800" s="1" t="str">
        <f>Sheet1!L284</f>
        <v>Fabrica B / Plant B</v>
      </c>
      <c r="K800" s="1" t="str">
        <f>Sheet1!M284</f>
        <v>Bake Rolls</v>
      </c>
      <c r="L800" s="90" t="str">
        <f>Sheet1!N284</f>
        <v>zona sistem abur apa pe pardoseala</v>
      </c>
      <c r="M800" s="90" t="str">
        <f>Sheet1!O284</f>
        <v>verififcare si revizuire sistem</v>
      </c>
      <c r="N800" s="1" t="str">
        <f>Sheet1!P284</f>
        <v>Utilitati / Utilities</v>
      </c>
      <c r="O800" s="83">
        <f>Sheet1!Q284</f>
        <v>45863</v>
      </c>
      <c r="P800" s="1" t="str">
        <f>Sheet1!R284</f>
        <v>Neînceput / Not started</v>
      </c>
      <c r="Q800" s="1" t="str">
        <f>Sheet1!S284</f>
        <v>Nu / No</v>
      </c>
      <c r="R800" s="77" t="s">
        <v>72</v>
      </c>
      <c r="S800" s="77" t="s">
        <v>50</v>
      </c>
      <c r="T800" s="79">
        <v>45863</v>
      </c>
      <c r="U800" s="79"/>
      <c r="V800" s="77" t="str">
        <f t="shared" si="52"/>
        <v>N/A</v>
      </c>
      <c r="W800" s="77" t="str">
        <f t="shared" si="53"/>
        <v>N/A</v>
      </c>
      <c r="X800" s="77" t="str">
        <f t="shared" si="54"/>
        <v>N/A</v>
      </c>
    </row>
    <row r="801" spans="1:24" s="77" customFormat="1" ht="29" x14ac:dyDescent="0.35">
      <c r="A801" s="1">
        <f>Sheet1!A285</f>
        <v>285</v>
      </c>
      <c r="B801" s="81">
        <f>Sheet1!B285</f>
        <v>45855.471099536997</v>
      </c>
      <c r="C801" s="81">
        <f>Sheet1!C285</f>
        <v>45855.472731481503</v>
      </c>
      <c r="D801" s="87" t="s">
        <v>3911</v>
      </c>
      <c r="E801" s="87" t="s">
        <v>3912</v>
      </c>
      <c r="F801" s="83">
        <f>Sheet1!F285</f>
        <v>45855</v>
      </c>
      <c r="G801" s="1" t="str">
        <f>Sheet1!G285</f>
        <v>Irina Minea</v>
      </c>
      <c r="H801" s="1" t="str">
        <f>Sheet1!H285</f>
        <v>Situație periculoasă / Unsafe Condition</v>
      </c>
      <c r="I801" s="1" t="str">
        <f>Sheet1!K285</f>
        <v>Schimbul 1 / Shift 1</v>
      </c>
      <c r="J801" s="1" t="str">
        <f>Sheet1!L285</f>
        <v>Fabrica A / Plant A</v>
      </c>
      <c r="K801" s="1" t="str">
        <f>Sheet1!M285</f>
        <v>Depozite A / Warehouse A</v>
      </c>
      <c r="L801" s="90" t="str">
        <f>Sheet1!N285</f>
        <v xml:space="preserve">Un surub al unui pilon mare din zona unde se construieste noua spalatorie este iesit mult in afara si poate agata hainele. Risc de impiedicare. </v>
      </c>
      <c r="M801" s="90" t="str">
        <f>Sheet1!O285</f>
        <v xml:space="preserve">Strangere surub in pozitia corecta. </v>
      </c>
      <c r="N801" s="1" t="str">
        <f>Sheet1!P285</f>
        <v>Inginerie / Engineering</v>
      </c>
      <c r="O801" s="83">
        <f>Sheet1!Q285</f>
        <v>45855</v>
      </c>
      <c r="P801" s="1" t="str">
        <f>Sheet1!R285</f>
        <v>Neînceput / Not started</v>
      </c>
      <c r="Q801" s="1" t="str">
        <f>Sheet1!S285</f>
        <v>Nu / No</v>
      </c>
      <c r="R801" s="77" t="s">
        <v>49</v>
      </c>
      <c r="S801" s="77" t="s">
        <v>50</v>
      </c>
      <c r="T801" s="79">
        <v>45855</v>
      </c>
      <c r="U801" s="79">
        <v>45866</v>
      </c>
      <c r="V801" s="77" t="str">
        <f t="shared" si="52"/>
        <v>NO</v>
      </c>
      <c r="W801" s="77" t="str">
        <f t="shared" si="53"/>
        <v>N/A</v>
      </c>
      <c r="X801" s="77" t="str">
        <f t="shared" si="54"/>
        <v>N/A</v>
      </c>
    </row>
    <row r="802" spans="1:24" s="77" customFormat="1" ht="29" x14ac:dyDescent="0.35">
      <c r="A802" s="1">
        <f>Sheet1!A286</f>
        <v>286</v>
      </c>
      <c r="B802" s="81">
        <f>Sheet1!B286</f>
        <v>45855.575856481497</v>
      </c>
      <c r="C802" s="81">
        <f>Sheet1!C286</f>
        <v>45855.580497685201</v>
      </c>
      <c r="D802" s="87" t="s">
        <v>3913</v>
      </c>
      <c r="E802" s="87" t="s">
        <v>3914</v>
      </c>
      <c r="F802" s="83">
        <f>Sheet1!F286</f>
        <v>45855</v>
      </c>
      <c r="G802" s="1" t="str">
        <f>Sheet1!G286</f>
        <v>Dumitru George</v>
      </c>
      <c r="H802" s="1" t="str">
        <f>Sheet1!H286</f>
        <v>Situație periculoasă / Unsafe Condition</v>
      </c>
      <c r="I802" s="1" t="str">
        <f>Sheet1!K286</f>
        <v>Schimbul 1 / Shift 1</v>
      </c>
      <c r="J802" s="1" t="str">
        <f>Sheet1!L286</f>
        <v>Fabrica B / Plant B</v>
      </c>
      <c r="K802" s="1" t="str">
        <f>Sheet1!M286</f>
        <v>Bake Rolls</v>
      </c>
      <c r="L802" s="90" t="str">
        <f>Sheet1!N286</f>
        <v>Cuvele de evacuare produs ars  de la iesire OV 2 si 3,nu contin bicarbonat de sodiu</v>
      </c>
      <c r="M802" s="90" t="str">
        <f>Sheet1!O286</f>
        <v>Stabilire procedura corecta in caz de incident.</v>
      </c>
      <c r="N802" s="1" t="str">
        <f>Sheet1!P286</f>
        <v>HSE</v>
      </c>
      <c r="O802" s="83">
        <f>Sheet1!Q286</f>
        <v>45898</v>
      </c>
      <c r="P802" s="1" t="str">
        <f>Sheet1!R286</f>
        <v>Neînceput / Not started</v>
      </c>
      <c r="Q802" s="1" t="str">
        <f>Sheet1!S286</f>
        <v>Da / Yes</v>
      </c>
      <c r="R802" s="77" t="s">
        <v>553</v>
      </c>
      <c r="S802" s="77" t="s">
        <v>50</v>
      </c>
      <c r="T802" s="79">
        <v>45898</v>
      </c>
      <c r="U802" s="79"/>
      <c r="V802" s="77" t="str">
        <f t="shared" si="52"/>
        <v>N/A</v>
      </c>
      <c r="W802" s="77">
        <f t="shared" ca="1" si="53"/>
        <v>-28</v>
      </c>
      <c r="X802" s="77" t="str">
        <f t="shared" ca="1" si="54"/>
        <v>Delayed</v>
      </c>
    </row>
    <row r="803" spans="1:24" s="77" customFormat="1" x14ac:dyDescent="0.35">
      <c r="A803" s="1">
        <f>Sheet1!A287</f>
        <v>287</v>
      </c>
      <c r="B803" s="81">
        <f>Sheet1!B287</f>
        <v>45855.909108796302</v>
      </c>
      <c r="C803" s="81">
        <f>Sheet1!C287</f>
        <v>45855.912314814799</v>
      </c>
      <c r="D803" s="87" t="s">
        <v>3915</v>
      </c>
      <c r="E803" s="87" t="s">
        <v>3916</v>
      </c>
      <c r="F803" s="83">
        <f>Sheet1!F287</f>
        <v>45855</v>
      </c>
      <c r="G803" s="1" t="str">
        <f>Sheet1!G287</f>
        <v xml:space="preserve">Andreea Niculae </v>
      </c>
      <c r="H803" s="1" t="str">
        <f>Sheet1!H287</f>
        <v>Situație periculoasă / Unsafe Condition</v>
      </c>
      <c r="I803" s="1" t="str">
        <f>Sheet1!K287</f>
        <v>Schimbul 1 / Shift 1</v>
      </c>
      <c r="J803" s="1" t="str">
        <f>Sheet1!L287</f>
        <v>Fabrica B / Plant B</v>
      </c>
      <c r="K803" s="1" t="str">
        <f>Sheet1!M287</f>
        <v>Sticks</v>
      </c>
      <c r="L803" s="90" t="str">
        <f>Sheet1!N287</f>
        <v xml:space="preserve">Apa pe pardoseala de la ventilatorul mobil </v>
      </c>
      <c r="M803" s="90" t="str">
        <f>Sheet1!O287</f>
        <v>Instruire mod de oprire /curatare</v>
      </c>
      <c r="N803" s="1" t="str">
        <f>Sheet1!P287</f>
        <v>Productie B / Production B</v>
      </c>
      <c r="O803" s="83">
        <f>Sheet1!Q287</f>
        <v>45856</v>
      </c>
      <c r="P803" s="1" t="str">
        <f>Sheet1!R287</f>
        <v>In lucru / In progress</v>
      </c>
      <c r="Q803" s="1" t="str">
        <f>Sheet1!S287</f>
        <v>Da / Yes</v>
      </c>
      <c r="R803" s="77" t="s">
        <v>137</v>
      </c>
      <c r="S803" s="77" t="s">
        <v>50</v>
      </c>
      <c r="T803" s="79">
        <v>45856</v>
      </c>
      <c r="U803" s="79"/>
      <c r="V803" s="77" t="str">
        <f t="shared" si="52"/>
        <v>N/A</v>
      </c>
      <c r="W803" s="77">
        <f t="shared" ca="1" si="53"/>
        <v>-70</v>
      </c>
      <c r="X803" s="77" t="str">
        <f t="shared" ca="1" si="54"/>
        <v>Delayed</v>
      </c>
    </row>
    <row r="804" spans="1:24" s="77" customFormat="1" ht="29" x14ac:dyDescent="0.35">
      <c r="A804" s="1">
        <f>Sheet1!A288</f>
        <v>288</v>
      </c>
      <c r="B804" s="81">
        <f>Sheet1!B288</f>
        <v>45855.912349537</v>
      </c>
      <c r="C804" s="81">
        <f>Sheet1!C288</f>
        <v>45855.915810185201</v>
      </c>
      <c r="D804" s="87" t="s">
        <v>3917</v>
      </c>
      <c r="E804" s="87" t="s">
        <v>3918</v>
      </c>
      <c r="F804" s="83">
        <f>Sheet1!F288</f>
        <v>45855</v>
      </c>
      <c r="G804" s="1" t="str">
        <f>Sheet1!G288</f>
        <v xml:space="preserve">Andreea Niculae </v>
      </c>
      <c r="H804" s="1" t="str">
        <f>Sheet1!H288</f>
        <v>Situație periculoasă / Unsafe Condition</v>
      </c>
      <c r="I804" s="1" t="str">
        <f>Sheet1!K288</f>
        <v>Schimbul 1 / Shift 1</v>
      </c>
      <c r="J804" s="1" t="str">
        <f>Sheet1!L288</f>
        <v>Fabrica B / Plant B</v>
      </c>
      <c r="K804" s="1" t="str">
        <f>Sheet1!M288</f>
        <v>Linia 4 Croissant</v>
      </c>
      <c r="L804" s="90" t="str">
        <f>Sheet1!N288</f>
        <v xml:space="preserve">Utilizare in productie a cutit tip Cuter defect si neconform </v>
      </c>
      <c r="M804" s="90" t="str">
        <f>Sheet1!O288</f>
        <v>Inlocuire cu tipul de cuter conform si aprobat pentru acticitatea in productie</v>
      </c>
      <c r="N804" s="1" t="str">
        <f>Sheet1!P288</f>
        <v>Productie B / Production B</v>
      </c>
      <c r="O804" s="83">
        <f>Sheet1!Q288</f>
        <v>45856</v>
      </c>
      <c r="P804" s="1" t="str">
        <f>Sheet1!R288</f>
        <v>In lucru / In progress</v>
      </c>
      <c r="Q804" s="1" t="str">
        <f>Sheet1!S288</f>
        <v>Da / Yes</v>
      </c>
      <c r="R804" s="77" t="s">
        <v>49</v>
      </c>
      <c r="S804" s="77" t="s">
        <v>50</v>
      </c>
      <c r="T804" s="79">
        <v>45856</v>
      </c>
      <c r="U804" s="79">
        <v>45866</v>
      </c>
      <c r="V804" s="77" t="str">
        <f t="shared" si="52"/>
        <v>NO</v>
      </c>
      <c r="W804" s="77" t="str">
        <f t="shared" si="53"/>
        <v>N/A</v>
      </c>
      <c r="X804" s="77" t="str">
        <f t="shared" si="54"/>
        <v>N/A</v>
      </c>
    </row>
    <row r="805" spans="1:24" s="77" customFormat="1" ht="29" x14ac:dyDescent="0.35">
      <c r="A805" s="1">
        <f>Sheet1!A289</f>
        <v>289</v>
      </c>
      <c r="B805" s="81">
        <f>Sheet1!B289</f>
        <v>45856.357453703698</v>
      </c>
      <c r="C805" s="81">
        <f>Sheet1!C289</f>
        <v>45856.363020833298</v>
      </c>
      <c r="D805" s="87" t="s">
        <v>3919</v>
      </c>
      <c r="E805" s="87" t="s">
        <v>3920</v>
      </c>
      <c r="F805" s="83">
        <f>Sheet1!F289</f>
        <v>45856</v>
      </c>
      <c r="G805" s="1" t="str">
        <f>Sheet1!G289</f>
        <v>Bostanaru Jeanina</v>
      </c>
      <c r="H805" s="1" t="str">
        <f>Sheet1!H289</f>
        <v>Situație periculoasă / Unsafe Condition</v>
      </c>
      <c r="I805" s="1" t="str">
        <f>Sheet1!K289</f>
        <v>Schimbul 1 / Shift 1</v>
      </c>
      <c r="J805" s="1" t="str">
        <f>Sheet1!L289</f>
        <v>Fabrica A / Plant A</v>
      </c>
      <c r="K805" s="1" t="str">
        <f>Sheet1!M289</f>
        <v>Linia 3 Croissant</v>
      </c>
      <c r="L805" s="90" t="str">
        <f>Sheet1!N289</f>
        <v xml:space="preserve">Pe stație de dozare substanțe chimice erau depozitate o foarfecă și un dosar cu formulare de înregistrare. </v>
      </c>
      <c r="M805" s="90" t="str">
        <f>Sheet1!O289</f>
        <v>Instruirea angajaților privind 5S( zona pt aceste lucruri este desemnată și marcată)</v>
      </c>
      <c r="N805" s="1" t="str">
        <f>Sheet1!P289</f>
        <v>Productie A  / Production A</v>
      </c>
      <c r="O805" s="83">
        <f>Sheet1!Q289</f>
        <v>45869</v>
      </c>
      <c r="P805" s="1" t="str">
        <f>Sheet1!R289</f>
        <v>Neînceput / Not started</v>
      </c>
      <c r="Q805" s="1" t="str">
        <f>Sheet1!S289</f>
        <v>Da / Yes</v>
      </c>
      <c r="R805" s="77" t="s">
        <v>553</v>
      </c>
      <c r="S805" s="77" t="s">
        <v>64</v>
      </c>
      <c r="T805" s="79">
        <v>45869</v>
      </c>
      <c r="U805" s="79"/>
      <c r="V805" s="77" t="str">
        <f t="shared" si="52"/>
        <v>N/A</v>
      </c>
      <c r="W805" s="77">
        <f t="shared" ca="1" si="53"/>
        <v>-57</v>
      </c>
      <c r="X805" s="77" t="str">
        <f t="shared" ca="1" si="54"/>
        <v>Delayed</v>
      </c>
    </row>
    <row r="806" spans="1:24" s="77" customFormat="1" ht="29" x14ac:dyDescent="0.35">
      <c r="A806" s="1">
        <f>Sheet1!A290</f>
        <v>290</v>
      </c>
      <c r="B806" s="81">
        <f>Sheet1!B290</f>
        <v>45856.534131944398</v>
      </c>
      <c r="C806" s="81">
        <f>Sheet1!C290</f>
        <v>45856.535567129598</v>
      </c>
      <c r="D806" s="87" t="s">
        <v>3921</v>
      </c>
      <c r="E806" s="87" t="s">
        <v>3922</v>
      </c>
      <c r="F806" s="83">
        <f>Sheet1!F290</f>
        <v>45856</v>
      </c>
      <c r="G806" s="1" t="str">
        <f>Sheet1!G290</f>
        <v xml:space="preserve">Anghel Mihaela </v>
      </c>
      <c r="H806" s="1" t="str">
        <f>Sheet1!H290</f>
        <v>Situație periculoasă / Unsafe Condition</v>
      </c>
      <c r="I806" s="1" t="str">
        <f>Sheet1!K290</f>
        <v>Schimbul 1 / Shift 1</v>
      </c>
      <c r="J806" s="1" t="str">
        <f>Sheet1!L290</f>
        <v>Fabrica B / Plant B</v>
      </c>
      <c r="K806" s="1" t="str">
        <f>Sheet1!M290</f>
        <v>Linia 4 Croissant</v>
      </c>
      <c r="L806" s="90" t="str">
        <f>Sheet1!N290</f>
        <v xml:space="preserve">La banda de ambalare ultima persoana este agățată de pantaloni sau bluza de rola benzi </v>
      </c>
      <c r="M806" s="90" t="str">
        <f>Sheet1!O290</f>
        <v xml:space="preserve">Protecție pentru rola </v>
      </c>
      <c r="N806" s="1" t="str">
        <f>Sheet1!P290</f>
        <v>Tehnic / Asset Reliability</v>
      </c>
      <c r="O806" s="83">
        <f>Sheet1!Q290</f>
        <v>45856</v>
      </c>
      <c r="P806" s="1" t="str">
        <f>Sheet1!R290</f>
        <v>Neînceput / Not started</v>
      </c>
      <c r="Q806" s="1" t="str">
        <f>Sheet1!S290</f>
        <v>Da / Yes</v>
      </c>
      <c r="R806" s="77" t="s">
        <v>49</v>
      </c>
      <c r="S806" s="77" t="s">
        <v>168</v>
      </c>
      <c r="T806" s="79">
        <v>45856</v>
      </c>
      <c r="U806" s="79">
        <v>45859</v>
      </c>
      <c r="V806" s="77" t="str">
        <f t="shared" si="52"/>
        <v>NO</v>
      </c>
      <c r="W806" s="77" t="str">
        <f t="shared" si="53"/>
        <v>N/A</v>
      </c>
      <c r="X806" s="77" t="str">
        <f t="shared" si="54"/>
        <v>N/A</v>
      </c>
    </row>
    <row r="807" spans="1:24" s="77" customFormat="1" ht="29" x14ac:dyDescent="0.35">
      <c r="A807" s="1">
        <f>Sheet1!A291</f>
        <v>291</v>
      </c>
      <c r="B807" s="81">
        <f>Sheet1!B291</f>
        <v>45856.740474537</v>
      </c>
      <c r="C807" s="81">
        <f>Sheet1!C291</f>
        <v>45856.745335648098</v>
      </c>
      <c r="D807" s="87" t="s">
        <v>3923</v>
      </c>
      <c r="E807" s="87" t="s">
        <v>3924</v>
      </c>
      <c r="F807" s="83">
        <f>Sheet1!F291</f>
        <v>45856</v>
      </c>
      <c r="G807" s="1" t="str">
        <f>Sheet1!G291</f>
        <v xml:space="preserve">Andreea Niculae </v>
      </c>
      <c r="H807" s="1" t="str">
        <f>Sheet1!H291</f>
        <v>Situație periculoasă / Unsafe Condition</v>
      </c>
      <c r="I807" s="1" t="str">
        <f>Sheet1!K291</f>
        <v>Schimbul 2 / Shift 2</v>
      </c>
      <c r="J807" s="1" t="str">
        <f>Sheet1!L291</f>
        <v>Fabrica B / Plant B</v>
      </c>
      <c r="K807" s="1" t="str">
        <f>Sheet1!M291</f>
        <v>Multipack B</v>
      </c>
      <c r="L807" s="90" t="str">
        <f>Sheet1!N291</f>
        <v xml:space="preserve">Pentru dosarul cu  fiselor de produs care stau pe marina este nevoie de un loc adegvat / suport prins pe perete pentru fise. </v>
      </c>
      <c r="M807" s="90" t="str">
        <f>Sheet1!O291</f>
        <v>Suport de perete pentru fise</v>
      </c>
      <c r="N807" s="1" t="str">
        <f>Sheet1!P291</f>
        <v>Productie B / Production B</v>
      </c>
      <c r="O807" s="83">
        <f>Sheet1!Q291</f>
        <v>45869</v>
      </c>
      <c r="P807" s="1" t="str">
        <f>Sheet1!R291</f>
        <v>Neînceput / Not started</v>
      </c>
      <c r="Q807" s="1" t="str">
        <f>Sheet1!S291</f>
        <v>Da / Yes</v>
      </c>
      <c r="R807" s="77" t="s">
        <v>49</v>
      </c>
      <c r="S807" s="77" t="s">
        <v>64</v>
      </c>
      <c r="T807" s="79">
        <v>45869</v>
      </c>
      <c r="U807" s="79">
        <v>45866</v>
      </c>
      <c r="V807" s="77" t="str">
        <f t="shared" si="52"/>
        <v>YES</v>
      </c>
      <c r="W807" s="77" t="str">
        <f t="shared" si="53"/>
        <v>N/A</v>
      </c>
      <c r="X807" s="77" t="str">
        <f t="shared" si="54"/>
        <v>N/A</v>
      </c>
    </row>
    <row r="808" spans="1:24" s="77" customFormat="1" ht="29" x14ac:dyDescent="0.35">
      <c r="A808" s="1">
        <f>Sheet1!A292</f>
        <v>292</v>
      </c>
      <c r="B808" s="81">
        <f>Sheet1!B292</f>
        <v>45859.376111111102</v>
      </c>
      <c r="C808" s="81">
        <f>Sheet1!C292</f>
        <v>45859.377256944397</v>
      </c>
      <c r="D808" s="87" t="s">
        <v>3925</v>
      </c>
      <c r="E808" s="87" t="s">
        <v>3926</v>
      </c>
      <c r="F808" s="83">
        <f>Sheet1!F292</f>
        <v>45859</v>
      </c>
      <c r="G808" s="1" t="str">
        <f>Sheet1!G292</f>
        <v>Toma Alin Florin</v>
      </c>
      <c r="H808" s="1" t="str">
        <f>Sheet1!H292</f>
        <v>Situație periculoasă / Unsafe Condition</v>
      </c>
      <c r="I808" s="1" t="str">
        <f>Sheet1!K292</f>
        <v>Schimbul 1 / Shift 1</v>
      </c>
      <c r="J808" s="1" t="str">
        <f>Sheet1!L292</f>
        <v>Fabrica A / Plant A</v>
      </c>
      <c r="K808" s="1" t="str">
        <f>Sheet1!M292</f>
        <v>Linia 2 Cakes</v>
      </c>
      <c r="L808" s="90" t="str">
        <f>Sheet1!N292</f>
        <v>In zona de preparare creme old din linia 2 nu exista platforma de ridicat pentru materii prime</v>
      </c>
      <c r="M808" s="90" t="str">
        <f>Sheet1!O292</f>
        <v>Lift pentru ridicare margarina</v>
      </c>
      <c r="N808" s="1" t="str">
        <f>Sheet1!P292</f>
        <v>Inginerie / Engineering</v>
      </c>
      <c r="O808" s="83">
        <f>Sheet1!Q292</f>
        <v>45937</v>
      </c>
      <c r="P808" s="1" t="str">
        <f>Sheet1!R292</f>
        <v>Neînceput / Not started</v>
      </c>
      <c r="Q808" s="1" t="str">
        <f>Sheet1!S292</f>
        <v>Da / Yes</v>
      </c>
      <c r="R808" s="77" t="s">
        <v>72</v>
      </c>
      <c r="S808" s="77" t="s">
        <v>168</v>
      </c>
      <c r="T808" s="79">
        <v>45937</v>
      </c>
      <c r="U808" s="79"/>
      <c r="V808" s="77" t="str">
        <f t="shared" si="52"/>
        <v>N/A</v>
      </c>
      <c r="W808" s="77" t="str">
        <f t="shared" si="53"/>
        <v>N/A</v>
      </c>
      <c r="X808" s="77" t="str">
        <f t="shared" si="54"/>
        <v>N/A</v>
      </c>
    </row>
    <row r="809" spans="1:24" s="77" customFormat="1" ht="29" x14ac:dyDescent="0.35">
      <c r="A809" s="1">
        <f>Sheet1!A293</f>
        <v>293</v>
      </c>
      <c r="B809" s="81">
        <f>Sheet1!B293</f>
        <v>45859.378761574102</v>
      </c>
      <c r="C809" s="81">
        <f>Sheet1!C293</f>
        <v>45859.378842592603</v>
      </c>
      <c r="D809" s="87" t="s">
        <v>3927</v>
      </c>
      <c r="E809" s="87" t="s">
        <v>3928</v>
      </c>
      <c r="F809" s="83">
        <f>Sheet1!F293</f>
        <v>45859</v>
      </c>
      <c r="G809" s="1" t="str">
        <f>Sheet1!G293</f>
        <v>Toma Alin Florin</v>
      </c>
      <c r="H809" s="1" t="str">
        <f>Sheet1!H293</f>
        <v>Situație periculoasă / Unsafe Condition</v>
      </c>
      <c r="I809" s="1" t="str">
        <f>Sheet1!K293</f>
        <v>Schimbul 1 / Shift 1</v>
      </c>
      <c r="J809" s="1" t="str">
        <f>Sheet1!L293</f>
        <v>Fabrica A / Plant A</v>
      </c>
      <c r="K809" s="1" t="str">
        <f>Sheet1!M293</f>
        <v>Linia 3 Croissant</v>
      </c>
      <c r="L809" s="90" t="str">
        <f>Sheet1!N293</f>
        <v>Pe dozatorul de solutii din zona ambalare linia 3 se depoziteaza lucruri(foi,cutite,pixuri,etichete)</v>
      </c>
      <c r="M809" s="90" t="str">
        <f>Sheet1!O293</f>
        <v xml:space="preserve">Cumpararea unei mese </v>
      </c>
      <c r="N809" s="1" t="str">
        <f>Sheet1!P293</f>
        <v>Productie A  / Production A</v>
      </c>
      <c r="O809" s="83">
        <f>Sheet1!Q293</f>
        <v>45859</v>
      </c>
      <c r="P809" s="1" t="str">
        <f>Sheet1!R293</f>
        <v>Neînceput / Not started</v>
      </c>
      <c r="Q809" s="1" t="str">
        <f>Sheet1!S293</f>
        <v>Da / Yes</v>
      </c>
      <c r="R809" s="77" t="s">
        <v>49</v>
      </c>
      <c r="S809" s="77" t="s">
        <v>50</v>
      </c>
      <c r="T809" s="79">
        <v>45859</v>
      </c>
      <c r="U809" s="79">
        <v>45866</v>
      </c>
      <c r="V809" s="77" t="str">
        <f t="shared" si="52"/>
        <v>NO</v>
      </c>
      <c r="W809" s="77" t="str">
        <f t="shared" si="53"/>
        <v>N/A</v>
      </c>
      <c r="X809" s="77" t="str">
        <f t="shared" si="54"/>
        <v>N/A</v>
      </c>
    </row>
    <row r="810" spans="1:24" s="77" customFormat="1" x14ac:dyDescent="0.35">
      <c r="A810" s="1">
        <f>Sheet1!A294</f>
        <v>294</v>
      </c>
      <c r="B810" s="81">
        <f>Sheet1!B294</f>
        <v>45859.378842592603</v>
      </c>
      <c r="C810" s="81">
        <f>Sheet1!C294</f>
        <v>45859.487789351901</v>
      </c>
      <c r="D810" s="87" t="s">
        <v>3929</v>
      </c>
      <c r="E810" s="87" t="s">
        <v>3930</v>
      </c>
      <c r="F810" s="83">
        <f>Sheet1!F294</f>
        <v>45859</v>
      </c>
      <c r="G810" s="1" t="str">
        <f>Sheet1!G294</f>
        <v xml:space="preserve">Andreea Niculae </v>
      </c>
      <c r="H810" s="1" t="str">
        <f>Sheet1!H294</f>
        <v>Situație periculoasă / Unsafe Condition</v>
      </c>
      <c r="I810" s="1" t="str">
        <f>Sheet1!K294</f>
        <v>Schimbul 1 / Shift 1</v>
      </c>
      <c r="J810" s="1" t="str">
        <f>Sheet1!L294</f>
        <v>Fabrica B / Plant B</v>
      </c>
      <c r="K810" s="1" t="str">
        <f>Sheet1!M294</f>
        <v>Preparare creme Buhler Caotech</v>
      </c>
      <c r="L810" s="90" t="str">
        <f>Sheet1!N294</f>
        <v>Este foarte cald in zona de preparare creme</v>
      </c>
      <c r="M810" s="90" t="str">
        <f>Sheet1!O294</f>
        <v>Este nevoie de upgrade climatizare</v>
      </c>
      <c r="N810" s="1" t="str">
        <f>Sheet1!P294</f>
        <v>Inginerie / Engineering</v>
      </c>
      <c r="O810" s="83">
        <f>Sheet1!Q294</f>
        <v>45869</v>
      </c>
      <c r="P810" s="1" t="str">
        <f>Sheet1!R294</f>
        <v>Neînceput / Not started</v>
      </c>
      <c r="Q810" s="1" t="str">
        <f>Sheet1!S294</f>
        <v>Da / Yes</v>
      </c>
      <c r="R810" s="77" t="s">
        <v>553</v>
      </c>
      <c r="S810" s="77" t="s">
        <v>168</v>
      </c>
      <c r="T810" s="79">
        <v>45869</v>
      </c>
      <c r="U810" s="79"/>
      <c r="V810" s="77" t="str">
        <f t="shared" si="52"/>
        <v>N/A</v>
      </c>
      <c r="W810" s="77">
        <f t="shared" ca="1" si="53"/>
        <v>-57</v>
      </c>
      <c r="X810" s="77" t="str">
        <f t="shared" ca="1" si="54"/>
        <v>Delayed</v>
      </c>
    </row>
    <row r="811" spans="1:24" s="77" customFormat="1" x14ac:dyDescent="0.35">
      <c r="A811" s="1">
        <f>Sheet1!A295</f>
        <v>295</v>
      </c>
      <c r="B811" s="81">
        <f>Sheet1!B295</f>
        <v>45860.392939814803</v>
      </c>
      <c r="C811" s="81">
        <f>Sheet1!C295</f>
        <v>45860.399143518502</v>
      </c>
      <c r="D811" s="87" t="s">
        <v>3931</v>
      </c>
      <c r="E811" s="87" t="s">
        <v>3932</v>
      </c>
      <c r="F811" s="83">
        <f>Sheet1!F295</f>
        <v>45860</v>
      </c>
      <c r="G811" s="1" t="str">
        <f>Sheet1!G295</f>
        <v>Dumitru Gina</v>
      </c>
      <c r="H811" s="1" t="str">
        <f>Sheet1!H295</f>
        <v>Situație periculoasă / Unsafe Condition</v>
      </c>
      <c r="I811" s="1" t="str">
        <f>Sheet1!K295</f>
        <v>Schimbul 1 / Shift 1</v>
      </c>
      <c r="J811" s="1" t="str">
        <f>Sheet1!L295</f>
        <v>Fabrica A / Plant A</v>
      </c>
      <c r="K811" s="1" t="str">
        <f>Sheet1!M295</f>
        <v>Linia 1 Croissant</v>
      </c>
      <c r="L811" s="90" t="str">
        <f>Sheet1!N295</f>
        <v>Ambalare lipsa scaune si scaune deteriorate</v>
      </c>
      <c r="M811" s="90" t="str">
        <f>Sheet1!O295</f>
        <v>Schimbarea scaunelor</v>
      </c>
      <c r="N811" s="1" t="str">
        <f>Sheet1!P295</f>
        <v>Îmbunătățire continuă / CI</v>
      </c>
      <c r="O811" s="83">
        <f>Sheet1!Q295</f>
        <v>45899</v>
      </c>
      <c r="P811" s="1" t="str">
        <f>Sheet1!R295</f>
        <v>In lucru / In progress</v>
      </c>
      <c r="Q811" s="1" t="str">
        <f>Sheet1!S295</f>
        <v>Da / Yes</v>
      </c>
      <c r="R811" s="77" t="s">
        <v>49</v>
      </c>
      <c r="S811" s="77" t="s">
        <v>50</v>
      </c>
      <c r="T811" s="79">
        <v>45899</v>
      </c>
      <c r="U811" s="79">
        <v>45866</v>
      </c>
      <c r="V811" s="77" t="str">
        <f t="shared" si="52"/>
        <v>YES</v>
      </c>
      <c r="W811" s="77" t="str">
        <f t="shared" si="53"/>
        <v>N/A</v>
      </c>
      <c r="X811" s="77" t="str">
        <f t="shared" si="54"/>
        <v>N/A</v>
      </c>
    </row>
    <row r="812" spans="1:24" s="77" customFormat="1" x14ac:dyDescent="0.35">
      <c r="A812" s="1">
        <f>Sheet1!A296</f>
        <v>296</v>
      </c>
      <c r="B812" s="81">
        <f>Sheet1!B296</f>
        <v>45860.409988425898</v>
      </c>
      <c r="C812" s="81">
        <f>Sheet1!C296</f>
        <v>45860.4113657407</v>
      </c>
      <c r="D812" s="87" t="s">
        <v>3933</v>
      </c>
      <c r="E812" s="87" t="s">
        <v>3934</v>
      </c>
      <c r="F812" s="83">
        <f>Sheet1!F296</f>
        <v>45860</v>
      </c>
      <c r="G812" s="1" t="str">
        <f>Sheet1!G296</f>
        <v xml:space="preserve">Poncisu Adrian </v>
      </c>
      <c r="H812" s="1" t="str">
        <f>Sheet1!H296</f>
        <v>Eveniment la limita producerii unui accident / Near Miss</v>
      </c>
      <c r="I812" s="1" t="str">
        <f>Sheet1!K296</f>
        <v>Schimbul 1 / Shift 1</v>
      </c>
      <c r="J812" s="1" t="str">
        <f>Sheet1!L296</f>
        <v>Fabrica A / Plant A</v>
      </c>
      <c r="K812" s="1" t="str">
        <f>Sheet1!M296</f>
        <v>Depozite A / Warehouse A</v>
      </c>
      <c r="L812" s="90" t="str">
        <f>Sheet1!N296</f>
        <v>Palet căzut parțial.de.pe.traversa la nivel 1</v>
      </c>
      <c r="M812" s="90" t="str">
        <f>Sheet1!O296</f>
        <v xml:space="preserve">Rezolvat.   De reintruit in ședința zilnica </v>
      </c>
      <c r="N812" s="1" t="str">
        <f>Sheet1!P296</f>
        <v>Depozit/ Warehouse</v>
      </c>
      <c r="O812" s="83">
        <f>Sheet1!Q296</f>
        <v>45867</v>
      </c>
      <c r="P812" s="1" t="str">
        <f>Sheet1!R296</f>
        <v>In lucru / In progress</v>
      </c>
      <c r="Q812" s="1" t="str">
        <f>Sheet1!S296</f>
        <v>Nu / No</v>
      </c>
      <c r="R812" s="77" t="s">
        <v>137</v>
      </c>
      <c r="S812" s="77" t="s">
        <v>168</v>
      </c>
      <c r="T812" s="79">
        <v>45867</v>
      </c>
      <c r="U812" s="79"/>
      <c r="V812" s="77" t="str">
        <f t="shared" si="52"/>
        <v>N/A</v>
      </c>
      <c r="W812" s="77">
        <f t="shared" ca="1" si="53"/>
        <v>-59</v>
      </c>
      <c r="X812" s="77" t="str">
        <f t="shared" ca="1" si="54"/>
        <v>Delayed</v>
      </c>
    </row>
    <row r="813" spans="1:24" s="77" customFormat="1" x14ac:dyDescent="0.35">
      <c r="A813" s="1">
        <f>Sheet1!A297</f>
        <v>297</v>
      </c>
      <c r="B813" s="81">
        <f>Sheet1!B297</f>
        <v>45860.456886574102</v>
      </c>
      <c r="C813" s="81">
        <f>Sheet1!C297</f>
        <v>45860.458703703698</v>
      </c>
      <c r="D813" s="87" t="s">
        <v>3935</v>
      </c>
      <c r="E813" s="87" t="s">
        <v>3936</v>
      </c>
      <c r="F813" s="83">
        <f>Sheet1!F297</f>
        <v>45860</v>
      </c>
      <c r="G813" s="1" t="str">
        <f>Sheet1!G297</f>
        <v xml:space="preserve">Ovedenie Razvan </v>
      </c>
      <c r="H813" s="1" t="str">
        <f>Sheet1!H297</f>
        <v>Situație periculoasă / Unsafe Condition</v>
      </c>
      <c r="I813" s="1" t="str">
        <f>Sheet1!K297</f>
        <v>Schimbul 1 / Shift 1</v>
      </c>
      <c r="J813" s="1" t="str">
        <f>Sheet1!L297</f>
        <v>Fabrica A / Plant A</v>
      </c>
      <c r="K813" s="1" t="str">
        <f>Sheet1!M297</f>
        <v>Birouri / Offices</v>
      </c>
      <c r="L813" s="90" t="str">
        <f>Sheet1!N297</f>
        <v>priza defectuasa cu fise expuse</v>
      </c>
      <c r="M813" s="90" t="str">
        <f>Sheet1!O297</f>
        <v>Schimbare priza cu una conforma</v>
      </c>
      <c r="N813" s="1" t="str">
        <f>Sheet1!P297</f>
        <v>Tehnic / Asset Reliability</v>
      </c>
      <c r="O813" s="83">
        <f>Sheet1!Q297</f>
        <v>45860</v>
      </c>
      <c r="P813" s="1" t="str">
        <f>Sheet1!R297</f>
        <v>Finalizat/ Completed</v>
      </c>
      <c r="Q813" s="1" t="str">
        <f>Sheet1!S297</f>
        <v>Da / Yes</v>
      </c>
      <c r="R813" s="77" t="s">
        <v>49</v>
      </c>
      <c r="S813" s="77" t="s">
        <v>168</v>
      </c>
      <c r="T813" s="79">
        <v>45860</v>
      </c>
      <c r="U813" s="79">
        <v>45860</v>
      </c>
      <c r="V813" s="77" t="str">
        <f t="shared" si="52"/>
        <v>YES</v>
      </c>
      <c r="W813" s="77" t="str">
        <f t="shared" si="53"/>
        <v>N/A</v>
      </c>
      <c r="X813" s="77" t="str">
        <f t="shared" si="54"/>
        <v>N/A</v>
      </c>
    </row>
    <row r="814" spans="1:24" s="77" customFormat="1" x14ac:dyDescent="0.35">
      <c r="A814" s="1">
        <f>Sheet1!A298</f>
        <v>298</v>
      </c>
      <c r="B814" s="81">
        <f>Sheet1!B298</f>
        <v>45860.458900463003</v>
      </c>
      <c r="C814" s="81">
        <f>Sheet1!C298</f>
        <v>45860.460150462997</v>
      </c>
      <c r="D814" s="87" t="s">
        <v>3937</v>
      </c>
      <c r="E814" s="87" t="s">
        <v>3938</v>
      </c>
      <c r="F814" s="83">
        <f>Sheet1!F298</f>
        <v>45860</v>
      </c>
      <c r="G814" s="1" t="str">
        <f>Sheet1!G298</f>
        <v xml:space="preserve">Ovedenie Razvan </v>
      </c>
      <c r="H814" s="1" t="str">
        <f>Sheet1!H298</f>
        <v>Situație periculoasă / Unsafe Condition</v>
      </c>
      <c r="I814" s="1" t="str">
        <f>Sheet1!K298</f>
        <v>Schimbul 1 / Shift 1</v>
      </c>
      <c r="J814" s="1" t="str">
        <f>Sheet1!L298</f>
        <v>Fabrica A / Plant A</v>
      </c>
      <c r="K814" s="1" t="str">
        <f>Sheet1!M298</f>
        <v>Linia 1 Croissant</v>
      </c>
      <c r="L814" s="90" t="str">
        <f>Sheet1!N298</f>
        <v>Protectie taioasa in ambalare (in locul unde sunt puse croissantele in bax)</v>
      </c>
      <c r="M814" s="90" t="str">
        <f>Sheet1!O298</f>
        <v xml:space="preserve">semnalizare zona prin montare burete negru/galben </v>
      </c>
      <c r="N814" s="1" t="str">
        <f>Sheet1!P298</f>
        <v>Productie A  / Production A</v>
      </c>
      <c r="O814" s="83">
        <f>Sheet1!Q298</f>
        <v>45861</v>
      </c>
      <c r="P814" s="1" t="str">
        <f>Sheet1!R298</f>
        <v>In lucru / In progress</v>
      </c>
      <c r="Q814" s="1" t="str">
        <f>Sheet1!S298</f>
        <v>Da / Yes</v>
      </c>
      <c r="R814" s="77" t="s">
        <v>553</v>
      </c>
      <c r="S814" s="77" t="s">
        <v>50</v>
      </c>
      <c r="T814" s="79">
        <v>45861</v>
      </c>
      <c r="U814" s="79"/>
      <c r="V814" s="77" t="str">
        <f t="shared" si="52"/>
        <v>N/A</v>
      </c>
      <c r="W814" s="77">
        <f t="shared" ca="1" si="53"/>
        <v>-65</v>
      </c>
      <c r="X814" s="77" t="str">
        <f t="shared" ca="1" si="54"/>
        <v>Delayed</v>
      </c>
    </row>
    <row r="815" spans="1:24" s="77" customFormat="1" ht="29" x14ac:dyDescent="0.35">
      <c r="A815" s="1">
        <f>Sheet1!A299</f>
        <v>299</v>
      </c>
      <c r="B815" s="81">
        <f>Sheet1!B299</f>
        <v>45860.4602199074</v>
      </c>
      <c r="C815" s="81">
        <f>Sheet1!C299</f>
        <v>45860.461261574099</v>
      </c>
      <c r="D815" s="87" t="s">
        <v>3939</v>
      </c>
      <c r="E815" s="87" t="s">
        <v>3940</v>
      </c>
      <c r="F815" s="83">
        <f>Sheet1!F299</f>
        <v>45860</v>
      </c>
      <c r="G815" s="1" t="str">
        <f>Sheet1!G299</f>
        <v>Toma Alin Florin</v>
      </c>
      <c r="H815" s="1" t="str">
        <f>Sheet1!H299</f>
        <v>Situație periculoasă / Unsafe Condition</v>
      </c>
      <c r="I815" s="1" t="str">
        <f>Sheet1!K299</f>
        <v>Schimbul 1 / Shift 1</v>
      </c>
      <c r="J815" s="1" t="str">
        <f>Sheet1!L299</f>
        <v>Fabrica A / Plant A</v>
      </c>
      <c r="K815" s="1" t="str">
        <f>Sheet1!M299</f>
        <v>Linia 2 Cakes</v>
      </c>
      <c r="L815" s="90" t="str">
        <f>Sheet1!N299</f>
        <v>In zona cleanroom pe linia mica curge apa de la un furtun, e spart, instalatorul e in CO</v>
      </c>
      <c r="M815" s="90" t="str">
        <f>Sheet1!O299</f>
        <v>Schimbat furtun si reconfigurat traseul de teava</v>
      </c>
      <c r="N815" s="1" t="str">
        <f>Sheet1!P299</f>
        <v>Utilitati / Utilities</v>
      </c>
      <c r="O815" s="83">
        <f>Sheet1!Q299</f>
        <v>45861</v>
      </c>
      <c r="P815" s="1" t="str">
        <f>Sheet1!R299</f>
        <v>Neînceput / Not started</v>
      </c>
      <c r="Q815" s="1" t="str">
        <f>Sheet1!S299</f>
        <v>Da / Yes</v>
      </c>
      <c r="R815" s="77" t="s">
        <v>553</v>
      </c>
      <c r="S815" s="77" t="s">
        <v>168</v>
      </c>
      <c r="T815" s="79">
        <v>45861</v>
      </c>
      <c r="U815" s="79"/>
      <c r="V815" s="77" t="str">
        <f t="shared" si="52"/>
        <v>N/A</v>
      </c>
      <c r="W815" s="77">
        <f t="shared" ca="1" si="53"/>
        <v>-65</v>
      </c>
      <c r="X815" s="77" t="str">
        <f t="shared" ca="1" si="54"/>
        <v>Delayed</v>
      </c>
    </row>
    <row r="816" spans="1:24" s="77" customFormat="1" ht="29" x14ac:dyDescent="0.35">
      <c r="A816" s="1">
        <f>Sheet1!A300</f>
        <v>300</v>
      </c>
      <c r="B816" s="81">
        <f>Sheet1!B300</f>
        <v>45860.855127314797</v>
      </c>
      <c r="C816" s="81">
        <f>Sheet1!C300</f>
        <v>45860.865358796298</v>
      </c>
      <c r="D816" s="87" t="s">
        <v>3941</v>
      </c>
      <c r="E816" s="87" t="s">
        <v>3942</v>
      </c>
      <c r="F816" s="83">
        <f>Sheet1!F300</f>
        <v>45860</v>
      </c>
      <c r="G816" s="1" t="str">
        <f>Sheet1!G300</f>
        <v xml:space="preserve">Niculae Andreea </v>
      </c>
      <c r="H816" s="1" t="str">
        <f>Sheet1!H300</f>
        <v>Situație periculoasă / Unsafe Condition</v>
      </c>
      <c r="I816" s="1" t="str">
        <f>Sheet1!K300</f>
        <v>Schimbul 2 / Shift 2</v>
      </c>
      <c r="J816" s="1" t="str">
        <f>Sheet1!L300</f>
        <v>Fabrica B / Plant B</v>
      </c>
      <c r="K816" s="1" t="str">
        <f>Sheet1!M300</f>
        <v>Preparare creme Buhler Caotech</v>
      </c>
      <c r="L816" s="90" t="str">
        <f>Sheet1!N300</f>
        <v>In zona de preparare creme este foarte cald- sistemul de climatizare trebuie e imbunatatit/reparat</v>
      </c>
      <c r="M816" s="90" t="str">
        <f>Sheet1!O300</f>
        <v xml:space="preserve">Verificare/upgrede  sistem de climatizare preparare creme </v>
      </c>
      <c r="N816" s="1" t="str">
        <f>Sheet1!P300</f>
        <v>Inginerie / Engineering</v>
      </c>
      <c r="O816" s="83">
        <f>Sheet1!Q300</f>
        <v>45869</v>
      </c>
      <c r="P816" s="1" t="str">
        <f>Sheet1!R300</f>
        <v>In lucru / In progress</v>
      </c>
      <c r="Q816" s="1" t="str">
        <f>Sheet1!S300</f>
        <v>Da / Yes</v>
      </c>
      <c r="R816" s="77" t="s">
        <v>137</v>
      </c>
      <c r="S816" s="77" t="s">
        <v>50</v>
      </c>
      <c r="T816" s="79">
        <v>45869</v>
      </c>
      <c r="U816" s="79"/>
      <c r="V816" s="77" t="str">
        <f t="shared" si="52"/>
        <v>N/A</v>
      </c>
      <c r="W816" s="77">
        <f t="shared" ca="1" si="53"/>
        <v>-57</v>
      </c>
      <c r="X816" s="77" t="str">
        <f t="shared" ca="1" si="54"/>
        <v>Delayed</v>
      </c>
    </row>
    <row r="817" spans="1:24" s="77" customFormat="1" ht="30" customHeight="1" x14ac:dyDescent="0.35">
      <c r="A817" s="1">
        <f>Sheet1!A301</f>
        <v>301</v>
      </c>
      <c r="B817" s="81">
        <f>Sheet1!B301</f>
        <v>45861.052546296298</v>
      </c>
      <c r="C817" s="81">
        <f>Sheet1!C301</f>
        <v>45861.054050925901</v>
      </c>
      <c r="D817" s="87" t="s">
        <v>3943</v>
      </c>
      <c r="E817" s="87" t="s">
        <v>3944</v>
      </c>
      <c r="F817" s="83">
        <f>Sheet1!F301</f>
        <v>45861</v>
      </c>
      <c r="G817" s="1" t="str">
        <f>Sheet1!G301</f>
        <v>Palade Catalin</v>
      </c>
      <c r="H817" s="1" t="str">
        <f>Sheet1!H301</f>
        <v>Situație periculoasă / Unsafe Condition</v>
      </c>
      <c r="I817" s="1" t="str">
        <f>Sheet1!K301</f>
        <v>Schimbul 3 / Shift 3</v>
      </c>
      <c r="J817" s="1" t="str">
        <f>Sheet1!L301</f>
        <v>Fabrica A / Plant A</v>
      </c>
      <c r="K817" s="1" t="str">
        <f>Sheet1!M301</f>
        <v>Linia 3 Croissant</v>
      </c>
      <c r="L817" s="90" t="str">
        <f>Sheet1!N301</f>
        <v>La masina pentru spalat tavi nu se poate aplica LOTO pentru abur</v>
      </c>
      <c r="M817" s="90" t="str">
        <f>Sheet1!O301</f>
        <v>Nu stiu exact, poate trebuie inlociut sistemul de admisie al aburului</v>
      </c>
      <c r="N817" s="1" t="str">
        <f>Sheet1!P301</f>
        <v>Tehnic / Asset Reliability</v>
      </c>
      <c r="O817" s="83">
        <f>Sheet1!Q301</f>
        <v>45869</v>
      </c>
      <c r="P817" s="1" t="str">
        <f>Sheet1!R301</f>
        <v>Neînceput / Not started</v>
      </c>
      <c r="Q817" s="1" t="str">
        <f>Sheet1!S301</f>
        <v>Da / Yes</v>
      </c>
      <c r="R817" s="77" t="s">
        <v>553</v>
      </c>
      <c r="S817" s="77" t="s">
        <v>168</v>
      </c>
      <c r="T817" s="79">
        <v>45869</v>
      </c>
      <c r="U817" s="79"/>
      <c r="V817" s="77" t="str">
        <f t="shared" si="52"/>
        <v>N/A</v>
      </c>
      <c r="W817" s="77">
        <f t="shared" ca="1" si="53"/>
        <v>-57</v>
      </c>
      <c r="X817" s="77" t="str">
        <f t="shared" ca="1" si="54"/>
        <v>Delayed</v>
      </c>
    </row>
    <row r="818" spans="1:24" s="77" customFormat="1" x14ac:dyDescent="0.35">
      <c r="A818" s="1">
        <f>Sheet1!A302</f>
        <v>302</v>
      </c>
      <c r="B818" s="81">
        <f>Sheet1!B302</f>
        <v>45861.360798611102</v>
      </c>
      <c r="C818" s="81">
        <f>Sheet1!C302</f>
        <v>45861.362685185202</v>
      </c>
      <c r="D818" s="87" t="s">
        <v>3945</v>
      </c>
      <c r="E818" s="87" t="s">
        <v>3946</v>
      </c>
      <c r="F818" s="83">
        <f>Sheet1!F302</f>
        <v>45861</v>
      </c>
      <c r="G818" s="1" t="str">
        <f>Sheet1!G302</f>
        <v>Georgeta Penes</v>
      </c>
      <c r="H818" s="1" t="str">
        <f>Sheet1!H302</f>
        <v>Situație periculoasă / Unsafe Condition</v>
      </c>
      <c r="I818" s="1" t="str">
        <f>Sheet1!K302</f>
        <v>Schimbul 1 / Shift 1</v>
      </c>
      <c r="J818" s="1" t="str">
        <f>Sheet1!L302</f>
        <v>Fabrica B / Plant B</v>
      </c>
      <c r="K818" s="1" t="str">
        <f>Sheet1!M302</f>
        <v>Bake Rolls</v>
      </c>
      <c r="L818" s="90" t="str">
        <f>Sheet1!N302</f>
        <v>cos gunoi depozitat lanaga RF</v>
      </c>
      <c r="M818" s="90" t="str">
        <f>Sheet1!O302</f>
        <v xml:space="preserve">5S pentru cosurile de gunoi </v>
      </c>
      <c r="N818" s="1" t="str">
        <f>Sheet1!P302</f>
        <v>Productie B / Production B</v>
      </c>
      <c r="O818" s="83">
        <f>Sheet1!Q302</f>
        <v>45861</v>
      </c>
      <c r="P818" s="1" t="str">
        <f>Sheet1!R302</f>
        <v>Finalizat/ Completed</v>
      </c>
      <c r="Q818" s="1" t="str">
        <f>Sheet1!S302</f>
        <v>Nu / No</v>
      </c>
      <c r="R818" s="77" t="s">
        <v>49</v>
      </c>
      <c r="S818" s="77" t="s">
        <v>64</v>
      </c>
      <c r="T818" s="79">
        <v>45861</v>
      </c>
      <c r="U818" s="79">
        <v>45861</v>
      </c>
      <c r="V818" s="77" t="str">
        <f t="shared" si="52"/>
        <v>YES</v>
      </c>
      <c r="W818" s="77" t="str">
        <f t="shared" si="53"/>
        <v>N/A</v>
      </c>
      <c r="X818" s="77" t="str">
        <f t="shared" si="54"/>
        <v>N/A</v>
      </c>
    </row>
    <row r="819" spans="1:24" s="77" customFormat="1" ht="29" x14ac:dyDescent="0.35">
      <c r="A819" s="1">
        <f>Sheet1!A303</f>
        <v>303</v>
      </c>
      <c r="B819" s="81">
        <f>Sheet1!B303</f>
        <v>45861.620983796303</v>
      </c>
      <c r="C819" s="81">
        <f>Sheet1!C303</f>
        <v>45861.623611111099</v>
      </c>
      <c r="D819" s="87" t="s">
        <v>3947</v>
      </c>
      <c r="E819" s="87" t="s">
        <v>3948</v>
      </c>
      <c r="F819" s="83">
        <f>Sheet1!F303</f>
        <v>45861</v>
      </c>
      <c r="G819" s="1" t="str">
        <f>Sheet1!G303</f>
        <v xml:space="preserve">Poncisu Adrian </v>
      </c>
      <c r="H819" s="1" t="str">
        <f>Sheet1!H303</f>
        <v>Situație periculoasă / Unsafe Condition</v>
      </c>
      <c r="I819" s="1" t="str">
        <f>Sheet1!K303</f>
        <v>Schimbul 2 / Shift 2</v>
      </c>
      <c r="J819" s="1" t="str">
        <f>Sheet1!L303</f>
        <v>Fabrica B / Plant B</v>
      </c>
      <c r="K819" s="1" t="str">
        <f>Sheet1!M303</f>
        <v>Depozite A / Warehouse A</v>
      </c>
      <c r="L819" s="90" t="str">
        <f>Sheet1!N303</f>
        <v xml:space="preserve">Bolt de susținere iesit 5 cm la stalp gard delimitare depozit de pietonal. Risc de împiedicare. </v>
      </c>
      <c r="M819" s="90" t="str">
        <f>Sheet1!O303</f>
        <v xml:space="preserve">Înlocuirea surubului cu unul mai scurt si strângere. Rezolvat </v>
      </c>
      <c r="N819" s="1" t="str">
        <f>Sheet1!P303</f>
        <v>Depozit/ Warehouse</v>
      </c>
      <c r="O819" s="83">
        <f>Sheet1!Q303</f>
        <v>45861</v>
      </c>
      <c r="P819" s="1" t="str">
        <f>Sheet1!R303</f>
        <v>Finalizat/ Completed</v>
      </c>
      <c r="Q819" s="1" t="str">
        <f>Sheet1!S303</f>
        <v>Da / Yes</v>
      </c>
      <c r="R819" s="77" t="s">
        <v>49</v>
      </c>
      <c r="S819" s="77" t="s">
        <v>64</v>
      </c>
      <c r="T819" s="79">
        <v>45861</v>
      </c>
      <c r="U819" s="79">
        <v>45861</v>
      </c>
      <c r="V819" s="77" t="str">
        <f t="shared" si="52"/>
        <v>YES</v>
      </c>
      <c r="W819" s="77" t="str">
        <f t="shared" si="53"/>
        <v>N/A</v>
      </c>
      <c r="X819" s="77" t="str">
        <f t="shared" si="54"/>
        <v>N/A</v>
      </c>
    </row>
    <row r="820" spans="1:24" s="77" customFormat="1" ht="29" x14ac:dyDescent="0.35">
      <c r="A820" s="1">
        <f>Sheet1!A304</f>
        <v>304</v>
      </c>
      <c r="B820" s="81">
        <f>Sheet1!B304</f>
        <v>45861.670856481498</v>
      </c>
      <c r="C820" s="81">
        <f>Sheet1!C304</f>
        <v>45861.672083333302</v>
      </c>
      <c r="D820" s="87" t="s">
        <v>3949</v>
      </c>
      <c r="E820" s="87" t="s">
        <v>3950</v>
      </c>
      <c r="F820" s="83">
        <f>Sheet1!F304</f>
        <v>45861</v>
      </c>
      <c r="G820" s="1" t="str">
        <f>Sheet1!G304</f>
        <v>Toma Alin Florin</v>
      </c>
      <c r="H820" s="1" t="str">
        <f>Sheet1!H304</f>
        <v>Situație periculoasă / Unsafe Condition</v>
      </c>
      <c r="I820" s="1" t="str">
        <f>Sheet1!K304</f>
        <v>Schimbul 2 / Shift 2</v>
      </c>
      <c r="J820" s="1" t="str">
        <f>Sheet1!L304</f>
        <v>Fabrica A / Plant A</v>
      </c>
      <c r="K820" s="1" t="str">
        <f>Sheet1!M304</f>
        <v>Linia 2 Cakes</v>
      </c>
      <c r="L820" s="90" t="str">
        <f>Sheet1!N304</f>
        <v>In zona cleanroom pe partea liniei mici e spart un furtun de apa , iar toata zona e plina de apa</v>
      </c>
      <c r="M820" s="90" t="str">
        <f>Sheet1!O304</f>
        <v>Schimbare furtun din partea instalatorului</v>
      </c>
      <c r="N820" s="1" t="str">
        <f>Sheet1!P304</f>
        <v>Utilitati / Utilities</v>
      </c>
      <c r="O820" s="83">
        <f>Sheet1!Q304</f>
        <v>45862</v>
      </c>
      <c r="P820" s="1" t="str">
        <f>Sheet1!R304</f>
        <v>Neînceput / Not started</v>
      </c>
      <c r="Q820" s="1" t="str">
        <f>Sheet1!S304</f>
        <v>Da / Yes</v>
      </c>
      <c r="R820" s="77" t="s">
        <v>553</v>
      </c>
      <c r="S820" s="77" t="s">
        <v>50</v>
      </c>
      <c r="T820" s="79">
        <v>45862</v>
      </c>
      <c r="U820" s="79"/>
      <c r="V820" s="77" t="str">
        <f t="shared" si="52"/>
        <v>N/A</v>
      </c>
      <c r="W820" s="77">
        <f t="shared" ca="1" si="53"/>
        <v>-64</v>
      </c>
      <c r="X820" s="77" t="str">
        <f t="shared" ca="1" si="54"/>
        <v>Delayed</v>
      </c>
    </row>
    <row r="821" spans="1:24" s="77" customFormat="1" x14ac:dyDescent="0.35">
      <c r="A821" s="1">
        <f>Sheet1!A305</f>
        <v>305</v>
      </c>
      <c r="B821" s="81">
        <f>Sheet1!B305</f>
        <v>45861.714270833298</v>
      </c>
      <c r="C821" s="81">
        <f>Sheet1!C305</f>
        <v>45861.716018518498</v>
      </c>
      <c r="D821" s="87" t="s">
        <v>3951</v>
      </c>
      <c r="E821" s="87" t="s">
        <v>3952</v>
      </c>
      <c r="F821" s="83">
        <f>Sheet1!F305</f>
        <v>45861</v>
      </c>
      <c r="G821" s="1" t="str">
        <f>Sheet1!G305</f>
        <v>Dumitru George</v>
      </c>
      <c r="H821" s="1" t="str">
        <f>Sheet1!H305</f>
        <v>Situație periculoasă / Unsafe Condition</v>
      </c>
      <c r="I821" s="1" t="str">
        <f>Sheet1!K305</f>
        <v>Schimbul 2 / Shift 2</v>
      </c>
      <c r="J821" s="1" t="str">
        <f>Sheet1!L305</f>
        <v>Fabrica B / Plant B</v>
      </c>
      <c r="K821" s="1" t="str">
        <f>Sheet1!M305</f>
        <v>Depozite B / Warehouse B</v>
      </c>
      <c r="L821" s="90" t="str">
        <f>Sheet1!N305</f>
        <v>Usa de la camera de incarcat stivuitoare este deschisa</v>
      </c>
      <c r="M821" s="90" t="str">
        <f>Sheet1!O305</f>
        <v>Inchiderea permanenta a usii si reinstruire personal</v>
      </c>
      <c r="N821" s="1" t="str">
        <f>Sheet1!P305</f>
        <v>Depozit/ Warehouse</v>
      </c>
      <c r="O821" s="83">
        <f>Sheet1!Q305</f>
        <v>45863</v>
      </c>
      <c r="P821" s="1" t="str">
        <f>Sheet1!R305</f>
        <v>In lucru / In progress</v>
      </c>
      <c r="Q821" s="1" t="str">
        <f>Sheet1!S305</f>
        <v>Da / Yes</v>
      </c>
      <c r="R821" s="77" t="s">
        <v>137</v>
      </c>
      <c r="S821" s="77" t="s">
        <v>64</v>
      </c>
      <c r="T821" s="79">
        <v>45863</v>
      </c>
      <c r="U821" s="79"/>
      <c r="V821" s="77" t="str">
        <f t="shared" si="52"/>
        <v>N/A</v>
      </c>
      <c r="W821" s="77">
        <f t="shared" ca="1" si="53"/>
        <v>-63</v>
      </c>
      <c r="X821" s="77" t="str">
        <f t="shared" ca="1" si="54"/>
        <v>Delayed</v>
      </c>
    </row>
    <row r="822" spans="1:24" s="77" customFormat="1" ht="29" x14ac:dyDescent="0.35">
      <c r="A822" s="1">
        <f>Sheet1!A306</f>
        <v>306</v>
      </c>
      <c r="B822" s="81">
        <f>Sheet1!B306</f>
        <v>45862.326342592598</v>
      </c>
      <c r="C822" s="81">
        <f>Sheet1!C306</f>
        <v>45862.331539351901</v>
      </c>
      <c r="D822" s="87" t="s">
        <v>3953</v>
      </c>
      <c r="E822" s="87" t="s">
        <v>3954</v>
      </c>
      <c r="F822" s="83">
        <f>Sheet1!F306</f>
        <v>45862</v>
      </c>
      <c r="G822" s="1" t="str">
        <f>Sheet1!G306</f>
        <v>Ionescu Daniel</v>
      </c>
      <c r="H822" s="1" t="str">
        <f>Sheet1!H306</f>
        <v>Situație periculoasă / Unsafe Condition</v>
      </c>
      <c r="I822" s="1" t="str">
        <f>Sheet1!K306</f>
        <v>Schimbul 1 / Shift 1</v>
      </c>
      <c r="J822" s="1" t="str">
        <f>Sheet1!L306</f>
        <v>Fabrica A / Plant A</v>
      </c>
      <c r="K822" s="1" t="str">
        <f>Sheet1!M306</f>
        <v>Linia 3 Croissant</v>
      </c>
      <c r="L822" s="90" t="str">
        <f>Sheet1!N306</f>
        <v xml:space="preserve">in dulapul de depozitare a recipientilor de alcool pe cele 3 rafturi zilnic se  gasesc cel putin 2Litri care se scurg din recipienti </v>
      </c>
      <c r="M822" s="90" t="str">
        <f>Sheet1!O306</f>
        <v>schimbarea recipientilor sau imbunatatirea manerelor de scurgere</v>
      </c>
      <c r="N822" s="1" t="str">
        <f>Sheet1!P306</f>
        <v>Productie A  / Production A</v>
      </c>
      <c r="O822" s="83">
        <f>Sheet1!Q306</f>
        <v>45869</v>
      </c>
      <c r="P822" s="1" t="str">
        <f>Sheet1!R306</f>
        <v>Neînceput / Not started</v>
      </c>
      <c r="Q822" s="1" t="str">
        <f>Sheet1!S306</f>
        <v>Da / Yes</v>
      </c>
      <c r="R822" s="77" t="s">
        <v>49</v>
      </c>
      <c r="S822" s="77" t="s">
        <v>50</v>
      </c>
      <c r="T822" s="79">
        <v>45869</v>
      </c>
      <c r="U822" s="79">
        <v>45869</v>
      </c>
      <c r="V822" s="77" t="str">
        <f t="shared" si="52"/>
        <v>YES</v>
      </c>
      <c r="W822" s="77" t="str">
        <f t="shared" si="53"/>
        <v>N/A</v>
      </c>
      <c r="X822" s="77" t="str">
        <f t="shared" si="54"/>
        <v>N/A</v>
      </c>
    </row>
    <row r="823" spans="1:24" s="77" customFormat="1" ht="29" x14ac:dyDescent="0.35">
      <c r="A823" s="1">
        <f>Sheet1!A307</f>
        <v>307</v>
      </c>
      <c r="B823" s="81">
        <f>Sheet1!B307</f>
        <v>45862.334606481498</v>
      </c>
      <c r="C823" s="81">
        <f>Sheet1!C307</f>
        <v>45862.3359837963</v>
      </c>
      <c r="D823" s="87" t="s">
        <v>3955</v>
      </c>
      <c r="E823" s="87" t="s">
        <v>3956</v>
      </c>
      <c r="F823" s="83">
        <f>Sheet1!F307</f>
        <v>45862</v>
      </c>
      <c r="G823" s="1" t="str">
        <f>Sheet1!G307</f>
        <v>Ionescu Daniel</v>
      </c>
      <c r="H823" s="1" t="str">
        <f>Sheet1!H307</f>
        <v>Situație periculoasă / Unsafe Condition</v>
      </c>
      <c r="I823" s="1" t="str">
        <f>Sheet1!K307</f>
        <v>Schimbul 1 / Shift 1</v>
      </c>
      <c r="J823" s="1" t="str">
        <f>Sheet1!L307</f>
        <v>Fabrica A / Plant A</v>
      </c>
      <c r="K823" s="1" t="str">
        <f>Sheet1!M307</f>
        <v>Linia 3 Croissant</v>
      </c>
      <c r="L823" s="90" t="str">
        <f>Sheet1!N307</f>
        <v>Gresie sparta la intrarea in dospitor.cand se manevreaza rastelul incarcat pericol de rasturnare a acestuia</v>
      </c>
      <c r="M823" s="90" t="str">
        <f>Sheet1!O307</f>
        <v>schimbare bucata gresie</v>
      </c>
      <c r="N823" s="1" t="str">
        <f>Sheet1!P307</f>
        <v>Tehnic / Asset Reliability</v>
      </c>
      <c r="O823" s="83">
        <f>Sheet1!Q307</f>
        <v>45865</v>
      </c>
      <c r="P823" s="1" t="str">
        <f>Sheet1!R307</f>
        <v>Neînceput / Not started</v>
      </c>
      <c r="Q823" s="1" t="str">
        <f>Sheet1!S307</f>
        <v>Da / Yes</v>
      </c>
      <c r="R823" s="77" t="s">
        <v>49</v>
      </c>
      <c r="S823" s="77" t="s">
        <v>50</v>
      </c>
      <c r="T823" s="79">
        <v>45865</v>
      </c>
      <c r="U823" s="79">
        <v>45866</v>
      </c>
      <c r="V823" s="77" t="str">
        <f t="shared" si="52"/>
        <v>NO</v>
      </c>
      <c r="W823" s="77" t="str">
        <f t="shared" si="53"/>
        <v>N/A</v>
      </c>
      <c r="X823" s="77" t="str">
        <f t="shared" si="54"/>
        <v>N/A</v>
      </c>
    </row>
    <row r="824" spans="1:24" s="77" customFormat="1" x14ac:dyDescent="0.35">
      <c r="A824" s="1">
        <f>Sheet1!A308</f>
        <v>308</v>
      </c>
      <c r="B824" s="81">
        <f>Sheet1!B308</f>
        <v>45862.370381944398</v>
      </c>
      <c r="C824" s="81">
        <f>Sheet1!C308</f>
        <v>45862.371504629598</v>
      </c>
      <c r="D824" s="87" t="s">
        <v>3957</v>
      </c>
      <c r="E824" s="87" t="s">
        <v>3958</v>
      </c>
      <c r="F824" s="83">
        <f>Sheet1!F308</f>
        <v>45862</v>
      </c>
      <c r="G824" s="1" t="str">
        <f>Sheet1!G308</f>
        <v>Dumitru George</v>
      </c>
      <c r="H824" s="1" t="str">
        <f>Sheet1!H308</f>
        <v>Situație periculoasă / Unsafe Condition</v>
      </c>
      <c r="I824" s="1" t="str">
        <f>Sheet1!K308</f>
        <v>Schimbul 1 / Shift 1</v>
      </c>
      <c r="J824" s="1" t="str">
        <f>Sheet1!L308</f>
        <v>Fabrica B / Plant B</v>
      </c>
      <c r="K824" s="1" t="str">
        <f>Sheet1!M308</f>
        <v>Preparare creme Buhler Caotech</v>
      </c>
      <c r="L824" s="90" t="str">
        <f>Sheet1!N308</f>
        <v>Zona alunecoasa,nemarcata corespunzator</v>
      </c>
      <c r="M824" s="90" t="str">
        <f>Sheet1!O308</f>
        <v>Oprirea activitatii,curatarea si marcarea zonei</v>
      </c>
      <c r="N824" s="1" t="str">
        <f>Sheet1!P308</f>
        <v>Productie B / Production B</v>
      </c>
      <c r="O824" s="83">
        <f>Sheet1!Q308</f>
        <v>45862</v>
      </c>
      <c r="P824" s="1" t="str">
        <f>Sheet1!R308</f>
        <v>In lucru / In progress</v>
      </c>
      <c r="Q824" s="1" t="str">
        <f>Sheet1!S308</f>
        <v>Da / Yes</v>
      </c>
      <c r="R824" s="77" t="s">
        <v>49</v>
      </c>
      <c r="S824" s="77" t="s">
        <v>64</v>
      </c>
      <c r="T824" s="79">
        <v>45862</v>
      </c>
      <c r="U824" s="79">
        <v>45866</v>
      </c>
      <c r="V824" s="77" t="str">
        <f t="shared" si="52"/>
        <v>NO</v>
      </c>
      <c r="W824" s="77" t="str">
        <f t="shared" si="53"/>
        <v>N/A</v>
      </c>
      <c r="X824" s="77" t="str">
        <f t="shared" si="54"/>
        <v>N/A</v>
      </c>
    </row>
    <row r="825" spans="1:24" s="77" customFormat="1" x14ac:dyDescent="0.35">
      <c r="A825" s="1">
        <f>Sheet1!A309</f>
        <v>309</v>
      </c>
      <c r="B825" s="81">
        <f>Sheet1!B309</f>
        <v>45862.373159722199</v>
      </c>
      <c r="C825" s="81">
        <f>Sheet1!C309</f>
        <v>45862.375613425902</v>
      </c>
      <c r="D825" s="87" t="s">
        <v>3959</v>
      </c>
      <c r="E825" s="87" t="s">
        <v>3960</v>
      </c>
      <c r="F825" s="83">
        <f>Sheet1!F309</f>
        <v>45862</v>
      </c>
      <c r="G825" s="1" t="str">
        <f>Sheet1!G309</f>
        <v>Georgeta Penes</v>
      </c>
      <c r="H825" s="1" t="str">
        <f>Sheet1!H309</f>
        <v>Situație periculoasă / Unsafe Condition</v>
      </c>
      <c r="I825" s="1" t="str">
        <f>Sheet1!K309</f>
        <v>Schimbul 1 / Shift 1</v>
      </c>
      <c r="J825" s="1" t="str">
        <f>Sheet1!L309</f>
        <v>Fabrica B / Plant B</v>
      </c>
      <c r="K825" s="1" t="str">
        <f>Sheet1!M309</f>
        <v>Altele / Others</v>
      </c>
      <c r="L825" s="90" t="str">
        <f>Sheet1!N309</f>
        <v>foarte mare mizerie pe coridor sala mese loc fumat</v>
      </c>
      <c r="M825" s="90" t="str">
        <f>Sheet1!O309</f>
        <v>revizuire frecventa igienizare</v>
      </c>
      <c r="N825" s="1" t="str">
        <f>Sheet1!P309</f>
        <v>Calitate / Quality</v>
      </c>
      <c r="O825" s="83">
        <f>Sheet1!Q309</f>
        <v>45863</v>
      </c>
      <c r="P825" s="1" t="str">
        <f>Sheet1!R309</f>
        <v>Neînceput / Not started</v>
      </c>
      <c r="Q825" s="1" t="str">
        <f>Sheet1!S309</f>
        <v>Nu / No</v>
      </c>
      <c r="R825" s="77" t="s">
        <v>49</v>
      </c>
      <c r="S825" s="77" t="s">
        <v>64</v>
      </c>
      <c r="T825" s="79">
        <v>45863</v>
      </c>
      <c r="U825" s="79">
        <v>45866</v>
      </c>
      <c r="V825" s="77" t="str">
        <f t="shared" si="52"/>
        <v>NO</v>
      </c>
      <c r="W825" s="77" t="str">
        <f t="shared" si="53"/>
        <v>N/A</v>
      </c>
      <c r="X825" s="77" t="str">
        <f t="shared" si="54"/>
        <v>N/A</v>
      </c>
    </row>
    <row r="826" spans="1:24" s="77" customFormat="1" x14ac:dyDescent="0.35">
      <c r="A826" s="1">
        <f>Sheet1!A310</f>
        <v>310</v>
      </c>
      <c r="B826" s="81">
        <f>Sheet1!B310</f>
        <v>45862.410300925898</v>
      </c>
      <c r="C826" s="81">
        <f>Sheet1!C310</f>
        <v>45862.411782407398</v>
      </c>
      <c r="D826" s="87" t="s">
        <v>3961</v>
      </c>
      <c r="E826" s="87" t="s">
        <v>3962</v>
      </c>
      <c r="F826" s="83">
        <f>Sheet1!F310</f>
        <v>45862</v>
      </c>
      <c r="G826" s="1" t="str">
        <f>Sheet1!G310</f>
        <v>Georgeta Penes</v>
      </c>
      <c r="H826" s="1" t="str">
        <f>Sheet1!H310</f>
        <v>Situație periculoasă / Unsafe Condition</v>
      </c>
      <c r="I826" s="1" t="str">
        <f>Sheet1!K310</f>
        <v>Schimbul 1 / Shift 1</v>
      </c>
      <c r="J826" s="1" t="str">
        <f>Sheet1!L310</f>
        <v>Fabrica B / Plant B</v>
      </c>
      <c r="K826" s="1" t="str">
        <f>Sheet1!M310</f>
        <v>Exterior / Outdoor Area</v>
      </c>
      <c r="L826" s="90" t="str">
        <f>Sheet1!N310</f>
        <v>broaste zgomotoase in canal colectare lateral fabrica B</v>
      </c>
      <c r="M826" s="90" t="str">
        <f>Sheet1!O310</f>
        <v>golire si igienizare si verificare frecventa sanitatie</v>
      </c>
      <c r="N826" s="1" t="str">
        <f>Sheet1!P310</f>
        <v>Utilitati / Utilities</v>
      </c>
      <c r="O826" s="83">
        <f>Sheet1!Q310</f>
        <v>45863</v>
      </c>
      <c r="P826" s="1" t="str">
        <f>Sheet1!R310</f>
        <v>Neînceput / Not started</v>
      </c>
      <c r="Q826" s="1" t="str">
        <f>Sheet1!S310</f>
        <v>Nu / No</v>
      </c>
      <c r="R826" s="77" t="s">
        <v>49</v>
      </c>
      <c r="S826" s="77" t="s">
        <v>64</v>
      </c>
      <c r="T826" s="79">
        <v>45863</v>
      </c>
      <c r="U826" s="79">
        <v>45866</v>
      </c>
      <c r="V826" s="77" t="str">
        <f t="shared" si="52"/>
        <v>NO</v>
      </c>
      <c r="W826" s="77" t="str">
        <f t="shared" si="53"/>
        <v>N/A</v>
      </c>
      <c r="X826" s="77" t="str">
        <f t="shared" si="54"/>
        <v>N/A</v>
      </c>
    </row>
    <row r="827" spans="1:24" s="77" customFormat="1" x14ac:dyDescent="0.35">
      <c r="A827" s="1">
        <f>Sheet1!A311</f>
        <v>311</v>
      </c>
      <c r="B827" s="81">
        <f>Sheet1!B311</f>
        <v>45862.463981481502</v>
      </c>
      <c r="C827" s="81">
        <f>Sheet1!C311</f>
        <v>45862.465347222198</v>
      </c>
      <c r="D827" s="87" t="s">
        <v>3963</v>
      </c>
      <c r="E827" s="87" t="s">
        <v>3964</v>
      </c>
      <c r="F827" s="83">
        <f>Sheet1!F311</f>
        <v>45862</v>
      </c>
      <c r="G827" s="1" t="str">
        <f>Sheet1!G311</f>
        <v>Georgeta Penes</v>
      </c>
      <c r="H827" s="1" t="str">
        <f>Sheet1!H311</f>
        <v>Eveniment la limita producerii unui accident / Near Miss</v>
      </c>
      <c r="I827" s="1" t="str">
        <f>Sheet1!K311</f>
        <v>Schimbul 1 / Shift 1</v>
      </c>
      <c r="J827" s="1" t="str">
        <f>Sheet1!L311</f>
        <v>Fabrica B / Plant B</v>
      </c>
      <c r="K827" s="1" t="str">
        <f>Sheet1!M311</f>
        <v>Exterior / Outdoor Area</v>
      </c>
      <c r="L827" s="90" t="str">
        <f>Sheet1!N311</f>
        <v>Stalpul de la locul de adunare fab B este strambat, posibil lovit de tir</v>
      </c>
      <c r="M827" s="90" t="str">
        <f>Sheet1!O311</f>
        <v>de indreptat si de marcat cu banda reflectorizanta</v>
      </c>
      <c r="N827" s="1" t="str">
        <f>Sheet1!P311</f>
        <v>Utilitati / Utilities</v>
      </c>
      <c r="O827" s="83">
        <f>Sheet1!Q311</f>
        <v>45869</v>
      </c>
      <c r="P827" s="1" t="str">
        <f>Sheet1!R311</f>
        <v>Neînceput / Not started</v>
      </c>
      <c r="Q827" s="1" t="str">
        <f>Sheet1!S311</f>
        <v>Da / Yes</v>
      </c>
      <c r="R827" s="77" t="s">
        <v>49</v>
      </c>
      <c r="S827" s="77" t="s">
        <v>50</v>
      </c>
      <c r="T827" s="79">
        <v>45869</v>
      </c>
      <c r="U827" s="79">
        <v>45866</v>
      </c>
      <c r="V827" s="77" t="str">
        <f t="shared" si="52"/>
        <v>YES</v>
      </c>
      <c r="W827" s="77" t="str">
        <f t="shared" si="53"/>
        <v>N/A</v>
      </c>
      <c r="X827" s="77" t="str">
        <f t="shared" si="54"/>
        <v>N/A</v>
      </c>
    </row>
    <row r="828" spans="1:24" s="77" customFormat="1" x14ac:dyDescent="0.35">
      <c r="A828" s="1">
        <f>Sheet1!A312</f>
        <v>312</v>
      </c>
      <c r="B828" s="81">
        <f>Sheet1!B312</f>
        <v>45862.678958333301</v>
      </c>
      <c r="C828" s="81">
        <f>Sheet1!C312</f>
        <v>45862.695532407401</v>
      </c>
      <c r="D828" s="87" t="s">
        <v>3965</v>
      </c>
      <c r="E828" s="87" t="s">
        <v>3966</v>
      </c>
      <c r="F828" s="83">
        <f>Sheet1!F312</f>
        <v>45862</v>
      </c>
      <c r="G828" s="1" t="str">
        <f>Sheet1!G312</f>
        <v>Năstase Theodora</v>
      </c>
      <c r="H828" s="1" t="str">
        <f>Sheet1!H312</f>
        <v>Situație periculoasă / Unsafe Condition</v>
      </c>
      <c r="I828" s="1" t="str">
        <f>Sheet1!K312</f>
        <v>Schimbul 1 / Shift 1</v>
      </c>
      <c r="J828" s="1" t="str">
        <f>Sheet1!L312</f>
        <v>Fabrica A / Plant A</v>
      </c>
      <c r="K828" s="1" t="str">
        <f>Sheet1!M312</f>
        <v>Birouri / Offices</v>
      </c>
      <c r="L828" s="90" t="str">
        <f>Sheet1!N312</f>
        <v xml:space="preserve">Lipsa aer condiționat/ lipsa aer condiționat </v>
      </c>
      <c r="M828" s="90" t="str">
        <f>Sheet1!O312</f>
        <v xml:space="preserve">Suplimentare aer proaspăt </v>
      </c>
      <c r="N828" s="1" t="str">
        <f>Sheet1!P312</f>
        <v>Tehnic / Asset Reliability</v>
      </c>
      <c r="O828" s="83">
        <f>Sheet1!Q312</f>
        <v>45866</v>
      </c>
      <c r="P828" s="1" t="str">
        <f>Sheet1!R312</f>
        <v>Neînceput / Not started</v>
      </c>
      <c r="Q828" s="1" t="str">
        <f>Sheet1!S312</f>
        <v>Da / Yes</v>
      </c>
      <c r="R828" s="77" t="s">
        <v>49</v>
      </c>
      <c r="S828" s="77" t="s">
        <v>64</v>
      </c>
      <c r="T828" s="79">
        <v>45866</v>
      </c>
      <c r="U828" s="79">
        <v>45866</v>
      </c>
      <c r="V828" s="77" t="str">
        <f t="shared" si="52"/>
        <v>YES</v>
      </c>
      <c r="W828" s="77" t="str">
        <f t="shared" si="53"/>
        <v>N/A</v>
      </c>
      <c r="X828" s="77" t="str">
        <f t="shared" si="54"/>
        <v>N/A</v>
      </c>
    </row>
    <row r="829" spans="1:24" s="77" customFormat="1" ht="29" x14ac:dyDescent="0.35">
      <c r="A829" s="1">
        <f>Sheet1!A313</f>
        <v>313</v>
      </c>
      <c r="B829" s="81">
        <f>Sheet1!B313</f>
        <v>45863.383831018502</v>
      </c>
      <c r="C829" s="81">
        <f>Sheet1!C313</f>
        <v>45863.387615740699</v>
      </c>
      <c r="D829" s="87" t="s">
        <v>3967</v>
      </c>
      <c r="E829" s="87" t="s">
        <v>3968</v>
      </c>
      <c r="F829" s="83">
        <f>Sheet1!F313</f>
        <v>45862</v>
      </c>
      <c r="G829" s="1" t="str">
        <f>Sheet1!G313</f>
        <v xml:space="preserve">Andreea Niculae </v>
      </c>
      <c r="H829" s="1" t="str">
        <f>Sheet1!H313</f>
        <v>Situație periculoasă / Unsafe Condition</v>
      </c>
      <c r="I829" s="1" t="str">
        <f>Sheet1!K313</f>
        <v>Schimbul 1 / Shift 1</v>
      </c>
      <c r="J829" s="1" t="str">
        <f>Sheet1!L313</f>
        <v>Altele / Others</v>
      </c>
      <c r="K829" s="1" t="str">
        <f>Sheet1!M313</f>
        <v>Altele / Others</v>
      </c>
      <c r="L829" s="90" t="str">
        <f>Sheet1!N313</f>
        <v xml:space="preserve">Modelul de imcaltamintea de protectie actual (cu portocaliu) provoaca diferite leziuni. </v>
      </c>
      <c r="M829" s="90" t="str">
        <f>Sheet1!O313</f>
        <v>Schimbare model incaltaminte</v>
      </c>
      <c r="N829" s="1" t="str">
        <f>Sheet1!P313</f>
        <v>HSE</v>
      </c>
      <c r="O829" s="83">
        <f>Sheet1!Q313</f>
        <v>45900</v>
      </c>
      <c r="P829" s="1" t="str">
        <f>Sheet1!R313</f>
        <v>In lucru / In progress</v>
      </c>
      <c r="Q829" s="1" t="str">
        <f>Sheet1!S313</f>
        <v>Da / Yes</v>
      </c>
      <c r="R829" s="77" t="s">
        <v>49</v>
      </c>
      <c r="S829" s="77" t="s">
        <v>64</v>
      </c>
      <c r="T829" s="79">
        <v>45900</v>
      </c>
      <c r="U829" s="79">
        <v>45866</v>
      </c>
      <c r="V829" s="77" t="str">
        <f t="shared" si="52"/>
        <v>YES</v>
      </c>
      <c r="W829" s="77" t="str">
        <f t="shared" si="53"/>
        <v>N/A</v>
      </c>
      <c r="X829" s="77" t="str">
        <f t="shared" si="54"/>
        <v>N/A</v>
      </c>
    </row>
    <row r="830" spans="1:24" s="77" customFormat="1" x14ac:dyDescent="0.35">
      <c r="A830" s="1">
        <f>Sheet1!A314</f>
        <v>314</v>
      </c>
      <c r="B830" s="81">
        <f>Sheet1!B314</f>
        <v>45863.387650463003</v>
      </c>
      <c r="C830" s="81">
        <f>Sheet1!C314</f>
        <v>45863.3908912037</v>
      </c>
      <c r="D830" s="87" t="s">
        <v>3969</v>
      </c>
      <c r="E830" s="87" t="s">
        <v>3970</v>
      </c>
      <c r="F830" s="83">
        <f>Sheet1!F314</f>
        <v>45863</v>
      </c>
      <c r="G830" s="1" t="str">
        <f>Sheet1!G314</f>
        <v xml:space="preserve">Andreea Niculae </v>
      </c>
      <c r="H830" s="1" t="str">
        <f>Sheet1!H314</f>
        <v>Situație periculoasă / Unsafe Condition</v>
      </c>
      <c r="I830" s="1" t="str">
        <f>Sheet1!K314</f>
        <v>Schimbul 1 / Shift 1</v>
      </c>
      <c r="J830" s="1" t="str">
        <f>Sheet1!L314</f>
        <v>Fabrica B / Plant B</v>
      </c>
      <c r="K830" s="1" t="str">
        <f>Sheet1!M314</f>
        <v>Bake Rolls</v>
      </c>
      <c r="L830" s="90" t="str">
        <f>Sheet1!N314</f>
        <v>Sunt Zone unde picura apa de lainstalatia de climatizare</v>
      </c>
      <c r="M830" s="90" t="str">
        <f>Sheet1!O314</f>
        <v xml:space="preserve">Marcate zonele unde apare apa pardoselasi remediere </v>
      </c>
      <c r="N830" s="1" t="str">
        <f>Sheet1!P314</f>
        <v>Tehnic / Asset Reliability</v>
      </c>
      <c r="O830" s="83">
        <f>Sheet1!Q314</f>
        <v>45870</v>
      </c>
      <c r="P830" s="1" t="str">
        <f>Sheet1!R314</f>
        <v>In lucru / In progress</v>
      </c>
      <c r="Q830" s="1" t="str">
        <f>Sheet1!S314</f>
        <v>Da / Yes</v>
      </c>
      <c r="R830" s="77" t="s">
        <v>137</v>
      </c>
      <c r="S830" s="77" t="s">
        <v>64</v>
      </c>
      <c r="T830" s="79">
        <v>45870</v>
      </c>
      <c r="U830" s="79"/>
      <c r="V830" s="77" t="str">
        <f t="shared" si="52"/>
        <v>N/A</v>
      </c>
      <c r="W830" s="77">
        <f t="shared" ca="1" si="53"/>
        <v>-56</v>
      </c>
      <c r="X830" s="77" t="str">
        <f t="shared" ca="1" si="54"/>
        <v>Delayed</v>
      </c>
    </row>
    <row r="831" spans="1:24" s="77" customFormat="1" ht="43.5" x14ac:dyDescent="0.35">
      <c r="A831" s="1">
        <f>Sheet1!A315</f>
        <v>315</v>
      </c>
      <c r="B831" s="81">
        <f>Sheet1!B315</f>
        <v>45863.528981481497</v>
      </c>
      <c r="C831" s="81">
        <f>Sheet1!C315</f>
        <v>45863.531689814801</v>
      </c>
      <c r="D831" s="87" t="s">
        <v>3971</v>
      </c>
      <c r="E831" s="87" t="s">
        <v>3972</v>
      </c>
      <c r="F831" s="83">
        <f>Sheet1!F315</f>
        <v>45863</v>
      </c>
      <c r="G831" s="1" t="str">
        <f>Sheet1!G315</f>
        <v xml:space="preserve">Prodan Cătălina Elena </v>
      </c>
      <c r="H831" s="1" t="str">
        <f>Sheet1!H315</f>
        <v>Situație periculoasă / Unsafe Condition</v>
      </c>
      <c r="I831" s="1" t="str">
        <f>Sheet1!K315</f>
        <v>Schimbul 1 / Shift 1</v>
      </c>
      <c r="J831" s="1" t="str">
        <f>Sheet1!L315</f>
        <v>Fabrica B / Plant B</v>
      </c>
      <c r="K831" s="1" t="str">
        <f>Sheet1!M315</f>
        <v>Sticks</v>
      </c>
      <c r="L831" s="90" t="str">
        <f>Sheet1!N315</f>
        <v>In secția sticks s-a desprins o bucata de tabla (metal) de sus din patul de cabluri si a picat in capul unui angajat nepalez care se afla la sortare in acel moment.</v>
      </c>
      <c r="M831" s="90" t="str">
        <f>Sheet1!O315</f>
        <v>Verificarea tuturor paturile cabluri sau puse grătare .si șepci protecție personal</v>
      </c>
      <c r="N831" s="1" t="str">
        <f>Sheet1!P315</f>
        <v>Tehnic / Asset Reliability</v>
      </c>
      <c r="O831" s="83">
        <f>Sheet1!Q315</f>
        <v>45869</v>
      </c>
      <c r="P831" s="1" t="str">
        <f>Sheet1!R315</f>
        <v>Neînceput / Not started</v>
      </c>
      <c r="Q831" s="1" t="str">
        <f>Sheet1!S315</f>
        <v>Da / Yes</v>
      </c>
      <c r="R831" s="77" t="s">
        <v>553</v>
      </c>
      <c r="S831" s="77" t="s">
        <v>50</v>
      </c>
      <c r="T831" s="79">
        <v>45869</v>
      </c>
      <c r="U831" s="79"/>
      <c r="V831" s="77" t="str">
        <f t="shared" si="52"/>
        <v>N/A</v>
      </c>
      <c r="W831" s="77">
        <f t="shared" ca="1" si="53"/>
        <v>-57</v>
      </c>
      <c r="X831" s="77" t="str">
        <f t="shared" ca="1" si="54"/>
        <v>Delayed</v>
      </c>
    </row>
    <row r="832" spans="1:24" s="77" customFormat="1" x14ac:dyDescent="0.35">
      <c r="A832" s="1">
        <f>Sheet1!A316</f>
        <v>316</v>
      </c>
      <c r="B832" s="81">
        <f>Sheet1!B316</f>
        <v>45863.555023148103</v>
      </c>
      <c r="C832" s="81">
        <f>Sheet1!C316</f>
        <v>45863.556388888901</v>
      </c>
      <c r="D832" s="87" t="s">
        <v>3973</v>
      </c>
      <c r="E832" s="87" t="s">
        <v>3974</v>
      </c>
      <c r="F832" s="83">
        <f>Sheet1!F316</f>
        <v>45863</v>
      </c>
      <c r="G832" s="1" t="str">
        <f>Sheet1!G316</f>
        <v>Diaconeasa Madalin</v>
      </c>
      <c r="H832" s="1" t="str">
        <f>Sheet1!H316</f>
        <v>Situație periculoasă / Unsafe Condition</v>
      </c>
      <c r="I832" s="1" t="str">
        <f>Sheet1!K316</f>
        <v>Schimbul 1 / Shift 1</v>
      </c>
      <c r="J832" s="1" t="str">
        <f>Sheet1!L316</f>
        <v>Fabrica A / Plant A</v>
      </c>
      <c r="K832" s="1" t="str">
        <f>Sheet1!M316</f>
        <v>Linia 1 Croissant</v>
      </c>
      <c r="L832" s="90" t="str">
        <f>Sheet1!N316</f>
        <v xml:space="preserve">Apa pe pardoseala de la stația de dozare </v>
      </c>
      <c r="M832" s="90" t="str">
        <f>Sheet1!O316</f>
        <v>Schimbare robinet și supapa MELANJOR abur</v>
      </c>
      <c r="N832" s="1" t="str">
        <f>Sheet1!P316</f>
        <v>Tehnic / Asset Reliability</v>
      </c>
      <c r="O832" s="83">
        <f>Sheet1!Q316</f>
        <v>45879</v>
      </c>
      <c r="P832" s="1" t="str">
        <f>Sheet1!R316</f>
        <v>Neînceput / Not started</v>
      </c>
      <c r="Q832" s="1" t="str">
        <f>Sheet1!S316</f>
        <v>Da / Yes</v>
      </c>
      <c r="R832" s="77" t="s">
        <v>553</v>
      </c>
      <c r="S832" s="77" t="s">
        <v>64</v>
      </c>
      <c r="T832" s="79">
        <v>45879</v>
      </c>
      <c r="U832" s="79"/>
      <c r="V832" s="77" t="str">
        <f t="shared" si="52"/>
        <v>N/A</v>
      </c>
      <c r="W832" s="77">
        <f t="shared" ca="1" si="53"/>
        <v>-47</v>
      </c>
      <c r="X832" s="77" t="str">
        <f t="shared" ca="1" si="54"/>
        <v>Delayed</v>
      </c>
    </row>
    <row r="833" spans="1:24" s="77" customFormat="1" ht="26.25" customHeight="1" x14ac:dyDescent="0.35">
      <c r="A833" s="1">
        <f>Sheet1!A317</f>
        <v>317</v>
      </c>
      <c r="B833" s="81">
        <f>Sheet1!B317</f>
        <v>45866.670428240701</v>
      </c>
      <c r="C833" s="81">
        <f>Sheet1!C317</f>
        <v>45866.6717361111</v>
      </c>
      <c r="D833" s="87" t="s">
        <v>3975</v>
      </c>
      <c r="E833" s="87" t="s">
        <v>3976</v>
      </c>
      <c r="F833" s="83">
        <f>Sheet1!F317</f>
        <v>45866</v>
      </c>
      <c r="G833" s="1" t="str">
        <f>Sheet1!G317</f>
        <v>Dumitru George</v>
      </c>
      <c r="H833" s="1" t="str">
        <f>Sheet1!H317</f>
        <v>Situație periculoasă / Unsafe Condition</v>
      </c>
      <c r="I833" s="1" t="str">
        <f>Sheet1!K317</f>
        <v>Schimbul 1 / Shift 1</v>
      </c>
      <c r="J833" s="1" t="str">
        <f>Sheet1!L317</f>
        <v>Fabrica B / Plant B</v>
      </c>
      <c r="K833" s="1" t="str">
        <f>Sheet1!M317</f>
        <v>Bake Rolls</v>
      </c>
      <c r="L833" s="90" t="str">
        <f>Sheet1!N317</f>
        <v>Apa pe pardoseala in zona mixare-dospitor</v>
      </c>
      <c r="M833" s="90" t="str">
        <f>Sheet1!O317</f>
        <v>Marcarea zonei in momentul constatarii si apoi igienizarea zonei</v>
      </c>
      <c r="N833" s="1" t="str">
        <f>Sheet1!P317</f>
        <v>Productie B / Production B</v>
      </c>
      <c r="O833" s="83">
        <f>Sheet1!Q317</f>
        <v>45866</v>
      </c>
      <c r="P833" s="1" t="str">
        <f>Sheet1!R317</f>
        <v>Finalizat/ Completed</v>
      </c>
      <c r="Q833" s="1" t="str">
        <f>Sheet1!S317</f>
        <v>Da / Yes</v>
      </c>
      <c r="R833" s="77" t="s">
        <v>49</v>
      </c>
      <c r="S833" s="77" t="s">
        <v>64</v>
      </c>
      <c r="T833" s="79">
        <v>45866</v>
      </c>
      <c r="U833" s="79">
        <v>45866</v>
      </c>
      <c r="V833" s="77" t="str">
        <f t="shared" si="52"/>
        <v>YES</v>
      </c>
      <c r="W833" s="77" t="str">
        <f t="shared" si="53"/>
        <v>N/A</v>
      </c>
      <c r="X833" s="77" t="str">
        <f t="shared" si="54"/>
        <v>N/A</v>
      </c>
    </row>
    <row r="834" spans="1:24" s="77" customFormat="1" ht="29" x14ac:dyDescent="0.35">
      <c r="A834" s="1">
        <f>Sheet1!A318</f>
        <v>318</v>
      </c>
      <c r="B834" s="81">
        <f>Sheet1!B318</f>
        <v>45866.691168981502</v>
      </c>
      <c r="C834" s="81">
        <f>Sheet1!C318</f>
        <v>45866.692673611098</v>
      </c>
      <c r="D834" s="87" t="s">
        <v>3977</v>
      </c>
      <c r="E834" s="87" t="s">
        <v>3978</v>
      </c>
      <c r="F834" s="83">
        <f>Sheet1!F318</f>
        <v>45866</v>
      </c>
      <c r="G834" s="1" t="str">
        <f>Sheet1!G318</f>
        <v xml:space="preserve">Băeților Sebastian </v>
      </c>
      <c r="H834" s="1" t="str">
        <f>Sheet1!H318</f>
        <v>Situație periculoasă / Unsafe Condition</v>
      </c>
      <c r="I834" s="1" t="str">
        <f>Sheet1!K318</f>
        <v>Schimbul 2 / Shift 2</v>
      </c>
      <c r="J834" s="1" t="str">
        <f>Sheet1!L318</f>
        <v>Fabrica B / Plant B</v>
      </c>
      <c r="K834" s="1" t="str">
        <f>Sheet1!M318</f>
        <v>Sala de mese / Cantine</v>
      </c>
      <c r="L834" s="90" t="str">
        <f>Sheet1!N318</f>
        <v>Mânerul de la ușă din sala de mese este rup + ușa nu este prevăzută cu geam ( risc de lovire la intrarea în sala de mese)</v>
      </c>
      <c r="M834" s="90" t="str">
        <f>Sheet1!O318</f>
        <v xml:space="preserve">Schimbare ușă intrare sală de mese </v>
      </c>
      <c r="N834" s="1" t="str">
        <f>Sheet1!P318</f>
        <v>Tehnic / Asset Reliability</v>
      </c>
      <c r="O834" s="83">
        <f>Sheet1!Q318</f>
        <v>45900</v>
      </c>
      <c r="P834" s="1" t="str">
        <f>Sheet1!R318</f>
        <v>Neînceput / Not started</v>
      </c>
      <c r="Q834" s="1" t="str">
        <f>Sheet1!S318</f>
        <v>Nu / No</v>
      </c>
      <c r="R834" s="77" t="s">
        <v>553</v>
      </c>
      <c r="S834" s="77" t="s">
        <v>64</v>
      </c>
      <c r="T834" s="79">
        <v>45900</v>
      </c>
      <c r="U834" s="79"/>
      <c r="V834" s="77" t="str">
        <f t="shared" ref="V834:V897" si="55">IF(R834="Completed",IF((T834-U834)&gt;=0,"YES","NO"),"N/A")</f>
        <v>N/A</v>
      </c>
      <c r="W834" s="77">
        <f t="shared" ref="W834:W897" ca="1" si="56">IF(OR(R834="In Progress",R834="Not Started"),T834-$AB$1,"N/A")</f>
        <v>-26</v>
      </c>
      <c r="X834" s="77" t="str">
        <f t="shared" ref="X834:X897" ca="1" si="57">IF(OR(R834="",R834="Completed",R834="Deffered"),"N/A",IF(AND(OR(R834="In Progress",R834="Not Started"),W834&gt;=0),"On Time","Delayed"))</f>
        <v>Delayed</v>
      </c>
    </row>
    <row r="835" spans="1:24" s="77" customFormat="1" ht="29" x14ac:dyDescent="0.35">
      <c r="A835" s="1">
        <f>Sheet1!A319</f>
        <v>319</v>
      </c>
      <c r="B835" s="81">
        <f>Sheet1!B319</f>
        <v>45866.844710648104</v>
      </c>
      <c r="C835" s="81">
        <f>Sheet1!C319</f>
        <v>45866.851956018501</v>
      </c>
      <c r="D835" s="87" t="s">
        <v>3979</v>
      </c>
      <c r="E835" s="87" t="s">
        <v>3980</v>
      </c>
      <c r="F835" s="83">
        <f>Sheet1!F319</f>
        <v>45866</v>
      </c>
      <c r="G835" s="1" t="str">
        <f>Sheet1!G319</f>
        <v xml:space="preserve">Andreea Niculae </v>
      </c>
      <c r="H835" s="1" t="str">
        <f>Sheet1!H319</f>
        <v>Situație periculoasă / Unsafe Condition</v>
      </c>
      <c r="I835" s="1" t="str">
        <f>Sheet1!K319</f>
        <v>Schimbul 1 / Shift 1</v>
      </c>
      <c r="J835" s="1" t="str">
        <f>Sheet1!L319</f>
        <v>Fabrica B / Plant B</v>
      </c>
      <c r="K835" s="1" t="str">
        <f>Sheet1!M319</f>
        <v>Fineti &amp; Pots</v>
      </c>
      <c r="L835" s="90" t="str">
        <f>Sheet1!N319</f>
        <v>La masinile de ambalat Fineti este nevoie de capace pentru traseele de crema care raman deschise la curatenei si demontarea cuvelor de crema.</v>
      </c>
      <c r="M835" s="90" t="str">
        <f>Sheet1!O319</f>
        <v xml:space="preserve">Capace pentru traseele cuvelor de la masinilor de crema. </v>
      </c>
      <c r="N835" s="1" t="str">
        <f>Sheet1!P319</f>
        <v>Productie B / Production B</v>
      </c>
      <c r="O835" s="83">
        <f>Sheet1!Q319</f>
        <v>45900</v>
      </c>
      <c r="P835" s="1" t="str">
        <f>Sheet1!R319</f>
        <v>In lucru / In progress</v>
      </c>
      <c r="Q835" s="1" t="str">
        <f>Sheet1!S319</f>
        <v>Da / Yes</v>
      </c>
      <c r="R835" s="77" t="s">
        <v>553</v>
      </c>
      <c r="S835" s="77" t="s">
        <v>50</v>
      </c>
      <c r="T835" s="79">
        <v>45900</v>
      </c>
      <c r="U835" s="79"/>
      <c r="V835" s="77" t="str">
        <f t="shared" si="55"/>
        <v>N/A</v>
      </c>
      <c r="W835" s="77">
        <f t="shared" ca="1" si="56"/>
        <v>-26</v>
      </c>
      <c r="X835" s="77" t="str">
        <f t="shared" ca="1" si="57"/>
        <v>Delayed</v>
      </c>
    </row>
    <row r="836" spans="1:24" s="77" customFormat="1" ht="29" x14ac:dyDescent="0.35">
      <c r="A836" s="1">
        <f>Sheet1!A320</f>
        <v>320</v>
      </c>
      <c r="B836" s="81">
        <f>Sheet1!B320</f>
        <v>45867.378090277802</v>
      </c>
      <c r="C836" s="81">
        <f>Sheet1!C320</f>
        <v>45867.390162037002</v>
      </c>
      <c r="D836" s="87" t="s">
        <v>3981</v>
      </c>
      <c r="E836" s="87" t="s">
        <v>3982</v>
      </c>
      <c r="F836" s="83">
        <f>Sheet1!F320</f>
        <v>45866</v>
      </c>
      <c r="G836" s="1" t="str">
        <f>Sheet1!G320</f>
        <v xml:space="preserve">Andreea Niculae </v>
      </c>
      <c r="H836" s="1" t="str">
        <f>Sheet1!H320</f>
        <v>Eveniment la limita producerii unui accident / Near Miss</v>
      </c>
      <c r="I836" s="1" t="str">
        <f>Sheet1!K320</f>
        <v>Schimbul 2 / Shift 2</v>
      </c>
      <c r="J836" s="1" t="str">
        <f>Sheet1!L320</f>
        <v>Fabrica B / Plant B</v>
      </c>
      <c r="K836" s="1" t="str">
        <f>Sheet1!M320</f>
        <v>Preparare creme Buhler Caotech</v>
      </c>
      <c r="L836" s="90" t="str">
        <f>Sheet1!N320</f>
        <v>Canalele au refulat in fabrica din cauza furtunii</v>
      </c>
      <c r="M836" s="90" t="str">
        <f>Sheet1!O320</f>
        <v>Canalele in fabrica de verificat din punct de vedere functionare /configurare</v>
      </c>
      <c r="N836" s="1" t="str">
        <f>Sheet1!P320</f>
        <v>Utilitati / Utilities</v>
      </c>
      <c r="O836" s="83">
        <f>Sheet1!Q320</f>
        <v>45900</v>
      </c>
      <c r="P836" s="1" t="str">
        <f>Sheet1!R320</f>
        <v>Neînceput / Not started</v>
      </c>
      <c r="Q836" s="1" t="str">
        <f>Sheet1!S320</f>
        <v>Da / Yes</v>
      </c>
      <c r="R836" s="77" t="s">
        <v>553</v>
      </c>
      <c r="S836" s="77" t="s">
        <v>168</v>
      </c>
      <c r="T836" s="79">
        <v>45900</v>
      </c>
      <c r="U836" s="79"/>
      <c r="V836" s="77" t="str">
        <f t="shared" si="55"/>
        <v>N/A</v>
      </c>
      <c r="W836" s="77">
        <f t="shared" ca="1" si="56"/>
        <v>-26</v>
      </c>
      <c r="X836" s="77" t="str">
        <f t="shared" ca="1" si="57"/>
        <v>Delayed</v>
      </c>
    </row>
    <row r="837" spans="1:24" s="77" customFormat="1" x14ac:dyDescent="0.35">
      <c r="A837" s="1">
        <f>Sheet1!A321</f>
        <v>321</v>
      </c>
      <c r="B837" s="81">
        <f>Sheet1!B321</f>
        <v>45867.394826388903</v>
      </c>
      <c r="C837" s="81">
        <f>Sheet1!C321</f>
        <v>45867.395543981504</v>
      </c>
      <c r="D837" s="87" t="s">
        <v>3983</v>
      </c>
      <c r="E837" s="87" t="s">
        <v>3984</v>
      </c>
      <c r="F837" s="83">
        <f>Sheet1!F321</f>
        <v>45867</v>
      </c>
      <c r="G837" s="1" t="str">
        <f>Sheet1!G321</f>
        <v>Costea Valentin</v>
      </c>
      <c r="H837" s="1" t="str">
        <f>Sheet1!H321</f>
        <v>Situație periculoasă / Unsafe Condition</v>
      </c>
      <c r="I837" s="1" t="str">
        <f>Sheet1!K321</f>
        <v>Schimbul 1 / Shift 1</v>
      </c>
      <c r="J837" s="1" t="str">
        <f>Sheet1!L321</f>
        <v>Fabrica A / Plant A</v>
      </c>
      <c r="K837" s="1" t="str">
        <f>Sheet1!M321</f>
        <v>Linia 2 Cakes</v>
      </c>
      <c r="L837" s="90" t="str">
        <f>Sheet1!N321</f>
        <v>balta apa la zona de intrare din linia 1, langa aparat gheata</v>
      </c>
      <c r="M837" s="90" t="str">
        <f>Sheet1!O321</f>
        <v>uscare zona, verificare recipient gheata</v>
      </c>
      <c r="N837" s="1" t="str">
        <f>Sheet1!P321</f>
        <v>Utilitati / Utilities</v>
      </c>
      <c r="O837" s="83">
        <f>Sheet1!Q321</f>
        <v>45868</v>
      </c>
      <c r="P837" s="1" t="str">
        <f>Sheet1!R321</f>
        <v>Neînceput / Not started</v>
      </c>
      <c r="Q837" s="1" t="str">
        <f>Sheet1!S321</f>
        <v>Nu / No</v>
      </c>
      <c r="R837" s="77" t="s">
        <v>49</v>
      </c>
      <c r="S837" s="77" t="s">
        <v>50</v>
      </c>
      <c r="T837" s="79">
        <v>45868</v>
      </c>
      <c r="U837" s="79">
        <v>45868</v>
      </c>
      <c r="V837" s="77" t="str">
        <f t="shared" si="55"/>
        <v>YES</v>
      </c>
      <c r="W837" s="77" t="str">
        <f t="shared" si="56"/>
        <v>N/A</v>
      </c>
      <c r="X837" s="77" t="str">
        <f t="shared" si="57"/>
        <v>N/A</v>
      </c>
    </row>
    <row r="838" spans="1:24" s="77" customFormat="1" x14ac:dyDescent="0.35">
      <c r="A838" s="1">
        <f>Sheet1!A322</f>
        <v>322</v>
      </c>
      <c r="B838" s="81">
        <f>Sheet1!B322</f>
        <v>45867.632789351803</v>
      </c>
      <c r="C838" s="81">
        <f>Sheet1!C322</f>
        <v>45867.6339351852</v>
      </c>
      <c r="D838" s="87" t="s">
        <v>3985</v>
      </c>
      <c r="E838" s="87" t="s">
        <v>3986</v>
      </c>
      <c r="F838" s="83">
        <f>Sheet1!F322</f>
        <v>45867</v>
      </c>
      <c r="G838" s="1" t="str">
        <f>Sheet1!G322</f>
        <v xml:space="preserve">Bărăgan Cosmina </v>
      </c>
      <c r="H838" s="1" t="str">
        <f>Sheet1!H322</f>
        <v>Situație periculoasă / Unsafe Condition</v>
      </c>
      <c r="I838" s="1" t="str">
        <f>Sheet1!K322</f>
        <v>Schimbul 2 / Shift 2</v>
      </c>
      <c r="J838" s="1" t="str">
        <f>Sheet1!L322</f>
        <v>Fabrica A / Plant A</v>
      </c>
      <c r="K838" s="1" t="str">
        <f>Sheet1!M322</f>
        <v>Laborator A / Laboratory A</v>
      </c>
      <c r="L838" s="90" t="str">
        <f>Sheet1!N322</f>
        <v>Ploua pe panoul electric</v>
      </c>
      <c r="M838" s="90" t="str">
        <f>Sheet1!O322</f>
        <v xml:space="preserve">Intervenție acoperiș </v>
      </c>
      <c r="N838" s="1" t="str">
        <f>Sheet1!P322</f>
        <v>Tehnic / Asset Reliability</v>
      </c>
      <c r="O838" s="83">
        <f>Sheet1!Q322</f>
        <v>45868</v>
      </c>
      <c r="P838" s="1" t="str">
        <f>Sheet1!R322</f>
        <v>Neînceput / Not started</v>
      </c>
      <c r="Q838" s="1" t="str">
        <f>Sheet1!S322</f>
        <v>Da / Yes</v>
      </c>
      <c r="R838" s="77" t="s">
        <v>553</v>
      </c>
      <c r="S838" s="77" t="s">
        <v>168</v>
      </c>
      <c r="T838" s="79">
        <v>45868</v>
      </c>
      <c r="U838" s="79"/>
      <c r="V838" s="77" t="str">
        <f t="shared" si="55"/>
        <v>N/A</v>
      </c>
      <c r="W838" s="77">
        <f t="shared" ca="1" si="56"/>
        <v>-58</v>
      </c>
      <c r="X838" s="77" t="str">
        <f t="shared" ca="1" si="57"/>
        <v>Delayed</v>
      </c>
    </row>
    <row r="839" spans="1:24" s="77" customFormat="1" ht="29" x14ac:dyDescent="0.35">
      <c r="A839" s="1">
        <f>Sheet1!A323</f>
        <v>323</v>
      </c>
      <c r="B839" s="81">
        <f>Sheet1!B323</f>
        <v>45867.734340277799</v>
      </c>
      <c r="C839" s="81">
        <f>Sheet1!C323</f>
        <v>45867.763148148202</v>
      </c>
      <c r="D839" s="87" t="s">
        <v>3987</v>
      </c>
      <c r="E839" s="87" t="s">
        <v>3988</v>
      </c>
      <c r="F839" s="83">
        <f>Sheet1!F323</f>
        <v>45867</v>
      </c>
      <c r="G839" s="1" t="str">
        <f>Sheet1!G323</f>
        <v>Palade Catalin</v>
      </c>
      <c r="H839" s="1" t="str">
        <f>Sheet1!H323</f>
        <v>Situație periculoasă / Unsafe Condition</v>
      </c>
      <c r="I839" s="1" t="str">
        <f>Sheet1!K323</f>
        <v>Schimbul 2 / Shift 2</v>
      </c>
      <c r="J839" s="1" t="str">
        <f>Sheet1!L323</f>
        <v>Fabrica A / Plant A</v>
      </c>
      <c r="K839" s="1" t="str">
        <f>Sheet1!M323</f>
        <v>Linia 3 Croissant</v>
      </c>
      <c r="L839" s="90" t="str">
        <f>Sheet1!N323</f>
        <v>La dospitor nu avem lumina, sunt multe lampi arse si se intampla ca igienizarea camerei de umidificare sa se faca la sch 3</v>
      </c>
      <c r="M839" s="90" t="str">
        <f>Sheet1!O323</f>
        <v>Inlocuirea lampilor arse si sa montam suplimentar cateva lampi.</v>
      </c>
      <c r="N839" s="1" t="str">
        <f>Sheet1!P323</f>
        <v>Utilitati / Utilities</v>
      </c>
      <c r="O839" s="83">
        <f>Sheet1!Q323</f>
        <v>45900</v>
      </c>
      <c r="P839" s="1" t="str">
        <f>Sheet1!R323</f>
        <v>Neînceput / Not started</v>
      </c>
      <c r="Q839" s="1" t="str">
        <f>Sheet1!S323</f>
        <v>Da / Yes</v>
      </c>
      <c r="R839" s="77" t="s">
        <v>553</v>
      </c>
      <c r="S839" s="77" t="s">
        <v>50</v>
      </c>
      <c r="T839" s="79">
        <v>45900</v>
      </c>
      <c r="U839" s="79"/>
      <c r="V839" s="77" t="str">
        <f t="shared" si="55"/>
        <v>N/A</v>
      </c>
      <c r="W839" s="77">
        <f t="shared" ca="1" si="56"/>
        <v>-26</v>
      </c>
      <c r="X839" s="77" t="str">
        <f t="shared" ca="1" si="57"/>
        <v>Delayed</v>
      </c>
    </row>
    <row r="840" spans="1:24" s="77" customFormat="1" x14ac:dyDescent="0.35">
      <c r="A840" s="1">
        <f>Sheet1!A324</f>
        <v>324</v>
      </c>
      <c r="B840" s="81">
        <f>Sheet1!B324</f>
        <v>45868.413067129601</v>
      </c>
      <c r="C840" s="81">
        <f>Sheet1!C324</f>
        <v>45868.413854166698</v>
      </c>
      <c r="D840" s="87" t="s">
        <v>3989</v>
      </c>
      <c r="E840" s="87" t="s">
        <v>3990</v>
      </c>
      <c r="F840" s="83">
        <f>Sheet1!F324</f>
        <v>45867</v>
      </c>
      <c r="G840" s="1" t="str">
        <f>Sheet1!G324</f>
        <v>Baldovin Grigore</v>
      </c>
      <c r="H840" s="1" t="str">
        <f>Sheet1!H324</f>
        <v>Situație periculoasă / Unsafe Condition</v>
      </c>
      <c r="I840" s="1" t="str">
        <f>Sheet1!K324</f>
        <v>Schimbul 1 / Shift 1</v>
      </c>
      <c r="J840" s="1" t="str">
        <f>Sheet1!L324</f>
        <v>Depozit central / FGWH</v>
      </c>
      <c r="K840" s="1" t="str">
        <f>Sheet1!M324</f>
        <v>Depozit central / FGWH</v>
      </c>
      <c r="L840" s="90" t="str">
        <f>Sheet1!N324</f>
        <v>metal sheet roof cover hanging</v>
      </c>
      <c r="M840" s="90" t="str">
        <f>Sheet1!O324</f>
        <v>fix it to prevent from falling</v>
      </c>
      <c r="N840" s="1" t="str">
        <f>Sheet1!P324</f>
        <v>Tehnic / Asset Reliability</v>
      </c>
      <c r="O840" s="83">
        <f>Sheet1!Q324</f>
        <v>45877</v>
      </c>
      <c r="P840" s="1" t="str">
        <f>Sheet1!R324</f>
        <v>In lucru / In progress</v>
      </c>
      <c r="Q840" s="1" t="str">
        <f>Sheet1!S324</f>
        <v>Da / Yes</v>
      </c>
      <c r="R840" s="77" t="s">
        <v>49</v>
      </c>
      <c r="S840" s="77" t="s">
        <v>168</v>
      </c>
      <c r="T840" s="79">
        <v>45877</v>
      </c>
      <c r="U840" s="79">
        <v>45877</v>
      </c>
      <c r="V840" s="77" t="str">
        <f t="shared" si="55"/>
        <v>YES</v>
      </c>
      <c r="W840" s="77" t="str">
        <f t="shared" si="56"/>
        <v>N/A</v>
      </c>
      <c r="X840" s="77" t="str">
        <f t="shared" si="57"/>
        <v>N/A</v>
      </c>
    </row>
    <row r="841" spans="1:24" s="77" customFormat="1" x14ac:dyDescent="0.35">
      <c r="A841" s="1">
        <f>Sheet1!A325</f>
        <v>325</v>
      </c>
      <c r="B841" s="81">
        <f>Sheet1!B325</f>
        <v>45868.415057870399</v>
      </c>
      <c r="C841" s="81">
        <f>Sheet1!C325</f>
        <v>45868.417511574102</v>
      </c>
      <c r="D841" s="87" t="s">
        <v>3991</v>
      </c>
      <c r="E841" s="87" t="s">
        <v>3992</v>
      </c>
      <c r="F841" s="83">
        <f>Sheet1!F325</f>
        <v>45863</v>
      </c>
      <c r="G841" s="1" t="str">
        <f>Sheet1!G325</f>
        <v>Baldovin Grigore</v>
      </c>
      <c r="H841" s="1" t="str">
        <f>Sheet1!H325</f>
        <v>Eveniment la limita producerii unui accident / Near Miss</v>
      </c>
      <c r="I841" s="1" t="str">
        <f>Sheet1!K325</f>
        <v>Schimbul 1 / Shift 1</v>
      </c>
      <c r="J841" s="1" t="str">
        <f>Sheet1!L325</f>
        <v>Fabrica B / Plant B</v>
      </c>
      <c r="K841" s="1" t="str">
        <f>Sheet1!M325</f>
        <v>Sticks</v>
      </c>
      <c r="L841" s="90" t="str">
        <f>Sheet1!N325</f>
        <v>electric cable channel protection fell down</v>
      </c>
      <c r="M841" s="90" t="str">
        <f>Sheet1!O325</f>
        <v>check all cable channels that have been worked on</v>
      </c>
      <c r="N841" s="1" t="str">
        <f>Sheet1!P325</f>
        <v>Tehnic / Asset Reliability</v>
      </c>
      <c r="O841" s="83">
        <f>Sheet1!Q325</f>
        <v>45877</v>
      </c>
      <c r="P841" s="1" t="str">
        <f>Sheet1!R325</f>
        <v>Neînceput / Not started</v>
      </c>
      <c r="Q841" s="1" t="str">
        <f>Sheet1!S325</f>
        <v>Da / Yes</v>
      </c>
      <c r="R841" s="77" t="s">
        <v>553</v>
      </c>
      <c r="S841" s="77" t="s">
        <v>50</v>
      </c>
      <c r="T841" s="79">
        <v>45877</v>
      </c>
      <c r="U841" s="79"/>
      <c r="V841" s="77" t="str">
        <f t="shared" si="55"/>
        <v>N/A</v>
      </c>
      <c r="W841" s="77">
        <f t="shared" ca="1" si="56"/>
        <v>-49</v>
      </c>
      <c r="X841" s="77" t="str">
        <f t="shared" ca="1" si="57"/>
        <v>Delayed</v>
      </c>
    </row>
    <row r="842" spans="1:24" s="77" customFormat="1" ht="29" x14ac:dyDescent="0.35">
      <c r="A842" s="1">
        <f>Sheet1!A326</f>
        <v>326</v>
      </c>
      <c r="B842" s="81">
        <f>Sheet1!B326</f>
        <v>45868.5285069444</v>
      </c>
      <c r="C842" s="81">
        <f>Sheet1!C326</f>
        <v>45868.5304398148</v>
      </c>
      <c r="D842" s="87" t="s">
        <v>3993</v>
      </c>
      <c r="E842" s="87" t="s">
        <v>3994</v>
      </c>
      <c r="F842" s="83">
        <f>Sheet1!F326</f>
        <v>45868</v>
      </c>
      <c r="G842" s="1" t="str">
        <f>Sheet1!G326</f>
        <v>Irina Minea</v>
      </c>
      <c r="H842" s="1" t="str">
        <f>Sheet1!H326</f>
        <v>Situație periculoasă / Unsafe Condition</v>
      </c>
      <c r="I842" s="1" t="str">
        <f>Sheet1!K326</f>
        <v>Schimbul 1 / Shift 1</v>
      </c>
      <c r="J842" s="1" t="str">
        <f>Sheet1!L326</f>
        <v>Fabrica B / Plant B</v>
      </c>
      <c r="K842" s="1" t="str">
        <f>Sheet1!M326</f>
        <v>Birouri / Offices</v>
      </c>
      <c r="L842" s="90" t="str">
        <f>Sheet1!N326</f>
        <v xml:space="preserve">Protectia de plastic pentru cabluri in prima incapere mare/ principala din fabrica B este desprinsa si ridicata, astfel ca multi angajati se impuedica de ea. </v>
      </c>
      <c r="M842" s="90" t="str">
        <f>Sheet1!O326</f>
        <v xml:space="preserve">Verificare stare, prindere corecta. </v>
      </c>
      <c r="N842" s="1" t="str">
        <f>Sheet1!P326</f>
        <v>Tehnic / Asset Reliability</v>
      </c>
      <c r="O842" s="83">
        <f>Sheet1!Q326</f>
        <v>45868</v>
      </c>
      <c r="P842" s="1" t="str">
        <f>Sheet1!R326</f>
        <v>Neînceput / Not started</v>
      </c>
      <c r="Q842" s="1" t="str">
        <f>Sheet1!S326</f>
        <v>Nu / No</v>
      </c>
      <c r="R842" s="77" t="s">
        <v>553</v>
      </c>
      <c r="S842" s="77" t="s">
        <v>50</v>
      </c>
      <c r="T842" s="79">
        <v>45868</v>
      </c>
      <c r="U842" s="79"/>
      <c r="V842" s="77" t="str">
        <f t="shared" si="55"/>
        <v>N/A</v>
      </c>
      <c r="W842" s="77">
        <f t="shared" ca="1" si="56"/>
        <v>-58</v>
      </c>
      <c r="X842" s="77" t="str">
        <f t="shared" ca="1" si="57"/>
        <v>Delayed</v>
      </c>
    </row>
    <row r="843" spans="1:24" s="77" customFormat="1" x14ac:dyDescent="0.35">
      <c r="A843" s="1">
        <f>Sheet1!A327</f>
        <v>327</v>
      </c>
      <c r="B843" s="81">
        <f>Sheet1!B327</f>
        <v>45868.528912037</v>
      </c>
      <c r="C843" s="81">
        <f>Sheet1!C327</f>
        <v>45868.530972222201</v>
      </c>
      <c r="D843" s="87" t="s">
        <v>3995</v>
      </c>
      <c r="E843" s="87" t="s">
        <v>3996</v>
      </c>
      <c r="F843" s="83">
        <f>Sheet1!F327</f>
        <v>45868</v>
      </c>
      <c r="G843" s="1" t="str">
        <f>Sheet1!G327</f>
        <v>Baldovin Grigore</v>
      </c>
      <c r="H843" s="1" t="str">
        <f>Sheet1!H327</f>
        <v>Situație periculoasă / Unsafe Condition</v>
      </c>
      <c r="I843" s="1" t="str">
        <f>Sheet1!K327</f>
        <v>Schimbul 1 / Shift 1</v>
      </c>
      <c r="J843" s="1" t="str">
        <f>Sheet1!L327</f>
        <v>Fabrica A / Plant A</v>
      </c>
      <c r="K843" s="1" t="str">
        <f>Sheet1!M327</f>
        <v>Altele / Others</v>
      </c>
      <c r="L843" s="90" t="str">
        <f>Sheet1!N327</f>
        <v>mandatory PPE requirements displayed in multiple ways</v>
      </c>
      <c r="M843" s="90" t="str">
        <f>Sheet1!O327</f>
        <v>create standard display</v>
      </c>
      <c r="N843" s="1" t="str">
        <f>Sheet1!P327</f>
        <v>HSE</v>
      </c>
      <c r="O843" s="83">
        <f>Sheet1!Q327</f>
        <v>45900</v>
      </c>
      <c r="P843" s="1" t="str">
        <f>Sheet1!R327</f>
        <v>In lucru / In progress</v>
      </c>
      <c r="Q843" s="1" t="str">
        <f>Sheet1!S327</f>
        <v>Da / Yes</v>
      </c>
      <c r="R843" s="77" t="s">
        <v>137</v>
      </c>
      <c r="S843" s="77" t="s">
        <v>50</v>
      </c>
      <c r="T843" s="79">
        <v>45900</v>
      </c>
      <c r="U843" s="79"/>
      <c r="V843" s="77" t="str">
        <f t="shared" si="55"/>
        <v>N/A</v>
      </c>
      <c r="W843" s="77">
        <f t="shared" ca="1" si="56"/>
        <v>-26</v>
      </c>
      <c r="X843" s="77" t="str">
        <f t="shared" ca="1" si="57"/>
        <v>Delayed</v>
      </c>
    </row>
    <row r="844" spans="1:24" s="77" customFormat="1" x14ac:dyDescent="0.35">
      <c r="A844" s="1">
        <f>Sheet1!A328</f>
        <v>328</v>
      </c>
      <c r="B844" s="81">
        <f>Sheet1!B328</f>
        <v>45868.5324189815</v>
      </c>
      <c r="C844" s="81">
        <f>Sheet1!C328</f>
        <v>45868.533530092602</v>
      </c>
      <c r="D844" s="87" t="s">
        <v>3997</v>
      </c>
      <c r="E844" s="87" t="s">
        <v>3998</v>
      </c>
      <c r="F844" s="83">
        <f>Sheet1!F328</f>
        <v>45866</v>
      </c>
      <c r="G844" s="1" t="str">
        <f>Sheet1!G328</f>
        <v>Baldovin Grigore</v>
      </c>
      <c r="H844" s="1" t="str">
        <f>Sheet1!H328</f>
        <v>Situație periculoasă / Unsafe Condition</v>
      </c>
      <c r="I844" s="1" t="str">
        <f>Sheet1!K328</f>
        <v>Schimbul 1 / Shift 1</v>
      </c>
      <c r="J844" s="1" t="str">
        <f>Sheet1!L328</f>
        <v>Altele / Others</v>
      </c>
      <c r="K844" s="1" t="str">
        <f>Sheet1!M328</f>
        <v>Altele / Others</v>
      </c>
      <c r="L844" s="90" t="str">
        <f>Sheet1!N328</f>
        <v>electrical cable connection not signaled, creating a tripping hazard</v>
      </c>
      <c r="M844" s="90" t="str">
        <f>Sheet1!O328</f>
        <v>put cone on top of it</v>
      </c>
      <c r="N844" s="1" t="str">
        <f>Sheet1!P328</f>
        <v>HSE</v>
      </c>
      <c r="O844" s="83">
        <f>Sheet1!Q328</f>
        <v>45866</v>
      </c>
      <c r="P844" s="1" t="str">
        <f>Sheet1!R328</f>
        <v>Finalizat/ Completed</v>
      </c>
      <c r="Q844" s="1" t="str">
        <f>Sheet1!S328</f>
        <v>Da / Yes</v>
      </c>
      <c r="R844" s="77" t="s">
        <v>49</v>
      </c>
      <c r="S844" s="77" t="s">
        <v>64</v>
      </c>
      <c r="T844" s="79">
        <v>45866</v>
      </c>
      <c r="U844" s="79">
        <v>45866</v>
      </c>
      <c r="V844" s="77" t="str">
        <f t="shared" si="55"/>
        <v>YES</v>
      </c>
      <c r="W844" s="77" t="str">
        <f t="shared" si="56"/>
        <v>N/A</v>
      </c>
      <c r="X844" s="77" t="str">
        <f t="shared" si="57"/>
        <v>N/A</v>
      </c>
    </row>
    <row r="845" spans="1:24" s="77" customFormat="1" x14ac:dyDescent="0.35">
      <c r="A845" s="1">
        <f>Sheet1!A329</f>
        <v>329</v>
      </c>
      <c r="B845" s="81">
        <f>Sheet1!B329</f>
        <v>45868.575624999998</v>
      </c>
      <c r="C845" s="81">
        <f>Sheet1!C329</f>
        <v>45868.588842592602</v>
      </c>
      <c r="D845" s="87" t="s">
        <v>3999</v>
      </c>
      <c r="E845" s="87" t="s">
        <v>4000</v>
      </c>
      <c r="F845" s="83">
        <f>Sheet1!F329</f>
        <v>45868</v>
      </c>
      <c r="G845" s="1" t="str">
        <f>Sheet1!G329</f>
        <v>Georgeta Penes</v>
      </c>
      <c r="H845" s="1" t="str">
        <f>Sheet1!H329</f>
        <v>Situație periculoasă / Unsafe Condition</v>
      </c>
      <c r="I845" s="1" t="str">
        <f>Sheet1!K329</f>
        <v>Schimbul 1 / Shift 1</v>
      </c>
      <c r="J845" s="1" t="str">
        <f>Sheet1!L329</f>
        <v>Fabrica B / Plant B</v>
      </c>
      <c r="K845" s="1" t="str">
        <f>Sheet1!M329</f>
        <v>Linia 4 Croissant</v>
      </c>
      <c r="L845" s="90" t="str">
        <f>Sheet1!N329</f>
        <v>nepuetare sapca de peotectie la injectare</v>
      </c>
      <c r="M845" s="90" t="str">
        <f>Sheet1!O329</f>
        <v>reinstruire personal</v>
      </c>
      <c r="N845" s="1" t="str">
        <f>Sheet1!P329</f>
        <v>HSE</v>
      </c>
      <c r="O845" s="83">
        <f>Sheet1!Q329</f>
        <v>45868</v>
      </c>
      <c r="P845" s="1" t="str">
        <f>Sheet1!R329</f>
        <v>Finalizat/ Completed</v>
      </c>
      <c r="Q845" s="1" t="str">
        <f>Sheet1!S329</f>
        <v>Nu / No</v>
      </c>
      <c r="R845" s="77" t="s">
        <v>49</v>
      </c>
      <c r="S845" s="77" t="s">
        <v>64</v>
      </c>
      <c r="T845" s="79">
        <v>45868</v>
      </c>
      <c r="U845" s="79">
        <v>45868</v>
      </c>
      <c r="V845" s="77" t="str">
        <f t="shared" si="55"/>
        <v>YES</v>
      </c>
      <c r="W845" s="77" t="str">
        <f t="shared" si="56"/>
        <v>N/A</v>
      </c>
      <c r="X845" s="77" t="str">
        <f t="shared" si="57"/>
        <v>N/A</v>
      </c>
    </row>
    <row r="846" spans="1:24" s="77" customFormat="1" x14ac:dyDescent="0.35">
      <c r="A846" s="1">
        <f>Sheet1!A330</f>
        <v>330</v>
      </c>
      <c r="B846" s="81">
        <f>Sheet1!B330</f>
        <v>45868.594837962999</v>
      </c>
      <c r="C846" s="81">
        <f>Sheet1!C330</f>
        <v>45868.595590277801</v>
      </c>
      <c r="D846" s="87" t="s">
        <v>4001</v>
      </c>
      <c r="E846" s="87" t="s">
        <v>4002</v>
      </c>
      <c r="F846" s="83">
        <f>Sheet1!F330</f>
        <v>45868</v>
      </c>
      <c r="G846" s="1" t="str">
        <f>Sheet1!G330</f>
        <v>Georgeta Penes</v>
      </c>
      <c r="H846" s="1" t="str">
        <f>Sheet1!H330</f>
        <v>Situație periculoasă / Unsafe Condition</v>
      </c>
      <c r="I846" s="1" t="str">
        <f>Sheet1!K330</f>
        <v>Schimbul 2 / Shift 2</v>
      </c>
      <c r="J846" s="1" t="str">
        <f>Sheet1!L330</f>
        <v>Fabrica B / Plant B</v>
      </c>
      <c r="K846" s="1" t="str">
        <f>Sheet1!M330</f>
        <v>Dips</v>
      </c>
      <c r="L846" s="90" t="str">
        <f>Sheet1!N330</f>
        <v>semnal luminos hidrant defect</v>
      </c>
      <c r="M846" s="90" t="str">
        <f>Sheet1!O330</f>
        <v>verificare periodica</v>
      </c>
      <c r="N846" s="1" t="str">
        <f>Sheet1!P330</f>
        <v>Utilitati / Utilities</v>
      </c>
      <c r="O846" s="83">
        <f>Sheet1!Q330</f>
        <v>45870</v>
      </c>
      <c r="P846" s="1" t="str">
        <f>Sheet1!R330</f>
        <v>Neînceput / Not started</v>
      </c>
      <c r="Q846" s="1" t="str">
        <f>Sheet1!S330</f>
        <v>Nu / No</v>
      </c>
      <c r="R846" s="77" t="s">
        <v>553</v>
      </c>
      <c r="S846" s="77" t="s">
        <v>64</v>
      </c>
      <c r="T846" s="79">
        <v>45870</v>
      </c>
      <c r="U846" s="79"/>
      <c r="V846" s="77" t="str">
        <f t="shared" si="55"/>
        <v>N/A</v>
      </c>
      <c r="W846" s="77">
        <f t="shared" ca="1" si="56"/>
        <v>-56</v>
      </c>
      <c r="X846" s="77" t="str">
        <f t="shared" ca="1" si="57"/>
        <v>Delayed</v>
      </c>
    </row>
    <row r="847" spans="1:24" s="77" customFormat="1" ht="29" x14ac:dyDescent="0.35">
      <c r="A847" s="1">
        <f>Sheet1!A331</f>
        <v>331</v>
      </c>
      <c r="B847" s="81">
        <f>Sheet1!B331</f>
        <v>45868.745347222197</v>
      </c>
      <c r="C847" s="81">
        <f>Sheet1!C331</f>
        <v>45868.748912037001</v>
      </c>
      <c r="D847" s="87" t="s">
        <v>4003</v>
      </c>
      <c r="E847" s="87" t="s">
        <v>4004</v>
      </c>
      <c r="F847" s="83">
        <f>Sheet1!F331</f>
        <v>45868</v>
      </c>
      <c r="G847" s="1" t="str">
        <f>Sheet1!G331</f>
        <v xml:space="preserve">Andreea Niculae </v>
      </c>
      <c r="H847" s="1" t="str">
        <f>Sheet1!H331</f>
        <v>Situație periculoasă / Unsafe Condition</v>
      </c>
      <c r="I847" s="1" t="str">
        <f>Sheet1!K331</f>
        <v>Schimbul 1 / Shift 1</v>
      </c>
      <c r="J847" s="1" t="str">
        <f>Sheet1!L331</f>
        <v>Fabrica A / Plant A</v>
      </c>
      <c r="K847" s="1" t="str">
        <f>Sheet1!M331</f>
        <v>Preparare creme Soren / Cream preparation Soren</v>
      </c>
      <c r="L847" s="90" t="str">
        <f>Sheet1!N331</f>
        <v xml:space="preserve">La Creme Soren Mixer mobil pentru galeti are cablul electric lipit cu bada izolira deterioarata si desfacuta /deslipita. </v>
      </c>
      <c r="M847" s="90" t="str">
        <f>Sheet1!O331</f>
        <v>De remediat cablul electric</v>
      </c>
      <c r="N847" s="1" t="str">
        <f>Sheet1!P331</f>
        <v>Tehnic / Asset Reliability</v>
      </c>
      <c r="O847" s="83">
        <f>Sheet1!Q331</f>
        <v>45877</v>
      </c>
      <c r="P847" s="1" t="str">
        <f>Sheet1!R331</f>
        <v>Neînceput / Not started</v>
      </c>
      <c r="Q847" s="1" t="str">
        <f>Sheet1!S331</f>
        <v>Da / Yes</v>
      </c>
      <c r="R847" s="77" t="s">
        <v>49</v>
      </c>
      <c r="S847" s="77" t="s">
        <v>50</v>
      </c>
      <c r="T847" s="79">
        <v>45877</v>
      </c>
      <c r="U847" s="79">
        <v>45877</v>
      </c>
      <c r="V847" s="77" t="str">
        <f t="shared" si="55"/>
        <v>YES</v>
      </c>
      <c r="W847" s="77" t="str">
        <f t="shared" si="56"/>
        <v>N/A</v>
      </c>
      <c r="X847" s="77" t="str">
        <f t="shared" si="57"/>
        <v>N/A</v>
      </c>
    </row>
    <row r="848" spans="1:24" s="77" customFormat="1" ht="29" x14ac:dyDescent="0.35">
      <c r="A848" s="1">
        <f>Sheet1!A332</f>
        <v>332</v>
      </c>
      <c r="B848" s="81">
        <f>Sheet1!B332</f>
        <v>45868.770138888904</v>
      </c>
      <c r="C848" s="81">
        <f>Sheet1!C332</f>
        <v>45868.771979166697</v>
      </c>
      <c r="D848" s="87" t="s">
        <v>4005</v>
      </c>
      <c r="E848" s="87" t="s">
        <v>4006</v>
      </c>
      <c r="F848" s="83">
        <f>Sheet1!F332</f>
        <v>45868</v>
      </c>
      <c r="G848" s="1" t="str">
        <f>Sheet1!G332</f>
        <v>Manea Petru</v>
      </c>
      <c r="H848" s="1" t="str">
        <f>Sheet1!H332</f>
        <v>Situație periculoasă / Unsafe Condition</v>
      </c>
      <c r="I848" s="1" t="str">
        <f>Sheet1!K332</f>
        <v>Schimbul 2 / Shift 2</v>
      </c>
      <c r="J848" s="1" t="str">
        <f>Sheet1!L332</f>
        <v>Fabrica B / Plant B</v>
      </c>
      <c r="K848" s="1" t="str">
        <f>Sheet1!M332</f>
        <v>Bake Rolls</v>
      </c>
      <c r="L848" s="90" t="str">
        <f>Sheet1!N332</f>
        <v>In zona de laminare, exista o teava care nu este izolata si creaza o pelicula de apa pe podea.</v>
      </c>
      <c r="M848" s="90" t="str">
        <f>Sheet1!O332</f>
        <v>Sa se izoleze aceasta teava pentru a preveni aparitia condensului.</v>
      </c>
      <c r="N848" s="1" t="str">
        <f>Sheet1!P332</f>
        <v>Tehnic / Asset Reliability</v>
      </c>
      <c r="O848" s="83">
        <f>Sheet1!Q332</f>
        <v>45870</v>
      </c>
      <c r="P848" s="1" t="str">
        <f>Sheet1!R332</f>
        <v>Neînceput / Not started</v>
      </c>
      <c r="Q848" s="1" t="str">
        <f>Sheet1!S332</f>
        <v>Nu / No</v>
      </c>
      <c r="R848" s="77" t="s">
        <v>553</v>
      </c>
      <c r="S848" s="77" t="s">
        <v>64</v>
      </c>
      <c r="T848" s="79">
        <v>45870</v>
      </c>
      <c r="U848" s="79"/>
      <c r="V848" s="77" t="str">
        <f t="shared" si="55"/>
        <v>N/A</v>
      </c>
      <c r="W848" s="77">
        <f t="shared" ca="1" si="56"/>
        <v>-56</v>
      </c>
      <c r="X848" s="77" t="str">
        <f t="shared" ca="1" si="57"/>
        <v>Delayed</v>
      </c>
    </row>
    <row r="849" spans="1:24" s="77" customFormat="1" ht="29" x14ac:dyDescent="0.35">
      <c r="A849" s="1">
        <f>Sheet1!A333</f>
        <v>333</v>
      </c>
      <c r="B849" s="81">
        <f>Sheet1!B333</f>
        <v>45868.772025462997</v>
      </c>
      <c r="C849" s="81">
        <f>Sheet1!C333</f>
        <v>45868.774189814802</v>
      </c>
      <c r="D849" s="87" t="s">
        <v>4007</v>
      </c>
      <c r="E849" s="87" t="s">
        <v>4008</v>
      </c>
      <c r="F849" s="83">
        <f>Sheet1!F333</f>
        <v>45868</v>
      </c>
      <c r="G849" s="1" t="str">
        <f>Sheet1!G333</f>
        <v>Manea Petru</v>
      </c>
      <c r="H849" s="1" t="str">
        <f>Sheet1!H333</f>
        <v>Situație periculoasă / Unsafe Condition</v>
      </c>
      <c r="I849" s="1" t="str">
        <f>Sheet1!K333</f>
        <v>Schimbul 2 / Shift 2</v>
      </c>
      <c r="J849" s="1" t="str">
        <f>Sheet1!L333</f>
        <v>Fabrica B / Plant B</v>
      </c>
      <c r="K849" s="1" t="str">
        <f>Sheet1!M333</f>
        <v>Altele / Others</v>
      </c>
      <c r="L849" s="90" t="str">
        <f>Sheet1!N333</f>
        <v>In zona holului in care se intra in sectia B de productie, tocmai se spala, si era o cantitate mare de apa penpodea fara sa foe semnalizata.</v>
      </c>
      <c r="M849" s="90" t="str">
        <f>Sheet1!O333</f>
        <v>Sa se semnalizeze zona care se spala cu apa din abundenta.</v>
      </c>
      <c r="N849" s="1" t="str">
        <f>Sheet1!P333</f>
        <v>Productie B / Production B</v>
      </c>
      <c r="O849" s="83">
        <f>Sheet1!Q333</f>
        <v>45870</v>
      </c>
      <c r="P849" s="1" t="str">
        <f>Sheet1!R333</f>
        <v>Neînceput / Not started</v>
      </c>
      <c r="Q849" s="1" t="str">
        <f>Sheet1!S333</f>
        <v>Nu / No</v>
      </c>
      <c r="R849" s="77" t="s">
        <v>137</v>
      </c>
      <c r="S849" s="77" t="s">
        <v>64</v>
      </c>
      <c r="T849" s="79">
        <v>45870</v>
      </c>
      <c r="U849" s="79"/>
      <c r="V849" s="77" t="str">
        <f t="shared" si="55"/>
        <v>N/A</v>
      </c>
      <c r="W849" s="77">
        <f t="shared" ca="1" si="56"/>
        <v>-56</v>
      </c>
      <c r="X849" s="77" t="str">
        <f t="shared" ca="1" si="57"/>
        <v>Delayed</v>
      </c>
    </row>
    <row r="850" spans="1:24" s="77" customFormat="1" x14ac:dyDescent="0.35">
      <c r="A850" s="1">
        <f>Sheet1!A334</f>
        <v>334</v>
      </c>
      <c r="B850" s="81">
        <f>Sheet1!B334</f>
        <v>45869.049398148098</v>
      </c>
      <c r="C850" s="81">
        <f>Sheet1!C334</f>
        <v>45869.052280092597</v>
      </c>
      <c r="D850" s="87" t="s">
        <v>4009</v>
      </c>
      <c r="E850" s="87" t="s">
        <v>4010</v>
      </c>
      <c r="F850" s="83">
        <f>Sheet1!F334</f>
        <v>45869</v>
      </c>
      <c r="G850" s="1" t="str">
        <f>Sheet1!G334</f>
        <v xml:space="preserve">Ioniță Elena </v>
      </c>
      <c r="H850" s="1" t="str">
        <f>Sheet1!H334</f>
        <v>Eveniment la limita producerii unui accident / Near Miss</v>
      </c>
      <c r="I850" s="1" t="str">
        <f>Sheet1!K334</f>
        <v>Schimbul 3 / Shift 3</v>
      </c>
      <c r="J850" s="1" t="str">
        <f>Sheet1!L334</f>
        <v>Fabrica A / Plant A</v>
      </c>
      <c r="K850" s="1" t="str">
        <f>Sheet1!M334</f>
        <v>Linia 3 Croissant</v>
      </c>
      <c r="L850" s="90" t="str">
        <f>Sheet1!N334</f>
        <v xml:space="preserve">Furtunul de  la  apometru  curge </v>
      </c>
      <c r="M850" s="90" t="str">
        <f>Sheet1!O334</f>
        <v xml:space="preserve">Inlocuire  ,reparat </v>
      </c>
      <c r="N850" s="1" t="str">
        <f>Sheet1!P334</f>
        <v>Tehnic / Asset Reliability</v>
      </c>
      <c r="O850" s="83">
        <f>Sheet1!Q334</f>
        <v>45874</v>
      </c>
      <c r="P850" s="1" t="str">
        <f>Sheet1!R334</f>
        <v>Neînceput / Not started</v>
      </c>
      <c r="Q850" s="1" t="str">
        <f>Sheet1!S334</f>
        <v>Da / Yes</v>
      </c>
      <c r="R850" s="77" t="s">
        <v>553</v>
      </c>
      <c r="S850" s="77" t="s">
        <v>64</v>
      </c>
      <c r="T850" s="79">
        <v>45874</v>
      </c>
      <c r="U850" s="79"/>
      <c r="V850" s="77" t="str">
        <f t="shared" si="55"/>
        <v>N/A</v>
      </c>
      <c r="W850" s="77">
        <f t="shared" ca="1" si="56"/>
        <v>-52</v>
      </c>
      <c r="X850" s="77" t="str">
        <f t="shared" ca="1" si="57"/>
        <v>Delayed</v>
      </c>
    </row>
    <row r="851" spans="1:24" s="77" customFormat="1" x14ac:dyDescent="0.35">
      <c r="A851" s="1">
        <f>Sheet1!A335</f>
        <v>335</v>
      </c>
      <c r="B851" s="81">
        <f>Sheet1!B335</f>
        <v>45869.356435185196</v>
      </c>
      <c r="C851" s="81">
        <f>Sheet1!C335</f>
        <v>45869.369351851899</v>
      </c>
      <c r="D851" s="87" t="s">
        <v>4011</v>
      </c>
      <c r="E851" s="87" t="s">
        <v>4012</v>
      </c>
      <c r="F851" s="83">
        <f>Sheet1!F335</f>
        <v>45869</v>
      </c>
      <c r="G851" s="1" t="str">
        <f>Sheet1!G335</f>
        <v>Poncisu Adrian</v>
      </c>
      <c r="H851" s="1" t="str">
        <f>Sheet1!H335</f>
        <v>Situație periculoasă / Unsafe Condition</v>
      </c>
      <c r="I851" s="1" t="str">
        <f>Sheet1!K335</f>
        <v>Schimbul 1 / Shift 1</v>
      </c>
      <c r="J851" s="1" t="str">
        <f>Sheet1!L335</f>
        <v>Fabrica A / Plant A</v>
      </c>
      <c r="K851" s="1" t="str">
        <f>Sheet1!M335</f>
        <v>Depozite A / Warehouse A</v>
      </c>
      <c r="L851" s="90" t="str">
        <f>Sheet1!N335</f>
        <v>Palet suprapus instabil</v>
      </c>
      <c r="M851" s="90" t="str">
        <f>Sheet1!O335</f>
        <v xml:space="preserve">Reinstruire angajați in dms cu exemple practice </v>
      </c>
      <c r="N851" s="1" t="str">
        <f>Sheet1!P335</f>
        <v>Depozit/ Warehouse</v>
      </c>
      <c r="O851" s="83">
        <f>Sheet1!Q335</f>
        <v>45877</v>
      </c>
      <c r="P851" s="1" t="str">
        <f>Sheet1!R335</f>
        <v>In lucru / In progress</v>
      </c>
      <c r="Q851" s="1" t="str">
        <f>Sheet1!S335</f>
        <v>Da / Yes</v>
      </c>
      <c r="R851" s="77" t="s">
        <v>137</v>
      </c>
      <c r="S851" s="77" t="s">
        <v>50</v>
      </c>
      <c r="T851" s="79">
        <v>45877</v>
      </c>
      <c r="U851" s="79"/>
      <c r="V851" s="77" t="str">
        <f t="shared" si="55"/>
        <v>N/A</v>
      </c>
      <c r="W851" s="77">
        <f t="shared" ca="1" si="56"/>
        <v>-49</v>
      </c>
      <c r="X851" s="77" t="str">
        <f t="shared" ca="1" si="57"/>
        <v>Delayed</v>
      </c>
    </row>
    <row r="852" spans="1:24" s="77" customFormat="1" x14ac:dyDescent="0.35">
      <c r="A852" s="1">
        <f>Sheet1!A336</f>
        <v>336</v>
      </c>
      <c r="B852" s="81">
        <f>Sheet1!B336</f>
        <v>45869.661550925899</v>
      </c>
      <c r="C852" s="81">
        <f>Sheet1!C336</f>
        <v>45869.665613425903</v>
      </c>
      <c r="D852" s="87" t="s">
        <v>4013</v>
      </c>
      <c r="E852" s="87" t="s">
        <v>4014</v>
      </c>
      <c r="F852" s="83">
        <f>Sheet1!F336</f>
        <v>45869</v>
      </c>
      <c r="G852" s="1" t="str">
        <f>Sheet1!G336</f>
        <v>Berceanu Florina Adriana</v>
      </c>
      <c r="H852" s="1" t="str">
        <f>Sheet1!H336</f>
        <v>Situație periculoasă / Unsafe Condition</v>
      </c>
      <c r="I852" s="1" t="str">
        <f>Sheet1!K336</f>
        <v>Schimbul 1 / Shift 1</v>
      </c>
      <c r="J852" s="1" t="str">
        <f>Sheet1!L336</f>
        <v>Fabrica A / Plant A</v>
      </c>
      <c r="K852" s="1" t="str">
        <f>Sheet1!M336</f>
        <v>Linia 3 Croissant</v>
      </c>
      <c r="L852" s="90" t="str">
        <f>Sheet1!N336</f>
        <v>Paleți mai înalți de 1,80 m risc de cădere cutii după palet</v>
      </c>
      <c r="M852" s="90" t="str">
        <f>Sheet1!O336</f>
        <v>Să se facă paleți mai mici</v>
      </c>
      <c r="N852" s="1" t="str">
        <f>Sheet1!P336</f>
        <v>BD / Business Development</v>
      </c>
      <c r="O852" s="83">
        <f>Sheet1!Q336</f>
        <v>45900</v>
      </c>
      <c r="P852" s="1" t="str">
        <f>Sheet1!R336</f>
        <v>Neînceput / Not started</v>
      </c>
      <c r="Q852" s="1" t="str">
        <f>Sheet1!S336</f>
        <v>Da / Yes</v>
      </c>
      <c r="R852" s="77" t="s">
        <v>553</v>
      </c>
      <c r="S852" s="77" t="s">
        <v>50</v>
      </c>
      <c r="T852" s="79">
        <v>45900</v>
      </c>
      <c r="U852" s="79"/>
      <c r="V852" s="77" t="str">
        <f t="shared" si="55"/>
        <v>N/A</v>
      </c>
      <c r="W852" s="77">
        <f t="shared" ca="1" si="56"/>
        <v>-26</v>
      </c>
      <c r="X852" s="77" t="str">
        <f t="shared" ca="1" si="57"/>
        <v>Delayed</v>
      </c>
    </row>
    <row r="853" spans="1:24" s="77" customFormat="1" ht="29" x14ac:dyDescent="0.35">
      <c r="A853" s="1">
        <f>Sheet1!A337</f>
        <v>337</v>
      </c>
      <c r="B853" s="81">
        <f>Sheet1!B337</f>
        <v>45869.665902777801</v>
      </c>
      <c r="C853" s="81">
        <f>Sheet1!C337</f>
        <v>45869.667083333297</v>
      </c>
      <c r="D853" s="87" t="s">
        <v>4015</v>
      </c>
      <c r="E853" s="87" t="s">
        <v>4016</v>
      </c>
      <c r="F853" s="83">
        <f>Sheet1!F337</f>
        <v>45869</v>
      </c>
      <c r="G853" s="1" t="str">
        <f>Sheet1!G337</f>
        <v>Miu Imona Elena</v>
      </c>
      <c r="H853" s="1" t="str">
        <f>Sheet1!H337</f>
        <v>Situație periculoasă / Unsafe Condition</v>
      </c>
      <c r="I853" s="1" t="str">
        <f>Sheet1!K337</f>
        <v>Schimbul 1 / Shift 1</v>
      </c>
      <c r="J853" s="1" t="str">
        <f>Sheet1!L337</f>
        <v>Fabrica A / Plant A</v>
      </c>
      <c r="K853" s="1" t="str">
        <f>Sheet1!M337</f>
        <v>Linia 3 Croissant</v>
      </c>
      <c r="L853" s="90" t="str">
        <f>Sheet1!N337</f>
        <v>Paleții sunt pe mult prea înalți și există riscul de a cădea cutiile în cap la operator</v>
      </c>
      <c r="M853" s="90" t="str">
        <f>Sheet1!O337</f>
        <v>Să se facă paleți mai mici</v>
      </c>
      <c r="N853" s="1" t="str">
        <f>Sheet1!P337</f>
        <v>BD / Business Development</v>
      </c>
      <c r="O853" s="83">
        <f>Sheet1!Q337</f>
        <v>45899</v>
      </c>
      <c r="P853" s="1" t="str">
        <f>Sheet1!R337</f>
        <v>Neînceput / Not started</v>
      </c>
      <c r="Q853" s="1" t="str">
        <f>Sheet1!S337</f>
        <v>Da / Yes</v>
      </c>
      <c r="R853" s="77" t="s">
        <v>72</v>
      </c>
      <c r="S853" s="77" t="s">
        <v>50</v>
      </c>
      <c r="T853" s="79">
        <v>45899</v>
      </c>
      <c r="U853" s="79"/>
      <c r="V853" s="77" t="str">
        <f t="shared" si="55"/>
        <v>N/A</v>
      </c>
      <c r="W853" s="77" t="str">
        <f t="shared" si="56"/>
        <v>N/A</v>
      </c>
      <c r="X853" s="77" t="str">
        <f t="shared" si="57"/>
        <v>N/A</v>
      </c>
    </row>
    <row r="854" spans="1:24" s="77" customFormat="1" ht="29" x14ac:dyDescent="0.35">
      <c r="A854" s="1">
        <f>Sheet1!A338</f>
        <v>338</v>
      </c>
      <c r="B854" s="81">
        <f>Sheet1!B338</f>
        <v>45869.667291666701</v>
      </c>
      <c r="C854" s="81">
        <f>Sheet1!C338</f>
        <v>45869.668530092596</v>
      </c>
      <c r="D854" s="87" t="s">
        <v>4017</v>
      </c>
      <c r="E854" s="87" t="s">
        <v>4018</v>
      </c>
      <c r="F854" s="83">
        <f>Sheet1!F338</f>
        <v>45869</v>
      </c>
      <c r="G854" s="1" t="str">
        <f>Sheet1!G338</f>
        <v>Gheorghe Monica</v>
      </c>
      <c r="H854" s="1" t="str">
        <f>Sheet1!H338</f>
        <v>Situație periculoasă / Unsafe Condition</v>
      </c>
      <c r="I854" s="1" t="str">
        <f>Sheet1!K338</f>
        <v>Schimbul 1 / Shift 1</v>
      </c>
      <c r="J854" s="1" t="str">
        <f>Sheet1!L338</f>
        <v>Fabrica A / Plant A</v>
      </c>
      <c r="K854" s="1" t="str">
        <f>Sheet1!M338</f>
        <v>Linia 3 Croissant</v>
      </c>
      <c r="L854" s="90" t="str">
        <f>Sheet1!N338</f>
        <v>Paletizare linia 3 paleții sunt mult prea înalți la borseto si ne chinuim sa le aranjam pe palet</v>
      </c>
      <c r="M854" s="90" t="str">
        <f>Sheet1!O338</f>
        <v>Să se depoziteze în paleți mai mici</v>
      </c>
      <c r="N854" s="1" t="str">
        <f>Sheet1!P338</f>
        <v>BD / Business Development</v>
      </c>
      <c r="O854" s="83">
        <f>Sheet1!Q338</f>
        <v>45904</v>
      </c>
      <c r="P854" s="1" t="str">
        <f>Sheet1!R338</f>
        <v>Neînceput / Not started</v>
      </c>
      <c r="Q854" s="1" t="str">
        <f>Sheet1!S338</f>
        <v>Da / Yes</v>
      </c>
      <c r="R854" s="77" t="s">
        <v>72</v>
      </c>
      <c r="S854" s="77" t="s">
        <v>50</v>
      </c>
      <c r="T854" s="79">
        <v>45904</v>
      </c>
      <c r="U854" s="79"/>
      <c r="V854" s="77" t="str">
        <f t="shared" si="55"/>
        <v>N/A</v>
      </c>
      <c r="W854" s="77" t="str">
        <f t="shared" si="56"/>
        <v>N/A</v>
      </c>
      <c r="X854" s="77" t="str">
        <f t="shared" si="57"/>
        <v>N/A</v>
      </c>
    </row>
    <row r="855" spans="1:24" s="77" customFormat="1" x14ac:dyDescent="0.35">
      <c r="A855" s="1">
        <f>Sheet1!A339</f>
        <v>339</v>
      </c>
      <c r="B855" s="81">
        <f>Sheet1!B339</f>
        <v>45869.8049537037</v>
      </c>
      <c r="C855" s="81">
        <f>Sheet1!C339</f>
        <v>45869.806643518503</v>
      </c>
      <c r="D855" s="87" t="s">
        <v>4019</v>
      </c>
      <c r="E855" s="87" t="s">
        <v>4020</v>
      </c>
      <c r="F855" s="83">
        <f>Sheet1!F339</f>
        <v>45869</v>
      </c>
      <c r="G855" s="1" t="str">
        <f>Sheet1!G339</f>
        <v xml:space="preserve">Andreea Niculae </v>
      </c>
      <c r="H855" s="1" t="str">
        <f>Sheet1!H339</f>
        <v>Situație periculoasă / Unsafe Condition</v>
      </c>
      <c r="I855" s="1" t="str">
        <f>Sheet1!K339</f>
        <v>Schimbul 1 / Shift 1</v>
      </c>
      <c r="J855" s="1" t="str">
        <f>Sheet1!L339</f>
        <v>Fabrica B / Plant B</v>
      </c>
      <c r="K855" s="1" t="str">
        <f>Sheet1!M339</f>
        <v>Preparare creme Buhler Caotech</v>
      </c>
      <c r="L855" s="90" t="str">
        <f>Sheet1!N339</f>
        <v>Zoneleunde se lucreaza sause intervine tehnic trebuie marcate corespunzator</v>
      </c>
      <c r="M855" s="90" t="str">
        <f>Sheet1!O339</f>
        <v>Marcare zona unde interventie tehnica</v>
      </c>
      <c r="N855" s="1" t="str">
        <f>Sheet1!P339</f>
        <v>Productie B / Production B</v>
      </c>
      <c r="O855" s="83">
        <f>Sheet1!Q339</f>
        <v>45869</v>
      </c>
      <c r="P855" s="1" t="str">
        <f>Sheet1!R339</f>
        <v>Finalizat/ Completed</v>
      </c>
      <c r="Q855" s="1" t="str">
        <f>Sheet1!S339</f>
        <v>Da / Yes</v>
      </c>
      <c r="R855" s="77" t="s">
        <v>49</v>
      </c>
      <c r="S855" s="77" t="s">
        <v>64</v>
      </c>
      <c r="T855" s="79">
        <v>45869</v>
      </c>
      <c r="U855" s="79">
        <v>45869</v>
      </c>
      <c r="V855" s="77" t="str">
        <f t="shared" si="55"/>
        <v>YES</v>
      </c>
      <c r="W855" s="77" t="str">
        <f t="shared" si="56"/>
        <v>N/A</v>
      </c>
      <c r="X855" s="77" t="str">
        <f t="shared" si="57"/>
        <v>N/A</v>
      </c>
    </row>
    <row r="856" spans="1:24" s="77" customFormat="1" x14ac:dyDescent="0.35">
      <c r="A856" s="1">
        <f>Sheet1!A340</f>
        <v>340</v>
      </c>
      <c r="B856" s="81">
        <f>Sheet1!B340</f>
        <v>45870.336956018502</v>
      </c>
      <c r="C856" s="81">
        <f>Sheet1!C340</f>
        <v>45870.3383217593</v>
      </c>
      <c r="D856" s="87" t="s">
        <v>4021</v>
      </c>
      <c r="E856" s="87" t="s">
        <v>4022</v>
      </c>
      <c r="F856" s="83">
        <f>Sheet1!F340</f>
        <v>45870</v>
      </c>
      <c r="G856" s="1" t="str">
        <f>Sheet1!G340</f>
        <v>Dumitru George</v>
      </c>
      <c r="H856" s="1" t="str">
        <f>Sheet1!H340</f>
        <v>Situație periculoasă / Unsafe Condition</v>
      </c>
      <c r="I856" s="1" t="str">
        <f>Sheet1!K340</f>
        <v>Schimbul 1 / Shift 1</v>
      </c>
      <c r="J856" s="1" t="str">
        <f>Sheet1!L340</f>
        <v>Fabrica B / Plant B</v>
      </c>
      <c r="K856" s="1" t="str">
        <f>Sheet1!M340</f>
        <v>Dips</v>
      </c>
      <c r="L856" s="90" t="str">
        <f>Sheet1!N340</f>
        <v>hidrant inaccesibil ,blocat cu paleti materiale de ambalat</v>
      </c>
      <c r="M856" s="90" t="str">
        <f>Sheet1!O340</f>
        <v>Eliberarea zonei pentru a facilita accesul</v>
      </c>
      <c r="N856" s="1" t="str">
        <f>Sheet1!P340</f>
        <v>Productie B / Production B</v>
      </c>
      <c r="O856" s="83">
        <f>Sheet1!Q340</f>
        <v>45870</v>
      </c>
      <c r="P856" s="1" t="str">
        <f>Sheet1!R340</f>
        <v>Finalizat/ Completed</v>
      </c>
      <c r="Q856" s="1" t="str">
        <f>Sheet1!S340</f>
        <v>Da / Yes</v>
      </c>
      <c r="R856" s="77" t="s">
        <v>49</v>
      </c>
      <c r="S856" s="77" t="s">
        <v>64</v>
      </c>
      <c r="T856" s="79">
        <v>45870</v>
      </c>
      <c r="U856" s="79">
        <v>45870</v>
      </c>
      <c r="V856" s="77" t="str">
        <f t="shared" si="55"/>
        <v>YES</v>
      </c>
      <c r="W856" s="77" t="str">
        <f t="shared" si="56"/>
        <v>N/A</v>
      </c>
      <c r="X856" s="77" t="str">
        <f t="shared" si="57"/>
        <v>N/A</v>
      </c>
    </row>
    <row r="857" spans="1:24" s="77" customFormat="1" x14ac:dyDescent="0.35">
      <c r="A857" s="1">
        <f>Sheet1!A341</f>
        <v>341</v>
      </c>
      <c r="B857" s="81">
        <f>Sheet1!B341</f>
        <v>45870.361967592602</v>
      </c>
      <c r="C857" s="81">
        <f>Sheet1!C341</f>
        <v>45870.364837963003</v>
      </c>
      <c r="D857" s="87" t="s">
        <v>4023</v>
      </c>
      <c r="E857" s="87" t="s">
        <v>4024</v>
      </c>
      <c r="F857" s="83">
        <f>Sheet1!F341</f>
        <v>45870</v>
      </c>
      <c r="G857" s="1" t="str">
        <f>Sheet1!G341</f>
        <v xml:space="preserve">Nicolae Nicolae </v>
      </c>
      <c r="H857" s="1" t="str">
        <f>Sheet1!H341</f>
        <v>Situație periculoasă / Unsafe Condition</v>
      </c>
      <c r="I857" s="1" t="str">
        <f>Sheet1!K341</f>
        <v>Schimbul 1 / Shift 1</v>
      </c>
      <c r="J857" s="1" t="str">
        <f>Sheet1!L341</f>
        <v>Fabrica A / Plant A</v>
      </c>
      <c r="K857" s="1" t="str">
        <f>Sheet1!M341</f>
        <v>Linia 2 Cakes</v>
      </c>
      <c r="L857" s="90" t="str">
        <f>Sheet1!N341</f>
        <v xml:space="preserve">Priză neconforma nu este industrială </v>
      </c>
      <c r="M857" s="90" t="str">
        <f>Sheet1!O341</f>
        <v>Schimbat priză cu ana adecvata</v>
      </c>
      <c r="N857" s="1" t="str">
        <f>Sheet1!P341</f>
        <v>Tehnic / Asset Reliability</v>
      </c>
      <c r="O857" s="83">
        <f>Sheet1!Q341</f>
        <v>45878</v>
      </c>
      <c r="P857" s="1" t="str">
        <f>Sheet1!R341</f>
        <v>In lucru / In progress</v>
      </c>
      <c r="Q857" s="1" t="str">
        <f>Sheet1!S341</f>
        <v>Da / Yes</v>
      </c>
      <c r="R857" s="77" t="s">
        <v>137</v>
      </c>
      <c r="S857" s="77" t="s">
        <v>64</v>
      </c>
      <c r="T857" s="79">
        <v>45878</v>
      </c>
      <c r="U857" s="79"/>
      <c r="V857" s="77" t="str">
        <f t="shared" si="55"/>
        <v>N/A</v>
      </c>
      <c r="W857" s="77">
        <f t="shared" ca="1" si="56"/>
        <v>-48</v>
      </c>
      <c r="X857" s="77" t="str">
        <f t="shared" ca="1" si="57"/>
        <v>Delayed</v>
      </c>
    </row>
    <row r="858" spans="1:24" s="77" customFormat="1" x14ac:dyDescent="0.35">
      <c r="A858" s="1">
        <f>Sheet1!A342</f>
        <v>342</v>
      </c>
      <c r="B858" s="81">
        <f>Sheet1!B342</f>
        <v>45870.364999999998</v>
      </c>
      <c r="C858" s="81">
        <f>Sheet1!C342</f>
        <v>45870.367696759298</v>
      </c>
      <c r="D858" s="87" t="s">
        <v>4025</v>
      </c>
      <c r="E858" s="87" t="s">
        <v>4026</v>
      </c>
      <c r="F858" s="83">
        <f>Sheet1!F342</f>
        <v>45870</v>
      </c>
      <c r="G858" s="1" t="str">
        <f>Sheet1!G342</f>
        <v xml:space="preserve">Nicolae Nicolae </v>
      </c>
      <c r="H858" s="1" t="str">
        <f>Sheet1!H342</f>
        <v>Situație periculoasă / Unsafe Condition</v>
      </c>
      <c r="I858" s="1" t="str">
        <f>Sheet1!K342</f>
        <v>Schimbul 1 / Shift 1</v>
      </c>
      <c r="J858" s="1" t="str">
        <f>Sheet1!L342</f>
        <v>Fabrica A / Plant A</v>
      </c>
      <c r="K858" s="1" t="str">
        <f>Sheet1!M342</f>
        <v>Linia 2 Cakes</v>
      </c>
      <c r="L858" s="90" t="str">
        <f>Sheet1!N342</f>
        <v xml:space="preserve">Picioare de susținere bandă sint străbate </v>
      </c>
      <c r="M858" s="90" t="str">
        <f>Sheet1!O342</f>
        <v xml:space="preserve">Înlocuirea picioarelor </v>
      </c>
      <c r="N858" s="1" t="str">
        <f>Sheet1!P342</f>
        <v>Tehnic / Asset Reliability</v>
      </c>
      <c r="O858" s="83">
        <f>Sheet1!Q342</f>
        <v>45899</v>
      </c>
      <c r="P858" s="1" t="str">
        <f>Sheet1!R342</f>
        <v>In lucru / In progress</v>
      </c>
      <c r="Q858" s="1" t="str">
        <f>Sheet1!S342</f>
        <v>Da / Yes</v>
      </c>
      <c r="R858" s="77" t="s">
        <v>137</v>
      </c>
      <c r="S858" s="77" t="s">
        <v>50</v>
      </c>
      <c r="T858" s="79">
        <v>45899</v>
      </c>
      <c r="U858" s="79"/>
      <c r="V858" s="77" t="str">
        <f t="shared" si="55"/>
        <v>N/A</v>
      </c>
      <c r="W858" s="77">
        <f t="shared" ca="1" si="56"/>
        <v>-27</v>
      </c>
      <c r="X858" s="77" t="str">
        <f t="shared" ca="1" si="57"/>
        <v>Delayed</v>
      </c>
    </row>
    <row r="859" spans="1:24" s="77" customFormat="1" x14ac:dyDescent="0.35">
      <c r="A859" s="1">
        <f>Sheet1!A343</f>
        <v>343</v>
      </c>
      <c r="B859" s="81">
        <f>Sheet1!B343</f>
        <v>45870.3679050926</v>
      </c>
      <c r="C859" s="81">
        <f>Sheet1!C343</f>
        <v>45870.370532407404</v>
      </c>
      <c r="D859" s="87" t="s">
        <v>4027</v>
      </c>
      <c r="E859" s="87" t="s">
        <v>4028</v>
      </c>
      <c r="F859" s="83">
        <f>Sheet1!F343</f>
        <v>45870</v>
      </c>
      <c r="G859" s="1" t="str">
        <f>Sheet1!G343</f>
        <v xml:space="preserve">Nicolae Nicolae </v>
      </c>
      <c r="H859" s="1" t="str">
        <f>Sheet1!H343</f>
        <v>Situație periculoasă / Unsafe Condition</v>
      </c>
      <c r="I859" s="1" t="str">
        <f>Sheet1!K343</f>
        <v>Schimbul 1 / Shift 1</v>
      </c>
      <c r="J859" s="1" t="str">
        <f>Sheet1!L343</f>
        <v>Fabrica A / Plant A</v>
      </c>
      <c r="K859" s="1" t="str">
        <f>Sheet1!M343</f>
        <v>Linia 2 Cakes</v>
      </c>
      <c r="L859" s="90" t="str">
        <f>Sheet1!N343</f>
        <v xml:space="preserve">Cabluri neconforme pe traseu </v>
      </c>
      <c r="M859" s="90" t="str">
        <f>Sheet1!O343</f>
        <v>Înlocuirea și scurtarea cablurilor</v>
      </c>
      <c r="N859" s="1" t="str">
        <f>Sheet1!P343</f>
        <v>Tehnic / Asset Reliability</v>
      </c>
      <c r="O859" s="83">
        <f>Sheet1!Q343</f>
        <v>45899</v>
      </c>
      <c r="P859" s="1" t="str">
        <f>Sheet1!R343</f>
        <v>In lucru / In progress</v>
      </c>
      <c r="Q859" s="1" t="str">
        <f>Sheet1!S343</f>
        <v>Da / Yes</v>
      </c>
      <c r="R859" s="77" t="s">
        <v>553</v>
      </c>
      <c r="S859" s="77" t="s">
        <v>64</v>
      </c>
      <c r="T859" s="79">
        <v>45899</v>
      </c>
      <c r="U859" s="79"/>
      <c r="V859" s="77" t="str">
        <f t="shared" si="55"/>
        <v>N/A</v>
      </c>
      <c r="W859" s="77">
        <f t="shared" ca="1" si="56"/>
        <v>-27</v>
      </c>
      <c r="X859" s="77" t="str">
        <f t="shared" ca="1" si="57"/>
        <v>Delayed</v>
      </c>
    </row>
    <row r="860" spans="1:24" s="77" customFormat="1" x14ac:dyDescent="0.35">
      <c r="A860" s="1">
        <f>Sheet1!A344</f>
        <v>344</v>
      </c>
      <c r="B860" s="81">
        <f>Sheet1!B344</f>
        <v>45870.372557870403</v>
      </c>
      <c r="C860" s="81">
        <f>Sheet1!C344</f>
        <v>45870.374120370398</v>
      </c>
      <c r="D860" s="87" t="s">
        <v>4029</v>
      </c>
      <c r="E860" s="87" t="s">
        <v>4030</v>
      </c>
      <c r="F860" s="83">
        <f>Sheet1!F344</f>
        <v>45870</v>
      </c>
      <c r="G860" s="1" t="str">
        <f>Sheet1!G344</f>
        <v xml:space="preserve">Nicolae Nicolae </v>
      </c>
      <c r="H860" s="1" t="str">
        <f>Sheet1!H344</f>
        <v>Situație periculoasă / Unsafe Condition</v>
      </c>
      <c r="I860" s="1" t="str">
        <f>Sheet1!K344</f>
        <v>Schimbul 1 / Shift 1</v>
      </c>
      <c r="J860" s="1" t="str">
        <f>Sheet1!L344</f>
        <v>Fabrica A / Plant A</v>
      </c>
      <c r="K860" s="1" t="str">
        <f>Sheet1!M344</f>
        <v>Linia 2 Cakes</v>
      </c>
      <c r="L860" s="90" t="str">
        <f>Sheet1!N344</f>
        <v xml:space="preserve">Prize fără capac de protecție </v>
      </c>
      <c r="M860" s="90" t="str">
        <f>Sheet1!O344</f>
        <v>Cumpărarea de capace</v>
      </c>
      <c r="N860" s="1" t="str">
        <f>Sheet1!P344</f>
        <v>Îmbunătățire continuă / CI</v>
      </c>
      <c r="O860" s="83">
        <f>Sheet1!Q344</f>
        <v>45899</v>
      </c>
      <c r="P860" s="1" t="str">
        <f>Sheet1!R344</f>
        <v>In lucru / In progress</v>
      </c>
      <c r="Q860" s="1" t="str">
        <f>Sheet1!S344</f>
        <v>Da / Yes</v>
      </c>
      <c r="R860" s="77" t="s">
        <v>137</v>
      </c>
      <c r="S860" s="77" t="s">
        <v>50</v>
      </c>
      <c r="T860" s="79">
        <v>45899</v>
      </c>
      <c r="U860" s="79"/>
      <c r="V860" s="77" t="str">
        <f t="shared" si="55"/>
        <v>N/A</v>
      </c>
      <c r="W860" s="77">
        <f t="shared" ca="1" si="56"/>
        <v>-27</v>
      </c>
      <c r="X860" s="77" t="str">
        <f t="shared" ca="1" si="57"/>
        <v>Delayed</v>
      </c>
    </row>
    <row r="861" spans="1:24" s="77" customFormat="1" x14ac:dyDescent="0.35">
      <c r="A861" s="1">
        <f>Sheet1!A345</f>
        <v>345</v>
      </c>
      <c r="B861" s="81">
        <f>Sheet1!B345</f>
        <v>45870.374363425901</v>
      </c>
      <c r="C861" s="81">
        <f>Sheet1!C345</f>
        <v>45870.376377314802</v>
      </c>
      <c r="D861" s="87" t="s">
        <v>4031</v>
      </c>
      <c r="E861" s="87" t="s">
        <v>4032</v>
      </c>
      <c r="F861" s="83">
        <f>Sheet1!F345</f>
        <v>45870</v>
      </c>
      <c r="G861" s="1" t="str">
        <f>Sheet1!G345</f>
        <v xml:space="preserve">Nicolae Nicolae </v>
      </c>
      <c r="H861" s="1" t="str">
        <f>Sheet1!H345</f>
        <v>Situație periculoasă / Unsafe Condition</v>
      </c>
      <c r="I861" s="1" t="str">
        <f>Sheet1!K345</f>
        <v>Schimbul 1 / Shift 1</v>
      </c>
      <c r="J861" s="1" t="str">
        <f>Sheet1!L345</f>
        <v>Fabrica A / Plant A</v>
      </c>
      <c r="K861" s="1" t="str">
        <f>Sheet1!M345</f>
        <v>Linia 2 Cakes</v>
      </c>
      <c r="L861" s="90" t="str">
        <f>Sheet1!N345</f>
        <v>Bandă transport produs fără picioare</v>
      </c>
      <c r="M861" s="90" t="str">
        <f>Sheet1!O345</f>
        <v>Punerea unor picioare conforme</v>
      </c>
      <c r="N861" s="1" t="str">
        <f>Sheet1!P345</f>
        <v>Tehnic / Asset Reliability</v>
      </c>
      <c r="O861" s="83">
        <f>Sheet1!Q345</f>
        <v>45899</v>
      </c>
      <c r="P861" s="1" t="str">
        <f>Sheet1!R345</f>
        <v>In lucru / In progress</v>
      </c>
      <c r="Q861" s="1" t="str">
        <f>Sheet1!S345</f>
        <v>Da / Yes</v>
      </c>
      <c r="R861" s="77" t="s">
        <v>137</v>
      </c>
      <c r="S861" s="77" t="s">
        <v>50</v>
      </c>
      <c r="T861" s="79">
        <v>45899</v>
      </c>
      <c r="U861" s="79"/>
      <c r="V861" s="77" t="str">
        <f t="shared" si="55"/>
        <v>N/A</v>
      </c>
      <c r="W861" s="77">
        <f t="shared" ca="1" si="56"/>
        <v>-27</v>
      </c>
      <c r="X861" s="77" t="str">
        <f t="shared" ca="1" si="57"/>
        <v>Delayed</v>
      </c>
    </row>
    <row r="862" spans="1:24" s="77" customFormat="1" x14ac:dyDescent="0.35">
      <c r="A862" s="1">
        <f>Sheet1!A346</f>
        <v>346</v>
      </c>
      <c r="B862" s="81">
        <f>Sheet1!B346</f>
        <v>45870.376608796301</v>
      </c>
      <c r="C862" s="81">
        <f>Sheet1!C346</f>
        <v>45870.378726851799</v>
      </c>
      <c r="D862" s="87" t="s">
        <v>4033</v>
      </c>
      <c r="E862" s="87" t="s">
        <v>4034</v>
      </c>
      <c r="F862" s="83">
        <f>Sheet1!F346</f>
        <v>45870</v>
      </c>
      <c r="G862" s="1" t="str">
        <f>Sheet1!G346</f>
        <v xml:space="preserve">Nicolae Nicolae </v>
      </c>
      <c r="H862" s="1" t="str">
        <f>Sheet1!H346</f>
        <v>Situație periculoasă / Unsafe Condition</v>
      </c>
      <c r="I862" s="1" t="str">
        <f>Sheet1!K346</f>
        <v>Schimbul 1 / Shift 1</v>
      </c>
      <c r="J862" s="1" t="str">
        <f>Sheet1!L346</f>
        <v>Fabrica A / Plant A</v>
      </c>
      <c r="K862" s="1" t="str">
        <f>Sheet1!M346</f>
        <v>Linia 2 Cakes</v>
      </c>
      <c r="L862" s="90" t="str">
        <f>Sheet1!N346</f>
        <v>Ghidaj  ascuțite la aplicator de buline</v>
      </c>
      <c r="M862" s="90" t="str">
        <f>Sheet1!O346</f>
        <v>Punerea unor doape conforme</v>
      </c>
      <c r="N862" s="1" t="str">
        <f>Sheet1!P346</f>
        <v>Îmbunătățire continuă / CI</v>
      </c>
      <c r="O862" s="83">
        <f>Sheet1!Q346</f>
        <v>45899</v>
      </c>
      <c r="P862" s="1" t="str">
        <f>Sheet1!R346</f>
        <v>In lucru / In progress</v>
      </c>
      <c r="Q862" s="1" t="str">
        <f>Sheet1!S346</f>
        <v>Da / Yes</v>
      </c>
      <c r="R862" s="77" t="s">
        <v>137</v>
      </c>
      <c r="S862" s="77" t="s">
        <v>168</v>
      </c>
      <c r="T862" s="79">
        <v>45899</v>
      </c>
      <c r="U862" s="79"/>
      <c r="V862" s="77" t="str">
        <f t="shared" si="55"/>
        <v>N/A</v>
      </c>
      <c r="W862" s="77">
        <f t="shared" ca="1" si="56"/>
        <v>-27</v>
      </c>
      <c r="X862" s="77" t="str">
        <f t="shared" ca="1" si="57"/>
        <v>Delayed</v>
      </c>
    </row>
    <row r="863" spans="1:24" s="77" customFormat="1" x14ac:dyDescent="0.35">
      <c r="A863" s="1">
        <f>Sheet1!A347</f>
        <v>347</v>
      </c>
      <c r="B863" s="81">
        <f>Sheet1!B347</f>
        <v>45870.378680555601</v>
      </c>
      <c r="C863" s="81">
        <f>Sheet1!C347</f>
        <v>45870.380763888897</v>
      </c>
      <c r="D863" s="87" t="s">
        <v>4035</v>
      </c>
      <c r="E863" s="87" t="s">
        <v>4036</v>
      </c>
      <c r="F863" s="83">
        <f>Sheet1!F347</f>
        <v>45870</v>
      </c>
      <c r="G863" s="1" t="str">
        <f>Sheet1!G347</f>
        <v xml:space="preserve">CRÎNGAȘU CLAUDIU GABRIEL </v>
      </c>
      <c r="H863" s="1" t="str">
        <f>Sheet1!H347</f>
        <v>Situație periculoasă / Unsafe Condition</v>
      </c>
      <c r="I863" s="1" t="str">
        <f>Sheet1!K347</f>
        <v>Schimbul 1 / Shift 1</v>
      </c>
      <c r="J863" s="1" t="str">
        <f>Sheet1!L347</f>
        <v>Fabrica A / Plant A</v>
      </c>
      <c r="K863" s="1" t="str">
        <f>Sheet1!M347</f>
        <v>Linia 2 Cakes</v>
      </c>
      <c r="L863" s="90" t="str">
        <f>Sheet1!N347</f>
        <v xml:space="preserve">Ghidaj suport display </v>
      </c>
      <c r="M863" s="90" t="str">
        <f>Sheet1!O347</f>
        <v xml:space="preserve">Punerea unor doape de protecție </v>
      </c>
      <c r="N863" s="1" t="str">
        <f>Sheet1!P347</f>
        <v>Tehnic / Asset Reliability</v>
      </c>
      <c r="O863" s="83">
        <f>Sheet1!Q347</f>
        <v>45900</v>
      </c>
      <c r="P863" s="1" t="str">
        <f>Sheet1!R347</f>
        <v>Neînceput / Not started</v>
      </c>
      <c r="Q863" s="1" t="str">
        <f>Sheet1!S347</f>
        <v>Da / Yes</v>
      </c>
      <c r="R863" s="77" t="s">
        <v>553</v>
      </c>
      <c r="S863" s="77" t="s">
        <v>64</v>
      </c>
      <c r="T863" s="79">
        <v>45900</v>
      </c>
      <c r="U863" s="79"/>
      <c r="V863" s="77" t="str">
        <f t="shared" si="55"/>
        <v>N/A</v>
      </c>
      <c r="W863" s="77">
        <f t="shared" ca="1" si="56"/>
        <v>-26</v>
      </c>
      <c r="X863" s="77" t="str">
        <f t="shared" ca="1" si="57"/>
        <v>Delayed</v>
      </c>
    </row>
    <row r="864" spans="1:24" s="77" customFormat="1" x14ac:dyDescent="0.35">
      <c r="A864" s="1">
        <f>Sheet1!A348</f>
        <v>348</v>
      </c>
      <c r="B864" s="81">
        <f>Sheet1!B348</f>
        <v>45870.379016203697</v>
      </c>
      <c r="C864" s="81">
        <f>Sheet1!C348</f>
        <v>45870.381423611099</v>
      </c>
      <c r="D864" s="87" t="s">
        <v>4037</v>
      </c>
      <c r="E864" s="87" t="s">
        <v>4038</v>
      </c>
      <c r="F864" s="83">
        <f>Sheet1!F348</f>
        <v>45870</v>
      </c>
      <c r="G864" s="1" t="str">
        <f>Sheet1!G348</f>
        <v xml:space="preserve">Nicolae Nicolae </v>
      </c>
      <c r="H864" s="1" t="str">
        <f>Sheet1!H348</f>
        <v>Situație periculoasă / Unsafe Condition</v>
      </c>
      <c r="I864" s="1" t="str">
        <f>Sheet1!K348</f>
        <v>Schimbul 1 / Shift 1</v>
      </c>
      <c r="J864" s="1" t="str">
        <f>Sheet1!L348</f>
        <v>Fabrica A / Plant A</v>
      </c>
      <c r="K864" s="1" t="str">
        <f>Sheet1!M348</f>
        <v>Linia 2 Cakes</v>
      </c>
      <c r="L864" s="90" t="str">
        <f>Sheet1!N348</f>
        <v xml:space="preserve">Lipsa unor capace de protecție </v>
      </c>
      <c r="M864" s="90" t="str">
        <f>Sheet1!O348</f>
        <v xml:space="preserve">Astuparea gaurilor cu capace de plastic </v>
      </c>
      <c r="N864" s="1" t="str">
        <f>Sheet1!P348</f>
        <v>Îmbunătățire continuă / CI</v>
      </c>
      <c r="O864" s="83">
        <f>Sheet1!Q348</f>
        <v>45899</v>
      </c>
      <c r="P864" s="1" t="str">
        <f>Sheet1!R348</f>
        <v>In lucru / In progress</v>
      </c>
      <c r="Q864" s="1" t="str">
        <f>Sheet1!S348</f>
        <v>Da / Yes</v>
      </c>
      <c r="R864" s="77" t="s">
        <v>137</v>
      </c>
      <c r="S864" s="77" t="s">
        <v>64</v>
      </c>
      <c r="T864" s="79">
        <v>45899</v>
      </c>
      <c r="U864" s="79"/>
      <c r="V864" s="77" t="str">
        <f t="shared" si="55"/>
        <v>N/A</v>
      </c>
      <c r="W864" s="77">
        <f t="shared" ca="1" si="56"/>
        <v>-27</v>
      </c>
      <c r="X864" s="77" t="str">
        <f t="shared" ca="1" si="57"/>
        <v>Delayed</v>
      </c>
    </row>
    <row r="865" spans="1:24" s="77" customFormat="1" x14ac:dyDescent="0.35">
      <c r="A865" s="1">
        <f>Sheet1!A349</f>
        <v>349</v>
      </c>
      <c r="B865" s="81">
        <f>Sheet1!B349</f>
        <v>45870.390856481499</v>
      </c>
      <c r="C865" s="81">
        <f>Sheet1!C349</f>
        <v>45870.394016203703</v>
      </c>
      <c r="D865" s="87" t="s">
        <v>4039</v>
      </c>
      <c r="E865" s="87" t="s">
        <v>4040</v>
      </c>
      <c r="F865" s="83">
        <f>Sheet1!F349</f>
        <v>45870</v>
      </c>
      <c r="G865" s="1" t="str">
        <f>Sheet1!G349</f>
        <v>Bostanaru Jeanina</v>
      </c>
      <c r="H865" s="1" t="str">
        <f>Sheet1!H349</f>
        <v>Situație periculoasă / Unsafe Condition</v>
      </c>
      <c r="I865" s="1" t="str">
        <f>Sheet1!K349</f>
        <v>Schimbul 1 / Shift 1</v>
      </c>
      <c r="J865" s="1" t="str">
        <f>Sheet1!L349</f>
        <v>Altele / Others</v>
      </c>
      <c r="K865" s="1" t="str">
        <f>Sheet1!M349</f>
        <v>Exterior / Outdoor Area</v>
      </c>
      <c r="L865" s="90" t="str">
        <f>Sheet1!N349</f>
        <v>Ușa ct de inflamabile zona WWTP este lovită de stivuitor și nu se poate inchide</v>
      </c>
      <c r="M865" s="90" t="str">
        <f>Sheet1!O349</f>
        <v>Reparare mecanism de închidere ușă+ reparare ușă exterior</v>
      </c>
      <c r="N865" s="1" t="str">
        <f>Sheet1!P349</f>
        <v>Tehnic / Asset Reliability</v>
      </c>
      <c r="O865" s="83">
        <f>Sheet1!Q349</f>
        <v>45877</v>
      </c>
      <c r="P865" s="1" t="str">
        <f>Sheet1!R349</f>
        <v>Neînceput / Not started</v>
      </c>
      <c r="Q865" s="1" t="str">
        <f>Sheet1!S349</f>
        <v>Da / Yes</v>
      </c>
      <c r="R865" s="77" t="s">
        <v>553</v>
      </c>
      <c r="S865" s="77" t="s">
        <v>64</v>
      </c>
      <c r="T865" s="79">
        <v>45877</v>
      </c>
      <c r="U865" s="79"/>
      <c r="V865" s="77" t="str">
        <f t="shared" si="55"/>
        <v>N/A</v>
      </c>
      <c r="W865" s="77">
        <f t="shared" ca="1" si="56"/>
        <v>-49</v>
      </c>
      <c r="X865" s="77" t="str">
        <f t="shared" ca="1" si="57"/>
        <v>Delayed</v>
      </c>
    </row>
    <row r="866" spans="1:24" s="77" customFormat="1" x14ac:dyDescent="0.35">
      <c r="A866" s="1">
        <f>Sheet1!A350</f>
        <v>350</v>
      </c>
      <c r="B866" s="81">
        <f>Sheet1!B350</f>
        <v>45870.394236111097</v>
      </c>
      <c r="C866" s="81">
        <f>Sheet1!C350</f>
        <v>45870.396122685197</v>
      </c>
      <c r="D866" s="87" t="s">
        <v>4041</v>
      </c>
      <c r="E866" s="87" t="s">
        <v>4042</v>
      </c>
      <c r="F866" s="83">
        <f>Sheet1!F350</f>
        <v>45870</v>
      </c>
      <c r="G866" s="1" t="str">
        <f>Sheet1!G350</f>
        <v>Bostanaru Jeanina</v>
      </c>
      <c r="H866" s="1" t="str">
        <f>Sheet1!H350</f>
        <v>Situație periculoasă / Unsafe Condition</v>
      </c>
      <c r="I866" s="1" t="str">
        <f>Sheet1!K350</f>
        <v>Schimbul 1 / Shift 1</v>
      </c>
      <c r="J866" s="1" t="str">
        <f>Sheet1!L350</f>
        <v>Altele / Others</v>
      </c>
      <c r="K866" s="1" t="str">
        <f>Sheet1!M350</f>
        <v>Exterior / Outdoor Area</v>
      </c>
      <c r="L866" s="90" t="str">
        <f>Sheet1!N350</f>
        <v>Liza manual lăsată cu încărcătură pe ea în rampa de încărcare.</v>
      </c>
      <c r="M866" s="90" t="str">
        <f>Sheet1!O350</f>
        <v>Instruire operatori depozit privind utilizarea Lizei manuale</v>
      </c>
      <c r="N866" s="1" t="str">
        <f>Sheet1!P350</f>
        <v>Depozit/ Warehouse</v>
      </c>
      <c r="O866" s="83">
        <f>Sheet1!Q350</f>
        <v>45877</v>
      </c>
      <c r="P866" s="1" t="str">
        <f>Sheet1!R350</f>
        <v>Neînceput / Not started</v>
      </c>
      <c r="Q866" s="1" t="str">
        <f>Sheet1!S350</f>
        <v>Da / Yes</v>
      </c>
      <c r="R866" s="77" t="s">
        <v>553</v>
      </c>
      <c r="S866" s="77" t="s">
        <v>50</v>
      </c>
      <c r="T866" s="79">
        <v>45877</v>
      </c>
      <c r="U866" s="79"/>
      <c r="V866" s="77" t="str">
        <f t="shared" si="55"/>
        <v>N/A</v>
      </c>
      <c r="W866" s="77">
        <f t="shared" ca="1" si="56"/>
        <v>-49</v>
      </c>
      <c r="X866" s="77" t="str">
        <f t="shared" ca="1" si="57"/>
        <v>Delayed</v>
      </c>
    </row>
    <row r="867" spans="1:24" s="77" customFormat="1" ht="29" x14ac:dyDescent="0.35">
      <c r="A867" s="1">
        <f>Sheet1!A351</f>
        <v>351</v>
      </c>
      <c r="B867" s="81">
        <f>Sheet1!B351</f>
        <v>45870.636250000003</v>
      </c>
      <c r="C867" s="81">
        <f>Sheet1!C351</f>
        <v>45870.638043981497</v>
      </c>
      <c r="D867" s="87" t="s">
        <v>4043</v>
      </c>
      <c r="E867" s="87" t="s">
        <v>4044</v>
      </c>
      <c r="F867" s="83">
        <f>Sheet1!F351</f>
        <v>45870</v>
      </c>
      <c r="G867" s="1" t="str">
        <f>Sheet1!G351</f>
        <v>Georgeta Penes</v>
      </c>
      <c r="H867" s="1" t="str">
        <f>Sheet1!H351</f>
        <v>Situație periculoasă / Unsafe Condition</v>
      </c>
      <c r="I867" s="1" t="str">
        <f>Sheet1!K351</f>
        <v>Schimbul 2 / Shift 2</v>
      </c>
      <c r="J867" s="1" t="str">
        <f>Sheet1!L351</f>
        <v>Fabrica A / Plant A</v>
      </c>
      <c r="K867" s="1" t="str">
        <f>Sheet1!M351</f>
        <v>Linia 3 Croissant</v>
      </c>
      <c r="L867" s="90" t="str">
        <f>Sheet1!N351</f>
        <v>peretele lateral M5 L3 palet cu rebut care bloca panou electric si stingator eletric</v>
      </c>
      <c r="M867" s="90" t="str">
        <f>Sheet1!O351</f>
        <v>5 S pentru palet cu rehut, cantar rebut, cosuri de gunoi</v>
      </c>
      <c r="N867" s="1" t="str">
        <f>Sheet1!P351</f>
        <v>Îmbunătățire continuă / CI</v>
      </c>
      <c r="O867" s="83">
        <f>Sheet1!Q351</f>
        <v>45877</v>
      </c>
      <c r="P867" s="1" t="str">
        <f>Sheet1!R351</f>
        <v>Neînceput / Not started</v>
      </c>
      <c r="Q867" s="1" t="str">
        <f>Sheet1!S351</f>
        <v>Nu / No</v>
      </c>
      <c r="R867" s="77" t="s">
        <v>553</v>
      </c>
      <c r="S867" s="77" t="s">
        <v>64</v>
      </c>
      <c r="T867" s="79">
        <v>45877</v>
      </c>
      <c r="U867" s="79"/>
      <c r="V867" s="77" t="str">
        <f t="shared" si="55"/>
        <v>N/A</v>
      </c>
      <c r="W867" s="77">
        <f t="shared" ca="1" si="56"/>
        <v>-49</v>
      </c>
      <c r="X867" s="77" t="str">
        <f t="shared" ca="1" si="57"/>
        <v>Delayed</v>
      </c>
    </row>
    <row r="868" spans="1:24" s="77" customFormat="1" ht="72.5" x14ac:dyDescent="0.35">
      <c r="A868" s="1">
        <f>Sheet1!A352</f>
        <v>352</v>
      </c>
      <c r="B868" s="81">
        <f>Sheet1!B352</f>
        <v>45872.376053240703</v>
      </c>
      <c r="C868" s="81">
        <f>Sheet1!C352</f>
        <v>45872.382615740702</v>
      </c>
      <c r="D868" s="87" t="s">
        <v>4045</v>
      </c>
      <c r="E868" s="87" t="s">
        <v>4046</v>
      </c>
      <c r="F868" s="83">
        <f>Sheet1!F352</f>
        <v>45872</v>
      </c>
      <c r="G868" s="1" t="str">
        <f>Sheet1!G352</f>
        <v xml:space="preserve">Duță Florina Oana </v>
      </c>
      <c r="H868" s="1" t="str">
        <f>Sheet1!H352</f>
        <v>Situație periculoasă / Unsafe Condition</v>
      </c>
      <c r="I868" s="1" t="str">
        <f>Sheet1!K352</f>
        <v>Schimbul 1 / Shift 1</v>
      </c>
      <c r="J868" s="1" t="str">
        <f>Sheet1!L352</f>
        <v>Fabrica B / Plant B</v>
      </c>
      <c r="K868" s="1" t="str">
        <f>Sheet1!M352</f>
        <v>Bake Rolls</v>
      </c>
      <c r="L868" s="90" t="str">
        <f>Sheet1!N352</f>
        <v>Modificați masa În ambalare la fiecare mașină pt că este prea înaltă și femeile pun câteva cartoane și stau in permanență cu mâinile ridicate sa ambaleze, le sunt mici de înălțime și le dor picioarele 8 ore in ambalare, ele doresc să le aduceți scaune la fiecare mașină ,BR este singura secție unde ambalarea sta in picioare, vor să ambaleze stand jos.</v>
      </c>
      <c r="M868" s="90" t="str">
        <f>Sheet1!O352</f>
        <v>Aduceți scaune și modificați mesele de ambalat</v>
      </c>
      <c r="N868" s="1" t="str">
        <f>Sheet1!P352</f>
        <v>Tehnic / Asset Reliability</v>
      </c>
      <c r="O868" s="83">
        <f>Sheet1!Q352</f>
        <v>45879</v>
      </c>
      <c r="P868" s="1" t="str">
        <f>Sheet1!R352</f>
        <v>Neînceput / Not started</v>
      </c>
      <c r="Q868" s="1" t="str">
        <f>Sheet1!S352</f>
        <v>Nu / No</v>
      </c>
      <c r="R868" s="77" t="s">
        <v>553</v>
      </c>
      <c r="S868" s="77" t="s">
        <v>50</v>
      </c>
      <c r="T868" s="79">
        <v>45879</v>
      </c>
      <c r="U868" s="79"/>
      <c r="V868" s="77" t="str">
        <f t="shared" si="55"/>
        <v>N/A</v>
      </c>
      <c r="W868" s="77">
        <f t="shared" ca="1" si="56"/>
        <v>-47</v>
      </c>
      <c r="X868" s="77" t="str">
        <f t="shared" ca="1" si="57"/>
        <v>Delayed</v>
      </c>
    </row>
    <row r="869" spans="1:24" s="77" customFormat="1" x14ac:dyDescent="0.35">
      <c r="A869" s="1">
        <f>Sheet1!A353</f>
        <v>353</v>
      </c>
      <c r="B869" s="81">
        <f>Sheet1!B353</f>
        <v>45873.3287962963</v>
      </c>
      <c r="C869" s="81">
        <f>Sheet1!C353</f>
        <v>45873.329502314802</v>
      </c>
      <c r="D869" s="87" t="s">
        <v>4047</v>
      </c>
      <c r="E869" s="87" t="s">
        <v>4048</v>
      </c>
      <c r="F869" s="83">
        <f>Sheet1!F353</f>
        <v>45873</v>
      </c>
      <c r="G869" s="1" t="str">
        <f>Sheet1!G353</f>
        <v>Ion Mariana</v>
      </c>
      <c r="H869" s="1" t="str">
        <f>Sheet1!H353</f>
        <v>Situație periculoasă / Unsafe Condition</v>
      </c>
      <c r="I869" s="1" t="str">
        <f>Sheet1!K353</f>
        <v>Schimbul 1 / Shift 1</v>
      </c>
      <c r="J869" s="1" t="str">
        <f>Sheet1!L353</f>
        <v>Fabrica A / Plant A</v>
      </c>
      <c r="K869" s="1" t="str">
        <f>Sheet1!M353</f>
        <v>Linia 2 Cakes</v>
      </c>
      <c r="L869" s="90" t="str">
        <f>Sheet1!N353</f>
        <v>Platforma de la coca nu are antiderapant</v>
      </c>
      <c r="M869" s="90" t="str">
        <f>Sheet1!O353</f>
        <v xml:space="preserve">Dinti pentru trepte </v>
      </c>
      <c r="N869" s="1" t="str">
        <f>Sheet1!P353</f>
        <v>Tehnic / Asset Reliability</v>
      </c>
      <c r="O869" s="83">
        <f>Sheet1!Q353</f>
        <v>45874</v>
      </c>
      <c r="P869" s="1" t="str">
        <f>Sheet1!R353</f>
        <v>Neînceput / Not started</v>
      </c>
      <c r="Q869" s="1" t="str">
        <f>Sheet1!S353</f>
        <v>Da / Yes</v>
      </c>
      <c r="R869" s="77" t="s">
        <v>553</v>
      </c>
      <c r="S869" s="77" t="s">
        <v>50</v>
      </c>
      <c r="T869" s="79">
        <v>45874</v>
      </c>
      <c r="U869" s="79"/>
      <c r="V869" s="77" t="str">
        <f t="shared" si="55"/>
        <v>N/A</v>
      </c>
      <c r="W869" s="77">
        <f t="shared" ca="1" si="56"/>
        <v>-52</v>
      </c>
      <c r="X869" s="77" t="str">
        <f t="shared" ca="1" si="57"/>
        <v>Delayed</v>
      </c>
    </row>
    <row r="870" spans="1:24" s="77" customFormat="1" x14ac:dyDescent="0.35">
      <c r="A870" s="1">
        <f>Sheet1!A354</f>
        <v>354</v>
      </c>
      <c r="B870" s="81">
        <f>Sheet1!B354</f>
        <v>45873.327349537001</v>
      </c>
      <c r="C870" s="81">
        <f>Sheet1!C354</f>
        <v>45873.332129629598</v>
      </c>
      <c r="D870" s="87" t="s">
        <v>4049</v>
      </c>
      <c r="E870" s="87" t="s">
        <v>4050</v>
      </c>
      <c r="F870" s="83">
        <f>Sheet1!F354</f>
        <v>45873</v>
      </c>
      <c r="G870" s="1" t="str">
        <f>Sheet1!G354</f>
        <v xml:space="preserve">Ciobanu Elena </v>
      </c>
      <c r="H870" s="1" t="str">
        <f>Sheet1!H354</f>
        <v>Situație periculoasă / Unsafe Condition</v>
      </c>
      <c r="I870" s="1" t="str">
        <f>Sheet1!K354</f>
        <v>Schimbul 1 / Shift 1</v>
      </c>
      <c r="J870" s="1" t="str">
        <f>Sheet1!L354</f>
        <v>Fabrica B / Plant B</v>
      </c>
      <c r="K870" s="1" t="str">
        <f>Sheet1!M354</f>
        <v>Linia 4 Croissant</v>
      </c>
      <c r="L870" s="90" t="str">
        <f>Sheet1!N354</f>
        <v xml:space="preserve">Lispa suportul de la găleți lispa pt a stoarce mopul </v>
      </c>
      <c r="M870" s="90" t="str">
        <f>Sheet1!O354</f>
        <v xml:space="preserve">Evaluare, cumpărare sau reparare </v>
      </c>
      <c r="N870" s="1" t="str">
        <f>Sheet1!P354</f>
        <v>Calitate / Quality</v>
      </c>
      <c r="O870" s="83">
        <f>Sheet1!Q354</f>
        <v>45887</v>
      </c>
      <c r="P870" s="1" t="str">
        <f>Sheet1!R354</f>
        <v>Neînceput / Not started</v>
      </c>
      <c r="Q870" s="1" t="str">
        <f>Sheet1!S354</f>
        <v>Nu / No</v>
      </c>
      <c r="R870" s="77" t="s">
        <v>553</v>
      </c>
      <c r="S870" s="77" t="s">
        <v>64</v>
      </c>
      <c r="T870" s="79">
        <v>45887</v>
      </c>
      <c r="U870" s="79"/>
      <c r="V870" s="77" t="str">
        <f t="shared" si="55"/>
        <v>N/A</v>
      </c>
      <c r="W870" s="77">
        <f t="shared" ca="1" si="56"/>
        <v>-39</v>
      </c>
      <c r="X870" s="77" t="str">
        <f t="shared" ca="1" si="57"/>
        <v>Delayed</v>
      </c>
    </row>
    <row r="871" spans="1:24" s="77" customFormat="1" x14ac:dyDescent="0.35">
      <c r="A871" s="1">
        <f>Sheet1!A355</f>
        <v>355</v>
      </c>
      <c r="B871" s="81">
        <f>Sheet1!B355</f>
        <v>45873.334560185198</v>
      </c>
      <c r="C871" s="81">
        <f>Sheet1!C355</f>
        <v>45873.3355787037</v>
      </c>
      <c r="D871" s="87" t="s">
        <v>4051</v>
      </c>
      <c r="E871" s="87" t="s">
        <v>4052</v>
      </c>
      <c r="F871" s="83">
        <f>Sheet1!F355</f>
        <v>45873</v>
      </c>
      <c r="G871" s="1" t="str">
        <f>Sheet1!G355</f>
        <v>Georgeta Penes</v>
      </c>
      <c r="H871" s="1" t="str">
        <f>Sheet1!H355</f>
        <v>Situație periculoasă / Unsafe Condition</v>
      </c>
      <c r="I871" s="1" t="str">
        <f>Sheet1!K355</f>
        <v>Schimbul 1 / Shift 1</v>
      </c>
      <c r="J871" s="1" t="str">
        <f>Sheet1!L355</f>
        <v>Fabrica B / Plant B</v>
      </c>
      <c r="K871" s="1" t="str">
        <f>Sheet1!M355</f>
        <v>Birouri / Offices</v>
      </c>
      <c r="L871" s="90" t="str">
        <f>Sheet1!N355</f>
        <v>Fly killer foarte incarcat la intrare birouri</v>
      </c>
      <c r="M871" s="90" t="str">
        <f>Sheet1!O355</f>
        <v>revizuire frecventa si igienizare</v>
      </c>
      <c r="N871" s="1" t="str">
        <f>Sheet1!P355</f>
        <v>Calitate / Quality</v>
      </c>
      <c r="O871" s="83">
        <f>Sheet1!Q355</f>
        <v>45877</v>
      </c>
      <c r="P871" s="1" t="str">
        <f>Sheet1!R355</f>
        <v>Neînceput / Not started</v>
      </c>
      <c r="Q871" s="1" t="str">
        <f>Sheet1!S355</f>
        <v>Nu / No</v>
      </c>
      <c r="R871" s="77" t="s">
        <v>553</v>
      </c>
      <c r="S871" s="77" t="s">
        <v>50</v>
      </c>
      <c r="T871" s="79">
        <v>45877</v>
      </c>
      <c r="U871" s="79"/>
      <c r="V871" s="77" t="str">
        <f t="shared" si="55"/>
        <v>N/A</v>
      </c>
      <c r="W871" s="77">
        <f t="shared" ca="1" si="56"/>
        <v>-49</v>
      </c>
      <c r="X871" s="77" t="str">
        <f t="shared" ca="1" si="57"/>
        <v>Delayed</v>
      </c>
    </row>
    <row r="872" spans="1:24" s="77" customFormat="1" x14ac:dyDescent="0.35">
      <c r="A872" s="1">
        <f>Sheet1!A356</f>
        <v>356</v>
      </c>
      <c r="B872" s="81">
        <f>Sheet1!B356</f>
        <v>45873.3449189815</v>
      </c>
      <c r="C872" s="81">
        <f>Sheet1!C356</f>
        <v>45873.348055555602</v>
      </c>
      <c r="D872" s="87" t="s">
        <v>4053</v>
      </c>
      <c r="E872" s="87" t="s">
        <v>4054</v>
      </c>
      <c r="F872" s="83">
        <f>Sheet1!F356</f>
        <v>45873</v>
      </c>
      <c r="G872" s="1" t="str">
        <f>Sheet1!G356</f>
        <v xml:space="preserve">Vlad Georgeta </v>
      </c>
      <c r="H872" s="1" t="str">
        <f>Sheet1!H356</f>
        <v>Situație periculoasă / Unsafe Condition</v>
      </c>
      <c r="I872" s="1" t="str">
        <f>Sheet1!K356</f>
        <v>Schimbul 1 / Shift 1</v>
      </c>
      <c r="J872" s="1" t="str">
        <f>Sheet1!L356</f>
        <v>Fabrica A / Plant A</v>
      </c>
      <c r="K872" s="1" t="str">
        <f>Sheet1!M356</f>
        <v>Linia 2 Cakes</v>
      </c>
      <c r="L872" s="90" t="str">
        <f>Sheet1!N356</f>
        <v>Scara la mixare cb neconforma risc de alunecare</v>
      </c>
      <c r="M872" s="90" t="str">
        <f>Sheet1!O356</f>
        <v>Sa se pun zimți cum au su celelalte scari</v>
      </c>
      <c r="N872" s="1" t="str">
        <f>Sheet1!P356</f>
        <v>Tehnic / Asset Reliability</v>
      </c>
      <c r="O872" s="83">
        <f>Sheet1!Q356</f>
        <v>45876</v>
      </c>
      <c r="P872" s="1" t="str">
        <f>Sheet1!R356</f>
        <v>Neînceput / Not started</v>
      </c>
      <c r="Q872" s="1" t="str">
        <f>Sheet1!S356</f>
        <v>Da / Yes</v>
      </c>
      <c r="R872" s="77" t="s">
        <v>553</v>
      </c>
      <c r="S872" s="77" t="s">
        <v>50</v>
      </c>
      <c r="T872" s="79">
        <v>45876</v>
      </c>
      <c r="U872" s="79"/>
      <c r="V872" s="77" t="str">
        <f t="shared" si="55"/>
        <v>N/A</v>
      </c>
      <c r="W872" s="77">
        <f t="shared" ca="1" si="56"/>
        <v>-50</v>
      </c>
      <c r="X872" s="77" t="str">
        <f t="shared" ca="1" si="57"/>
        <v>Delayed</v>
      </c>
    </row>
    <row r="873" spans="1:24" s="77" customFormat="1" ht="29" x14ac:dyDescent="0.35">
      <c r="A873" s="1">
        <f>Sheet1!A357</f>
        <v>357</v>
      </c>
      <c r="B873" s="81">
        <f>Sheet1!B357</f>
        <v>45873.578553240703</v>
      </c>
      <c r="C873" s="81">
        <f>Sheet1!C357</f>
        <v>45873.581365740698</v>
      </c>
      <c r="D873" s="87" t="s">
        <v>4055</v>
      </c>
      <c r="E873" s="87" t="s">
        <v>4056</v>
      </c>
      <c r="F873" s="83">
        <f>Sheet1!F357</f>
        <v>45873</v>
      </c>
      <c r="G873" s="1" t="str">
        <f>Sheet1!G357</f>
        <v>Jeldujer Denisia</v>
      </c>
      <c r="H873" s="1" t="str">
        <f>Sheet1!H357</f>
        <v>Situație periculoasă / Unsafe Condition</v>
      </c>
      <c r="I873" s="1" t="str">
        <f>Sheet1!K357</f>
        <v>Schimbul 1 / Shift 1</v>
      </c>
      <c r="J873" s="1" t="str">
        <f>Sheet1!L357</f>
        <v>Fabrica B / Plant B</v>
      </c>
      <c r="K873" s="1" t="str">
        <f>Sheet1!M357</f>
        <v>Birouri / Offices</v>
      </c>
      <c r="L873" s="90" t="str">
        <f>Sheet1!N357</f>
        <v xml:space="preserve">La intrare in cladirea birouri fabrica B, carpeta  este deplasata, dezlipita, balustrada este la distanta  si se aluneca </v>
      </c>
      <c r="M873" s="90" t="str">
        <f>Sheet1!O357</f>
        <v>Balustrada care sa permita sustinerea&amp;inlocuite carpeta</v>
      </c>
      <c r="N873" s="1" t="str">
        <f>Sheet1!P357</f>
        <v>Tehnic / Asset Reliability</v>
      </c>
      <c r="O873" s="83">
        <f>Sheet1!Q357</f>
        <v>45898</v>
      </c>
      <c r="P873" s="1" t="str">
        <f>Sheet1!R357</f>
        <v>In lucru / In progress</v>
      </c>
      <c r="Q873" s="1" t="str">
        <f>Sheet1!S357</f>
        <v>Da / Yes</v>
      </c>
      <c r="R873" s="77" t="s">
        <v>137</v>
      </c>
      <c r="S873" s="77" t="s">
        <v>50</v>
      </c>
      <c r="T873" s="79">
        <v>45898</v>
      </c>
      <c r="U873" s="79"/>
      <c r="V873" s="77" t="str">
        <f t="shared" si="55"/>
        <v>N/A</v>
      </c>
      <c r="W873" s="77">
        <f t="shared" ca="1" si="56"/>
        <v>-28</v>
      </c>
      <c r="X873" s="77" t="str">
        <f t="shared" ca="1" si="57"/>
        <v>Delayed</v>
      </c>
    </row>
    <row r="874" spans="1:24" s="77" customFormat="1" ht="29" x14ac:dyDescent="0.35">
      <c r="A874" s="1">
        <f>Sheet1!A358</f>
        <v>358</v>
      </c>
      <c r="B874" s="81">
        <f>Sheet1!B358</f>
        <v>45873.647002314799</v>
      </c>
      <c r="C874" s="81">
        <f>Sheet1!C358</f>
        <v>45873.649594907401</v>
      </c>
      <c r="D874" s="87" t="s">
        <v>4057</v>
      </c>
      <c r="E874" s="87" t="s">
        <v>4058</v>
      </c>
      <c r="F874" s="83">
        <f>Sheet1!F358</f>
        <v>45873</v>
      </c>
      <c r="G874" s="1" t="str">
        <f>Sheet1!G358</f>
        <v>Bostanaru Jeanina</v>
      </c>
      <c r="H874" s="1" t="str">
        <f>Sheet1!H358</f>
        <v>Eveniment la limita producerii unui accident / Near Miss</v>
      </c>
      <c r="I874" s="1" t="str">
        <f>Sheet1!K358</f>
        <v>Schimbul 2 / Shift 2</v>
      </c>
      <c r="J874" s="1" t="str">
        <f>Sheet1!L358</f>
        <v>Fabrica A / Plant A</v>
      </c>
      <c r="K874" s="1" t="str">
        <f>Sheet1!M358</f>
        <v>Linia 1 Croissant</v>
      </c>
      <c r="L874" s="90" t="str">
        <f>Sheet1!N358</f>
        <v>Liza electrică lăsată pe zona marcată pt angajați și o persoană a sărit peste lamele acesteia</v>
      </c>
      <c r="M874" s="90" t="str">
        <f>Sheet1!O358</f>
        <v>Instruire , marcarea zona echipament</v>
      </c>
      <c r="N874" s="1" t="str">
        <f>Sheet1!P358</f>
        <v>Productie A  / Production A</v>
      </c>
      <c r="O874" s="83">
        <f>Sheet1!Q358</f>
        <v>45890</v>
      </c>
      <c r="P874" s="1" t="str">
        <f>Sheet1!R358</f>
        <v>Neînceput / Not started</v>
      </c>
      <c r="Q874" s="1" t="str">
        <f>Sheet1!S358</f>
        <v>Da / Yes</v>
      </c>
      <c r="R874" s="77" t="s">
        <v>553</v>
      </c>
      <c r="S874" s="77" t="s">
        <v>50</v>
      </c>
      <c r="T874" s="79">
        <v>45890</v>
      </c>
      <c r="U874" s="79"/>
      <c r="V874" s="77" t="str">
        <f t="shared" si="55"/>
        <v>N/A</v>
      </c>
      <c r="W874" s="77">
        <f t="shared" ca="1" si="56"/>
        <v>-36</v>
      </c>
      <c r="X874" s="77" t="str">
        <f t="shared" ca="1" si="57"/>
        <v>Delayed</v>
      </c>
    </row>
    <row r="875" spans="1:24" s="77" customFormat="1" ht="29" x14ac:dyDescent="0.35">
      <c r="A875" s="1">
        <f>Sheet1!A359</f>
        <v>359</v>
      </c>
      <c r="B875" s="81">
        <f>Sheet1!B359</f>
        <v>45873.948113425897</v>
      </c>
      <c r="C875" s="81">
        <f>Sheet1!C359</f>
        <v>45873.979629629597</v>
      </c>
      <c r="D875" s="87" t="s">
        <v>4059</v>
      </c>
      <c r="E875" s="87" t="s">
        <v>4060</v>
      </c>
      <c r="F875" s="83">
        <f>Sheet1!F359</f>
        <v>45873</v>
      </c>
      <c r="G875" s="1" t="str">
        <f>Sheet1!G359</f>
        <v xml:space="preserve">Pană Viorica </v>
      </c>
      <c r="H875" s="1" t="str">
        <f>Sheet1!H359</f>
        <v>Situație periculoasă / Unsafe Condition</v>
      </c>
      <c r="I875" s="1" t="str">
        <f>Sheet1!K359</f>
        <v>Schimbul 3 / Shift 3</v>
      </c>
      <c r="J875" s="1" t="str">
        <f>Sheet1!L359</f>
        <v>Fabrica A / Plant A</v>
      </c>
      <c r="K875" s="1" t="str">
        <f>Sheet1!M359</f>
        <v>Linia 2 Cakes</v>
      </c>
      <c r="L875" s="90" t="str">
        <f>Sheet1!N359</f>
        <v>Atenție, în camera siropului robinetul de pe țeava cu aburi (4 bari / 104°C) are scurgeri de apă!</v>
      </c>
      <c r="M875" s="90" t="str">
        <f>Sheet1!O359</f>
        <v>Înlocuirea robinetului defect de pe țeava cu aburi.</v>
      </c>
      <c r="N875" s="1" t="str">
        <f>Sheet1!P359</f>
        <v>Tehnic / Asset Reliability</v>
      </c>
      <c r="O875" s="83">
        <f>Sheet1!Q359</f>
        <v>45874</v>
      </c>
      <c r="P875" s="1" t="str">
        <f>Sheet1!R359</f>
        <v>Neînceput / Not started</v>
      </c>
      <c r="Q875" s="1" t="str">
        <f>Sheet1!S359</f>
        <v>Da / Yes</v>
      </c>
      <c r="R875" s="77" t="s">
        <v>553</v>
      </c>
      <c r="S875" s="77" t="s">
        <v>50</v>
      </c>
      <c r="T875" s="79">
        <v>45874</v>
      </c>
      <c r="U875" s="79"/>
      <c r="V875" s="77" t="str">
        <f t="shared" si="55"/>
        <v>N/A</v>
      </c>
      <c r="W875" s="77">
        <f t="shared" ca="1" si="56"/>
        <v>-52</v>
      </c>
      <c r="X875" s="77" t="str">
        <f t="shared" ca="1" si="57"/>
        <v>Delayed</v>
      </c>
    </row>
    <row r="876" spans="1:24" s="77" customFormat="1" ht="29" x14ac:dyDescent="0.35">
      <c r="A876" s="1">
        <f>Sheet1!A360</f>
        <v>360</v>
      </c>
      <c r="B876" s="81">
        <f>Sheet1!B360</f>
        <v>45874.293333333299</v>
      </c>
      <c r="C876" s="81">
        <f>Sheet1!C360</f>
        <v>45874.2962037037</v>
      </c>
      <c r="D876" s="87" t="s">
        <v>4061</v>
      </c>
      <c r="E876" s="87" t="s">
        <v>4062</v>
      </c>
      <c r="F876" s="83">
        <f>Sheet1!F360</f>
        <v>45874</v>
      </c>
      <c r="G876" s="1" t="str">
        <f>Sheet1!G360</f>
        <v xml:space="preserve">Duță Florina Oana </v>
      </c>
      <c r="H876" s="1" t="str">
        <f>Sheet1!H360</f>
        <v>Situație periculoasă / Unsafe Condition</v>
      </c>
      <c r="I876" s="1" t="str">
        <f>Sheet1!K360</f>
        <v>Schimbul 1 / Shift 1</v>
      </c>
      <c r="J876" s="1" t="str">
        <f>Sheet1!L360</f>
        <v>Fabrica B / Plant B</v>
      </c>
      <c r="K876" s="1" t="str">
        <f>Sheet1!M360</f>
        <v>Bake Rolls</v>
      </c>
      <c r="L876" s="90" t="str">
        <f>Sheet1!N360</f>
        <v>La paleți trebuie o scară pentru persoanele mici de înălțime,care nu ajung sa pună separatorul când se oprește robotul.</v>
      </c>
      <c r="M876" s="90" t="str">
        <f>Sheet1!O360</f>
        <v xml:space="preserve">Sa se aducă urgent o scară </v>
      </c>
      <c r="N876" s="1" t="str">
        <f>Sheet1!P360</f>
        <v>Productie B / Production B</v>
      </c>
      <c r="O876" s="83">
        <f>Sheet1!Q360</f>
        <v>45877</v>
      </c>
      <c r="P876" s="1" t="str">
        <f>Sheet1!R360</f>
        <v>Neînceput / Not started</v>
      </c>
      <c r="Q876" s="1" t="str">
        <f>Sheet1!S360</f>
        <v>Nu / No</v>
      </c>
      <c r="R876" s="77" t="s">
        <v>553</v>
      </c>
      <c r="S876" s="77" t="s">
        <v>64</v>
      </c>
      <c r="T876" s="79">
        <v>45877</v>
      </c>
      <c r="U876" s="79"/>
      <c r="V876" s="77" t="str">
        <f t="shared" si="55"/>
        <v>N/A</v>
      </c>
      <c r="W876" s="77">
        <f t="shared" ca="1" si="56"/>
        <v>-49</v>
      </c>
      <c r="X876" s="77" t="str">
        <f t="shared" ca="1" si="57"/>
        <v>Delayed</v>
      </c>
    </row>
    <row r="877" spans="1:24" s="77" customFormat="1" ht="72.5" x14ac:dyDescent="0.35">
      <c r="A877" s="1">
        <f>Sheet1!A361</f>
        <v>361</v>
      </c>
      <c r="B877" s="81">
        <f>Sheet1!B361</f>
        <v>45874.302777777797</v>
      </c>
      <c r="C877" s="81">
        <f>Sheet1!C361</f>
        <v>45874.310821759304</v>
      </c>
      <c r="D877" s="87" t="s">
        <v>4063</v>
      </c>
      <c r="E877" s="87" t="s">
        <v>4064</v>
      </c>
      <c r="F877" s="83">
        <f>Sheet1!F361</f>
        <v>45874</v>
      </c>
      <c r="G877" s="1" t="str">
        <f>Sheet1!G361</f>
        <v xml:space="preserve">Duță Florina Oana </v>
      </c>
      <c r="H877" s="1" t="str">
        <f>Sheet1!H361</f>
        <v>Situație periculoasă / Unsafe Condition</v>
      </c>
      <c r="I877" s="1" t="str">
        <f>Sheet1!K361</f>
        <v>Schimbul 1 / Shift 1</v>
      </c>
      <c r="J877" s="1" t="str">
        <f>Sheet1!L361</f>
        <v>Fabrica B / Plant B</v>
      </c>
      <c r="K877" s="1" t="str">
        <f>Sheet1!M361</f>
        <v>Bake Rolls</v>
      </c>
      <c r="L877" s="90" t="str">
        <f>Sheet1!N361</f>
        <v>Sa se pună detectoare de metale între grote și cordeline , pentru că pâinea sa nu ajungă la condiment să- l consumam, și alt detector la sortare,că produsul sa nu mai ajungă la detectorul de la paletizare și să blocăm paleții,sau unde credeți că este mai bine să puneți detectoarele ,sa nu mai facem consum ( gaze, curent electric, apă,materie primă,etc....)</v>
      </c>
      <c r="M877" s="90" t="str">
        <f>Sheet1!O361</f>
        <v xml:space="preserve">Cat mai urgent ,sa pună detectoare </v>
      </c>
      <c r="N877" s="1" t="str">
        <f>Sheet1!P361</f>
        <v>Productie B / Production B</v>
      </c>
      <c r="O877" s="83">
        <f>Sheet1!Q361</f>
        <v>45900</v>
      </c>
      <c r="P877" s="1" t="str">
        <f>Sheet1!R361</f>
        <v>Neînceput / Not started</v>
      </c>
      <c r="Q877" s="1" t="str">
        <f>Sheet1!S361</f>
        <v>Nu / No</v>
      </c>
      <c r="R877" s="77" t="s">
        <v>553</v>
      </c>
      <c r="S877" s="77" t="s">
        <v>64</v>
      </c>
      <c r="T877" s="79">
        <v>45900</v>
      </c>
      <c r="U877" s="79"/>
      <c r="V877" s="77" t="str">
        <f t="shared" si="55"/>
        <v>N/A</v>
      </c>
      <c r="W877" s="77">
        <f t="shared" ca="1" si="56"/>
        <v>-26</v>
      </c>
      <c r="X877" s="77" t="str">
        <f t="shared" ca="1" si="57"/>
        <v>Delayed</v>
      </c>
    </row>
    <row r="878" spans="1:24" s="77" customFormat="1" ht="43.5" x14ac:dyDescent="0.35">
      <c r="A878" s="1">
        <f>Sheet1!A362</f>
        <v>362</v>
      </c>
      <c r="B878" s="81">
        <f>Sheet1!B362</f>
        <v>45874.311342592599</v>
      </c>
      <c r="C878" s="81">
        <f>Sheet1!C362</f>
        <v>45874.316585648201</v>
      </c>
      <c r="D878" s="87" t="s">
        <v>4065</v>
      </c>
      <c r="E878" s="87" t="s">
        <v>4066</v>
      </c>
      <c r="F878" s="83">
        <f>Sheet1!F362</f>
        <v>45874</v>
      </c>
      <c r="G878" s="1" t="str">
        <f>Sheet1!G362</f>
        <v xml:space="preserve">Duță Florina Oana </v>
      </c>
      <c r="H878" s="1" t="str">
        <f>Sheet1!H362</f>
        <v>Situație periculoasă / Unsafe Condition</v>
      </c>
      <c r="I878" s="1" t="str">
        <f>Sheet1!K362</f>
        <v>Schimbul 1 / Shift 1</v>
      </c>
      <c r="J878" s="1" t="str">
        <f>Sheet1!L362</f>
        <v>Fabrica B / Plant B</v>
      </c>
      <c r="K878" s="1" t="str">
        <f>Sheet1!M362</f>
        <v>Bake Rolls</v>
      </c>
      <c r="L878" s="90" t="str">
        <f>Sheet1!N362</f>
        <v xml:space="preserve">Cad bile și bucăți de tăblițele de la role,descoperim mereu cate o rolă stricată, verificați rolele din toată secția </v>
      </c>
      <c r="M878" s="90" t="str">
        <f>Sheet1!O362</f>
        <v xml:space="preserve">Schimbați daca se poate  toate rolele de la BR,cad bilele și bucăți de fier de la role de la benzi , aproape in fiecare luna găsim câte o rola de la benzi stricată </v>
      </c>
      <c r="N878" s="1" t="str">
        <f>Sheet1!P362</f>
        <v>Productie B / Production B</v>
      </c>
      <c r="O878" s="83">
        <f>Sheet1!Q362</f>
        <v>45900</v>
      </c>
      <c r="P878" s="1" t="str">
        <f>Sheet1!R362</f>
        <v>Neînceput / Not started</v>
      </c>
      <c r="Q878" s="1" t="str">
        <f>Sheet1!S362</f>
        <v>Nu / No</v>
      </c>
      <c r="R878" s="77" t="s">
        <v>553</v>
      </c>
      <c r="S878" s="77" t="s">
        <v>168</v>
      </c>
      <c r="T878" s="79">
        <v>45900</v>
      </c>
      <c r="U878" s="79"/>
      <c r="V878" s="77" t="str">
        <f t="shared" si="55"/>
        <v>N/A</v>
      </c>
      <c r="W878" s="77">
        <f t="shared" ca="1" si="56"/>
        <v>-26</v>
      </c>
      <c r="X878" s="77" t="str">
        <f t="shared" ca="1" si="57"/>
        <v>Delayed</v>
      </c>
    </row>
    <row r="879" spans="1:24" s="77" customFormat="1" ht="29" x14ac:dyDescent="0.35">
      <c r="A879" s="1">
        <f>Sheet1!A363</f>
        <v>363</v>
      </c>
      <c r="B879" s="81">
        <f>Sheet1!B363</f>
        <v>45874.345173611102</v>
      </c>
      <c r="C879" s="81">
        <f>Sheet1!C363</f>
        <v>45874.348344907397</v>
      </c>
      <c r="D879" s="87" t="s">
        <v>4067</v>
      </c>
      <c r="E879" s="87" t="s">
        <v>4068</v>
      </c>
      <c r="F879" s="83">
        <f>Sheet1!F363</f>
        <v>45874</v>
      </c>
      <c r="G879" s="1" t="str">
        <f>Sheet1!G363</f>
        <v xml:space="preserve">Ivan paul </v>
      </c>
      <c r="H879" s="1" t="str">
        <f>Sheet1!H363</f>
        <v>Situație periculoasă / Unsafe Condition</v>
      </c>
      <c r="I879" s="1" t="str">
        <f>Sheet1!K363</f>
        <v>Schimbul 1 / Shift 1</v>
      </c>
      <c r="J879" s="1" t="str">
        <f>Sheet1!L363</f>
        <v>Fabrica A / Plant A</v>
      </c>
      <c r="K879" s="1" t="str">
        <f>Sheet1!M363</f>
        <v>Linia 1 Croissant</v>
      </c>
      <c r="L879" s="90" t="str">
        <f>Sheet1!N363</f>
        <v xml:space="preserve">Scara de la tancurile de crema nu se mai blochează rotile cu frana 2 rotile lipsă și mai trebuie pus o bara de susținere pentru a putea evita un accident </v>
      </c>
      <c r="M879" s="90" t="str">
        <f>Sheet1!O363</f>
        <v xml:space="preserve">Trebuie să se intervină </v>
      </c>
      <c r="N879" s="1" t="str">
        <f>Sheet1!P363</f>
        <v>Productie A  / Production A</v>
      </c>
      <c r="O879" s="83">
        <f>Sheet1!Q363</f>
        <v>45874</v>
      </c>
      <c r="P879" s="1" t="str">
        <f>Sheet1!R363</f>
        <v>Neînceput / Not started</v>
      </c>
      <c r="Q879" s="1" t="str">
        <f>Sheet1!S363</f>
        <v>Da / Yes</v>
      </c>
      <c r="R879" s="77" t="s">
        <v>553</v>
      </c>
      <c r="S879" s="77" t="s">
        <v>168</v>
      </c>
      <c r="T879" s="79">
        <v>45874</v>
      </c>
      <c r="U879" s="79"/>
      <c r="V879" s="77" t="str">
        <f t="shared" si="55"/>
        <v>N/A</v>
      </c>
      <c r="W879" s="77">
        <f t="shared" ca="1" si="56"/>
        <v>-52</v>
      </c>
      <c r="X879" s="77" t="str">
        <f t="shared" ca="1" si="57"/>
        <v>Delayed</v>
      </c>
    </row>
    <row r="880" spans="1:24" s="77" customFormat="1" ht="29" x14ac:dyDescent="0.35">
      <c r="A880" s="1">
        <f>Sheet1!A364</f>
        <v>364</v>
      </c>
      <c r="B880" s="81">
        <f>Sheet1!B364</f>
        <v>45874.416608796302</v>
      </c>
      <c r="C880" s="81">
        <f>Sheet1!C364</f>
        <v>45874.418078703697</v>
      </c>
      <c r="D880" s="87" t="s">
        <v>4069</v>
      </c>
      <c r="E880" s="87" t="s">
        <v>4070</v>
      </c>
      <c r="F880" s="83">
        <f>Sheet1!F364</f>
        <v>45874</v>
      </c>
      <c r="G880" s="1" t="str">
        <f>Sheet1!G364</f>
        <v>Baldovin Grigore</v>
      </c>
      <c r="H880" s="1" t="str">
        <f>Sheet1!H364</f>
        <v>Situație periculoasă / Unsafe Condition</v>
      </c>
      <c r="I880" s="1" t="str">
        <f>Sheet1!K364</f>
        <v>Schimbul 1 / Shift 1</v>
      </c>
      <c r="J880" s="1" t="str">
        <f>Sheet1!L364</f>
        <v>Fabrica A / Plant A</v>
      </c>
      <c r="K880" s="1" t="str">
        <f>Sheet1!M364</f>
        <v>Maia / Mama dough</v>
      </c>
      <c r="L880" s="90" t="str">
        <f>Sheet1!N364</f>
        <v>plexiglass protections of the mixers are broken</v>
      </c>
      <c r="M880" s="90" t="str">
        <f>Sheet1!O364</f>
        <v>replace them with newer ones (with rounded edges to prevent accidental cuts)</v>
      </c>
      <c r="N880" s="1" t="str">
        <f>Sheet1!P364</f>
        <v>Productie A  / Production A</v>
      </c>
      <c r="O880" s="83">
        <f>Sheet1!Q364</f>
        <v>45884</v>
      </c>
      <c r="P880" s="1" t="str">
        <f>Sheet1!R364</f>
        <v>Neînceput / Not started</v>
      </c>
      <c r="Q880" s="1" t="str">
        <f>Sheet1!S364</f>
        <v>Da / Yes</v>
      </c>
      <c r="R880" s="77" t="s">
        <v>553</v>
      </c>
      <c r="S880" s="77" t="s">
        <v>50</v>
      </c>
      <c r="T880" s="79">
        <v>45884</v>
      </c>
      <c r="U880" s="79"/>
      <c r="V880" s="77" t="str">
        <f t="shared" si="55"/>
        <v>N/A</v>
      </c>
      <c r="W880" s="77">
        <f t="shared" ca="1" si="56"/>
        <v>-42</v>
      </c>
      <c r="X880" s="77" t="str">
        <f t="shared" ca="1" si="57"/>
        <v>Delayed</v>
      </c>
    </row>
    <row r="881" spans="1:24" s="77" customFormat="1" x14ac:dyDescent="0.35">
      <c r="A881" s="1">
        <f>Sheet1!A365</f>
        <v>365</v>
      </c>
      <c r="B881" s="81">
        <f>Sheet1!B365</f>
        <v>45874.418229166702</v>
      </c>
      <c r="C881" s="81">
        <f>Sheet1!C365</f>
        <v>45874.419282407398</v>
      </c>
      <c r="D881" s="87" t="s">
        <v>4071</v>
      </c>
      <c r="E881" s="87" t="s">
        <v>4072</v>
      </c>
      <c r="F881" s="83">
        <f>Sheet1!F365</f>
        <v>45874</v>
      </c>
      <c r="G881" s="1" t="str">
        <f>Sheet1!G365</f>
        <v>Baldovin Grigore</v>
      </c>
      <c r="H881" s="1" t="str">
        <f>Sheet1!H365</f>
        <v>Situație periculoasă / Unsafe Condition</v>
      </c>
      <c r="I881" s="1" t="str">
        <f>Sheet1!K365</f>
        <v>Schimbul 1 / Shift 1</v>
      </c>
      <c r="J881" s="1" t="str">
        <f>Sheet1!L365</f>
        <v>Fabrica A / Plant A</v>
      </c>
      <c r="K881" s="1" t="str">
        <f>Sheet1!M365</f>
        <v>Maia / Mama dough</v>
      </c>
      <c r="L881" s="90" t="str">
        <f>Sheet1!N365</f>
        <v>missing light bulb protection on the electrical cabinet</v>
      </c>
      <c r="M881" s="90" t="str">
        <f>Sheet1!O365</f>
        <v>install the protection</v>
      </c>
      <c r="N881" s="1" t="str">
        <f>Sheet1!P365</f>
        <v>Tehnic / Asset Reliability</v>
      </c>
      <c r="O881" s="83">
        <f>Sheet1!Q365</f>
        <v>45877</v>
      </c>
      <c r="P881" s="1" t="str">
        <f>Sheet1!R365</f>
        <v>Neînceput / Not started</v>
      </c>
      <c r="Q881" s="1" t="str">
        <f>Sheet1!S365</f>
        <v>Da / Yes</v>
      </c>
      <c r="R881" s="77" t="s">
        <v>553</v>
      </c>
      <c r="S881" s="77" t="s">
        <v>64</v>
      </c>
      <c r="T881" s="79">
        <v>45877</v>
      </c>
      <c r="U881" s="79"/>
      <c r="V881" s="77" t="str">
        <f t="shared" si="55"/>
        <v>N/A</v>
      </c>
      <c r="W881" s="77">
        <f t="shared" ca="1" si="56"/>
        <v>-49</v>
      </c>
      <c r="X881" s="77" t="str">
        <f t="shared" ca="1" si="57"/>
        <v>Delayed</v>
      </c>
    </row>
    <row r="882" spans="1:24" s="77" customFormat="1" x14ac:dyDescent="0.35">
      <c r="A882" s="1">
        <f>Sheet1!A366</f>
        <v>366</v>
      </c>
      <c r="B882" s="81">
        <f>Sheet1!B366</f>
        <v>45874.419328703698</v>
      </c>
      <c r="C882" s="81">
        <f>Sheet1!C366</f>
        <v>45874.420787037001</v>
      </c>
      <c r="D882" s="87" t="s">
        <v>4073</v>
      </c>
      <c r="E882" s="87" t="s">
        <v>4074</v>
      </c>
      <c r="F882" s="83">
        <f>Sheet1!F366</f>
        <v>45874</v>
      </c>
      <c r="G882" s="1" t="str">
        <f>Sheet1!G366</f>
        <v>Baldovin Grigore</v>
      </c>
      <c r="H882" s="1" t="str">
        <f>Sheet1!H366</f>
        <v>Situație periculoasă / Unsafe Condition</v>
      </c>
      <c r="I882" s="1" t="str">
        <f>Sheet1!K366</f>
        <v>Schimbul 1 / Shift 1</v>
      </c>
      <c r="J882" s="1" t="str">
        <f>Sheet1!L366</f>
        <v>Fabrica A / Plant A</v>
      </c>
      <c r="K882" s="1" t="str">
        <f>Sheet1!M366</f>
        <v>Altele / Others</v>
      </c>
      <c r="L882" s="90" t="str">
        <f>Sheet1!N366</f>
        <v>metal pipe protection in the creams room from L2 is hanging loose</v>
      </c>
      <c r="M882" s="90" t="str">
        <f>Sheet1!O366</f>
        <v>reattach the protection</v>
      </c>
      <c r="N882" s="1" t="str">
        <f>Sheet1!P366</f>
        <v>Tehnic / Asset Reliability</v>
      </c>
      <c r="O882" s="83">
        <f>Sheet1!Q366</f>
        <v>45874</v>
      </c>
      <c r="P882" s="1" t="str">
        <f>Sheet1!R366</f>
        <v>Neînceput / Not started</v>
      </c>
      <c r="Q882" s="1" t="str">
        <f>Sheet1!S366</f>
        <v>Da / Yes</v>
      </c>
      <c r="R882" s="77" t="s">
        <v>553</v>
      </c>
      <c r="S882" s="77" t="s">
        <v>50</v>
      </c>
      <c r="T882" s="79">
        <v>45874</v>
      </c>
      <c r="U882" s="79"/>
      <c r="V882" s="77" t="str">
        <f t="shared" si="55"/>
        <v>N/A</v>
      </c>
      <c r="W882" s="77">
        <f t="shared" ca="1" si="56"/>
        <v>-52</v>
      </c>
      <c r="X882" s="77" t="str">
        <f t="shared" ca="1" si="57"/>
        <v>Delayed</v>
      </c>
    </row>
    <row r="883" spans="1:24" s="77" customFormat="1" x14ac:dyDescent="0.35">
      <c r="A883" s="1">
        <f>Sheet1!A367</f>
        <v>367</v>
      </c>
      <c r="B883" s="81">
        <f>Sheet1!B367</f>
        <v>45874.420914351896</v>
      </c>
      <c r="C883" s="81">
        <f>Sheet1!C367</f>
        <v>45874.421631944402</v>
      </c>
      <c r="D883" s="87" t="s">
        <v>4075</v>
      </c>
      <c r="E883" s="87" t="s">
        <v>4076</v>
      </c>
      <c r="F883" s="83">
        <f>Sheet1!F367</f>
        <v>45874</v>
      </c>
      <c r="G883" s="1" t="str">
        <f>Sheet1!G367</f>
        <v>Baldovin Grigore</v>
      </c>
      <c r="H883" s="1" t="str">
        <f>Sheet1!H367</f>
        <v>Situație periculoasă / Unsafe Condition</v>
      </c>
      <c r="I883" s="1" t="str">
        <f>Sheet1!K367</f>
        <v>Schimbul 1 / Shift 1</v>
      </c>
      <c r="J883" s="1" t="str">
        <f>Sheet1!L367</f>
        <v>Fabrica A / Plant A</v>
      </c>
      <c r="K883" s="1" t="str">
        <f>Sheet1!M367</f>
        <v>Linia 2 Cakes</v>
      </c>
      <c r="L883" s="90" t="str">
        <f>Sheet1!N367</f>
        <v>conveyor extension not stable</v>
      </c>
      <c r="M883" s="90" t="str">
        <f>Sheet1!O367</f>
        <v>repair it to be more stable</v>
      </c>
      <c r="N883" s="1" t="str">
        <f>Sheet1!P367</f>
        <v>Productie A  / Production A</v>
      </c>
      <c r="O883" s="83">
        <f>Sheet1!Q367</f>
        <v>45877</v>
      </c>
      <c r="P883" s="1" t="str">
        <f>Sheet1!R367</f>
        <v>Neînceput / Not started</v>
      </c>
      <c r="Q883" s="1" t="str">
        <f>Sheet1!S367</f>
        <v>Da / Yes</v>
      </c>
      <c r="R883" s="77" t="s">
        <v>553</v>
      </c>
      <c r="S883" s="77" t="s">
        <v>168</v>
      </c>
      <c r="T883" s="79">
        <v>45877</v>
      </c>
      <c r="U883" s="79"/>
      <c r="V883" s="77" t="str">
        <f t="shared" si="55"/>
        <v>N/A</v>
      </c>
      <c r="W883" s="77">
        <f t="shared" ca="1" si="56"/>
        <v>-49</v>
      </c>
      <c r="X883" s="77" t="str">
        <f t="shared" ca="1" si="57"/>
        <v>Delayed</v>
      </c>
    </row>
    <row r="884" spans="1:24" s="77" customFormat="1" x14ac:dyDescent="0.35">
      <c r="A884" s="1">
        <f>Sheet1!A368</f>
        <v>368</v>
      </c>
      <c r="B884" s="81">
        <f>Sheet1!B368</f>
        <v>45874.458310185197</v>
      </c>
      <c r="C884" s="81">
        <f>Sheet1!C368</f>
        <v>45874.461273148103</v>
      </c>
      <c r="D884" s="87" t="s">
        <v>4077</v>
      </c>
      <c r="E884" s="87" t="s">
        <v>4078</v>
      </c>
      <c r="F884" s="83">
        <f>Sheet1!F368</f>
        <v>45874</v>
      </c>
      <c r="G884" s="1" t="str">
        <f>Sheet1!G368</f>
        <v xml:space="preserve">BĂBAN LILIANA MARIANA </v>
      </c>
      <c r="H884" s="1" t="str">
        <f>Sheet1!H368</f>
        <v>Situație periculoasă / Unsafe Condition</v>
      </c>
      <c r="I884" s="1" t="str">
        <f>Sheet1!K368</f>
        <v>Schimbul 1 / Shift 1</v>
      </c>
      <c r="J884" s="1" t="str">
        <f>Sheet1!L368</f>
        <v>Fabrica A / Plant A</v>
      </c>
      <c r="K884" s="1" t="str">
        <f>Sheet1!M368</f>
        <v>Linia 2 Cakes</v>
      </c>
      <c r="L884" s="90" t="str">
        <f>Sheet1!N368</f>
        <v>SCARA DE LA LINIA MICĂ MIXARE NU ARE ANTIALUNECARE</v>
      </c>
      <c r="M884" s="90" t="str">
        <f>Sheet1!O368</f>
        <v xml:space="preserve">SCARA Să Fie REZOLVATĂ </v>
      </c>
      <c r="N884" s="1" t="str">
        <f>Sheet1!P368</f>
        <v>Inginerie / Engineering</v>
      </c>
      <c r="O884" s="83">
        <f>Sheet1!Q368</f>
        <v>45875</v>
      </c>
      <c r="P884" s="1" t="str">
        <f>Sheet1!R368</f>
        <v>Neînceput / Not started</v>
      </c>
      <c r="Q884" s="1" t="str">
        <f>Sheet1!S368</f>
        <v>Da / Yes</v>
      </c>
      <c r="R884" s="77" t="s">
        <v>553</v>
      </c>
      <c r="S884" s="77" t="s">
        <v>50</v>
      </c>
      <c r="T884" s="79">
        <v>45875</v>
      </c>
      <c r="U884" s="79"/>
      <c r="V884" s="77" t="str">
        <f t="shared" si="55"/>
        <v>N/A</v>
      </c>
      <c r="W884" s="77">
        <f t="shared" ca="1" si="56"/>
        <v>-51</v>
      </c>
      <c r="X884" s="77" t="str">
        <f t="shared" ca="1" si="57"/>
        <v>Delayed</v>
      </c>
    </row>
    <row r="885" spans="1:24" s="77" customFormat="1" x14ac:dyDescent="0.35">
      <c r="A885" s="1">
        <f>Sheet1!A369</f>
        <v>369</v>
      </c>
      <c r="B885" s="81">
        <f>Sheet1!B369</f>
        <v>45874.461354166699</v>
      </c>
      <c r="C885" s="81">
        <f>Sheet1!C369</f>
        <v>45874.462766203702</v>
      </c>
      <c r="D885" s="87" t="s">
        <v>4079</v>
      </c>
      <c r="E885" s="87" t="s">
        <v>4080</v>
      </c>
      <c r="F885" s="83">
        <f>Sheet1!F369</f>
        <v>45874</v>
      </c>
      <c r="G885" s="1" t="str">
        <f>Sheet1!G369</f>
        <v xml:space="preserve">ALBU NICUȘOR </v>
      </c>
      <c r="H885" s="1" t="str">
        <f>Sheet1!H369</f>
        <v>Situație periculoasă / Unsafe Condition</v>
      </c>
      <c r="I885" s="1" t="str">
        <f>Sheet1!K369</f>
        <v>Schimbul 1 / Shift 1</v>
      </c>
      <c r="J885" s="1" t="str">
        <f>Sheet1!L369</f>
        <v>Fabrica A / Plant A</v>
      </c>
      <c r="K885" s="1" t="str">
        <f>Sheet1!M369</f>
        <v>Linia 2 Cakes</v>
      </c>
      <c r="L885" s="90" t="str">
        <f>Sheet1!N369</f>
        <v>SCARA CU TREI TREPTE NU ARE ANTIALUNECARE</v>
      </c>
      <c r="M885" s="90" t="str">
        <f>Sheet1!O369</f>
        <v xml:space="preserve">SCARA SĂ FIE IN REGULĂ PTR SIGURANȚA NOASTRĂ </v>
      </c>
      <c r="N885" s="1" t="str">
        <f>Sheet1!P369</f>
        <v>Inginerie / Engineering</v>
      </c>
      <c r="O885" s="83">
        <f>Sheet1!Q369</f>
        <v>45875</v>
      </c>
      <c r="P885" s="1" t="str">
        <f>Sheet1!R369</f>
        <v>Neînceput / Not started</v>
      </c>
      <c r="Q885" s="1" t="str">
        <f>Sheet1!S369</f>
        <v>Da / Yes</v>
      </c>
      <c r="R885" s="77" t="s">
        <v>553</v>
      </c>
      <c r="S885" s="77" t="s">
        <v>50</v>
      </c>
      <c r="T885" s="79">
        <v>45875</v>
      </c>
      <c r="U885" s="79"/>
      <c r="V885" s="77" t="str">
        <f t="shared" si="55"/>
        <v>N/A</v>
      </c>
      <c r="W885" s="77">
        <f t="shared" ca="1" si="56"/>
        <v>-51</v>
      </c>
      <c r="X885" s="77" t="str">
        <f t="shared" ca="1" si="57"/>
        <v>Delayed</v>
      </c>
    </row>
    <row r="886" spans="1:24" s="77" customFormat="1" x14ac:dyDescent="0.35">
      <c r="A886" s="1">
        <f>Sheet1!A370</f>
        <v>370</v>
      </c>
      <c r="B886" s="81">
        <f>Sheet1!B370</f>
        <v>45874.548344907402</v>
      </c>
      <c r="C886" s="81">
        <f>Sheet1!C370</f>
        <v>45874.553182870397</v>
      </c>
      <c r="D886" s="87" t="s">
        <v>4081</v>
      </c>
      <c r="E886" s="87" t="s">
        <v>4082</v>
      </c>
      <c r="F886" s="83">
        <f>Sheet1!F370</f>
        <v>45874</v>
      </c>
      <c r="G886" s="1" t="str">
        <f>Sheet1!G370</f>
        <v xml:space="preserve">Andreea Niculae </v>
      </c>
      <c r="H886" s="1" t="str">
        <f>Sheet1!H370</f>
        <v>Situație periculoasă / Unsafe Condition</v>
      </c>
      <c r="I886" s="1" t="str">
        <f>Sheet1!K370</f>
        <v>Schimbul 1 / Shift 1</v>
      </c>
      <c r="J886" s="1" t="str">
        <f>Sheet1!L370</f>
        <v>Fabrica B / Plant B</v>
      </c>
      <c r="K886" s="1" t="str">
        <f>Sheet1!M370</f>
        <v>Bake Rolls</v>
      </c>
      <c r="L886" s="90" t="str">
        <f>Sheet1!N370</f>
        <v xml:space="preserve">Manipulare faina incarcare manuală direct in mixer </v>
      </c>
      <c r="M886" s="90" t="str">
        <f>Sheet1!O370</f>
        <v>Sistem care sa ajute pentru incarcare faina</v>
      </c>
      <c r="N886" s="1" t="str">
        <f>Sheet1!P370</f>
        <v>Productie B / Production B</v>
      </c>
      <c r="O886" s="83">
        <f>Sheet1!Q370</f>
        <v>45961</v>
      </c>
      <c r="P886" s="1" t="str">
        <f>Sheet1!R370</f>
        <v>Neînceput / Not started</v>
      </c>
      <c r="Q886" s="1" t="str">
        <f>Sheet1!S370</f>
        <v>Da / Yes</v>
      </c>
      <c r="R886" s="77" t="s">
        <v>553</v>
      </c>
      <c r="S886" s="77" t="s">
        <v>50</v>
      </c>
      <c r="T886" s="79">
        <v>45961</v>
      </c>
      <c r="U886" s="79"/>
      <c r="V886" s="77" t="str">
        <f t="shared" si="55"/>
        <v>N/A</v>
      </c>
      <c r="W886" s="77">
        <f t="shared" ca="1" si="56"/>
        <v>35</v>
      </c>
      <c r="X886" s="77" t="str">
        <f t="shared" ca="1" si="57"/>
        <v>On Time</v>
      </c>
    </row>
    <row r="887" spans="1:24" s="77" customFormat="1" x14ac:dyDescent="0.35">
      <c r="A887" s="1">
        <f>Sheet1!A371</f>
        <v>371</v>
      </c>
      <c r="B887" s="81">
        <f>Sheet1!B371</f>
        <v>45874.6329513889</v>
      </c>
      <c r="C887" s="81">
        <f>Sheet1!C371</f>
        <v>45874.634444444397</v>
      </c>
      <c r="D887" s="87" t="s">
        <v>4083</v>
      </c>
      <c r="E887" s="87" t="s">
        <v>4084</v>
      </c>
      <c r="F887" s="83">
        <f>Sheet1!F371</f>
        <v>45874</v>
      </c>
      <c r="G887" s="1" t="str">
        <f>Sheet1!G371</f>
        <v xml:space="preserve">Radu Olimpia </v>
      </c>
      <c r="H887" s="1" t="str">
        <f>Sheet1!H371</f>
        <v>Situație periculoasă / Unsafe Condition</v>
      </c>
      <c r="I887" s="1" t="str">
        <f>Sheet1!K371</f>
        <v>Schimbul 1 / Shift 1</v>
      </c>
      <c r="J887" s="1" t="str">
        <f>Sheet1!L371</f>
        <v>Fabrica B / Plant B</v>
      </c>
      <c r="K887" s="1" t="str">
        <f>Sheet1!M371</f>
        <v>Birouri / Offices</v>
      </c>
      <c r="L887" s="90" t="str">
        <f>Sheet1!N371</f>
        <v>Usa partea dreapta toaleta femei</v>
      </c>
      <c r="M887" s="90" t="str">
        <f>Sheet1!O371</f>
        <v xml:space="preserve">Inlocuire/ reparare </v>
      </c>
      <c r="N887" s="1" t="str">
        <f>Sheet1!P371</f>
        <v>Utilitati / Utilities</v>
      </c>
      <c r="O887" s="83">
        <f>Sheet1!Q371</f>
        <v>45900</v>
      </c>
      <c r="P887" s="1" t="str">
        <f>Sheet1!R371</f>
        <v>Neînceput / Not started</v>
      </c>
      <c r="Q887" s="1" t="str">
        <f>Sheet1!S371</f>
        <v>Da / Yes</v>
      </c>
      <c r="R887" s="77" t="s">
        <v>553</v>
      </c>
      <c r="S887" s="77" t="s">
        <v>64</v>
      </c>
      <c r="T887" s="79">
        <v>45900</v>
      </c>
      <c r="U887" s="79"/>
      <c r="V887" s="77" t="str">
        <f t="shared" si="55"/>
        <v>N/A</v>
      </c>
      <c r="W887" s="77">
        <f t="shared" ca="1" si="56"/>
        <v>-26</v>
      </c>
      <c r="X887" s="77" t="str">
        <f t="shared" ca="1" si="57"/>
        <v>Delayed</v>
      </c>
    </row>
    <row r="888" spans="1:24" s="77" customFormat="1" ht="29" x14ac:dyDescent="0.35">
      <c r="A888" s="1">
        <f>Sheet1!A372</f>
        <v>372</v>
      </c>
      <c r="B888" s="81">
        <f>Sheet1!B372</f>
        <v>45874.662604166697</v>
      </c>
      <c r="C888" s="81">
        <f>Sheet1!C372</f>
        <v>45874.664097222201</v>
      </c>
      <c r="D888" s="87" t="s">
        <v>4085</v>
      </c>
      <c r="E888" s="87" t="s">
        <v>4086</v>
      </c>
      <c r="F888" s="83">
        <f>Sheet1!F372</f>
        <v>45874</v>
      </c>
      <c r="G888" s="1" t="str">
        <f>Sheet1!G372</f>
        <v>Baldovin Grigore</v>
      </c>
      <c r="H888" s="1" t="str">
        <f>Sheet1!H372</f>
        <v>Situație periculoasă / Unsafe Condition</v>
      </c>
      <c r="I888" s="1" t="str">
        <f>Sheet1!K372</f>
        <v>Schimbul 1 / Shift 1</v>
      </c>
      <c r="J888" s="1" t="str">
        <f>Sheet1!L372</f>
        <v>Fabrica A / Plant A</v>
      </c>
      <c r="K888" s="1" t="str">
        <f>Sheet1!M372</f>
        <v>Linia 2 Cakes</v>
      </c>
      <c r="L888" s="90" t="str">
        <f>Sheet1!N372</f>
        <v>Emergency shower water supply shut off</v>
      </c>
      <c r="M888" s="90" t="str">
        <f>Sheet1!O372</f>
        <v>install 2 blinds on existing old pipes so that water supply for the emergency shower can be turned on</v>
      </c>
      <c r="N888" s="1" t="str">
        <f>Sheet1!P372</f>
        <v>Tehnic / Asset Reliability</v>
      </c>
      <c r="O888" s="83">
        <f>Sheet1!Q372</f>
        <v>45875</v>
      </c>
      <c r="P888" s="1" t="str">
        <f>Sheet1!R372</f>
        <v>Neînceput / Not started</v>
      </c>
      <c r="Q888" s="1" t="str">
        <f>Sheet1!S372</f>
        <v>Da / Yes</v>
      </c>
      <c r="R888" s="77" t="s">
        <v>553</v>
      </c>
      <c r="S888" s="77" t="s">
        <v>50</v>
      </c>
      <c r="T888" s="79">
        <v>45875</v>
      </c>
      <c r="U888" s="79"/>
      <c r="V888" s="77" t="str">
        <f t="shared" si="55"/>
        <v>N/A</v>
      </c>
      <c r="W888" s="77">
        <f t="shared" ca="1" si="56"/>
        <v>-51</v>
      </c>
      <c r="X888" s="77" t="str">
        <f t="shared" ca="1" si="57"/>
        <v>Delayed</v>
      </c>
    </row>
    <row r="889" spans="1:24" s="77" customFormat="1" x14ac:dyDescent="0.35">
      <c r="A889" s="1">
        <f>Sheet1!A373</f>
        <v>373</v>
      </c>
      <c r="B889" s="81">
        <f>Sheet1!B373</f>
        <v>45874.716481481497</v>
      </c>
      <c r="C889" s="81">
        <f>Sheet1!C373</f>
        <v>45874.717592592599</v>
      </c>
      <c r="D889" s="87" t="s">
        <v>4087</v>
      </c>
      <c r="E889" s="87" t="s">
        <v>4088</v>
      </c>
      <c r="F889" s="83">
        <f>Sheet1!F373</f>
        <v>45874</v>
      </c>
      <c r="G889" s="1" t="str">
        <f>Sheet1!G373</f>
        <v xml:space="preserve">Mureșan Sorin </v>
      </c>
      <c r="H889" s="1" t="str">
        <f>Sheet1!H373</f>
        <v>Situație periculoasă / Unsafe Condition</v>
      </c>
      <c r="I889" s="1" t="str">
        <f>Sheet1!K373</f>
        <v>Schimbul 1 / Shift 1</v>
      </c>
      <c r="J889" s="1" t="str">
        <f>Sheet1!L373</f>
        <v>Fabrica A / Plant A</v>
      </c>
      <c r="K889" s="1" t="str">
        <f>Sheet1!M373</f>
        <v>Depozite A / Warehouse A</v>
      </c>
      <c r="L889" s="90" t="str">
        <f>Sheet1!N373</f>
        <v xml:space="preserve">Stivuitor pe zona pedestriana </v>
      </c>
      <c r="M889" s="90" t="str">
        <f>Sheet1!O373</f>
        <v xml:space="preserve">Respectarea zona pedestriana </v>
      </c>
      <c r="N889" s="1" t="str">
        <f>Sheet1!P373</f>
        <v>Depozit/ Warehouse</v>
      </c>
      <c r="O889" s="83">
        <f>Sheet1!Q373</f>
        <v>45877</v>
      </c>
      <c r="P889" s="1" t="str">
        <f>Sheet1!R373</f>
        <v>In lucru / In progress</v>
      </c>
      <c r="Q889" s="1" t="str">
        <f>Sheet1!S373</f>
        <v>Da / Yes</v>
      </c>
      <c r="R889" s="77" t="s">
        <v>137</v>
      </c>
      <c r="S889" s="77" t="s">
        <v>50</v>
      </c>
      <c r="T889" s="79">
        <v>45877</v>
      </c>
      <c r="U889" s="79"/>
      <c r="V889" s="77" t="str">
        <f t="shared" si="55"/>
        <v>N/A</v>
      </c>
      <c r="W889" s="77">
        <f t="shared" ca="1" si="56"/>
        <v>-49</v>
      </c>
      <c r="X889" s="77" t="str">
        <f t="shared" ca="1" si="57"/>
        <v>Delayed</v>
      </c>
    </row>
    <row r="890" spans="1:24" s="77" customFormat="1" x14ac:dyDescent="0.35">
      <c r="A890" s="1">
        <f>Sheet1!A374</f>
        <v>374</v>
      </c>
      <c r="B890" s="81">
        <f>Sheet1!B374</f>
        <v>45874.717777777798</v>
      </c>
      <c r="C890" s="81">
        <f>Sheet1!C374</f>
        <v>45874.719398148103</v>
      </c>
      <c r="D890" s="87" t="s">
        <v>4089</v>
      </c>
      <c r="E890" s="87" t="s">
        <v>4090</v>
      </c>
      <c r="F890" s="83">
        <f>Sheet1!F374</f>
        <v>45874</v>
      </c>
      <c r="G890" s="1" t="str">
        <f>Sheet1!G374</f>
        <v xml:space="preserve">Mureșan Sorin </v>
      </c>
      <c r="H890" s="1" t="str">
        <f>Sheet1!H374</f>
        <v>Eveniment la limita producerii unui accident / Near Miss</v>
      </c>
      <c r="I890" s="1" t="str">
        <f>Sheet1!K374</f>
        <v>Schimbul 1 / Shift 1</v>
      </c>
      <c r="J890" s="1" t="str">
        <f>Sheet1!L374</f>
        <v>Fabrica B / Plant B</v>
      </c>
      <c r="K890" s="1" t="str">
        <f>Sheet1!M374</f>
        <v>Depozite B / Warehouse B</v>
      </c>
      <c r="L890" s="90" t="str">
        <f>Sheet1!N374</f>
        <v xml:space="preserve">Manipulare paleti protecțiil raft lovite </v>
      </c>
      <c r="M890" s="90" t="str">
        <f>Sheet1!O374</f>
        <v xml:space="preserve">Respectarea zonelor de depozitare paleti . </v>
      </c>
      <c r="N890" s="1" t="str">
        <f>Sheet1!P374</f>
        <v>Depozit/ Warehouse</v>
      </c>
      <c r="O890" s="83">
        <f>Sheet1!Q374</f>
        <v>45877</v>
      </c>
      <c r="P890" s="1" t="str">
        <f>Sheet1!R374</f>
        <v>In lucru / In progress</v>
      </c>
      <c r="Q890" s="1" t="str">
        <f>Sheet1!S374</f>
        <v>Da / Yes</v>
      </c>
      <c r="R890" s="77" t="s">
        <v>137</v>
      </c>
      <c r="S890" s="77" t="s">
        <v>50</v>
      </c>
      <c r="T890" s="79">
        <v>45877</v>
      </c>
      <c r="U890" s="79"/>
      <c r="V890" s="77" t="str">
        <f t="shared" si="55"/>
        <v>N/A</v>
      </c>
      <c r="W890" s="77">
        <f t="shared" ca="1" si="56"/>
        <v>-49</v>
      </c>
      <c r="X890" s="77" t="str">
        <f t="shared" ca="1" si="57"/>
        <v>Delayed</v>
      </c>
    </row>
    <row r="891" spans="1:24" s="77" customFormat="1" ht="29" x14ac:dyDescent="0.35">
      <c r="A891" s="1">
        <f>Sheet1!A375</f>
        <v>375</v>
      </c>
      <c r="B891" s="81">
        <f>Sheet1!B375</f>
        <v>45874.7417824074</v>
      </c>
      <c r="C891" s="81">
        <f>Sheet1!C375</f>
        <v>45874.743622685201</v>
      </c>
      <c r="D891" s="87" t="s">
        <v>4091</v>
      </c>
      <c r="E891" s="87" t="s">
        <v>4092</v>
      </c>
      <c r="F891" s="83">
        <f>Sheet1!F375</f>
        <v>45874</v>
      </c>
      <c r="G891" s="1" t="str">
        <f>Sheet1!G375</f>
        <v>Manea Petru</v>
      </c>
      <c r="H891" s="1" t="str">
        <f>Sheet1!H375</f>
        <v>Situație periculoasă / Unsafe Condition</v>
      </c>
      <c r="I891" s="1" t="str">
        <f>Sheet1!K375</f>
        <v>Schimbul 2 / Shift 2</v>
      </c>
      <c r="J891" s="1" t="str">
        <f>Sheet1!L375</f>
        <v>Fabrica A / Plant A</v>
      </c>
      <c r="K891" s="1" t="str">
        <f>Sheet1!M375</f>
        <v>Linia 3 Croissant</v>
      </c>
      <c r="L891" s="90" t="str">
        <f>Sheet1!N375</f>
        <v>Paletul albastru cand este adus in zona de ambalare este asezat pe cantul lui, exista risca sa cada pe colegul de la ambalare.</v>
      </c>
      <c r="M891" s="90" t="str">
        <f>Sheet1!O375</f>
        <v>Sa existe un suport pentru paletii care asteapta sa fie folositi.</v>
      </c>
      <c r="N891" s="1" t="str">
        <f>Sheet1!P375</f>
        <v>Tehnic / Asset Reliability</v>
      </c>
      <c r="O891" s="83">
        <f>Sheet1!Q375</f>
        <v>45898</v>
      </c>
      <c r="P891" s="1" t="str">
        <f>Sheet1!R375</f>
        <v>Neînceput / Not started</v>
      </c>
      <c r="Q891" s="1" t="str">
        <f>Sheet1!S375</f>
        <v>Da / Yes</v>
      </c>
      <c r="R891" s="77" t="s">
        <v>553</v>
      </c>
      <c r="S891" s="77" t="s">
        <v>50</v>
      </c>
      <c r="T891" s="79">
        <v>45898</v>
      </c>
      <c r="U891" s="79"/>
      <c r="V891" s="77" t="str">
        <f t="shared" si="55"/>
        <v>N/A</v>
      </c>
      <c r="W891" s="77">
        <f t="shared" ca="1" si="56"/>
        <v>-28</v>
      </c>
      <c r="X891" s="77" t="str">
        <f t="shared" ca="1" si="57"/>
        <v>Delayed</v>
      </c>
    </row>
    <row r="892" spans="1:24" s="77" customFormat="1" ht="29" x14ac:dyDescent="0.35">
      <c r="A892" s="1">
        <f>Sheet1!A376</f>
        <v>376</v>
      </c>
      <c r="B892" s="81">
        <f>Sheet1!B376</f>
        <v>45875.255555555603</v>
      </c>
      <c r="C892" s="81">
        <f>Sheet1!C376</f>
        <v>45875.2586226852</v>
      </c>
      <c r="D892" s="87" t="s">
        <v>4093</v>
      </c>
      <c r="E892" s="87" t="s">
        <v>4094</v>
      </c>
      <c r="F892" s="83">
        <f>Sheet1!F376</f>
        <v>45875</v>
      </c>
      <c r="G892" s="1" t="str">
        <f>Sheet1!G376</f>
        <v xml:space="preserve">Duță Florina Oana </v>
      </c>
      <c r="H892" s="1" t="str">
        <f>Sheet1!H376</f>
        <v>Situație periculoasă / Unsafe Condition</v>
      </c>
      <c r="I892" s="1" t="str">
        <f>Sheet1!K376</f>
        <v>Schimbul 1 / Shift 1</v>
      </c>
      <c r="J892" s="1" t="str">
        <f>Sheet1!L376</f>
        <v>Fabrica B / Plant B</v>
      </c>
      <c r="K892" s="1" t="str">
        <f>Sheet1!M376</f>
        <v>Vestiare / Changing rooms</v>
      </c>
      <c r="L892" s="90" t="str">
        <f>Sheet1!N376</f>
        <v>Scurgerea de la chiuvetele de la toalete femei este înfundată,este apa în toată baia</v>
      </c>
      <c r="M892" s="90" t="str">
        <f>Sheet1!O376</f>
        <v xml:space="preserve">Reparatii urgente in aceasta dimineața </v>
      </c>
      <c r="N892" s="1" t="str">
        <f>Sheet1!P376</f>
        <v>Productie B / Production B</v>
      </c>
      <c r="O892" s="83">
        <f>Sheet1!Q376</f>
        <v>45875</v>
      </c>
      <c r="P892" s="1" t="str">
        <f>Sheet1!R376</f>
        <v>Neînceput / Not started</v>
      </c>
      <c r="Q892" s="1" t="str">
        <f>Sheet1!S376</f>
        <v>Nu / No</v>
      </c>
      <c r="R892" s="77" t="s">
        <v>137</v>
      </c>
      <c r="S892" s="77" t="s">
        <v>50</v>
      </c>
      <c r="T892" s="79">
        <v>45875</v>
      </c>
      <c r="U892" s="79"/>
      <c r="V892" s="77" t="str">
        <f t="shared" si="55"/>
        <v>N/A</v>
      </c>
      <c r="W892" s="77">
        <f t="shared" ca="1" si="56"/>
        <v>-51</v>
      </c>
      <c r="X892" s="77" t="str">
        <f t="shared" ca="1" si="57"/>
        <v>Delayed</v>
      </c>
    </row>
    <row r="893" spans="1:24" s="77" customFormat="1" x14ac:dyDescent="0.35">
      <c r="A893" s="1">
        <f>Sheet1!A377</f>
        <v>377</v>
      </c>
      <c r="B893" s="81">
        <f>Sheet1!B377</f>
        <v>45875.310243055603</v>
      </c>
      <c r="C893" s="81">
        <f>Sheet1!C377</f>
        <v>45875.313796296301</v>
      </c>
      <c r="D893" s="87" t="s">
        <v>4095</v>
      </c>
      <c r="E893" s="87" t="s">
        <v>4096</v>
      </c>
      <c r="F893" s="83">
        <f>Sheet1!F377</f>
        <v>45875</v>
      </c>
      <c r="G893" s="1" t="str">
        <f>Sheet1!G377</f>
        <v xml:space="preserve">Mureșan Sorin </v>
      </c>
      <c r="H893" s="1" t="str">
        <f>Sheet1!H377</f>
        <v>Situație periculoasă / Unsafe Condition</v>
      </c>
      <c r="I893" s="1" t="str">
        <f>Sheet1!K377</f>
        <v>Schimbul 1 / Shift 1</v>
      </c>
      <c r="J893" s="1" t="str">
        <f>Sheet1!L377</f>
        <v>Fabrica A / Plant A</v>
      </c>
      <c r="K893" s="1" t="str">
        <f>Sheet1!M377</f>
        <v>Preparare creme Soren / Cream preparation Soren</v>
      </c>
      <c r="L893" s="90" t="str">
        <f>Sheet1!N377</f>
        <v xml:space="preserve">Zona CIP pericol.de.alunecare  </v>
      </c>
      <c r="M893" s="90" t="str">
        <f>Sheet1!O377</f>
        <v>Upgrade stație spălare tancuri.</v>
      </c>
      <c r="N893" s="1" t="str">
        <f>Sheet1!P377</f>
        <v>Inginerie / Engineering</v>
      </c>
      <c r="O893" s="83">
        <f>Sheet1!Q377</f>
        <v>45884</v>
      </c>
      <c r="P893" s="1" t="str">
        <f>Sheet1!R377</f>
        <v>Neînceput / Not started</v>
      </c>
      <c r="Q893" s="1" t="str">
        <f>Sheet1!S377</f>
        <v>Da / Yes</v>
      </c>
      <c r="R893" s="77" t="s">
        <v>553</v>
      </c>
      <c r="S893" s="77" t="s">
        <v>50</v>
      </c>
      <c r="T893" s="79">
        <v>45884</v>
      </c>
      <c r="U893" s="79"/>
      <c r="V893" s="77" t="str">
        <f t="shared" si="55"/>
        <v>N/A</v>
      </c>
      <c r="W893" s="77">
        <f t="shared" ca="1" si="56"/>
        <v>-42</v>
      </c>
      <c r="X893" s="77" t="str">
        <f t="shared" ca="1" si="57"/>
        <v>Delayed</v>
      </c>
    </row>
    <row r="894" spans="1:24" s="77" customFormat="1" x14ac:dyDescent="0.35">
      <c r="A894" s="1">
        <f>Sheet1!A378</f>
        <v>378</v>
      </c>
      <c r="B894" s="81">
        <f>Sheet1!B378</f>
        <v>45875.351689814801</v>
      </c>
      <c r="C894" s="81">
        <f>Sheet1!C378</f>
        <v>45875.355324074102</v>
      </c>
      <c r="D894" s="87" t="s">
        <v>4097</v>
      </c>
      <c r="E894" s="87" t="s">
        <v>4098</v>
      </c>
      <c r="F894" s="83">
        <f>Sheet1!F378</f>
        <v>45875</v>
      </c>
      <c r="G894" s="1" t="str">
        <f>Sheet1!G378</f>
        <v xml:space="preserve">Poncisu Adrian </v>
      </c>
      <c r="H894" s="1" t="str">
        <f>Sheet1!H378</f>
        <v>Situație periculoasă / Unsafe Condition</v>
      </c>
      <c r="I894" s="1" t="str">
        <f>Sheet1!K378</f>
        <v>Schimbul 1 / Shift 1</v>
      </c>
      <c r="J894" s="1" t="str">
        <f>Sheet1!L378</f>
        <v>Fabrica A / Plant A</v>
      </c>
      <c r="K894" s="1" t="str">
        <f>Sheet1!M378</f>
        <v>Depozite A / Warehouse A</v>
      </c>
      <c r="L894" s="90" t="str">
        <f>Sheet1!N378</f>
        <v xml:space="preserve">Palet care trecea 15 com sub cardul de la pedestrian </v>
      </c>
      <c r="M894" s="90" t="str">
        <f>Sheet1!O378</f>
        <v xml:space="preserve">Rectificat. Realocare... reinstruit personal </v>
      </c>
      <c r="N894" s="1" t="str">
        <f>Sheet1!P378</f>
        <v>Depozit/ Warehouse</v>
      </c>
      <c r="O894" s="83">
        <f>Sheet1!Q378</f>
        <v>45875</v>
      </c>
      <c r="P894" s="1" t="str">
        <f>Sheet1!R378</f>
        <v>Finalizat/ Completed</v>
      </c>
      <c r="Q894" s="1" t="str">
        <f>Sheet1!S378</f>
        <v>Da / Yes</v>
      </c>
      <c r="R894" s="77" t="s">
        <v>49</v>
      </c>
      <c r="S894" s="77" t="s">
        <v>64</v>
      </c>
      <c r="T894" s="79">
        <v>45875</v>
      </c>
      <c r="U894" s="79">
        <v>45875</v>
      </c>
      <c r="V894" s="77" t="str">
        <f t="shared" si="55"/>
        <v>YES</v>
      </c>
      <c r="W894" s="77" t="str">
        <f t="shared" si="56"/>
        <v>N/A</v>
      </c>
      <c r="X894" s="77" t="str">
        <f t="shared" si="57"/>
        <v>N/A</v>
      </c>
    </row>
    <row r="895" spans="1:24" s="77" customFormat="1" ht="29" x14ac:dyDescent="0.35">
      <c r="A895" s="1">
        <f>Sheet1!A379</f>
        <v>379</v>
      </c>
      <c r="B895" s="81">
        <f>Sheet1!B379</f>
        <v>45875.3905787037</v>
      </c>
      <c r="C895" s="81">
        <f>Sheet1!C379</f>
        <v>45875.402812499997</v>
      </c>
      <c r="D895" s="87" t="s">
        <v>4099</v>
      </c>
      <c r="E895" s="87" t="s">
        <v>4100</v>
      </c>
      <c r="F895" s="83">
        <f>Sheet1!F379</f>
        <v>45875</v>
      </c>
      <c r="G895" s="1" t="str">
        <f>Sheet1!G379</f>
        <v xml:space="preserve">Poncisu Adrian </v>
      </c>
      <c r="H895" s="1" t="str">
        <f>Sheet1!H379</f>
        <v>Situație periculoasă / Unsafe Condition</v>
      </c>
      <c r="I895" s="1" t="str">
        <f>Sheet1!K379</f>
        <v>Schimbul 1 / Shift 1</v>
      </c>
      <c r="J895" s="1" t="str">
        <f>Sheet1!L379</f>
        <v>Fabrica A / Plant A</v>
      </c>
      <c r="K895" s="1" t="str">
        <f>Sheet1!M379</f>
        <v>Depozite A / Warehouse A</v>
      </c>
      <c r="L895" s="90" t="str">
        <f>Sheet1!N379</f>
        <v xml:space="preserve">Angajat nou care boia sa descarce un palet din masina MDLZ (maia) dar cheia soferului nu era luata </v>
      </c>
      <c r="M895" s="90" t="str">
        <f>Sheet1!O379</f>
        <v xml:space="preserve">Reinstruit toată echipa . Reinstruit si sofer MDLZ </v>
      </c>
      <c r="N895" s="1" t="str">
        <f>Sheet1!P379</f>
        <v>Depozit/ Warehouse</v>
      </c>
      <c r="O895" s="83">
        <f>Sheet1!Q379</f>
        <v>45875</v>
      </c>
      <c r="P895" s="1" t="str">
        <f>Sheet1!R379</f>
        <v>Finalizat/ Completed</v>
      </c>
      <c r="Q895" s="1" t="str">
        <f>Sheet1!S379</f>
        <v>Da / Yes</v>
      </c>
      <c r="R895" s="77" t="s">
        <v>49</v>
      </c>
      <c r="S895" s="77" t="s">
        <v>50</v>
      </c>
      <c r="T895" s="79">
        <v>45875</v>
      </c>
      <c r="U895" s="79">
        <v>45875</v>
      </c>
      <c r="V895" s="77" t="str">
        <f t="shared" si="55"/>
        <v>YES</v>
      </c>
      <c r="W895" s="77" t="str">
        <f t="shared" si="56"/>
        <v>N/A</v>
      </c>
      <c r="X895" s="77" t="str">
        <f t="shared" si="57"/>
        <v>N/A</v>
      </c>
    </row>
    <row r="896" spans="1:24" s="77" customFormat="1" ht="29" x14ac:dyDescent="0.35">
      <c r="A896" s="1">
        <f>Sheet1!A380</f>
        <v>380</v>
      </c>
      <c r="B896" s="81">
        <f>Sheet1!B380</f>
        <v>45875.4039583333</v>
      </c>
      <c r="C896" s="81">
        <f>Sheet1!C380</f>
        <v>45875.406087962998</v>
      </c>
      <c r="D896" s="87" t="s">
        <v>4101</v>
      </c>
      <c r="E896" s="87" t="s">
        <v>4102</v>
      </c>
      <c r="F896" s="83">
        <f>Sheet1!F380</f>
        <v>45875</v>
      </c>
      <c r="G896" s="1" t="str">
        <f>Sheet1!G380</f>
        <v xml:space="preserve">Andreea Niculae </v>
      </c>
      <c r="H896" s="1" t="str">
        <f>Sheet1!H380</f>
        <v>Situație periculoasă / Unsafe Condition</v>
      </c>
      <c r="I896" s="1" t="str">
        <f>Sheet1!K380</f>
        <v>Schimbul 1 / Shift 1</v>
      </c>
      <c r="J896" s="1" t="str">
        <f>Sheet1!L380</f>
        <v>Fabrica B / Plant B</v>
      </c>
      <c r="K896" s="1" t="str">
        <f>Sheet1!M380</f>
        <v>Birouri / Offices</v>
      </c>
      <c r="L896" s="90" t="str">
        <f>Sheet1!N380</f>
        <v>La toalete femei tocul usii si usa umflate. Nu se pot inchide corespuzator</v>
      </c>
      <c r="M896" s="90" t="str">
        <f>Sheet1!O380</f>
        <v>De repatat sau de schimbat usile /sau de verificat sursa defectului</v>
      </c>
      <c r="N896" s="1" t="str">
        <f>Sheet1!P380</f>
        <v>Utilitati / Utilities</v>
      </c>
      <c r="O896" s="83">
        <f>Sheet1!Q380</f>
        <v>45887</v>
      </c>
      <c r="P896" s="1" t="str">
        <f>Sheet1!R380</f>
        <v>Neînceput / Not started</v>
      </c>
      <c r="Q896" s="1" t="str">
        <f>Sheet1!S380</f>
        <v>Da / Yes</v>
      </c>
      <c r="R896" s="77" t="s">
        <v>553</v>
      </c>
      <c r="S896" s="77" t="s">
        <v>64</v>
      </c>
      <c r="T896" s="79">
        <v>45887</v>
      </c>
      <c r="U896" s="79"/>
      <c r="V896" s="77" t="str">
        <f t="shared" si="55"/>
        <v>N/A</v>
      </c>
      <c r="W896" s="77">
        <f t="shared" ca="1" si="56"/>
        <v>-39</v>
      </c>
      <c r="X896" s="77" t="str">
        <f t="shared" ca="1" si="57"/>
        <v>Delayed</v>
      </c>
    </row>
    <row r="897" spans="1:24" s="77" customFormat="1" ht="29" x14ac:dyDescent="0.35">
      <c r="A897" s="1">
        <f>Sheet1!A381</f>
        <v>381</v>
      </c>
      <c r="B897" s="81">
        <f>Sheet1!B381</f>
        <v>45875.434502314798</v>
      </c>
      <c r="C897" s="81">
        <f>Sheet1!C381</f>
        <v>45875.4366898148</v>
      </c>
      <c r="D897" s="87" t="s">
        <v>4103</v>
      </c>
      <c r="E897" s="87" t="s">
        <v>4104</v>
      </c>
      <c r="F897" s="83">
        <f>Sheet1!F381</f>
        <v>45875</v>
      </c>
      <c r="G897" s="1" t="str">
        <f>Sheet1!G381</f>
        <v>Palade Catalin</v>
      </c>
      <c r="H897" s="1" t="str">
        <f>Sheet1!H381</f>
        <v>Situație periculoasă / Unsafe Condition</v>
      </c>
      <c r="I897" s="1" t="str">
        <f>Sheet1!K381</f>
        <v>Schimbul 1 / Shift 1</v>
      </c>
      <c r="J897" s="1" t="str">
        <f>Sheet1!L381</f>
        <v>Fabrica A / Plant A</v>
      </c>
      <c r="K897" s="1" t="str">
        <f>Sheet1!M381</f>
        <v>Linia 3 Croissant</v>
      </c>
      <c r="L897" s="90" t="str">
        <f>Sheet1!N381</f>
        <v>Masina nr 1 pentru injectat are protectia de la mixer desprinsa , zgomot f puternic in timpul funtionarii</v>
      </c>
      <c r="M897" s="90" t="str">
        <f>Sheet1!O381</f>
        <v>Fixarea protectiei metalice</v>
      </c>
      <c r="N897" s="1" t="str">
        <f>Sheet1!P381</f>
        <v>Tehnic / Asset Reliability</v>
      </c>
      <c r="O897" s="83">
        <f>Sheet1!Q381</f>
        <v>45877</v>
      </c>
      <c r="P897" s="1" t="str">
        <f>Sheet1!R381</f>
        <v>Neînceput / Not started</v>
      </c>
      <c r="Q897" s="1" t="str">
        <f>Sheet1!S381</f>
        <v>Da / Yes</v>
      </c>
      <c r="R897" s="77" t="s">
        <v>553</v>
      </c>
      <c r="S897" s="77" t="s">
        <v>168</v>
      </c>
      <c r="T897" s="79">
        <v>45877</v>
      </c>
      <c r="U897" s="79"/>
      <c r="V897" s="77" t="str">
        <f t="shared" si="55"/>
        <v>N/A</v>
      </c>
      <c r="W897" s="77">
        <f t="shared" ca="1" si="56"/>
        <v>-49</v>
      </c>
      <c r="X897" s="77" t="str">
        <f t="shared" ca="1" si="57"/>
        <v>Delayed</v>
      </c>
    </row>
    <row r="898" spans="1:24" s="77" customFormat="1" x14ac:dyDescent="0.35">
      <c r="A898" s="1">
        <f>Sheet1!A382</f>
        <v>382</v>
      </c>
      <c r="B898" s="81">
        <f>Sheet1!B382</f>
        <v>45876.110208333303</v>
      </c>
      <c r="C898" s="81">
        <f>Sheet1!C382</f>
        <v>45876.118298611102</v>
      </c>
      <c r="D898" s="87" t="s">
        <v>4105</v>
      </c>
      <c r="E898" s="87" t="s">
        <v>4106</v>
      </c>
      <c r="F898" s="83">
        <f>Sheet1!F382</f>
        <v>45875</v>
      </c>
      <c r="G898" s="1" t="str">
        <f>Sheet1!G382</f>
        <v xml:space="preserve">Ninel istudor </v>
      </c>
      <c r="H898" s="1" t="str">
        <f>Sheet1!H382</f>
        <v>Situație periculoasă / Unsafe Condition</v>
      </c>
      <c r="I898" s="1" t="str">
        <f>Sheet1!K382</f>
        <v>Schimbul 3 / Shift 3</v>
      </c>
      <c r="J898" s="1" t="str">
        <f>Sheet1!L382</f>
        <v>Fabrica A / Plant A</v>
      </c>
      <c r="K898" s="1" t="str">
        <f>Sheet1!M382</f>
        <v>Linia 2 Cakes</v>
      </c>
      <c r="L898" s="90" t="str">
        <f>Sheet1!N382</f>
        <v>Preparare sirop robinet abur defect pica apa</v>
      </c>
      <c r="M898" s="90" t="str">
        <f>Sheet1!O382</f>
        <v xml:space="preserve">Prezintă pericol de abur </v>
      </c>
      <c r="N898" s="1" t="str">
        <f>Sheet1!P382</f>
        <v>Productie A  / Production A</v>
      </c>
      <c r="O898" s="83">
        <f>Sheet1!Q382</f>
        <v>45878</v>
      </c>
      <c r="P898" s="1" t="str">
        <f>Sheet1!R382</f>
        <v>Neînceput / Not started</v>
      </c>
      <c r="Q898" s="1" t="str">
        <f>Sheet1!S382</f>
        <v>Da / Yes</v>
      </c>
      <c r="R898" s="77" t="s">
        <v>553</v>
      </c>
      <c r="S898" s="77" t="s">
        <v>50</v>
      </c>
      <c r="T898" s="79">
        <v>45878</v>
      </c>
      <c r="U898" s="79"/>
      <c r="V898" s="77" t="str">
        <f t="shared" ref="V898:V961" si="58">IF(R898="Completed",IF((T898-U898)&gt;=0,"YES","NO"),"N/A")</f>
        <v>N/A</v>
      </c>
      <c r="W898" s="77">
        <f t="shared" ref="W898:W961" ca="1" si="59">IF(OR(R898="In Progress",R898="Not Started"),T898-$AB$1,"N/A")</f>
        <v>-48</v>
      </c>
      <c r="X898" s="77" t="str">
        <f t="shared" ref="X898:X961" ca="1" si="60">IF(OR(R898="",R898="Completed",R898="Deffered"),"N/A",IF(AND(OR(R898="In Progress",R898="Not Started"),W898&gt;=0),"On Time","Delayed"))</f>
        <v>Delayed</v>
      </c>
    </row>
    <row r="899" spans="1:24" s="77" customFormat="1" x14ac:dyDescent="0.35">
      <c r="A899" s="1">
        <f>Sheet1!A383</f>
        <v>383</v>
      </c>
      <c r="B899" s="81">
        <f>Sheet1!B383</f>
        <v>45876.319525462997</v>
      </c>
      <c r="C899" s="81">
        <f>Sheet1!C383</f>
        <v>45876.321064814802</v>
      </c>
      <c r="D899" s="87" t="s">
        <v>4107</v>
      </c>
      <c r="E899" s="87" t="s">
        <v>4108</v>
      </c>
      <c r="F899" s="83">
        <f>Sheet1!F383</f>
        <v>45876</v>
      </c>
      <c r="G899" s="1" t="str">
        <f>Sheet1!G383</f>
        <v xml:space="preserve">Mureșan Sorin </v>
      </c>
      <c r="H899" s="1" t="str">
        <f>Sheet1!H383</f>
        <v>Eveniment la limita producerii unui accident / Near Miss</v>
      </c>
      <c r="I899" s="1" t="str">
        <f>Sheet1!K383</f>
        <v>Schimbul 1 / Shift 1</v>
      </c>
      <c r="J899" s="1" t="str">
        <f>Sheet1!L383</f>
        <v>Fabrica A / Plant A</v>
      </c>
      <c r="K899" s="1" t="str">
        <f>Sheet1!M383</f>
        <v>Depozite A / Warehouse A</v>
      </c>
      <c r="L899" s="90" t="str">
        <f>Sheet1!N383</f>
        <v xml:space="preserve">Ușa frigider margarina  lovita interior </v>
      </c>
      <c r="M899" s="90" t="str">
        <f>Sheet1!O383</f>
        <v xml:space="preserve">Bara protecție interior </v>
      </c>
      <c r="N899" s="1" t="str">
        <f>Sheet1!P383</f>
        <v>Utilitati / Utilities</v>
      </c>
      <c r="O899" s="83">
        <f>Sheet1!Q383</f>
        <v>45898</v>
      </c>
      <c r="P899" s="1" t="str">
        <f>Sheet1!R383</f>
        <v>In lucru / In progress</v>
      </c>
      <c r="Q899" s="1" t="str">
        <f>Sheet1!S383</f>
        <v>Da / Yes</v>
      </c>
      <c r="R899" s="77" t="s">
        <v>137</v>
      </c>
      <c r="S899" s="77" t="s">
        <v>50</v>
      </c>
      <c r="T899" s="79">
        <v>45898</v>
      </c>
      <c r="U899" s="79"/>
      <c r="V899" s="77" t="str">
        <f t="shared" si="58"/>
        <v>N/A</v>
      </c>
      <c r="W899" s="77">
        <f t="shared" ca="1" si="59"/>
        <v>-28</v>
      </c>
      <c r="X899" s="77" t="str">
        <f t="shared" ca="1" si="60"/>
        <v>Delayed</v>
      </c>
    </row>
    <row r="900" spans="1:24" s="77" customFormat="1" ht="29" x14ac:dyDescent="0.35">
      <c r="A900" s="1">
        <f>Sheet1!A384</f>
        <v>384</v>
      </c>
      <c r="B900" s="81">
        <f>Sheet1!B384</f>
        <v>45876.555208333302</v>
      </c>
      <c r="C900" s="81">
        <f>Sheet1!C384</f>
        <v>45876.558865740699</v>
      </c>
      <c r="D900" s="87" t="s">
        <v>4109</v>
      </c>
      <c r="E900" s="87" t="s">
        <v>4110</v>
      </c>
      <c r="F900" s="83">
        <f>Sheet1!F384</f>
        <v>45876</v>
      </c>
      <c r="G900" s="1" t="str">
        <f>Sheet1!G384</f>
        <v>Toma Alin Florin</v>
      </c>
      <c r="H900" s="1" t="str">
        <f>Sheet1!H384</f>
        <v>Situație periculoasă / Unsafe Condition</v>
      </c>
      <c r="I900" s="1" t="str">
        <f>Sheet1!K384</f>
        <v>Schimbul 1 / Shift 1</v>
      </c>
      <c r="J900" s="1" t="str">
        <f>Sheet1!L384</f>
        <v>Fabrica A / Plant A</v>
      </c>
      <c r="K900" s="1" t="str">
        <f>Sheet1!M384</f>
        <v>Linia 2 Cakes</v>
      </c>
      <c r="L900" s="90" t="str">
        <f>Sheet1!N384</f>
        <v>La capacele laterale de la module ambalare,protectiile manerelor din plastic sunt sparte si sunt sanse foarte mari de taiere</v>
      </c>
      <c r="M900" s="90" t="str">
        <f>Sheet1!O384</f>
        <v>Inlocuirea manerelor sau o alta modalitate de prindere</v>
      </c>
      <c r="N900" s="1" t="str">
        <f>Sheet1!P384</f>
        <v>Tehnic / Asset Reliability</v>
      </c>
      <c r="O900" s="83">
        <f>Sheet1!Q384</f>
        <v>45890</v>
      </c>
      <c r="P900" s="1" t="str">
        <f>Sheet1!R384</f>
        <v>Neînceput / Not started</v>
      </c>
      <c r="Q900" s="1" t="str">
        <f>Sheet1!S384</f>
        <v>Da / Yes</v>
      </c>
      <c r="R900" s="77" t="s">
        <v>553</v>
      </c>
      <c r="S900" s="77" t="s">
        <v>50</v>
      </c>
      <c r="T900" s="79">
        <v>45890</v>
      </c>
      <c r="U900" s="79"/>
      <c r="V900" s="77" t="str">
        <f t="shared" si="58"/>
        <v>N/A</v>
      </c>
      <c r="W900" s="77">
        <f t="shared" ca="1" si="59"/>
        <v>-36</v>
      </c>
      <c r="X900" s="77" t="str">
        <f t="shared" ca="1" si="60"/>
        <v>Delayed</v>
      </c>
    </row>
    <row r="901" spans="1:24" s="77" customFormat="1" x14ac:dyDescent="0.35">
      <c r="A901" s="1">
        <f>Sheet1!A385</f>
        <v>385</v>
      </c>
      <c r="B901" s="81">
        <f>Sheet1!B385</f>
        <v>45877.377638888902</v>
      </c>
      <c r="C901" s="81">
        <f>Sheet1!C385</f>
        <v>45877.378414351901</v>
      </c>
      <c r="D901" s="87" t="s">
        <v>4111</v>
      </c>
      <c r="E901" s="87" t="s">
        <v>4112</v>
      </c>
      <c r="F901" s="83">
        <f>Sheet1!F385</f>
        <v>45877</v>
      </c>
      <c r="G901" s="1" t="str">
        <f>Sheet1!G385</f>
        <v>Ovedenie Razvan</v>
      </c>
      <c r="H901" s="1" t="str">
        <f>Sheet1!H385</f>
        <v>Situație periculoasă / Unsafe Condition</v>
      </c>
      <c r="I901" s="1" t="str">
        <f>Sheet1!K385</f>
        <v>Schimbul 1 / Shift 1</v>
      </c>
      <c r="J901" s="1" t="str">
        <f>Sheet1!L385</f>
        <v>Fabrica A / Plant A</v>
      </c>
      <c r="K901" s="1" t="str">
        <f>Sheet1!M385</f>
        <v>Linia 3 Croissant</v>
      </c>
      <c r="L901" s="90" t="str">
        <f>Sheet1!N385</f>
        <v>9 rastele neconforme la dospitor</v>
      </c>
      <c r="M901" s="90" t="str">
        <f>Sheet1!O385</f>
        <v>reparatie sau inlocuire</v>
      </c>
      <c r="N901" s="1" t="str">
        <f>Sheet1!P385</f>
        <v>Tehnic / Asset Reliability</v>
      </c>
      <c r="O901" s="83">
        <f>Sheet1!Q385</f>
        <v>45898</v>
      </c>
      <c r="P901" s="1" t="str">
        <f>Sheet1!R385</f>
        <v>Neînceput / Not started</v>
      </c>
      <c r="Q901" s="1" t="str">
        <f>Sheet1!S385</f>
        <v>Da / Yes</v>
      </c>
      <c r="R901" s="77" t="s">
        <v>553</v>
      </c>
      <c r="S901" s="77" t="s">
        <v>64</v>
      </c>
      <c r="T901" s="79">
        <v>45898</v>
      </c>
      <c r="U901" s="79"/>
      <c r="V901" s="77" t="str">
        <f t="shared" si="58"/>
        <v>N/A</v>
      </c>
      <c r="W901" s="77">
        <f t="shared" ca="1" si="59"/>
        <v>-28</v>
      </c>
      <c r="X901" s="77" t="str">
        <f t="shared" ca="1" si="60"/>
        <v>Delayed</v>
      </c>
    </row>
    <row r="902" spans="1:24" s="77" customFormat="1" x14ac:dyDescent="0.35">
      <c r="A902" s="1">
        <f>Sheet1!A386</f>
        <v>386</v>
      </c>
      <c r="B902" s="81">
        <f>Sheet1!B386</f>
        <v>45877.407118055598</v>
      </c>
      <c r="C902" s="81">
        <f>Sheet1!C386</f>
        <v>45877.408240740697</v>
      </c>
      <c r="D902" s="87" t="s">
        <v>4113</v>
      </c>
      <c r="E902" s="87" t="s">
        <v>4114</v>
      </c>
      <c r="F902" s="83">
        <f>Sheet1!F386</f>
        <v>45877</v>
      </c>
      <c r="G902" s="1" t="str">
        <f>Sheet1!G386</f>
        <v>Baldovin Grigore</v>
      </c>
      <c r="H902" s="1" t="str">
        <f>Sheet1!H386</f>
        <v>Eveniment la limita producerii unui accident / Near Miss</v>
      </c>
      <c r="I902" s="1" t="str">
        <f>Sheet1!K386</f>
        <v>Schimbul 1 / Shift 1</v>
      </c>
      <c r="J902" s="1" t="str">
        <f>Sheet1!L386</f>
        <v>Altele / Others</v>
      </c>
      <c r="K902" s="1" t="str">
        <f>Sheet1!M386</f>
        <v>Exterior / Outdoor Area</v>
      </c>
      <c r="L902" s="90" t="str">
        <f>Sheet1!N386</f>
        <v>metal protection for pedestrian access path to drivers waiting area is damaged</v>
      </c>
      <c r="M902" s="90" t="str">
        <f>Sheet1!O386</f>
        <v>repair the damaged protection</v>
      </c>
      <c r="N902" s="1" t="str">
        <f>Sheet1!P386</f>
        <v>Tehnic / Asset Reliability</v>
      </c>
      <c r="O902" s="83">
        <f>Sheet1!Q386</f>
        <v>45891</v>
      </c>
      <c r="P902" s="1" t="str">
        <f>Sheet1!R386</f>
        <v>Neînceput / Not started</v>
      </c>
      <c r="Q902" s="1" t="str">
        <f>Sheet1!S386</f>
        <v>Da / Yes</v>
      </c>
      <c r="R902" s="77" t="s">
        <v>553</v>
      </c>
      <c r="S902" s="77" t="s">
        <v>64</v>
      </c>
      <c r="T902" s="79">
        <v>45891</v>
      </c>
      <c r="U902" s="79"/>
      <c r="V902" s="77" t="str">
        <f t="shared" si="58"/>
        <v>N/A</v>
      </c>
      <c r="W902" s="77">
        <f t="shared" ca="1" si="59"/>
        <v>-35</v>
      </c>
      <c r="X902" s="77" t="str">
        <f t="shared" ca="1" si="60"/>
        <v>Delayed</v>
      </c>
    </row>
    <row r="903" spans="1:24" s="77" customFormat="1" x14ac:dyDescent="0.35">
      <c r="A903" s="1">
        <f>Sheet1!A387</f>
        <v>387</v>
      </c>
      <c r="B903" s="81">
        <f>Sheet1!B387</f>
        <v>45877.660370370402</v>
      </c>
      <c r="C903" s="81">
        <f>Sheet1!C387</f>
        <v>45877.661643518499</v>
      </c>
      <c r="D903" s="87" t="s">
        <v>4115</v>
      </c>
      <c r="E903" s="87" t="s">
        <v>4116</v>
      </c>
      <c r="F903" s="83">
        <f>Sheet1!F387</f>
        <v>45877</v>
      </c>
      <c r="G903" s="1" t="str">
        <f>Sheet1!G387</f>
        <v>Dumitru George</v>
      </c>
      <c r="H903" s="1" t="str">
        <f>Sheet1!H387</f>
        <v>Situație periculoasă / Unsafe Condition</v>
      </c>
      <c r="I903" s="1" t="str">
        <f>Sheet1!K387</f>
        <v>Schimbul 1 / Shift 1</v>
      </c>
      <c r="J903" s="1" t="str">
        <f>Sheet1!L387</f>
        <v>Fabrica B / Plant B</v>
      </c>
      <c r="K903" s="1" t="str">
        <f>Sheet1!M387</f>
        <v>Bake Rolls</v>
      </c>
      <c r="L903" s="90" t="str">
        <f>Sheet1!N387</f>
        <v>Accesul la dospitor BR,nerestrictionat</v>
      </c>
      <c r="M903" s="90" t="str">
        <f>Sheet1!O387</f>
        <v>Restrictionarea scarii de acces la dospitor</v>
      </c>
      <c r="N903" s="1" t="str">
        <f>Sheet1!P387</f>
        <v>Productie B / Production B</v>
      </c>
      <c r="O903" s="83">
        <f>Sheet1!Q387</f>
        <v>45877</v>
      </c>
      <c r="P903" s="1" t="str">
        <f>Sheet1!R387</f>
        <v>Finalizat/ Completed</v>
      </c>
      <c r="Q903" s="1" t="str">
        <f>Sheet1!S387</f>
        <v>Da / Yes</v>
      </c>
      <c r="R903" s="77" t="s">
        <v>49</v>
      </c>
      <c r="S903" s="77" t="s">
        <v>64</v>
      </c>
      <c r="T903" s="79">
        <v>45877</v>
      </c>
      <c r="U903" s="79">
        <v>45877</v>
      </c>
      <c r="V903" s="77" t="str">
        <f t="shared" si="58"/>
        <v>YES</v>
      </c>
      <c r="W903" s="77" t="str">
        <f t="shared" si="59"/>
        <v>N/A</v>
      </c>
      <c r="X903" s="77" t="str">
        <f t="shared" si="60"/>
        <v>N/A</v>
      </c>
    </row>
    <row r="904" spans="1:24" s="77" customFormat="1" ht="29" x14ac:dyDescent="0.35">
      <c r="A904" s="1">
        <f>Sheet1!A388</f>
        <v>388</v>
      </c>
      <c r="B904" s="81">
        <f>Sheet1!B388</f>
        <v>45878.108622685198</v>
      </c>
      <c r="C904" s="81">
        <f>Sheet1!C388</f>
        <v>45878.112719907404</v>
      </c>
      <c r="D904" s="87" t="s">
        <v>4117</v>
      </c>
      <c r="E904" s="87" t="s">
        <v>4118</v>
      </c>
      <c r="F904" s="83">
        <f>Sheet1!F388</f>
        <v>45877</v>
      </c>
      <c r="G904" s="1" t="str">
        <f>Sheet1!G388</f>
        <v>Dogaru Mariana</v>
      </c>
      <c r="H904" s="1" t="str">
        <f>Sheet1!H388</f>
        <v>Situație periculoasă / Unsafe Condition</v>
      </c>
      <c r="I904" s="1" t="str">
        <f>Sheet1!K388</f>
        <v>Schimbul 3 / Shift 3</v>
      </c>
      <c r="J904" s="1" t="str">
        <f>Sheet1!L388</f>
        <v>Fabrica A / Plant A</v>
      </c>
      <c r="K904" s="1" t="str">
        <f>Sheet1!M388</f>
        <v>Linia 2 Cakes</v>
      </c>
      <c r="L904" s="90" t="str">
        <f>Sheet1!N388</f>
        <v>Pe  linia mica , banda mica albastra se îndepărtează de banda mare neagra și rupe  baxurile</v>
      </c>
      <c r="M904" s="90" t="str">
        <f>Sheet1!O388</f>
        <v>Banda mica albastra sa se  prindă de banda mare neagra</v>
      </c>
      <c r="N904" s="1" t="str">
        <f>Sheet1!P388</f>
        <v>Tehnic / Asset Reliability</v>
      </c>
      <c r="O904" s="83">
        <f>Sheet1!Q388</f>
        <v>45900</v>
      </c>
      <c r="P904" s="1" t="str">
        <f>Sheet1!R388</f>
        <v>Neînceput / Not started</v>
      </c>
      <c r="Q904" s="1" t="str">
        <f>Sheet1!S388</f>
        <v>Da / Yes</v>
      </c>
      <c r="R904" s="77" t="s">
        <v>553</v>
      </c>
      <c r="S904" s="77" t="s">
        <v>64</v>
      </c>
      <c r="T904" s="79">
        <v>45900</v>
      </c>
      <c r="U904" s="79"/>
      <c r="V904" s="77" t="str">
        <f t="shared" si="58"/>
        <v>N/A</v>
      </c>
      <c r="W904" s="77">
        <f t="shared" ca="1" si="59"/>
        <v>-26</v>
      </c>
      <c r="X904" s="77" t="str">
        <f t="shared" ca="1" si="60"/>
        <v>Delayed</v>
      </c>
    </row>
    <row r="905" spans="1:24" s="77" customFormat="1" x14ac:dyDescent="0.35">
      <c r="A905" s="1">
        <f>Sheet1!A389</f>
        <v>389</v>
      </c>
      <c r="B905" s="81">
        <f>Sheet1!B389</f>
        <v>45878.112905092603</v>
      </c>
      <c r="C905" s="81">
        <f>Sheet1!C389</f>
        <v>45878.1155208333</v>
      </c>
      <c r="D905" s="87" t="s">
        <v>4119</v>
      </c>
      <c r="E905" s="87" t="s">
        <v>4120</v>
      </c>
      <c r="F905" s="83">
        <f>Sheet1!F389</f>
        <v>45877</v>
      </c>
      <c r="G905" s="1" t="str">
        <f>Sheet1!G389</f>
        <v>Dogaru Mariana</v>
      </c>
      <c r="H905" s="1" t="str">
        <f>Sheet1!H389</f>
        <v>Situație periculoasă / Unsafe Condition</v>
      </c>
      <c r="I905" s="1" t="str">
        <f>Sheet1!K389</f>
        <v>Schimbul 3 / Shift 3</v>
      </c>
      <c r="J905" s="1" t="str">
        <f>Sheet1!L389</f>
        <v>Fabrica A / Plant A</v>
      </c>
      <c r="K905" s="1" t="str">
        <f>Sheet1!M389</f>
        <v>Linia 2 Cakes</v>
      </c>
      <c r="L905" s="90" t="str">
        <f>Sheet1!N389</f>
        <v>Suportu de paleti rupt risc de lovire la picioare</v>
      </c>
      <c r="M905" s="90" t="str">
        <f>Sheet1!O389</f>
        <v>Trebuie luat după linie și sudat</v>
      </c>
      <c r="N905" s="1" t="str">
        <f>Sheet1!P389</f>
        <v>Tehnic / Asset Reliability</v>
      </c>
      <c r="O905" s="83">
        <f>Sheet1!Q389</f>
        <v>45900</v>
      </c>
      <c r="P905" s="1" t="str">
        <f>Sheet1!R389</f>
        <v>Neînceput / Not started</v>
      </c>
      <c r="Q905" s="1" t="str">
        <f>Sheet1!S389</f>
        <v>Da / Yes</v>
      </c>
      <c r="R905" s="77" t="s">
        <v>553</v>
      </c>
      <c r="S905" s="77" t="s">
        <v>50</v>
      </c>
      <c r="T905" s="79">
        <v>45900</v>
      </c>
      <c r="U905" s="79"/>
      <c r="V905" s="77" t="str">
        <f t="shared" si="58"/>
        <v>N/A</v>
      </c>
      <c r="W905" s="77">
        <f t="shared" ca="1" si="59"/>
        <v>-26</v>
      </c>
      <c r="X905" s="77" t="str">
        <f t="shared" ca="1" si="60"/>
        <v>Delayed</v>
      </c>
    </row>
    <row r="906" spans="1:24" s="77" customFormat="1" x14ac:dyDescent="0.35">
      <c r="A906" s="1">
        <f>Sheet1!A787</f>
        <v>0</v>
      </c>
      <c r="B906" s="81">
        <f>Sheet1!B787</f>
        <v>0</v>
      </c>
      <c r="C906" s="81">
        <f>Sheet1!C787</f>
        <v>0</v>
      </c>
      <c r="D906" s="87" t="s">
        <v>4121</v>
      </c>
      <c r="E906" s="87" t="s">
        <v>4122</v>
      </c>
      <c r="F906" s="83">
        <f>Sheet1!F787</f>
        <v>0</v>
      </c>
      <c r="G906" s="1">
        <f>Sheet1!G787</f>
        <v>0</v>
      </c>
      <c r="H906" s="1">
        <f>Sheet1!H787</f>
        <v>0</v>
      </c>
      <c r="I906" s="1">
        <f>Sheet1!I787</f>
        <v>0</v>
      </c>
      <c r="J906" s="1">
        <f>Sheet1!J787</f>
        <v>0</v>
      </c>
      <c r="K906" s="1">
        <f>Sheet1!K787</f>
        <v>0</v>
      </c>
      <c r="L906" s="90">
        <f>Sheet1!L787</f>
        <v>0</v>
      </c>
      <c r="M906" s="90">
        <f>Sheet1!M787</f>
        <v>0</v>
      </c>
      <c r="N906" s="1">
        <f>Sheet1!N787</f>
        <v>0</v>
      </c>
      <c r="O906" s="83">
        <f>Sheet1!O787</f>
        <v>0</v>
      </c>
      <c r="P906" s="1">
        <f>Sheet1!P787</f>
        <v>0</v>
      </c>
      <c r="Q906" s="1">
        <f>Sheet1!Q787</f>
        <v>0</v>
      </c>
      <c r="R906" s="77" t="s">
        <v>553</v>
      </c>
      <c r="T906" s="79"/>
      <c r="U906" s="79"/>
      <c r="V906" s="77" t="str">
        <f t="shared" si="58"/>
        <v>N/A</v>
      </c>
      <c r="W906" s="77">
        <f t="shared" ca="1" si="59"/>
        <v>-45926</v>
      </c>
      <c r="X906" s="77" t="str">
        <f t="shared" ca="1" si="60"/>
        <v>Delayed</v>
      </c>
    </row>
    <row r="907" spans="1:24" s="77" customFormat="1" x14ac:dyDescent="0.35">
      <c r="A907" s="1">
        <f>Sheet1!A788</f>
        <v>0</v>
      </c>
      <c r="B907" s="81">
        <f>Sheet1!B788</f>
        <v>0</v>
      </c>
      <c r="C907" s="81">
        <f>Sheet1!C788</f>
        <v>0</v>
      </c>
      <c r="D907" s="87" t="s">
        <v>4123</v>
      </c>
      <c r="E907" s="87" t="s">
        <v>4124</v>
      </c>
      <c r="F907" s="83">
        <f>Sheet1!F788</f>
        <v>0</v>
      </c>
      <c r="G907" s="1">
        <f>Sheet1!G788</f>
        <v>0</v>
      </c>
      <c r="H907" s="1">
        <f>Sheet1!H788</f>
        <v>0</v>
      </c>
      <c r="I907" s="1">
        <f>Sheet1!I788</f>
        <v>0</v>
      </c>
      <c r="J907" s="1">
        <f>Sheet1!J788</f>
        <v>0</v>
      </c>
      <c r="K907" s="1">
        <f>Sheet1!K788</f>
        <v>0</v>
      </c>
      <c r="L907" s="90">
        <f>Sheet1!L788</f>
        <v>0</v>
      </c>
      <c r="M907" s="90">
        <f>Sheet1!M788</f>
        <v>0</v>
      </c>
      <c r="N907" s="1">
        <f>Sheet1!N788</f>
        <v>0</v>
      </c>
      <c r="O907" s="83">
        <f>Sheet1!O788</f>
        <v>0</v>
      </c>
      <c r="P907" s="1">
        <f>Sheet1!P788</f>
        <v>0</v>
      </c>
      <c r="Q907" s="1">
        <f>Sheet1!Q788</f>
        <v>0</v>
      </c>
      <c r="R907" s="77" t="s">
        <v>553</v>
      </c>
      <c r="T907" s="79"/>
      <c r="U907" s="79"/>
      <c r="V907" s="77" t="str">
        <f t="shared" si="58"/>
        <v>N/A</v>
      </c>
      <c r="W907" s="77">
        <f t="shared" ca="1" si="59"/>
        <v>-45926</v>
      </c>
      <c r="X907" s="77" t="str">
        <f t="shared" ca="1" si="60"/>
        <v>Delayed</v>
      </c>
    </row>
    <row r="908" spans="1:24" s="77" customFormat="1" x14ac:dyDescent="0.35">
      <c r="A908" s="1">
        <f>Sheet1!A789</f>
        <v>0</v>
      </c>
      <c r="B908" s="81">
        <f>Sheet1!B789</f>
        <v>0</v>
      </c>
      <c r="C908" s="81">
        <f>Sheet1!C789</f>
        <v>0</v>
      </c>
      <c r="D908" s="87" t="s">
        <v>4125</v>
      </c>
      <c r="E908" s="87" t="s">
        <v>4126</v>
      </c>
      <c r="F908" s="83">
        <f>Sheet1!F789</f>
        <v>0</v>
      </c>
      <c r="G908" s="1">
        <f>Sheet1!G789</f>
        <v>0</v>
      </c>
      <c r="H908" s="1">
        <f>Sheet1!H789</f>
        <v>0</v>
      </c>
      <c r="I908" s="1">
        <f>Sheet1!I789</f>
        <v>0</v>
      </c>
      <c r="J908" s="1">
        <f>Sheet1!J789</f>
        <v>0</v>
      </c>
      <c r="K908" s="1">
        <f>Sheet1!K789</f>
        <v>0</v>
      </c>
      <c r="L908" s="90">
        <f>Sheet1!L789</f>
        <v>0</v>
      </c>
      <c r="M908" s="90">
        <f>Sheet1!M789</f>
        <v>0</v>
      </c>
      <c r="N908" s="1">
        <f>Sheet1!N789</f>
        <v>0</v>
      </c>
      <c r="O908" s="83">
        <f>Sheet1!O789</f>
        <v>0</v>
      </c>
      <c r="P908" s="1">
        <f>Sheet1!P789</f>
        <v>0</v>
      </c>
      <c r="Q908" s="1">
        <f>Sheet1!Q789</f>
        <v>0</v>
      </c>
      <c r="R908" s="77" t="s">
        <v>553</v>
      </c>
      <c r="T908" s="79"/>
      <c r="U908" s="79"/>
      <c r="V908" s="77" t="str">
        <f t="shared" si="58"/>
        <v>N/A</v>
      </c>
      <c r="W908" s="77">
        <f t="shared" ca="1" si="59"/>
        <v>-45926</v>
      </c>
      <c r="X908" s="77" t="str">
        <f t="shared" ca="1" si="60"/>
        <v>Delayed</v>
      </c>
    </row>
    <row r="909" spans="1:24" s="77" customFormat="1" x14ac:dyDescent="0.35">
      <c r="A909" s="1">
        <f>Sheet1!A790</f>
        <v>0</v>
      </c>
      <c r="B909" s="81">
        <f>Sheet1!B790</f>
        <v>0</v>
      </c>
      <c r="C909" s="81">
        <f>Sheet1!C790</f>
        <v>0</v>
      </c>
      <c r="D909" s="87" t="s">
        <v>4127</v>
      </c>
      <c r="E909" s="87" t="s">
        <v>4128</v>
      </c>
      <c r="F909" s="83">
        <f>Sheet1!F790</f>
        <v>0</v>
      </c>
      <c r="G909" s="1">
        <f>Sheet1!G790</f>
        <v>0</v>
      </c>
      <c r="H909" s="1">
        <f>Sheet1!H790</f>
        <v>0</v>
      </c>
      <c r="I909" s="1">
        <f>Sheet1!I790</f>
        <v>0</v>
      </c>
      <c r="J909" s="1">
        <f>Sheet1!J790</f>
        <v>0</v>
      </c>
      <c r="K909" s="1">
        <f>Sheet1!K790</f>
        <v>0</v>
      </c>
      <c r="L909" s="90">
        <f>Sheet1!L790</f>
        <v>0</v>
      </c>
      <c r="M909" s="90">
        <f>Sheet1!M790</f>
        <v>0</v>
      </c>
      <c r="N909" s="1">
        <f>Sheet1!N790</f>
        <v>0</v>
      </c>
      <c r="O909" s="83">
        <f>Sheet1!O790</f>
        <v>0</v>
      </c>
      <c r="P909" s="1">
        <f>Sheet1!P790</f>
        <v>0</v>
      </c>
      <c r="Q909" s="1">
        <f>Sheet1!Q790</f>
        <v>0</v>
      </c>
      <c r="R909" s="77" t="s">
        <v>553</v>
      </c>
      <c r="T909" s="79"/>
      <c r="U909" s="79"/>
      <c r="V909" s="77" t="str">
        <f t="shared" si="58"/>
        <v>N/A</v>
      </c>
      <c r="W909" s="77">
        <f t="shared" ca="1" si="59"/>
        <v>-45926</v>
      </c>
      <c r="X909" s="77" t="str">
        <f t="shared" ca="1" si="60"/>
        <v>Delayed</v>
      </c>
    </row>
    <row r="910" spans="1:24" s="77" customFormat="1" x14ac:dyDescent="0.35">
      <c r="A910" s="1">
        <f>Sheet1!A791</f>
        <v>0</v>
      </c>
      <c r="B910" s="81">
        <f>Sheet1!B791</f>
        <v>0</v>
      </c>
      <c r="C910" s="81">
        <f>Sheet1!C791</f>
        <v>0</v>
      </c>
      <c r="D910" s="87" t="s">
        <v>4129</v>
      </c>
      <c r="E910" s="87" t="s">
        <v>4130</v>
      </c>
      <c r="F910" s="83">
        <f>Sheet1!F791</f>
        <v>0</v>
      </c>
      <c r="G910" s="1">
        <f>Sheet1!G791</f>
        <v>0</v>
      </c>
      <c r="H910" s="1">
        <f>Sheet1!H791</f>
        <v>0</v>
      </c>
      <c r="I910" s="1">
        <f>Sheet1!I791</f>
        <v>0</v>
      </c>
      <c r="J910" s="1">
        <f>Sheet1!J791</f>
        <v>0</v>
      </c>
      <c r="K910" s="1">
        <f>Sheet1!K791</f>
        <v>0</v>
      </c>
      <c r="L910" s="90">
        <f>Sheet1!L791</f>
        <v>0</v>
      </c>
      <c r="M910" s="90">
        <f>Sheet1!M791</f>
        <v>0</v>
      </c>
      <c r="N910" s="1">
        <f>Sheet1!N791</f>
        <v>0</v>
      </c>
      <c r="O910" s="83">
        <f>Sheet1!O791</f>
        <v>0</v>
      </c>
      <c r="P910" s="1">
        <f>Sheet1!P791</f>
        <v>0</v>
      </c>
      <c r="Q910" s="1">
        <f>Sheet1!Q791</f>
        <v>0</v>
      </c>
      <c r="R910" s="77" t="s">
        <v>553</v>
      </c>
      <c r="T910" s="79"/>
      <c r="U910" s="79"/>
      <c r="V910" s="77" t="str">
        <f t="shared" si="58"/>
        <v>N/A</v>
      </c>
      <c r="W910" s="77">
        <f t="shared" ca="1" si="59"/>
        <v>-45926</v>
      </c>
      <c r="X910" s="77" t="str">
        <f t="shared" ca="1" si="60"/>
        <v>Delayed</v>
      </c>
    </row>
    <row r="911" spans="1:24" s="77" customFormat="1" x14ac:dyDescent="0.35">
      <c r="A911" s="1">
        <f>Sheet1!A792</f>
        <v>0</v>
      </c>
      <c r="B911" s="81">
        <f>Sheet1!B792</f>
        <v>0</v>
      </c>
      <c r="C911" s="81">
        <f>Sheet1!C792</f>
        <v>0</v>
      </c>
      <c r="D911" s="87" t="s">
        <v>4131</v>
      </c>
      <c r="E911" s="87" t="s">
        <v>4132</v>
      </c>
      <c r="F911" s="83">
        <f>Sheet1!F792</f>
        <v>0</v>
      </c>
      <c r="G911" s="1">
        <f>Sheet1!G792</f>
        <v>0</v>
      </c>
      <c r="H911" s="1">
        <f>Sheet1!H792</f>
        <v>0</v>
      </c>
      <c r="I911" s="1">
        <f>Sheet1!I792</f>
        <v>0</v>
      </c>
      <c r="J911" s="1">
        <f>Sheet1!J792</f>
        <v>0</v>
      </c>
      <c r="K911" s="1">
        <f>Sheet1!K792</f>
        <v>0</v>
      </c>
      <c r="L911" s="90">
        <f>Sheet1!L792</f>
        <v>0</v>
      </c>
      <c r="M911" s="90">
        <f>Sheet1!M792</f>
        <v>0</v>
      </c>
      <c r="N911" s="1">
        <f>Sheet1!N792</f>
        <v>0</v>
      </c>
      <c r="O911" s="83">
        <f>Sheet1!O792</f>
        <v>0</v>
      </c>
      <c r="P911" s="1">
        <f>Sheet1!P792</f>
        <v>0</v>
      </c>
      <c r="Q911" s="1">
        <f>Sheet1!Q792</f>
        <v>0</v>
      </c>
      <c r="R911" s="77" t="s">
        <v>553</v>
      </c>
      <c r="T911" s="79"/>
      <c r="U911" s="79"/>
      <c r="V911" s="77" t="str">
        <f t="shared" si="58"/>
        <v>N/A</v>
      </c>
      <c r="W911" s="77">
        <f t="shared" ca="1" si="59"/>
        <v>-45926</v>
      </c>
      <c r="X911" s="77" t="str">
        <f t="shared" ca="1" si="60"/>
        <v>Delayed</v>
      </c>
    </row>
    <row r="912" spans="1:24" s="77" customFormat="1" x14ac:dyDescent="0.35">
      <c r="A912" s="1">
        <f>Sheet1!A793</f>
        <v>0</v>
      </c>
      <c r="B912" s="81">
        <f>Sheet1!B793</f>
        <v>0</v>
      </c>
      <c r="C912" s="81">
        <f>Sheet1!C793</f>
        <v>0</v>
      </c>
      <c r="D912" s="87" t="s">
        <v>4133</v>
      </c>
      <c r="E912" s="87" t="s">
        <v>4134</v>
      </c>
      <c r="F912" s="83">
        <f>Sheet1!F793</f>
        <v>0</v>
      </c>
      <c r="G912" s="1">
        <f>Sheet1!G793</f>
        <v>0</v>
      </c>
      <c r="H912" s="1">
        <f>Sheet1!H793</f>
        <v>0</v>
      </c>
      <c r="I912" s="1">
        <f>Sheet1!I793</f>
        <v>0</v>
      </c>
      <c r="J912" s="1">
        <f>Sheet1!J793</f>
        <v>0</v>
      </c>
      <c r="K912" s="1">
        <f>Sheet1!K793</f>
        <v>0</v>
      </c>
      <c r="L912" s="90">
        <f>Sheet1!L793</f>
        <v>0</v>
      </c>
      <c r="M912" s="90">
        <f>Sheet1!M793</f>
        <v>0</v>
      </c>
      <c r="N912" s="1">
        <f>Sheet1!N793</f>
        <v>0</v>
      </c>
      <c r="O912" s="83">
        <f>Sheet1!O793</f>
        <v>0</v>
      </c>
      <c r="P912" s="1">
        <f>Sheet1!P793</f>
        <v>0</v>
      </c>
      <c r="Q912" s="1">
        <f>Sheet1!Q793</f>
        <v>0</v>
      </c>
      <c r="R912" s="77" t="s">
        <v>553</v>
      </c>
      <c r="T912" s="79"/>
      <c r="U912" s="79"/>
      <c r="V912" s="77" t="str">
        <f t="shared" si="58"/>
        <v>N/A</v>
      </c>
      <c r="W912" s="77">
        <f t="shared" ca="1" si="59"/>
        <v>-45926</v>
      </c>
      <c r="X912" s="77" t="str">
        <f t="shared" ca="1" si="60"/>
        <v>Delayed</v>
      </c>
    </row>
    <row r="913" spans="1:24" s="77" customFormat="1" x14ac:dyDescent="0.35">
      <c r="A913" s="1">
        <f>Sheet1!A794</f>
        <v>0</v>
      </c>
      <c r="B913" s="81">
        <f>Sheet1!B794</f>
        <v>0</v>
      </c>
      <c r="C913" s="81">
        <f>Sheet1!C794</f>
        <v>0</v>
      </c>
      <c r="D913" s="87" t="s">
        <v>4135</v>
      </c>
      <c r="E913" s="87" t="s">
        <v>4136</v>
      </c>
      <c r="F913" s="83">
        <f>Sheet1!F794</f>
        <v>0</v>
      </c>
      <c r="G913" s="1">
        <f>Sheet1!G794</f>
        <v>0</v>
      </c>
      <c r="H913" s="1">
        <f>Sheet1!H794</f>
        <v>0</v>
      </c>
      <c r="I913" s="1">
        <f>Sheet1!I794</f>
        <v>0</v>
      </c>
      <c r="J913" s="1">
        <f>Sheet1!J794</f>
        <v>0</v>
      </c>
      <c r="K913" s="1">
        <f>Sheet1!K794</f>
        <v>0</v>
      </c>
      <c r="L913" s="90">
        <f>Sheet1!L794</f>
        <v>0</v>
      </c>
      <c r="M913" s="90">
        <f>Sheet1!M794</f>
        <v>0</v>
      </c>
      <c r="N913" s="1">
        <f>Sheet1!N794</f>
        <v>0</v>
      </c>
      <c r="O913" s="83">
        <f>Sheet1!O794</f>
        <v>0</v>
      </c>
      <c r="P913" s="1">
        <f>Sheet1!P794</f>
        <v>0</v>
      </c>
      <c r="Q913" s="1">
        <f>Sheet1!Q794</f>
        <v>0</v>
      </c>
      <c r="R913" s="77" t="s">
        <v>553</v>
      </c>
      <c r="T913" s="79"/>
      <c r="U913" s="79"/>
      <c r="V913" s="77" t="str">
        <f t="shared" si="58"/>
        <v>N/A</v>
      </c>
      <c r="W913" s="77">
        <f t="shared" ca="1" si="59"/>
        <v>-45926</v>
      </c>
      <c r="X913" s="77" t="str">
        <f t="shared" ca="1" si="60"/>
        <v>Delayed</v>
      </c>
    </row>
    <row r="914" spans="1:24" s="77" customFormat="1" x14ac:dyDescent="0.35">
      <c r="A914" s="1">
        <f>Sheet1!A795</f>
        <v>0</v>
      </c>
      <c r="B914" s="81">
        <f>Sheet1!B795</f>
        <v>0</v>
      </c>
      <c r="C914" s="81">
        <f>Sheet1!C795</f>
        <v>0</v>
      </c>
      <c r="D914" s="87" t="s">
        <v>4137</v>
      </c>
      <c r="E914" s="87" t="s">
        <v>4138</v>
      </c>
      <c r="F914" s="83">
        <f>Sheet1!F795</f>
        <v>0</v>
      </c>
      <c r="G914" s="1">
        <f>Sheet1!G795</f>
        <v>0</v>
      </c>
      <c r="H914" s="1">
        <f>Sheet1!H795</f>
        <v>0</v>
      </c>
      <c r="I914" s="1">
        <f>Sheet1!I795</f>
        <v>0</v>
      </c>
      <c r="J914" s="1">
        <f>Sheet1!J795</f>
        <v>0</v>
      </c>
      <c r="K914" s="1">
        <f>Sheet1!K795</f>
        <v>0</v>
      </c>
      <c r="L914" s="90">
        <f>Sheet1!L795</f>
        <v>0</v>
      </c>
      <c r="M914" s="90">
        <f>Sheet1!M795</f>
        <v>0</v>
      </c>
      <c r="N914" s="1">
        <f>Sheet1!N795</f>
        <v>0</v>
      </c>
      <c r="O914" s="83">
        <f>Sheet1!O795</f>
        <v>0</v>
      </c>
      <c r="P914" s="1">
        <f>Sheet1!P795</f>
        <v>0</v>
      </c>
      <c r="Q914" s="1">
        <f>Sheet1!Q795</f>
        <v>0</v>
      </c>
      <c r="R914" s="77" t="s">
        <v>553</v>
      </c>
      <c r="T914" s="79"/>
      <c r="U914" s="79"/>
      <c r="V914" s="77" t="str">
        <f t="shared" si="58"/>
        <v>N/A</v>
      </c>
      <c r="W914" s="77">
        <f t="shared" ca="1" si="59"/>
        <v>-45926</v>
      </c>
      <c r="X914" s="77" t="str">
        <f t="shared" ca="1" si="60"/>
        <v>Delayed</v>
      </c>
    </row>
    <row r="915" spans="1:24" s="77" customFormat="1" x14ac:dyDescent="0.35">
      <c r="A915" s="1">
        <f>Sheet1!A796</f>
        <v>0</v>
      </c>
      <c r="B915" s="81">
        <f>Sheet1!B796</f>
        <v>0</v>
      </c>
      <c r="C915" s="81">
        <f>Sheet1!C796</f>
        <v>0</v>
      </c>
      <c r="D915" s="87" t="s">
        <v>4139</v>
      </c>
      <c r="E915" s="87" t="s">
        <v>4140</v>
      </c>
      <c r="F915" s="83">
        <f>Sheet1!F796</f>
        <v>0</v>
      </c>
      <c r="G915" s="1">
        <f>Sheet1!G796</f>
        <v>0</v>
      </c>
      <c r="H915" s="1">
        <f>Sheet1!H796</f>
        <v>0</v>
      </c>
      <c r="I915" s="1">
        <f>Sheet1!I796</f>
        <v>0</v>
      </c>
      <c r="J915" s="1">
        <f>Sheet1!J796</f>
        <v>0</v>
      </c>
      <c r="K915" s="1">
        <f>Sheet1!K796</f>
        <v>0</v>
      </c>
      <c r="L915" s="90">
        <f>Sheet1!L796</f>
        <v>0</v>
      </c>
      <c r="M915" s="90">
        <f>Sheet1!M796</f>
        <v>0</v>
      </c>
      <c r="N915" s="1">
        <f>Sheet1!N796</f>
        <v>0</v>
      </c>
      <c r="O915" s="83">
        <f>Sheet1!O796</f>
        <v>0</v>
      </c>
      <c r="P915" s="1">
        <f>Sheet1!P796</f>
        <v>0</v>
      </c>
      <c r="Q915" s="1">
        <f>Sheet1!Q796</f>
        <v>0</v>
      </c>
      <c r="R915" s="77" t="s">
        <v>553</v>
      </c>
      <c r="T915" s="79"/>
      <c r="U915" s="79"/>
      <c r="V915" s="77" t="str">
        <f t="shared" si="58"/>
        <v>N/A</v>
      </c>
      <c r="W915" s="77">
        <f t="shared" ca="1" si="59"/>
        <v>-45926</v>
      </c>
      <c r="X915" s="77" t="str">
        <f t="shared" ca="1" si="60"/>
        <v>Delayed</v>
      </c>
    </row>
    <row r="916" spans="1:24" s="77" customFormat="1" x14ac:dyDescent="0.35">
      <c r="A916" s="1">
        <f>Sheet1!A797</f>
        <v>0</v>
      </c>
      <c r="B916" s="81">
        <f>Sheet1!B797</f>
        <v>0</v>
      </c>
      <c r="C916" s="81">
        <f>Sheet1!C797</f>
        <v>0</v>
      </c>
      <c r="D916" s="87" t="s">
        <v>4141</v>
      </c>
      <c r="E916" s="87" t="s">
        <v>4142</v>
      </c>
      <c r="F916" s="83">
        <f>Sheet1!F797</f>
        <v>0</v>
      </c>
      <c r="G916" s="1">
        <f>Sheet1!G797</f>
        <v>0</v>
      </c>
      <c r="H916" s="1">
        <f>Sheet1!H797</f>
        <v>0</v>
      </c>
      <c r="I916" s="1">
        <f>Sheet1!I797</f>
        <v>0</v>
      </c>
      <c r="J916" s="1">
        <f>Sheet1!J797</f>
        <v>0</v>
      </c>
      <c r="K916" s="1">
        <f>Sheet1!K797</f>
        <v>0</v>
      </c>
      <c r="L916" s="90">
        <f>Sheet1!L797</f>
        <v>0</v>
      </c>
      <c r="M916" s="90">
        <f>Sheet1!M797</f>
        <v>0</v>
      </c>
      <c r="N916" s="1">
        <f>Sheet1!N797</f>
        <v>0</v>
      </c>
      <c r="O916" s="83">
        <f>Sheet1!O797</f>
        <v>0</v>
      </c>
      <c r="P916" s="1">
        <f>Sheet1!P797</f>
        <v>0</v>
      </c>
      <c r="Q916" s="1">
        <f>Sheet1!Q797</f>
        <v>0</v>
      </c>
      <c r="R916" s="77" t="s">
        <v>553</v>
      </c>
      <c r="T916" s="79"/>
      <c r="U916" s="79"/>
      <c r="V916" s="77" t="str">
        <f t="shared" si="58"/>
        <v>N/A</v>
      </c>
      <c r="W916" s="77">
        <f t="shared" ca="1" si="59"/>
        <v>-45926</v>
      </c>
      <c r="X916" s="77" t="str">
        <f t="shared" ca="1" si="60"/>
        <v>Delayed</v>
      </c>
    </row>
    <row r="917" spans="1:24" s="77" customFormat="1" x14ac:dyDescent="0.35">
      <c r="A917" s="1">
        <f>Sheet1!A798</f>
        <v>0</v>
      </c>
      <c r="B917" s="81">
        <f>Sheet1!B798</f>
        <v>0</v>
      </c>
      <c r="C917" s="81">
        <f>Sheet1!C798</f>
        <v>0</v>
      </c>
      <c r="D917" s="87" t="s">
        <v>4143</v>
      </c>
      <c r="E917" s="87" t="s">
        <v>4144</v>
      </c>
      <c r="F917" s="83">
        <f>Sheet1!F798</f>
        <v>0</v>
      </c>
      <c r="G917" s="1">
        <f>Sheet1!G798</f>
        <v>0</v>
      </c>
      <c r="H917" s="1">
        <f>Sheet1!H798</f>
        <v>0</v>
      </c>
      <c r="I917" s="1">
        <f>Sheet1!I798</f>
        <v>0</v>
      </c>
      <c r="J917" s="1">
        <f>Sheet1!J798</f>
        <v>0</v>
      </c>
      <c r="K917" s="1">
        <f>Sheet1!K798</f>
        <v>0</v>
      </c>
      <c r="L917" s="90">
        <f>Sheet1!L798</f>
        <v>0</v>
      </c>
      <c r="M917" s="90">
        <f>Sheet1!M798</f>
        <v>0</v>
      </c>
      <c r="N917" s="1">
        <f>Sheet1!N798</f>
        <v>0</v>
      </c>
      <c r="O917" s="83">
        <f>Sheet1!O798</f>
        <v>0</v>
      </c>
      <c r="P917" s="1">
        <f>Sheet1!P798</f>
        <v>0</v>
      </c>
      <c r="Q917" s="1">
        <f>Sheet1!Q798</f>
        <v>0</v>
      </c>
      <c r="R917" s="77" t="s">
        <v>553</v>
      </c>
      <c r="T917" s="79"/>
      <c r="U917" s="79"/>
      <c r="V917" s="77" t="str">
        <f t="shared" si="58"/>
        <v>N/A</v>
      </c>
      <c r="W917" s="77">
        <f t="shared" ca="1" si="59"/>
        <v>-45926</v>
      </c>
      <c r="X917" s="77" t="str">
        <f t="shared" ca="1" si="60"/>
        <v>Delayed</v>
      </c>
    </row>
    <row r="918" spans="1:24" s="77" customFormat="1" x14ac:dyDescent="0.35">
      <c r="A918" s="1">
        <f>Sheet1!A799</f>
        <v>0</v>
      </c>
      <c r="B918" s="81">
        <f>Sheet1!B799</f>
        <v>0</v>
      </c>
      <c r="C918" s="81">
        <f>Sheet1!C799</f>
        <v>0</v>
      </c>
      <c r="D918" s="87" t="s">
        <v>4145</v>
      </c>
      <c r="E918" s="87" t="s">
        <v>4146</v>
      </c>
      <c r="F918" s="83">
        <f>Sheet1!F799</f>
        <v>0</v>
      </c>
      <c r="G918" s="1">
        <f>Sheet1!G799</f>
        <v>0</v>
      </c>
      <c r="H918" s="1">
        <f>Sheet1!H799</f>
        <v>0</v>
      </c>
      <c r="I918" s="1">
        <f>Sheet1!I799</f>
        <v>0</v>
      </c>
      <c r="J918" s="1">
        <f>Sheet1!J799</f>
        <v>0</v>
      </c>
      <c r="K918" s="1">
        <f>Sheet1!K799</f>
        <v>0</v>
      </c>
      <c r="L918" s="90">
        <f>Sheet1!L799</f>
        <v>0</v>
      </c>
      <c r="M918" s="90">
        <f>Sheet1!M799</f>
        <v>0</v>
      </c>
      <c r="N918" s="1">
        <f>Sheet1!N799</f>
        <v>0</v>
      </c>
      <c r="O918" s="83">
        <f>Sheet1!O799</f>
        <v>0</v>
      </c>
      <c r="P918" s="1">
        <f>Sheet1!P799</f>
        <v>0</v>
      </c>
      <c r="Q918" s="1">
        <f>Sheet1!Q799</f>
        <v>0</v>
      </c>
      <c r="R918" s="77" t="s">
        <v>553</v>
      </c>
      <c r="T918" s="79"/>
      <c r="U918" s="79"/>
      <c r="V918" s="77" t="str">
        <f t="shared" si="58"/>
        <v>N/A</v>
      </c>
      <c r="W918" s="77">
        <f t="shared" ca="1" si="59"/>
        <v>-45926</v>
      </c>
      <c r="X918" s="77" t="str">
        <f t="shared" ca="1" si="60"/>
        <v>Delayed</v>
      </c>
    </row>
    <row r="919" spans="1:24" s="77" customFormat="1" x14ac:dyDescent="0.35">
      <c r="A919" s="1">
        <f>Sheet1!A800</f>
        <v>0</v>
      </c>
      <c r="B919" s="81">
        <f>Sheet1!B800</f>
        <v>0</v>
      </c>
      <c r="C919" s="81">
        <f>Sheet1!C800</f>
        <v>0</v>
      </c>
      <c r="D919" s="87" t="s">
        <v>4147</v>
      </c>
      <c r="E919" s="87" t="s">
        <v>4148</v>
      </c>
      <c r="F919" s="83">
        <f>Sheet1!F800</f>
        <v>0</v>
      </c>
      <c r="G919" s="1">
        <f>Sheet1!G800</f>
        <v>0</v>
      </c>
      <c r="H919" s="1">
        <f>Sheet1!H800</f>
        <v>0</v>
      </c>
      <c r="I919" s="1">
        <f>Sheet1!I800</f>
        <v>0</v>
      </c>
      <c r="J919" s="1">
        <f>Sheet1!J800</f>
        <v>0</v>
      </c>
      <c r="K919" s="1">
        <f>Sheet1!K800</f>
        <v>0</v>
      </c>
      <c r="L919" s="90">
        <f>Sheet1!L800</f>
        <v>0</v>
      </c>
      <c r="M919" s="90">
        <f>Sheet1!M800</f>
        <v>0</v>
      </c>
      <c r="N919" s="1">
        <f>Sheet1!N800</f>
        <v>0</v>
      </c>
      <c r="O919" s="83">
        <f>Sheet1!O800</f>
        <v>0</v>
      </c>
      <c r="P919" s="1">
        <f>Sheet1!P800</f>
        <v>0</v>
      </c>
      <c r="Q919" s="1">
        <f>Sheet1!Q800</f>
        <v>0</v>
      </c>
      <c r="R919" s="77" t="s">
        <v>553</v>
      </c>
      <c r="T919" s="79"/>
      <c r="U919" s="79"/>
      <c r="V919" s="77" t="str">
        <f t="shared" si="58"/>
        <v>N/A</v>
      </c>
      <c r="W919" s="77">
        <f t="shared" ca="1" si="59"/>
        <v>-45926</v>
      </c>
      <c r="X919" s="77" t="str">
        <f t="shared" ca="1" si="60"/>
        <v>Delayed</v>
      </c>
    </row>
    <row r="920" spans="1:24" s="77" customFormat="1" x14ac:dyDescent="0.35">
      <c r="A920" s="1">
        <f>Sheet1!A801</f>
        <v>0</v>
      </c>
      <c r="B920" s="81">
        <f>Sheet1!B801</f>
        <v>0</v>
      </c>
      <c r="C920" s="81">
        <f>Sheet1!C801</f>
        <v>0</v>
      </c>
      <c r="D920" s="87" t="s">
        <v>4149</v>
      </c>
      <c r="E920" s="87" t="s">
        <v>4150</v>
      </c>
      <c r="F920" s="83">
        <f>Sheet1!F801</f>
        <v>0</v>
      </c>
      <c r="G920" s="1">
        <f>Sheet1!G801</f>
        <v>0</v>
      </c>
      <c r="H920" s="1">
        <f>Sheet1!H801</f>
        <v>0</v>
      </c>
      <c r="I920" s="1">
        <f>Sheet1!I801</f>
        <v>0</v>
      </c>
      <c r="J920" s="1">
        <f>Sheet1!J801</f>
        <v>0</v>
      </c>
      <c r="K920" s="1">
        <f>Sheet1!K801</f>
        <v>0</v>
      </c>
      <c r="L920" s="90">
        <f>Sheet1!L801</f>
        <v>0</v>
      </c>
      <c r="M920" s="90">
        <f>Sheet1!M801</f>
        <v>0</v>
      </c>
      <c r="N920" s="1">
        <f>Sheet1!N801</f>
        <v>0</v>
      </c>
      <c r="O920" s="83">
        <f>Sheet1!O801</f>
        <v>0</v>
      </c>
      <c r="P920" s="1">
        <f>Sheet1!P801</f>
        <v>0</v>
      </c>
      <c r="Q920" s="1">
        <f>Sheet1!Q801</f>
        <v>0</v>
      </c>
      <c r="R920" s="77" t="s">
        <v>553</v>
      </c>
      <c r="T920" s="79"/>
      <c r="U920" s="79"/>
      <c r="V920" s="77" t="str">
        <f t="shared" si="58"/>
        <v>N/A</v>
      </c>
      <c r="W920" s="77">
        <f t="shared" ca="1" si="59"/>
        <v>-45926</v>
      </c>
      <c r="X920" s="77" t="str">
        <f t="shared" ca="1" si="60"/>
        <v>Delayed</v>
      </c>
    </row>
    <row r="921" spans="1:24" s="77" customFormat="1" x14ac:dyDescent="0.35">
      <c r="A921" s="1">
        <f>Sheet1!A802</f>
        <v>0</v>
      </c>
      <c r="B921" s="81">
        <f>Sheet1!B802</f>
        <v>0</v>
      </c>
      <c r="C921" s="81">
        <f>Sheet1!C802</f>
        <v>0</v>
      </c>
      <c r="D921" s="87" t="s">
        <v>4151</v>
      </c>
      <c r="E921" s="87" t="s">
        <v>4152</v>
      </c>
      <c r="F921" s="83">
        <f>Sheet1!F802</f>
        <v>0</v>
      </c>
      <c r="G921" s="1">
        <f>Sheet1!G802</f>
        <v>0</v>
      </c>
      <c r="H921" s="1">
        <f>Sheet1!H802</f>
        <v>0</v>
      </c>
      <c r="I921" s="1">
        <f>Sheet1!I802</f>
        <v>0</v>
      </c>
      <c r="J921" s="1">
        <f>Sheet1!J802</f>
        <v>0</v>
      </c>
      <c r="K921" s="1">
        <f>Sheet1!K802</f>
        <v>0</v>
      </c>
      <c r="L921" s="90">
        <f>Sheet1!L802</f>
        <v>0</v>
      </c>
      <c r="M921" s="90">
        <f>Sheet1!M802</f>
        <v>0</v>
      </c>
      <c r="N921" s="1">
        <f>Sheet1!N802</f>
        <v>0</v>
      </c>
      <c r="O921" s="83">
        <f>Sheet1!O802</f>
        <v>0</v>
      </c>
      <c r="P921" s="1">
        <f>Sheet1!P802</f>
        <v>0</v>
      </c>
      <c r="Q921" s="1">
        <f>Sheet1!Q802</f>
        <v>0</v>
      </c>
      <c r="R921" s="77" t="s">
        <v>553</v>
      </c>
      <c r="T921" s="79"/>
      <c r="U921" s="79"/>
      <c r="V921" s="77" t="str">
        <f t="shared" si="58"/>
        <v>N/A</v>
      </c>
      <c r="W921" s="77">
        <f t="shared" ca="1" si="59"/>
        <v>-45926</v>
      </c>
      <c r="X921" s="77" t="str">
        <f t="shared" ca="1" si="60"/>
        <v>Delayed</v>
      </c>
    </row>
    <row r="922" spans="1:24" s="77" customFormat="1" x14ac:dyDescent="0.35">
      <c r="A922" s="1">
        <f>Sheet1!A803</f>
        <v>0</v>
      </c>
      <c r="B922" s="81">
        <f>Sheet1!B803</f>
        <v>0</v>
      </c>
      <c r="C922" s="81">
        <f>Sheet1!C803</f>
        <v>0</v>
      </c>
      <c r="D922" s="87" t="s">
        <v>4153</v>
      </c>
      <c r="E922" s="87" t="s">
        <v>4154</v>
      </c>
      <c r="F922" s="83">
        <f>Sheet1!F803</f>
        <v>0</v>
      </c>
      <c r="G922" s="1">
        <f>Sheet1!G803</f>
        <v>0</v>
      </c>
      <c r="H922" s="1">
        <f>Sheet1!H803</f>
        <v>0</v>
      </c>
      <c r="I922" s="1">
        <f>Sheet1!I803</f>
        <v>0</v>
      </c>
      <c r="J922" s="1">
        <f>Sheet1!J803</f>
        <v>0</v>
      </c>
      <c r="K922" s="1">
        <f>Sheet1!K803</f>
        <v>0</v>
      </c>
      <c r="L922" s="90">
        <f>Sheet1!L803</f>
        <v>0</v>
      </c>
      <c r="M922" s="90">
        <f>Sheet1!M803</f>
        <v>0</v>
      </c>
      <c r="N922" s="1">
        <f>Sheet1!N803</f>
        <v>0</v>
      </c>
      <c r="O922" s="83">
        <f>Sheet1!O803</f>
        <v>0</v>
      </c>
      <c r="P922" s="1">
        <f>Sheet1!P803</f>
        <v>0</v>
      </c>
      <c r="Q922" s="1">
        <f>Sheet1!Q803</f>
        <v>0</v>
      </c>
      <c r="R922" s="77" t="s">
        <v>553</v>
      </c>
      <c r="T922" s="79"/>
      <c r="U922" s="79"/>
      <c r="V922" s="77" t="str">
        <f t="shared" si="58"/>
        <v>N/A</v>
      </c>
      <c r="W922" s="77">
        <f t="shared" ca="1" si="59"/>
        <v>-45926</v>
      </c>
      <c r="X922" s="77" t="str">
        <f t="shared" ca="1" si="60"/>
        <v>Delayed</v>
      </c>
    </row>
    <row r="923" spans="1:24" s="77" customFormat="1" x14ac:dyDescent="0.35">
      <c r="A923" s="1">
        <f>Sheet1!A804</f>
        <v>0</v>
      </c>
      <c r="B923" s="81">
        <f>Sheet1!B804</f>
        <v>0</v>
      </c>
      <c r="C923" s="81">
        <f>Sheet1!C804</f>
        <v>0</v>
      </c>
      <c r="D923" s="87" t="s">
        <v>4155</v>
      </c>
      <c r="E923" s="87" t="s">
        <v>4156</v>
      </c>
      <c r="F923" s="83">
        <f>Sheet1!F804</f>
        <v>0</v>
      </c>
      <c r="G923" s="1">
        <f>Sheet1!G804</f>
        <v>0</v>
      </c>
      <c r="H923" s="1">
        <f>Sheet1!H804</f>
        <v>0</v>
      </c>
      <c r="I923" s="1">
        <f>Sheet1!I804</f>
        <v>0</v>
      </c>
      <c r="J923" s="1">
        <f>Sheet1!J804</f>
        <v>0</v>
      </c>
      <c r="K923" s="1">
        <f>Sheet1!K804</f>
        <v>0</v>
      </c>
      <c r="L923" s="90">
        <f>Sheet1!L804</f>
        <v>0</v>
      </c>
      <c r="M923" s="90">
        <f>Sheet1!M804</f>
        <v>0</v>
      </c>
      <c r="N923" s="1">
        <f>Sheet1!N804</f>
        <v>0</v>
      </c>
      <c r="O923" s="83">
        <f>Sheet1!O804</f>
        <v>0</v>
      </c>
      <c r="P923" s="1">
        <f>Sheet1!P804</f>
        <v>0</v>
      </c>
      <c r="Q923" s="1">
        <f>Sheet1!Q804</f>
        <v>0</v>
      </c>
      <c r="R923" s="77" t="s">
        <v>553</v>
      </c>
      <c r="T923" s="79"/>
      <c r="U923" s="79"/>
      <c r="V923" s="77" t="str">
        <f t="shared" si="58"/>
        <v>N/A</v>
      </c>
      <c r="W923" s="77">
        <f t="shared" ca="1" si="59"/>
        <v>-45926</v>
      </c>
      <c r="X923" s="77" t="str">
        <f t="shared" ca="1" si="60"/>
        <v>Delayed</v>
      </c>
    </row>
    <row r="924" spans="1:24" s="77" customFormat="1" x14ac:dyDescent="0.35">
      <c r="A924" s="1">
        <f>Sheet1!A805</f>
        <v>0</v>
      </c>
      <c r="B924" s="81">
        <f>Sheet1!B805</f>
        <v>0</v>
      </c>
      <c r="C924" s="81">
        <f>Sheet1!C805</f>
        <v>0</v>
      </c>
      <c r="D924" s="87" t="s">
        <v>4157</v>
      </c>
      <c r="E924" s="87" t="s">
        <v>4158</v>
      </c>
      <c r="F924" s="83">
        <f>Sheet1!F805</f>
        <v>0</v>
      </c>
      <c r="G924" s="1">
        <f>Sheet1!G805</f>
        <v>0</v>
      </c>
      <c r="H924" s="1">
        <f>Sheet1!H805</f>
        <v>0</v>
      </c>
      <c r="I924" s="1">
        <f>Sheet1!I805</f>
        <v>0</v>
      </c>
      <c r="J924" s="1">
        <f>Sheet1!J805</f>
        <v>0</v>
      </c>
      <c r="K924" s="1">
        <f>Sheet1!K805</f>
        <v>0</v>
      </c>
      <c r="L924" s="90">
        <f>Sheet1!L805</f>
        <v>0</v>
      </c>
      <c r="M924" s="90">
        <f>Sheet1!M805</f>
        <v>0</v>
      </c>
      <c r="N924" s="1">
        <f>Sheet1!N805</f>
        <v>0</v>
      </c>
      <c r="O924" s="83">
        <f>Sheet1!O805</f>
        <v>0</v>
      </c>
      <c r="P924" s="1">
        <f>Sheet1!P805</f>
        <v>0</v>
      </c>
      <c r="Q924" s="1">
        <f>Sheet1!Q805</f>
        <v>0</v>
      </c>
      <c r="R924" s="77" t="s">
        <v>553</v>
      </c>
      <c r="T924" s="79"/>
      <c r="U924" s="79"/>
      <c r="V924" s="77" t="str">
        <f t="shared" si="58"/>
        <v>N/A</v>
      </c>
      <c r="W924" s="77">
        <f t="shared" ca="1" si="59"/>
        <v>-45926</v>
      </c>
      <c r="X924" s="77" t="str">
        <f t="shared" ca="1" si="60"/>
        <v>Delayed</v>
      </c>
    </row>
    <row r="925" spans="1:24" s="77" customFormat="1" x14ac:dyDescent="0.35">
      <c r="A925" s="1">
        <f>Sheet1!A806</f>
        <v>0</v>
      </c>
      <c r="B925" s="81">
        <f>Sheet1!B806</f>
        <v>0</v>
      </c>
      <c r="C925" s="81">
        <f>Sheet1!C806</f>
        <v>0</v>
      </c>
      <c r="D925" s="87" t="s">
        <v>4159</v>
      </c>
      <c r="E925" s="87" t="s">
        <v>4160</v>
      </c>
      <c r="F925" s="83">
        <f>Sheet1!F806</f>
        <v>0</v>
      </c>
      <c r="G925" s="1">
        <f>Sheet1!G806</f>
        <v>0</v>
      </c>
      <c r="H925" s="1">
        <f>Sheet1!H806</f>
        <v>0</v>
      </c>
      <c r="I925" s="1">
        <f>Sheet1!I806</f>
        <v>0</v>
      </c>
      <c r="J925" s="1">
        <f>Sheet1!J806</f>
        <v>0</v>
      </c>
      <c r="K925" s="1">
        <f>Sheet1!K806</f>
        <v>0</v>
      </c>
      <c r="L925" s="90">
        <f>Sheet1!L806</f>
        <v>0</v>
      </c>
      <c r="M925" s="90">
        <f>Sheet1!M806</f>
        <v>0</v>
      </c>
      <c r="N925" s="1">
        <f>Sheet1!N806</f>
        <v>0</v>
      </c>
      <c r="O925" s="83">
        <f>Sheet1!O806</f>
        <v>0</v>
      </c>
      <c r="P925" s="1">
        <f>Sheet1!P806</f>
        <v>0</v>
      </c>
      <c r="Q925" s="1">
        <f>Sheet1!Q806</f>
        <v>0</v>
      </c>
      <c r="R925" s="77" t="s">
        <v>553</v>
      </c>
      <c r="T925" s="79"/>
      <c r="U925" s="79"/>
      <c r="V925" s="77" t="str">
        <f t="shared" si="58"/>
        <v>N/A</v>
      </c>
      <c r="W925" s="77">
        <f t="shared" ca="1" si="59"/>
        <v>-45926</v>
      </c>
      <c r="X925" s="77" t="str">
        <f t="shared" ca="1" si="60"/>
        <v>Delayed</v>
      </c>
    </row>
    <row r="926" spans="1:24" s="77" customFormat="1" x14ac:dyDescent="0.35">
      <c r="A926" s="1">
        <f>Sheet1!A807</f>
        <v>0</v>
      </c>
      <c r="B926" s="81">
        <f>Sheet1!B807</f>
        <v>0</v>
      </c>
      <c r="C926" s="81">
        <f>Sheet1!C807</f>
        <v>0</v>
      </c>
      <c r="D926" s="87" t="s">
        <v>4161</v>
      </c>
      <c r="E926" s="87" t="s">
        <v>4162</v>
      </c>
      <c r="F926" s="83">
        <f>Sheet1!F807</f>
        <v>0</v>
      </c>
      <c r="G926" s="1">
        <f>Sheet1!G807</f>
        <v>0</v>
      </c>
      <c r="H926" s="1">
        <f>Sheet1!H807</f>
        <v>0</v>
      </c>
      <c r="I926" s="1">
        <f>Sheet1!I807</f>
        <v>0</v>
      </c>
      <c r="J926" s="1">
        <f>Sheet1!J807</f>
        <v>0</v>
      </c>
      <c r="K926" s="1">
        <f>Sheet1!K807</f>
        <v>0</v>
      </c>
      <c r="L926" s="90">
        <f>Sheet1!L807</f>
        <v>0</v>
      </c>
      <c r="M926" s="90">
        <f>Sheet1!M807</f>
        <v>0</v>
      </c>
      <c r="N926" s="1">
        <f>Sheet1!N807</f>
        <v>0</v>
      </c>
      <c r="O926" s="83">
        <f>Sheet1!O807</f>
        <v>0</v>
      </c>
      <c r="P926" s="1">
        <f>Sheet1!P807</f>
        <v>0</v>
      </c>
      <c r="Q926" s="1">
        <f>Sheet1!Q807</f>
        <v>0</v>
      </c>
      <c r="R926" s="77" t="s">
        <v>553</v>
      </c>
      <c r="T926" s="79"/>
      <c r="U926" s="79"/>
      <c r="V926" s="77" t="str">
        <f t="shared" si="58"/>
        <v>N/A</v>
      </c>
      <c r="W926" s="77">
        <f t="shared" ca="1" si="59"/>
        <v>-45926</v>
      </c>
      <c r="X926" s="77" t="str">
        <f t="shared" ca="1" si="60"/>
        <v>Delayed</v>
      </c>
    </row>
    <row r="927" spans="1:24" s="77" customFormat="1" x14ac:dyDescent="0.35">
      <c r="A927" s="1">
        <f>Sheet1!A808</f>
        <v>0</v>
      </c>
      <c r="B927" s="81">
        <f>Sheet1!B808</f>
        <v>0</v>
      </c>
      <c r="C927" s="81">
        <f>Sheet1!C808</f>
        <v>0</v>
      </c>
      <c r="D927" s="87" t="s">
        <v>4163</v>
      </c>
      <c r="E927" s="87" t="s">
        <v>4164</v>
      </c>
      <c r="F927" s="83">
        <f>Sheet1!F808</f>
        <v>0</v>
      </c>
      <c r="G927" s="1">
        <f>Sheet1!G808</f>
        <v>0</v>
      </c>
      <c r="H927" s="1">
        <f>Sheet1!H808</f>
        <v>0</v>
      </c>
      <c r="I927" s="1">
        <f>Sheet1!I808</f>
        <v>0</v>
      </c>
      <c r="J927" s="1">
        <f>Sheet1!J808</f>
        <v>0</v>
      </c>
      <c r="K927" s="1">
        <f>Sheet1!K808</f>
        <v>0</v>
      </c>
      <c r="L927" s="90">
        <f>Sheet1!L808</f>
        <v>0</v>
      </c>
      <c r="M927" s="90">
        <f>Sheet1!M808</f>
        <v>0</v>
      </c>
      <c r="N927" s="1">
        <f>Sheet1!N808</f>
        <v>0</v>
      </c>
      <c r="O927" s="83">
        <f>Sheet1!O808</f>
        <v>0</v>
      </c>
      <c r="P927" s="1">
        <f>Sheet1!P808</f>
        <v>0</v>
      </c>
      <c r="Q927" s="1">
        <f>Sheet1!Q808</f>
        <v>0</v>
      </c>
      <c r="R927" s="77" t="s">
        <v>553</v>
      </c>
      <c r="T927" s="79"/>
      <c r="U927" s="79"/>
      <c r="V927" s="77" t="str">
        <f t="shared" si="58"/>
        <v>N/A</v>
      </c>
      <c r="W927" s="77">
        <f t="shared" ca="1" si="59"/>
        <v>-45926</v>
      </c>
      <c r="X927" s="77" t="str">
        <f t="shared" ca="1" si="60"/>
        <v>Delayed</v>
      </c>
    </row>
    <row r="928" spans="1:24" s="77" customFormat="1" x14ac:dyDescent="0.35">
      <c r="A928" s="1">
        <f>Sheet1!A809</f>
        <v>0</v>
      </c>
      <c r="B928" s="81">
        <f>Sheet1!B809</f>
        <v>0</v>
      </c>
      <c r="C928" s="81">
        <f>Sheet1!C809</f>
        <v>0</v>
      </c>
      <c r="D928" s="87" t="s">
        <v>4165</v>
      </c>
      <c r="E928" s="87" t="s">
        <v>4166</v>
      </c>
      <c r="F928" s="83">
        <f>Sheet1!F809</f>
        <v>0</v>
      </c>
      <c r="G928" s="1">
        <f>Sheet1!G809</f>
        <v>0</v>
      </c>
      <c r="H928" s="1">
        <f>Sheet1!H809</f>
        <v>0</v>
      </c>
      <c r="I928" s="1">
        <f>Sheet1!I809</f>
        <v>0</v>
      </c>
      <c r="J928" s="1">
        <f>Sheet1!J809</f>
        <v>0</v>
      </c>
      <c r="K928" s="1">
        <f>Sheet1!K809</f>
        <v>0</v>
      </c>
      <c r="L928" s="90">
        <f>Sheet1!L809</f>
        <v>0</v>
      </c>
      <c r="M928" s="90">
        <f>Sheet1!M809</f>
        <v>0</v>
      </c>
      <c r="N928" s="1">
        <f>Sheet1!N809</f>
        <v>0</v>
      </c>
      <c r="O928" s="83">
        <f>Sheet1!O809</f>
        <v>0</v>
      </c>
      <c r="P928" s="1">
        <f>Sheet1!P809</f>
        <v>0</v>
      </c>
      <c r="Q928" s="1">
        <f>Sheet1!Q809</f>
        <v>0</v>
      </c>
      <c r="R928" s="77" t="s">
        <v>553</v>
      </c>
      <c r="T928" s="79"/>
      <c r="U928" s="79"/>
      <c r="V928" s="77" t="str">
        <f t="shared" si="58"/>
        <v>N/A</v>
      </c>
      <c r="W928" s="77">
        <f t="shared" ca="1" si="59"/>
        <v>-45926</v>
      </c>
      <c r="X928" s="77" t="str">
        <f t="shared" ca="1" si="60"/>
        <v>Delayed</v>
      </c>
    </row>
    <row r="929" spans="1:24" s="77" customFormat="1" x14ac:dyDescent="0.35">
      <c r="A929" s="1">
        <f>Sheet1!A810</f>
        <v>0</v>
      </c>
      <c r="B929" s="81">
        <f>Sheet1!B810</f>
        <v>0</v>
      </c>
      <c r="C929" s="81">
        <f>Sheet1!C810</f>
        <v>0</v>
      </c>
      <c r="D929" s="87" t="s">
        <v>4167</v>
      </c>
      <c r="E929" s="87" t="s">
        <v>4168</v>
      </c>
      <c r="F929" s="83">
        <f>Sheet1!F810</f>
        <v>0</v>
      </c>
      <c r="G929" s="1">
        <f>Sheet1!G810</f>
        <v>0</v>
      </c>
      <c r="H929" s="1">
        <f>Sheet1!H810</f>
        <v>0</v>
      </c>
      <c r="I929" s="1">
        <f>Sheet1!I810</f>
        <v>0</v>
      </c>
      <c r="J929" s="1">
        <f>Sheet1!J810</f>
        <v>0</v>
      </c>
      <c r="K929" s="1">
        <f>Sheet1!K810</f>
        <v>0</v>
      </c>
      <c r="L929" s="90">
        <f>Sheet1!L810</f>
        <v>0</v>
      </c>
      <c r="M929" s="90">
        <f>Sheet1!M810</f>
        <v>0</v>
      </c>
      <c r="N929" s="1">
        <f>Sheet1!N810</f>
        <v>0</v>
      </c>
      <c r="O929" s="83">
        <f>Sheet1!O810</f>
        <v>0</v>
      </c>
      <c r="P929" s="1">
        <f>Sheet1!P810</f>
        <v>0</v>
      </c>
      <c r="Q929" s="1">
        <f>Sheet1!Q810</f>
        <v>0</v>
      </c>
      <c r="R929" s="77" t="s">
        <v>553</v>
      </c>
      <c r="T929" s="79"/>
      <c r="U929" s="79"/>
      <c r="V929" s="77" t="str">
        <f t="shared" si="58"/>
        <v>N/A</v>
      </c>
      <c r="W929" s="77">
        <f t="shared" ca="1" si="59"/>
        <v>-45926</v>
      </c>
      <c r="X929" s="77" t="str">
        <f t="shared" ca="1" si="60"/>
        <v>Delayed</v>
      </c>
    </row>
    <row r="930" spans="1:24" s="77" customFormat="1" x14ac:dyDescent="0.35">
      <c r="A930" s="1">
        <f>Sheet1!A811</f>
        <v>0</v>
      </c>
      <c r="B930" s="81">
        <f>Sheet1!B811</f>
        <v>0</v>
      </c>
      <c r="C930" s="81">
        <f>Sheet1!C811</f>
        <v>0</v>
      </c>
      <c r="D930" s="87" t="s">
        <v>4169</v>
      </c>
      <c r="E930" s="87" t="s">
        <v>4170</v>
      </c>
      <c r="F930" s="83">
        <f>Sheet1!F811</f>
        <v>0</v>
      </c>
      <c r="G930" s="1">
        <f>Sheet1!G811</f>
        <v>0</v>
      </c>
      <c r="H930" s="1">
        <f>Sheet1!H811</f>
        <v>0</v>
      </c>
      <c r="I930" s="1">
        <f>Sheet1!I811</f>
        <v>0</v>
      </c>
      <c r="J930" s="1">
        <f>Sheet1!J811</f>
        <v>0</v>
      </c>
      <c r="K930" s="1">
        <f>Sheet1!K811</f>
        <v>0</v>
      </c>
      <c r="L930" s="90">
        <f>Sheet1!L811</f>
        <v>0</v>
      </c>
      <c r="M930" s="90">
        <f>Sheet1!M811</f>
        <v>0</v>
      </c>
      <c r="N930" s="1">
        <f>Sheet1!N811</f>
        <v>0</v>
      </c>
      <c r="O930" s="83">
        <f>Sheet1!O811</f>
        <v>0</v>
      </c>
      <c r="P930" s="1">
        <f>Sheet1!P811</f>
        <v>0</v>
      </c>
      <c r="Q930" s="1">
        <f>Sheet1!Q811</f>
        <v>0</v>
      </c>
      <c r="R930" s="77" t="s">
        <v>553</v>
      </c>
      <c r="T930" s="79"/>
      <c r="U930" s="79"/>
      <c r="V930" s="77" t="str">
        <f t="shared" si="58"/>
        <v>N/A</v>
      </c>
      <c r="W930" s="77">
        <f t="shared" ca="1" si="59"/>
        <v>-45926</v>
      </c>
      <c r="X930" s="77" t="str">
        <f t="shared" ca="1" si="60"/>
        <v>Delayed</v>
      </c>
    </row>
    <row r="931" spans="1:24" s="77" customFormat="1" x14ac:dyDescent="0.35">
      <c r="A931" s="1">
        <f>Sheet1!A812</f>
        <v>0</v>
      </c>
      <c r="B931" s="81">
        <f>Sheet1!B812</f>
        <v>0</v>
      </c>
      <c r="C931" s="81">
        <f>Sheet1!C812</f>
        <v>0</v>
      </c>
      <c r="D931" s="87" t="s">
        <v>4171</v>
      </c>
      <c r="E931" s="87" t="s">
        <v>4172</v>
      </c>
      <c r="F931" s="83">
        <f>Sheet1!F812</f>
        <v>0</v>
      </c>
      <c r="G931" s="1">
        <f>Sheet1!G812</f>
        <v>0</v>
      </c>
      <c r="H931" s="1">
        <f>Sheet1!H812</f>
        <v>0</v>
      </c>
      <c r="I931" s="1">
        <f>Sheet1!I812</f>
        <v>0</v>
      </c>
      <c r="J931" s="1">
        <f>Sheet1!J812</f>
        <v>0</v>
      </c>
      <c r="K931" s="1">
        <f>Sheet1!K812</f>
        <v>0</v>
      </c>
      <c r="L931" s="90">
        <f>Sheet1!L812</f>
        <v>0</v>
      </c>
      <c r="M931" s="90">
        <f>Sheet1!M812</f>
        <v>0</v>
      </c>
      <c r="N931" s="1">
        <f>Sheet1!N812</f>
        <v>0</v>
      </c>
      <c r="O931" s="83">
        <f>Sheet1!O812</f>
        <v>0</v>
      </c>
      <c r="P931" s="1">
        <f>Sheet1!P812</f>
        <v>0</v>
      </c>
      <c r="Q931" s="1">
        <f>Sheet1!Q812</f>
        <v>0</v>
      </c>
      <c r="R931" s="77" t="s">
        <v>553</v>
      </c>
      <c r="T931" s="79"/>
      <c r="U931" s="79"/>
      <c r="V931" s="77" t="str">
        <f t="shared" si="58"/>
        <v>N/A</v>
      </c>
      <c r="W931" s="77">
        <f t="shared" ca="1" si="59"/>
        <v>-45926</v>
      </c>
      <c r="X931" s="77" t="str">
        <f t="shared" ca="1" si="60"/>
        <v>Delayed</v>
      </c>
    </row>
    <row r="932" spans="1:24" s="77" customFormat="1" x14ac:dyDescent="0.35">
      <c r="A932" s="1">
        <f>Sheet1!A813</f>
        <v>0</v>
      </c>
      <c r="B932" s="81">
        <f>Sheet1!B813</f>
        <v>0</v>
      </c>
      <c r="C932" s="81">
        <f>Sheet1!C813</f>
        <v>0</v>
      </c>
      <c r="D932" s="87" t="s">
        <v>4173</v>
      </c>
      <c r="E932" s="87" t="s">
        <v>4174</v>
      </c>
      <c r="F932" s="83">
        <f>Sheet1!F813</f>
        <v>0</v>
      </c>
      <c r="G932" s="1">
        <f>Sheet1!G813</f>
        <v>0</v>
      </c>
      <c r="H932" s="1">
        <f>Sheet1!H813</f>
        <v>0</v>
      </c>
      <c r="I932" s="1">
        <f>Sheet1!I813</f>
        <v>0</v>
      </c>
      <c r="J932" s="1">
        <f>Sheet1!J813</f>
        <v>0</v>
      </c>
      <c r="K932" s="1">
        <f>Sheet1!K813</f>
        <v>0</v>
      </c>
      <c r="L932" s="90">
        <f>Sheet1!L813</f>
        <v>0</v>
      </c>
      <c r="M932" s="90">
        <f>Sheet1!M813</f>
        <v>0</v>
      </c>
      <c r="N932" s="1">
        <f>Sheet1!N813</f>
        <v>0</v>
      </c>
      <c r="O932" s="83">
        <f>Sheet1!O813</f>
        <v>0</v>
      </c>
      <c r="P932" s="1">
        <f>Sheet1!P813</f>
        <v>0</v>
      </c>
      <c r="Q932" s="1">
        <f>Sheet1!Q813</f>
        <v>0</v>
      </c>
      <c r="R932" s="77" t="s">
        <v>553</v>
      </c>
      <c r="T932" s="79"/>
      <c r="U932" s="79"/>
      <c r="V932" s="77" t="str">
        <f t="shared" si="58"/>
        <v>N/A</v>
      </c>
      <c r="W932" s="77">
        <f t="shared" ca="1" si="59"/>
        <v>-45926</v>
      </c>
      <c r="X932" s="77" t="str">
        <f t="shared" ca="1" si="60"/>
        <v>Delayed</v>
      </c>
    </row>
    <row r="933" spans="1:24" s="77" customFormat="1" x14ac:dyDescent="0.35">
      <c r="A933" s="1">
        <f>Sheet1!A814</f>
        <v>0</v>
      </c>
      <c r="B933" s="81">
        <f>Sheet1!B814</f>
        <v>0</v>
      </c>
      <c r="C933" s="81">
        <f>Sheet1!C814</f>
        <v>0</v>
      </c>
      <c r="D933" s="87" t="s">
        <v>4175</v>
      </c>
      <c r="E933" s="87" t="s">
        <v>4176</v>
      </c>
      <c r="F933" s="83">
        <f>Sheet1!F814</f>
        <v>0</v>
      </c>
      <c r="G933" s="1">
        <f>Sheet1!G814</f>
        <v>0</v>
      </c>
      <c r="H933" s="1">
        <f>Sheet1!H814</f>
        <v>0</v>
      </c>
      <c r="I933" s="1">
        <f>Sheet1!I814</f>
        <v>0</v>
      </c>
      <c r="J933" s="1">
        <f>Sheet1!J814</f>
        <v>0</v>
      </c>
      <c r="K933" s="1">
        <f>Sheet1!K814</f>
        <v>0</v>
      </c>
      <c r="L933" s="90">
        <f>Sheet1!L814</f>
        <v>0</v>
      </c>
      <c r="M933" s="90">
        <f>Sheet1!M814</f>
        <v>0</v>
      </c>
      <c r="N933" s="1">
        <f>Sheet1!N814</f>
        <v>0</v>
      </c>
      <c r="O933" s="83">
        <f>Sheet1!O814</f>
        <v>0</v>
      </c>
      <c r="P933" s="1">
        <f>Sheet1!P814</f>
        <v>0</v>
      </c>
      <c r="Q933" s="1">
        <f>Sheet1!Q814</f>
        <v>0</v>
      </c>
      <c r="R933" s="77" t="s">
        <v>553</v>
      </c>
      <c r="T933" s="79"/>
      <c r="U933" s="79"/>
      <c r="V933" s="77" t="str">
        <f t="shared" si="58"/>
        <v>N/A</v>
      </c>
      <c r="W933" s="77">
        <f t="shared" ca="1" si="59"/>
        <v>-45926</v>
      </c>
      <c r="X933" s="77" t="str">
        <f t="shared" ca="1" si="60"/>
        <v>Delayed</v>
      </c>
    </row>
    <row r="934" spans="1:24" s="77" customFormat="1" x14ac:dyDescent="0.35">
      <c r="A934" s="1">
        <f>Sheet1!A815</f>
        <v>0</v>
      </c>
      <c r="B934" s="81">
        <f>Sheet1!B815</f>
        <v>0</v>
      </c>
      <c r="C934" s="81">
        <f>Sheet1!C815</f>
        <v>0</v>
      </c>
      <c r="D934" s="87" t="s">
        <v>4177</v>
      </c>
      <c r="E934" s="87" t="s">
        <v>4178</v>
      </c>
      <c r="F934" s="83">
        <f>Sheet1!F815</f>
        <v>0</v>
      </c>
      <c r="G934" s="1">
        <f>Sheet1!G815</f>
        <v>0</v>
      </c>
      <c r="H934" s="1">
        <f>Sheet1!H815</f>
        <v>0</v>
      </c>
      <c r="I934" s="1">
        <f>Sheet1!I815</f>
        <v>0</v>
      </c>
      <c r="J934" s="1">
        <f>Sheet1!J815</f>
        <v>0</v>
      </c>
      <c r="K934" s="1">
        <f>Sheet1!K815</f>
        <v>0</v>
      </c>
      <c r="L934" s="90">
        <f>Sheet1!L815</f>
        <v>0</v>
      </c>
      <c r="M934" s="90">
        <f>Sheet1!M815</f>
        <v>0</v>
      </c>
      <c r="N934" s="1">
        <f>Sheet1!N815</f>
        <v>0</v>
      </c>
      <c r="O934" s="83">
        <f>Sheet1!O815</f>
        <v>0</v>
      </c>
      <c r="P934" s="1">
        <f>Sheet1!P815</f>
        <v>0</v>
      </c>
      <c r="Q934" s="1">
        <f>Sheet1!Q815</f>
        <v>0</v>
      </c>
      <c r="R934" s="77" t="s">
        <v>553</v>
      </c>
      <c r="T934" s="79"/>
      <c r="U934" s="79"/>
      <c r="V934" s="77" t="str">
        <f t="shared" si="58"/>
        <v>N/A</v>
      </c>
      <c r="W934" s="77">
        <f t="shared" ca="1" si="59"/>
        <v>-45926</v>
      </c>
      <c r="X934" s="77" t="str">
        <f t="shared" ca="1" si="60"/>
        <v>Delayed</v>
      </c>
    </row>
    <row r="935" spans="1:24" s="77" customFormat="1" x14ac:dyDescent="0.35">
      <c r="A935" s="1">
        <f>Sheet1!A816</f>
        <v>0</v>
      </c>
      <c r="B935" s="81">
        <f>Sheet1!B816</f>
        <v>0</v>
      </c>
      <c r="C935" s="81">
        <f>Sheet1!C816</f>
        <v>0</v>
      </c>
      <c r="D935" s="87" t="s">
        <v>4179</v>
      </c>
      <c r="E935" s="87" t="s">
        <v>4180</v>
      </c>
      <c r="F935" s="83">
        <f>Sheet1!F816</f>
        <v>0</v>
      </c>
      <c r="G935" s="1">
        <f>Sheet1!G816</f>
        <v>0</v>
      </c>
      <c r="H935" s="1">
        <f>Sheet1!H816</f>
        <v>0</v>
      </c>
      <c r="I935" s="1">
        <f>Sheet1!I816</f>
        <v>0</v>
      </c>
      <c r="J935" s="1">
        <f>Sheet1!J816</f>
        <v>0</v>
      </c>
      <c r="K935" s="1">
        <f>Sheet1!K816</f>
        <v>0</v>
      </c>
      <c r="L935" s="90">
        <f>Sheet1!L816</f>
        <v>0</v>
      </c>
      <c r="M935" s="90">
        <f>Sheet1!M816</f>
        <v>0</v>
      </c>
      <c r="N935" s="1">
        <f>Sheet1!N816</f>
        <v>0</v>
      </c>
      <c r="O935" s="83">
        <f>Sheet1!O816</f>
        <v>0</v>
      </c>
      <c r="P935" s="1">
        <f>Sheet1!P816</f>
        <v>0</v>
      </c>
      <c r="Q935" s="1">
        <f>Sheet1!Q816</f>
        <v>0</v>
      </c>
      <c r="R935" s="77" t="s">
        <v>553</v>
      </c>
      <c r="T935" s="79"/>
      <c r="U935" s="79"/>
      <c r="V935" s="77" t="str">
        <f t="shared" si="58"/>
        <v>N/A</v>
      </c>
      <c r="W935" s="77">
        <f t="shared" ca="1" si="59"/>
        <v>-45926</v>
      </c>
      <c r="X935" s="77" t="str">
        <f t="shared" ca="1" si="60"/>
        <v>Delayed</v>
      </c>
    </row>
    <row r="936" spans="1:24" s="77" customFormat="1" x14ac:dyDescent="0.35">
      <c r="A936" s="1">
        <f>Sheet1!A817</f>
        <v>0</v>
      </c>
      <c r="B936" s="81">
        <f>Sheet1!B817</f>
        <v>0</v>
      </c>
      <c r="C936" s="81">
        <f>Sheet1!C817</f>
        <v>0</v>
      </c>
      <c r="D936" s="87" t="s">
        <v>4181</v>
      </c>
      <c r="E936" s="87" t="s">
        <v>4182</v>
      </c>
      <c r="F936" s="83">
        <f>Sheet1!F817</f>
        <v>0</v>
      </c>
      <c r="G936" s="1">
        <f>Sheet1!G817</f>
        <v>0</v>
      </c>
      <c r="H936" s="1">
        <f>Sheet1!H817</f>
        <v>0</v>
      </c>
      <c r="I936" s="1">
        <f>Sheet1!I817</f>
        <v>0</v>
      </c>
      <c r="J936" s="1">
        <f>Sheet1!J817</f>
        <v>0</v>
      </c>
      <c r="K936" s="1">
        <f>Sheet1!K817</f>
        <v>0</v>
      </c>
      <c r="L936" s="90">
        <f>Sheet1!L817</f>
        <v>0</v>
      </c>
      <c r="M936" s="90">
        <f>Sheet1!M817</f>
        <v>0</v>
      </c>
      <c r="N936" s="1">
        <f>Sheet1!N817</f>
        <v>0</v>
      </c>
      <c r="O936" s="83">
        <f>Sheet1!O817</f>
        <v>0</v>
      </c>
      <c r="P936" s="1">
        <f>Sheet1!P817</f>
        <v>0</v>
      </c>
      <c r="Q936" s="1">
        <f>Sheet1!Q817</f>
        <v>0</v>
      </c>
      <c r="R936" s="77" t="s">
        <v>553</v>
      </c>
      <c r="T936" s="79"/>
      <c r="U936" s="79"/>
      <c r="V936" s="77" t="str">
        <f t="shared" si="58"/>
        <v>N/A</v>
      </c>
      <c r="W936" s="77">
        <f t="shared" ca="1" si="59"/>
        <v>-45926</v>
      </c>
      <c r="X936" s="77" t="str">
        <f t="shared" ca="1" si="60"/>
        <v>Delayed</v>
      </c>
    </row>
    <row r="937" spans="1:24" s="77" customFormat="1" x14ac:dyDescent="0.35">
      <c r="A937" s="1">
        <f>Sheet1!A818</f>
        <v>0</v>
      </c>
      <c r="B937" s="81">
        <f>Sheet1!B818</f>
        <v>0</v>
      </c>
      <c r="C937" s="81">
        <f>Sheet1!C818</f>
        <v>0</v>
      </c>
      <c r="D937" s="87" t="s">
        <v>4183</v>
      </c>
      <c r="E937" s="87" t="s">
        <v>4184</v>
      </c>
      <c r="F937" s="83">
        <f>Sheet1!F818</f>
        <v>0</v>
      </c>
      <c r="G937" s="1">
        <f>Sheet1!G818</f>
        <v>0</v>
      </c>
      <c r="H937" s="1">
        <f>Sheet1!H818</f>
        <v>0</v>
      </c>
      <c r="I937" s="1">
        <f>Sheet1!I818</f>
        <v>0</v>
      </c>
      <c r="J937" s="1">
        <f>Sheet1!J818</f>
        <v>0</v>
      </c>
      <c r="K937" s="1">
        <f>Sheet1!K818</f>
        <v>0</v>
      </c>
      <c r="L937" s="90">
        <f>Sheet1!L818</f>
        <v>0</v>
      </c>
      <c r="M937" s="90">
        <f>Sheet1!M818</f>
        <v>0</v>
      </c>
      <c r="N937" s="1">
        <f>Sheet1!N818</f>
        <v>0</v>
      </c>
      <c r="O937" s="83">
        <f>Sheet1!O818</f>
        <v>0</v>
      </c>
      <c r="P937" s="1">
        <f>Sheet1!P818</f>
        <v>0</v>
      </c>
      <c r="Q937" s="1">
        <f>Sheet1!Q818</f>
        <v>0</v>
      </c>
      <c r="R937" s="77" t="s">
        <v>553</v>
      </c>
      <c r="T937" s="79"/>
      <c r="U937" s="79"/>
      <c r="V937" s="77" t="str">
        <f t="shared" si="58"/>
        <v>N/A</v>
      </c>
      <c r="W937" s="77">
        <f t="shared" ca="1" si="59"/>
        <v>-45926</v>
      </c>
      <c r="X937" s="77" t="str">
        <f t="shared" ca="1" si="60"/>
        <v>Delayed</v>
      </c>
    </row>
    <row r="938" spans="1:24" s="77" customFormat="1" x14ac:dyDescent="0.35">
      <c r="A938" s="1">
        <f>Sheet1!A819</f>
        <v>0</v>
      </c>
      <c r="B938" s="81">
        <f>Sheet1!B819</f>
        <v>0</v>
      </c>
      <c r="C938" s="81">
        <f>Sheet1!C819</f>
        <v>0</v>
      </c>
      <c r="D938" s="87" t="s">
        <v>4185</v>
      </c>
      <c r="E938" s="87" t="s">
        <v>4186</v>
      </c>
      <c r="F938" s="83">
        <f>Sheet1!F819</f>
        <v>0</v>
      </c>
      <c r="G938" s="1">
        <f>Sheet1!G819</f>
        <v>0</v>
      </c>
      <c r="H938" s="1">
        <f>Sheet1!H819</f>
        <v>0</v>
      </c>
      <c r="I938" s="1">
        <f>Sheet1!I819</f>
        <v>0</v>
      </c>
      <c r="J938" s="1">
        <f>Sheet1!J819</f>
        <v>0</v>
      </c>
      <c r="K938" s="1">
        <f>Sheet1!K819</f>
        <v>0</v>
      </c>
      <c r="L938" s="90">
        <f>Sheet1!L819</f>
        <v>0</v>
      </c>
      <c r="M938" s="90">
        <f>Sheet1!M819</f>
        <v>0</v>
      </c>
      <c r="N938" s="1">
        <f>Sheet1!N819</f>
        <v>0</v>
      </c>
      <c r="O938" s="83">
        <f>Sheet1!O819</f>
        <v>0</v>
      </c>
      <c r="P938" s="1">
        <f>Sheet1!P819</f>
        <v>0</v>
      </c>
      <c r="Q938" s="1">
        <f>Sheet1!Q819</f>
        <v>0</v>
      </c>
      <c r="R938" s="77" t="s">
        <v>553</v>
      </c>
      <c r="T938" s="79"/>
      <c r="U938" s="79"/>
      <c r="V938" s="77" t="str">
        <f t="shared" si="58"/>
        <v>N/A</v>
      </c>
      <c r="W938" s="77">
        <f t="shared" ca="1" si="59"/>
        <v>-45926</v>
      </c>
      <c r="X938" s="77" t="str">
        <f t="shared" ca="1" si="60"/>
        <v>Delayed</v>
      </c>
    </row>
    <row r="939" spans="1:24" s="77" customFormat="1" x14ac:dyDescent="0.35">
      <c r="A939" s="1">
        <f>Sheet1!A820</f>
        <v>0</v>
      </c>
      <c r="B939" s="81">
        <f>Sheet1!B820</f>
        <v>0</v>
      </c>
      <c r="C939" s="81">
        <f>Sheet1!C820</f>
        <v>0</v>
      </c>
      <c r="D939" s="87" t="s">
        <v>4187</v>
      </c>
      <c r="E939" s="87" t="s">
        <v>4188</v>
      </c>
      <c r="F939" s="83">
        <f>Sheet1!F820</f>
        <v>0</v>
      </c>
      <c r="G939" s="1">
        <f>Sheet1!G820</f>
        <v>0</v>
      </c>
      <c r="H939" s="1">
        <f>Sheet1!H820</f>
        <v>0</v>
      </c>
      <c r="I939" s="1">
        <f>Sheet1!I820</f>
        <v>0</v>
      </c>
      <c r="J939" s="1">
        <f>Sheet1!J820</f>
        <v>0</v>
      </c>
      <c r="K939" s="1">
        <f>Sheet1!K820</f>
        <v>0</v>
      </c>
      <c r="L939" s="90">
        <f>Sheet1!L820</f>
        <v>0</v>
      </c>
      <c r="M939" s="90">
        <f>Sheet1!M820</f>
        <v>0</v>
      </c>
      <c r="N939" s="1">
        <f>Sheet1!N820</f>
        <v>0</v>
      </c>
      <c r="O939" s="83">
        <f>Sheet1!O820</f>
        <v>0</v>
      </c>
      <c r="P939" s="1">
        <f>Sheet1!P820</f>
        <v>0</v>
      </c>
      <c r="Q939" s="1">
        <f>Sheet1!Q820</f>
        <v>0</v>
      </c>
      <c r="R939" s="77" t="s">
        <v>553</v>
      </c>
      <c r="T939" s="79"/>
      <c r="U939" s="79"/>
      <c r="V939" s="77" t="str">
        <f t="shared" si="58"/>
        <v>N/A</v>
      </c>
      <c r="W939" s="77">
        <f t="shared" ca="1" si="59"/>
        <v>-45926</v>
      </c>
      <c r="X939" s="77" t="str">
        <f t="shared" ca="1" si="60"/>
        <v>Delayed</v>
      </c>
    </row>
    <row r="940" spans="1:24" s="77" customFormat="1" x14ac:dyDescent="0.35">
      <c r="A940" s="1">
        <f>Sheet1!A821</f>
        <v>0</v>
      </c>
      <c r="B940" s="81">
        <f>Sheet1!B821</f>
        <v>0</v>
      </c>
      <c r="C940" s="81">
        <f>Sheet1!C821</f>
        <v>0</v>
      </c>
      <c r="D940" s="87" t="s">
        <v>4189</v>
      </c>
      <c r="E940" s="87" t="s">
        <v>4190</v>
      </c>
      <c r="F940" s="83">
        <f>Sheet1!F821</f>
        <v>0</v>
      </c>
      <c r="G940" s="1">
        <f>Sheet1!G821</f>
        <v>0</v>
      </c>
      <c r="H940" s="1">
        <f>Sheet1!H821</f>
        <v>0</v>
      </c>
      <c r="I940" s="1">
        <f>Sheet1!I821</f>
        <v>0</v>
      </c>
      <c r="J940" s="1">
        <f>Sheet1!J821</f>
        <v>0</v>
      </c>
      <c r="K940" s="1">
        <f>Sheet1!K821</f>
        <v>0</v>
      </c>
      <c r="L940" s="90">
        <f>Sheet1!L821</f>
        <v>0</v>
      </c>
      <c r="M940" s="90">
        <f>Sheet1!M821</f>
        <v>0</v>
      </c>
      <c r="N940" s="1">
        <f>Sheet1!N821</f>
        <v>0</v>
      </c>
      <c r="O940" s="83">
        <f>Sheet1!O821</f>
        <v>0</v>
      </c>
      <c r="P940" s="1">
        <f>Sheet1!P821</f>
        <v>0</v>
      </c>
      <c r="Q940" s="1">
        <f>Sheet1!Q821</f>
        <v>0</v>
      </c>
      <c r="R940" s="77" t="s">
        <v>553</v>
      </c>
      <c r="T940" s="79"/>
      <c r="U940" s="79"/>
      <c r="V940" s="77" t="str">
        <f t="shared" si="58"/>
        <v>N/A</v>
      </c>
      <c r="W940" s="77">
        <f t="shared" ca="1" si="59"/>
        <v>-45926</v>
      </c>
      <c r="X940" s="77" t="str">
        <f t="shared" ca="1" si="60"/>
        <v>Delayed</v>
      </c>
    </row>
    <row r="941" spans="1:24" s="77" customFormat="1" x14ac:dyDescent="0.35">
      <c r="A941" s="1">
        <f>Sheet1!A822</f>
        <v>0</v>
      </c>
      <c r="B941" s="81">
        <f>Sheet1!B822</f>
        <v>0</v>
      </c>
      <c r="C941" s="81">
        <f>Sheet1!C822</f>
        <v>0</v>
      </c>
      <c r="D941" s="87" t="s">
        <v>4191</v>
      </c>
      <c r="E941" s="87" t="s">
        <v>4192</v>
      </c>
      <c r="F941" s="83">
        <f>Sheet1!F822</f>
        <v>0</v>
      </c>
      <c r="G941" s="1">
        <f>Sheet1!G822</f>
        <v>0</v>
      </c>
      <c r="H941" s="1">
        <f>Sheet1!H822</f>
        <v>0</v>
      </c>
      <c r="I941" s="1">
        <f>Sheet1!I822</f>
        <v>0</v>
      </c>
      <c r="J941" s="1">
        <f>Sheet1!J822</f>
        <v>0</v>
      </c>
      <c r="K941" s="1">
        <f>Sheet1!K822</f>
        <v>0</v>
      </c>
      <c r="L941" s="90">
        <f>Sheet1!L822</f>
        <v>0</v>
      </c>
      <c r="M941" s="90">
        <f>Sheet1!M822</f>
        <v>0</v>
      </c>
      <c r="N941" s="1">
        <f>Sheet1!N822</f>
        <v>0</v>
      </c>
      <c r="O941" s="83">
        <f>Sheet1!O822</f>
        <v>0</v>
      </c>
      <c r="P941" s="1">
        <f>Sheet1!P822</f>
        <v>0</v>
      </c>
      <c r="Q941" s="1">
        <f>Sheet1!Q822</f>
        <v>0</v>
      </c>
      <c r="R941" s="77" t="s">
        <v>553</v>
      </c>
      <c r="T941" s="79"/>
      <c r="U941" s="79"/>
      <c r="V941" s="77" t="str">
        <f t="shared" si="58"/>
        <v>N/A</v>
      </c>
      <c r="W941" s="77">
        <f t="shared" ca="1" si="59"/>
        <v>-45926</v>
      </c>
      <c r="X941" s="77" t="str">
        <f t="shared" ca="1" si="60"/>
        <v>Delayed</v>
      </c>
    </row>
    <row r="942" spans="1:24" s="77" customFormat="1" x14ac:dyDescent="0.35">
      <c r="A942" s="1">
        <f>Sheet1!A823</f>
        <v>0</v>
      </c>
      <c r="B942" s="81">
        <f>Sheet1!B823</f>
        <v>0</v>
      </c>
      <c r="C942" s="81">
        <f>Sheet1!C823</f>
        <v>0</v>
      </c>
      <c r="D942" s="87" t="s">
        <v>4193</v>
      </c>
      <c r="E942" s="87" t="s">
        <v>4194</v>
      </c>
      <c r="F942" s="83">
        <f>Sheet1!F823</f>
        <v>0</v>
      </c>
      <c r="G942" s="1">
        <f>Sheet1!G823</f>
        <v>0</v>
      </c>
      <c r="H942" s="1">
        <f>Sheet1!H823</f>
        <v>0</v>
      </c>
      <c r="I942" s="1">
        <f>Sheet1!I823</f>
        <v>0</v>
      </c>
      <c r="J942" s="1">
        <f>Sheet1!J823</f>
        <v>0</v>
      </c>
      <c r="K942" s="1">
        <f>Sheet1!K823</f>
        <v>0</v>
      </c>
      <c r="L942" s="90">
        <f>Sheet1!L823</f>
        <v>0</v>
      </c>
      <c r="M942" s="90">
        <f>Sheet1!M823</f>
        <v>0</v>
      </c>
      <c r="N942" s="1">
        <f>Sheet1!N823</f>
        <v>0</v>
      </c>
      <c r="O942" s="83">
        <f>Sheet1!O823</f>
        <v>0</v>
      </c>
      <c r="P942" s="1">
        <f>Sheet1!P823</f>
        <v>0</v>
      </c>
      <c r="Q942" s="1">
        <f>Sheet1!Q823</f>
        <v>0</v>
      </c>
      <c r="R942" s="77" t="s">
        <v>553</v>
      </c>
      <c r="T942" s="79"/>
      <c r="U942" s="79"/>
      <c r="V942" s="77" t="str">
        <f t="shared" si="58"/>
        <v>N/A</v>
      </c>
      <c r="W942" s="77">
        <f t="shared" ca="1" si="59"/>
        <v>-45926</v>
      </c>
      <c r="X942" s="77" t="str">
        <f t="shared" ca="1" si="60"/>
        <v>Delayed</v>
      </c>
    </row>
    <row r="943" spans="1:24" s="77" customFormat="1" x14ac:dyDescent="0.35">
      <c r="A943" s="1">
        <f>Sheet1!A824</f>
        <v>0</v>
      </c>
      <c r="B943" s="81">
        <f>Sheet1!B824</f>
        <v>0</v>
      </c>
      <c r="C943" s="81">
        <f>Sheet1!C824</f>
        <v>0</v>
      </c>
      <c r="D943" s="87" t="s">
        <v>4195</v>
      </c>
      <c r="E943" s="87" t="s">
        <v>4196</v>
      </c>
      <c r="F943" s="83">
        <f>Sheet1!F824</f>
        <v>0</v>
      </c>
      <c r="G943" s="1">
        <f>Sheet1!G824</f>
        <v>0</v>
      </c>
      <c r="H943" s="1">
        <f>Sheet1!H824</f>
        <v>0</v>
      </c>
      <c r="I943" s="1">
        <f>Sheet1!I824</f>
        <v>0</v>
      </c>
      <c r="J943" s="1">
        <f>Sheet1!J824</f>
        <v>0</v>
      </c>
      <c r="K943" s="1">
        <f>Sheet1!K824</f>
        <v>0</v>
      </c>
      <c r="L943" s="90">
        <f>Sheet1!L824</f>
        <v>0</v>
      </c>
      <c r="M943" s="90">
        <f>Sheet1!M824</f>
        <v>0</v>
      </c>
      <c r="N943" s="1">
        <f>Sheet1!N824</f>
        <v>0</v>
      </c>
      <c r="O943" s="83">
        <f>Sheet1!O824</f>
        <v>0</v>
      </c>
      <c r="P943" s="1">
        <f>Sheet1!P824</f>
        <v>0</v>
      </c>
      <c r="Q943" s="1">
        <f>Sheet1!Q824</f>
        <v>0</v>
      </c>
      <c r="R943" s="77" t="s">
        <v>553</v>
      </c>
      <c r="T943" s="79"/>
      <c r="U943" s="79"/>
      <c r="V943" s="77" t="str">
        <f t="shared" si="58"/>
        <v>N/A</v>
      </c>
      <c r="W943" s="77">
        <f t="shared" ca="1" si="59"/>
        <v>-45926</v>
      </c>
      <c r="X943" s="77" t="str">
        <f t="shared" ca="1" si="60"/>
        <v>Delayed</v>
      </c>
    </row>
    <row r="944" spans="1:24" s="77" customFormat="1" x14ac:dyDescent="0.35">
      <c r="A944" s="1">
        <f>Sheet1!A825</f>
        <v>0</v>
      </c>
      <c r="B944" s="81">
        <f>Sheet1!B825</f>
        <v>0</v>
      </c>
      <c r="C944" s="81">
        <f>Sheet1!C825</f>
        <v>0</v>
      </c>
      <c r="D944" s="87" t="s">
        <v>4197</v>
      </c>
      <c r="E944" s="87" t="s">
        <v>4198</v>
      </c>
      <c r="F944" s="83">
        <f>Sheet1!F825</f>
        <v>0</v>
      </c>
      <c r="G944" s="1">
        <f>Sheet1!G825</f>
        <v>0</v>
      </c>
      <c r="H944" s="1">
        <f>Sheet1!H825</f>
        <v>0</v>
      </c>
      <c r="I944" s="1">
        <f>Sheet1!I825</f>
        <v>0</v>
      </c>
      <c r="J944" s="1">
        <f>Sheet1!J825</f>
        <v>0</v>
      </c>
      <c r="K944" s="1">
        <f>Sheet1!K825</f>
        <v>0</v>
      </c>
      <c r="L944" s="90">
        <f>Sheet1!L825</f>
        <v>0</v>
      </c>
      <c r="M944" s="90">
        <f>Sheet1!M825</f>
        <v>0</v>
      </c>
      <c r="N944" s="1">
        <f>Sheet1!N825</f>
        <v>0</v>
      </c>
      <c r="O944" s="83">
        <f>Sheet1!O825</f>
        <v>0</v>
      </c>
      <c r="P944" s="1">
        <f>Sheet1!P825</f>
        <v>0</v>
      </c>
      <c r="Q944" s="1">
        <f>Sheet1!Q825</f>
        <v>0</v>
      </c>
      <c r="R944" s="77" t="s">
        <v>553</v>
      </c>
      <c r="T944" s="79"/>
      <c r="U944" s="79"/>
      <c r="V944" s="77" t="str">
        <f t="shared" si="58"/>
        <v>N/A</v>
      </c>
      <c r="W944" s="77">
        <f t="shared" ca="1" si="59"/>
        <v>-45926</v>
      </c>
      <c r="X944" s="77" t="str">
        <f t="shared" ca="1" si="60"/>
        <v>Delayed</v>
      </c>
    </row>
    <row r="945" spans="1:24" s="77" customFormat="1" x14ac:dyDescent="0.35">
      <c r="A945" s="1">
        <f>Sheet1!A826</f>
        <v>0</v>
      </c>
      <c r="B945" s="81">
        <f>Sheet1!B826</f>
        <v>0</v>
      </c>
      <c r="C945" s="81">
        <f>Sheet1!C826</f>
        <v>0</v>
      </c>
      <c r="D945" s="87" t="s">
        <v>4199</v>
      </c>
      <c r="E945" s="87" t="s">
        <v>4200</v>
      </c>
      <c r="F945" s="83">
        <f>Sheet1!F826</f>
        <v>0</v>
      </c>
      <c r="G945" s="1">
        <f>Sheet1!G826</f>
        <v>0</v>
      </c>
      <c r="H945" s="1">
        <f>Sheet1!H826</f>
        <v>0</v>
      </c>
      <c r="I945" s="1">
        <f>Sheet1!I826</f>
        <v>0</v>
      </c>
      <c r="J945" s="1">
        <f>Sheet1!J826</f>
        <v>0</v>
      </c>
      <c r="K945" s="1">
        <f>Sheet1!K826</f>
        <v>0</v>
      </c>
      <c r="L945" s="90">
        <f>Sheet1!L826</f>
        <v>0</v>
      </c>
      <c r="M945" s="90">
        <f>Sheet1!M826</f>
        <v>0</v>
      </c>
      <c r="N945" s="1">
        <f>Sheet1!N826</f>
        <v>0</v>
      </c>
      <c r="O945" s="83">
        <f>Sheet1!O826</f>
        <v>0</v>
      </c>
      <c r="P945" s="1">
        <f>Sheet1!P826</f>
        <v>0</v>
      </c>
      <c r="Q945" s="1">
        <f>Sheet1!Q826</f>
        <v>0</v>
      </c>
      <c r="R945" s="77" t="s">
        <v>553</v>
      </c>
      <c r="T945" s="79"/>
      <c r="U945" s="79"/>
      <c r="V945" s="77" t="str">
        <f t="shared" si="58"/>
        <v>N/A</v>
      </c>
      <c r="W945" s="77">
        <f t="shared" ca="1" si="59"/>
        <v>-45926</v>
      </c>
      <c r="X945" s="77" t="str">
        <f t="shared" ca="1" si="60"/>
        <v>Delayed</v>
      </c>
    </row>
    <row r="946" spans="1:24" s="77" customFormat="1" x14ac:dyDescent="0.35">
      <c r="A946" s="1">
        <f>Sheet1!A827</f>
        <v>0</v>
      </c>
      <c r="B946" s="81">
        <f>Sheet1!B827</f>
        <v>0</v>
      </c>
      <c r="C946" s="81">
        <f>Sheet1!C827</f>
        <v>0</v>
      </c>
      <c r="D946" s="87" t="s">
        <v>4201</v>
      </c>
      <c r="E946" s="87" t="s">
        <v>4202</v>
      </c>
      <c r="F946" s="83">
        <f>Sheet1!F827</f>
        <v>0</v>
      </c>
      <c r="G946" s="1">
        <f>Sheet1!G827</f>
        <v>0</v>
      </c>
      <c r="H946" s="1">
        <f>Sheet1!H827</f>
        <v>0</v>
      </c>
      <c r="I946" s="1">
        <f>Sheet1!I827</f>
        <v>0</v>
      </c>
      <c r="J946" s="1">
        <f>Sheet1!J827</f>
        <v>0</v>
      </c>
      <c r="K946" s="1">
        <f>Sheet1!K827</f>
        <v>0</v>
      </c>
      <c r="L946" s="90">
        <f>Sheet1!L827</f>
        <v>0</v>
      </c>
      <c r="M946" s="90">
        <f>Sheet1!M827</f>
        <v>0</v>
      </c>
      <c r="N946" s="1">
        <f>Sheet1!N827</f>
        <v>0</v>
      </c>
      <c r="O946" s="83">
        <f>Sheet1!O827</f>
        <v>0</v>
      </c>
      <c r="P946" s="1">
        <f>Sheet1!P827</f>
        <v>0</v>
      </c>
      <c r="Q946" s="1">
        <f>Sheet1!Q827</f>
        <v>0</v>
      </c>
      <c r="R946" s="77" t="s">
        <v>553</v>
      </c>
      <c r="T946" s="79"/>
      <c r="U946" s="79"/>
      <c r="V946" s="77" t="str">
        <f t="shared" si="58"/>
        <v>N/A</v>
      </c>
      <c r="W946" s="77">
        <f t="shared" ca="1" si="59"/>
        <v>-45926</v>
      </c>
      <c r="X946" s="77" t="str">
        <f t="shared" ca="1" si="60"/>
        <v>Delayed</v>
      </c>
    </row>
    <row r="947" spans="1:24" s="77" customFormat="1" x14ac:dyDescent="0.35">
      <c r="A947" s="1">
        <f>Sheet1!A828</f>
        <v>0</v>
      </c>
      <c r="B947" s="81">
        <f>Sheet1!B828</f>
        <v>0</v>
      </c>
      <c r="C947" s="81">
        <f>Sheet1!C828</f>
        <v>0</v>
      </c>
      <c r="D947" s="87" t="s">
        <v>4203</v>
      </c>
      <c r="E947" s="87" t="s">
        <v>4204</v>
      </c>
      <c r="F947" s="83">
        <f>Sheet1!F828</f>
        <v>0</v>
      </c>
      <c r="G947" s="1">
        <f>Sheet1!G828</f>
        <v>0</v>
      </c>
      <c r="H947" s="1">
        <f>Sheet1!H828</f>
        <v>0</v>
      </c>
      <c r="I947" s="1">
        <f>Sheet1!I828</f>
        <v>0</v>
      </c>
      <c r="J947" s="1">
        <f>Sheet1!J828</f>
        <v>0</v>
      </c>
      <c r="K947" s="1">
        <f>Sheet1!K828</f>
        <v>0</v>
      </c>
      <c r="L947" s="90">
        <f>Sheet1!L828</f>
        <v>0</v>
      </c>
      <c r="M947" s="90">
        <f>Sheet1!M828</f>
        <v>0</v>
      </c>
      <c r="N947" s="1">
        <f>Sheet1!N828</f>
        <v>0</v>
      </c>
      <c r="O947" s="83">
        <f>Sheet1!O828</f>
        <v>0</v>
      </c>
      <c r="P947" s="1">
        <f>Sheet1!P828</f>
        <v>0</v>
      </c>
      <c r="Q947" s="1">
        <f>Sheet1!Q828</f>
        <v>0</v>
      </c>
      <c r="R947" s="77" t="s">
        <v>553</v>
      </c>
      <c r="T947" s="79"/>
      <c r="U947" s="79"/>
      <c r="V947" s="77" t="str">
        <f t="shared" si="58"/>
        <v>N/A</v>
      </c>
      <c r="W947" s="77">
        <f t="shared" ca="1" si="59"/>
        <v>-45926</v>
      </c>
      <c r="X947" s="77" t="str">
        <f t="shared" ca="1" si="60"/>
        <v>Delayed</v>
      </c>
    </row>
    <row r="948" spans="1:24" s="77" customFormat="1" x14ac:dyDescent="0.35">
      <c r="A948" s="1">
        <f>Sheet1!A829</f>
        <v>0</v>
      </c>
      <c r="B948" s="81">
        <f>Sheet1!B829</f>
        <v>0</v>
      </c>
      <c r="C948" s="81">
        <f>Sheet1!C829</f>
        <v>0</v>
      </c>
      <c r="D948" s="87" t="s">
        <v>4205</v>
      </c>
      <c r="E948" s="87" t="s">
        <v>4206</v>
      </c>
      <c r="F948" s="83">
        <f>Sheet1!F829</f>
        <v>0</v>
      </c>
      <c r="G948" s="1">
        <f>Sheet1!G829</f>
        <v>0</v>
      </c>
      <c r="H948" s="1">
        <f>Sheet1!H829</f>
        <v>0</v>
      </c>
      <c r="I948" s="1">
        <f>Sheet1!I829</f>
        <v>0</v>
      </c>
      <c r="J948" s="1">
        <f>Sheet1!J829</f>
        <v>0</v>
      </c>
      <c r="K948" s="1">
        <f>Sheet1!K829</f>
        <v>0</v>
      </c>
      <c r="L948" s="90">
        <f>Sheet1!L829</f>
        <v>0</v>
      </c>
      <c r="M948" s="90">
        <f>Sheet1!M829</f>
        <v>0</v>
      </c>
      <c r="N948" s="1">
        <f>Sheet1!N829</f>
        <v>0</v>
      </c>
      <c r="O948" s="83">
        <f>Sheet1!O829</f>
        <v>0</v>
      </c>
      <c r="P948" s="1">
        <f>Sheet1!P829</f>
        <v>0</v>
      </c>
      <c r="Q948" s="1">
        <f>Sheet1!Q829</f>
        <v>0</v>
      </c>
      <c r="R948" s="77" t="s">
        <v>553</v>
      </c>
      <c r="T948" s="79"/>
      <c r="U948" s="79"/>
      <c r="V948" s="77" t="str">
        <f t="shared" si="58"/>
        <v>N/A</v>
      </c>
      <c r="W948" s="77">
        <f t="shared" ca="1" si="59"/>
        <v>-45926</v>
      </c>
      <c r="X948" s="77" t="str">
        <f t="shared" ca="1" si="60"/>
        <v>Delayed</v>
      </c>
    </row>
    <row r="949" spans="1:24" s="77" customFormat="1" x14ac:dyDescent="0.35">
      <c r="A949" s="1">
        <f>Sheet1!A830</f>
        <v>0</v>
      </c>
      <c r="B949" s="81">
        <f>Sheet1!B830</f>
        <v>0</v>
      </c>
      <c r="C949" s="81">
        <f>Sheet1!C830</f>
        <v>0</v>
      </c>
      <c r="D949" s="87" t="s">
        <v>4207</v>
      </c>
      <c r="E949" s="87" t="s">
        <v>4208</v>
      </c>
      <c r="F949" s="83">
        <f>Sheet1!F830</f>
        <v>0</v>
      </c>
      <c r="G949" s="1">
        <f>Sheet1!G830</f>
        <v>0</v>
      </c>
      <c r="H949" s="1">
        <f>Sheet1!H830</f>
        <v>0</v>
      </c>
      <c r="I949" s="1">
        <f>Sheet1!I830</f>
        <v>0</v>
      </c>
      <c r="J949" s="1">
        <f>Sheet1!J830</f>
        <v>0</v>
      </c>
      <c r="K949" s="1">
        <f>Sheet1!K830</f>
        <v>0</v>
      </c>
      <c r="L949" s="90">
        <f>Sheet1!L830</f>
        <v>0</v>
      </c>
      <c r="M949" s="90">
        <f>Sheet1!M830</f>
        <v>0</v>
      </c>
      <c r="N949" s="1">
        <f>Sheet1!N830</f>
        <v>0</v>
      </c>
      <c r="O949" s="83">
        <f>Sheet1!O830</f>
        <v>0</v>
      </c>
      <c r="P949" s="1">
        <f>Sheet1!P830</f>
        <v>0</v>
      </c>
      <c r="Q949" s="1">
        <f>Sheet1!Q830</f>
        <v>0</v>
      </c>
      <c r="R949" s="77" t="s">
        <v>553</v>
      </c>
      <c r="T949" s="79"/>
      <c r="U949" s="79"/>
      <c r="V949" s="77" t="str">
        <f t="shared" si="58"/>
        <v>N/A</v>
      </c>
      <c r="W949" s="77">
        <f t="shared" ca="1" si="59"/>
        <v>-45926</v>
      </c>
      <c r="X949" s="77" t="str">
        <f t="shared" ca="1" si="60"/>
        <v>Delayed</v>
      </c>
    </row>
    <row r="950" spans="1:24" s="77" customFormat="1" x14ac:dyDescent="0.35">
      <c r="A950" s="1">
        <f>Sheet1!A831</f>
        <v>0</v>
      </c>
      <c r="B950" s="81">
        <f>Sheet1!B831</f>
        <v>0</v>
      </c>
      <c r="C950" s="81">
        <f>Sheet1!C831</f>
        <v>0</v>
      </c>
      <c r="D950" s="87" t="s">
        <v>4209</v>
      </c>
      <c r="E950" s="87" t="s">
        <v>4210</v>
      </c>
      <c r="F950" s="83">
        <f>Sheet1!F831</f>
        <v>0</v>
      </c>
      <c r="G950" s="1">
        <f>Sheet1!G831</f>
        <v>0</v>
      </c>
      <c r="H950" s="1">
        <f>Sheet1!H831</f>
        <v>0</v>
      </c>
      <c r="I950" s="1">
        <f>Sheet1!I831</f>
        <v>0</v>
      </c>
      <c r="J950" s="1">
        <f>Sheet1!J831</f>
        <v>0</v>
      </c>
      <c r="K950" s="1">
        <f>Sheet1!K831</f>
        <v>0</v>
      </c>
      <c r="L950" s="90">
        <f>Sheet1!L831</f>
        <v>0</v>
      </c>
      <c r="M950" s="90">
        <f>Sheet1!M831</f>
        <v>0</v>
      </c>
      <c r="N950" s="1">
        <f>Sheet1!N831</f>
        <v>0</v>
      </c>
      <c r="O950" s="83">
        <f>Sheet1!O831</f>
        <v>0</v>
      </c>
      <c r="P950" s="1">
        <f>Sheet1!P831</f>
        <v>0</v>
      </c>
      <c r="Q950" s="1">
        <f>Sheet1!Q831</f>
        <v>0</v>
      </c>
      <c r="R950" s="77" t="s">
        <v>553</v>
      </c>
      <c r="T950" s="79"/>
      <c r="U950" s="79"/>
      <c r="V950" s="77" t="str">
        <f t="shared" si="58"/>
        <v>N/A</v>
      </c>
      <c r="W950" s="77">
        <f t="shared" ca="1" si="59"/>
        <v>-45926</v>
      </c>
      <c r="X950" s="77" t="str">
        <f t="shared" ca="1" si="60"/>
        <v>Delayed</v>
      </c>
    </row>
    <row r="951" spans="1:24" s="77" customFormat="1" x14ac:dyDescent="0.35">
      <c r="A951" s="1">
        <f>Sheet1!A832</f>
        <v>0</v>
      </c>
      <c r="B951" s="81">
        <f>Sheet1!B832</f>
        <v>0</v>
      </c>
      <c r="C951" s="81">
        <f>Sheet1!C832</f>
        <v>0</v>
      </c>
      <c r="D951" s="87" t="s">
        <v>4211</v>
      </c>
      <c r="E951" s="87" t="s">
        <v>4212</v>
      </c>
      <c r="F951" s="83">
        <f>Sheet1!F832</f>
        <v>0</v>
      </c>
      <c r="G951" s="1">
        <f>Sheet1!G832</f>
        <v>0</v>
      </c>
      <c r="H951" s="1">
        <f>Sheet1!H832</f>
        <v>0</v>
      </c>
      <c r="I951" s="1">
        <f>Sheet1!I832</f>
        <v>0</v>
      </c>
      <c r="J951" s="1">
        <f>Sheet1!J832</f>
        <v>0</v>
      </c>
      <c r="K951" s="1">
        <f>Sheet1!K832</f>
        <v>0</v>
      </c>
      <c r="L951" s="90">
        <f>Sheet1!L832</f>
        <v>0</v>
      </c>
      <c r="M951" s="90">
        <f>Sheet1!M832</f>
        <v>0</v>
      </c>
      <c r="N951" s="1">
        <f>Sheet1!N832</f>
        <v>0</v>
      </c>
      <c r="O951" s="83">
        <f>Sheet1!O832</f>
        <v>0</v>
      </c>
      <c r="P951" s="1">
        <f>Sheet1!P832</f>
        <v>0</v>
      </c>
      <c r="Q951" s="1">
        <f>Sheet1!Q832</f>
        <v>0</v>
      </c>
      <c r="R951" s="77" t="s">
        <v>553</v>
      </c>
      <c r="T951" s="79"/>
      <c r="U951" s="79"/>
      <c r="V951" s="77" t="str">
        <f t="shared" si="58"/>
        <v>N/A</v>
      </c>
      <c r="W951" s="77">
        <f t="shared" ca="1" si="59"/>
        <v>-45926</v>
      </c>
      <c r="X951" s="77" t="str">
        <f t="shared" ca="1" si="60"/>
        <v>Delayed</v>
      </c>
    </row>
    <row r="952" spans="1:24" s="77" customFormat="1" x14ac:dyDescent="0.35">
      <c r="A952" s="1">
        <f>Sheet1!A833</f>
        <v>0</v>
      </c>
      <c r="B952" s="81">
        <f>Sheet1!B833</f>
        <v>0</v>
      </c>
      <c r="C952" s="81">
        <f>Sheet1!C833</f>
        <v>0</v>
      </c>
      <c r="D952" s="87" t="s">
        <v>4213</v>
      </c>
      <c r="E952" s="87" t="s">
        <v>4214</v>
      </c>
      <c r="F952" s="83">
        <f>Sheet1!F833</f>
        <v>0</v>
      </c>
      <c r="G952" s="1">
        <f>Sheet1!G833</f>
        <v>0</v>
      </c>
      <c r="H952" s="1">
        <f>Sheet1!H833</f>
        <v>0</v>
      </c>
      <c r="I952" s="1">
        <f>Sheet1!I833</f>
        <v>0</v>
      </c>
      <c r="J952" s="1">
        <f>Sheet1!J833</f>
        <v>0</v>
      </c>
      <c r="K952" s="1">
        <f>Sheet1!K833</f>
        <v>0</v>
      </c>
      <c r="L952" s="90">
        <f>Sheet1!L833</f>
        <v>0</v>
      </c>
      <c r="M952" s="90">
        <f>Sheet1!M833</f>
        <v>0</v>
      </c>
      <c r="N952" s="1">
        <f>Sheet1!N833</f>
        <v>0</v>
      </c>
      <c r="O952" s="83">
        <f>Sheet1!O833</f>
        <v>0</v>
      </c>
      <c r="P952" s="1">
        <f>Sheet1!P833</f>
        <v>0</v>
      </c>
      <c r="Q952" s="1">
        <f>Sheet1!Q833</f>
        <v>0</v>
      </c>
      <c r="R952" s="77" t="s">
        <v>553</v>
      </c>
      <c r="T952" s="79"/>
      <c r="U952" s="79"/>
      <c r="V952" s="77" t="str">
        <f t="shared" si="58"/>
        <v>N/A</v>
      </c>
      <c r="W952" s="77">
        <f t="shared" ca="1" si="59"/>
        <v>-45926</v>
      </c>
      <c r="X952" s="77" t="str">
        <f t="shared" ca="1" si="60"/>
        <v>Delayed</v>
      </c>
    </row>
    <row r="953" spans="1:24" s="77" customFormat="1" x14ac:dyDescent="0.35">
      <c r="A953" s="1">
        <f>Sheet1!A834</f>
        <v>0</v>
      </c>
      <c r="B953" s="81">
        <f>Sheet1!B834</f>
        <v>0</v>
      </c>
      <c r="C953" s="81">
        <f>Sheet1!C834</f>
        <v>0</v>
      </c>
      <c r="D953" s="87" t="s">
        <v>4215</v>
      </c>
      <c r="E953" s="87" t="s">
        <v>4216</v>
      </c>
      <c r="F953" s="83">
        <f>Sheet1!F834</f>
        <v>0</v>
      </c>
      <c r="G953" s="1">
        <f>Sheet1!G834</f>
        <v>0</v>
      </c>
      <c r="H953" s="1">
        <f>Sheet1!H834</f>
        <v>0</v>
      </c>
      <c r="I953" s="1">
        <f>Sheet1!I834</f>
        <v>0</v>
      </c>
      <c r="J953" s="1">
        <f>Sheet1!J834</f>
        <v>0</v>
      </c>
      <c r="K953" s="1">
        <f>Sheet1!K834</f>
        <v>0</v>
      </c>
      <c r="L953" s="90">
        <f>Sheet1!L834</f>
        <v>0</v>
      </c>
      <c r="M953" s="90">
        <f>Sheet1!M834</f>
        <v>0</v>
      </c>
      <c r="N953" s="1">
        <f>Sheet1!N834</f>
        <v>0</v>
      </c>
      <c r="O953" s="83">
        <f>Sheet1!O834</f>
        <v>0</v>
      </c>
      <c r="P953" s="1">
        <f>Sheet1!P834</f>
        <v>0</v>
      </c>
      <c r="Q953" s="1">
        <f>Sheet1!Q834</f>
        <v>0</v>
      </c>
      <c r="R953" s="77" t="s">
        <v>553</v>
      </c>
      <c r="T953" s="79"/>
      <c r="U953" s="79"/>
      <c r="V953" s="77" t="str">
        <f t="shared" si="58"/>
        <v>N/A</v>
      </c>
      <c r="W953" s="77">
        <f t="shared" ca="1" si="59"/>
        <v>-45926</v>
      </c>
      <c r="X953" s="77" t="str">
        <f t="shared" ca="1" si="60"/>
        <v>Delayed</v>
      </c>
    </row>
    <row r="954" spans="1:24" s="77" customFormat="1" x14ac:dyDescent="0.35">
      <c r="A954" s="1">
        <f>Sheet1!A835</f>
        <v>0</v>
      </c>
      <c r="B954" s="81">
        <f>Sheet1!B835</f>
        <v>0</v>
      </c>
      <c r="C954" s="81">
        <f>Sheet1!C835</f>
        <v>0</v>
      </c>
      <c r="D954" s="87" t="s">
        <v>4217</v>
      </c>
      <c r="E954" s="87" t="s">
        <v>4218</v>
      </c>
      <c r="F954" s="83">
        <f>Sheet1!F835</f>
        <v>0</v>
      </c>
      <c r="G954" s="1">
        <f>Sheet1!G835</f>
        <v>0</v>
      </c>
      <c r="H954" s="1">
        <f>Sheet1!H835</f>
        <v>0</v>
      </c>
      <c r="I954" s="1">
        <f>Sheet1!I835</f>
        <v>0</v>
      </c>
      <c r="J954" s="1">
        <f>Sheet1!J835</f>
        <v>0</v>
      </c>
      <c r="K954" s="1">
        <f>Sheet1!K835</f>
        <v>0</v>
      </c>
      <c r="L954" s="90">
        <f>Sheet1!L835</f>
        <v>0</v>
      </c>
      <c r="M954" s="90">
        <f>Sheet1!M835</f>
        <v>0</v>
      </c>
      <c r="N954" s="1">
        <f>Sheet1!N835</f>
        <v>0</v>
      </c>
      <c r="O954" s="83">
        <f>Sheet1!O835</f>
        <v>0</v>
      </c>
      <c r="P954" s="1">
        <f>Sheet1!P835</f>
        <v>0</v>
      </c>
      <c r="Q954" s="1">
        <f>Sheet1!Q835</f>
        <v>0</v>
      </c>
      <c r="R954" s="77" t="s">
        <v>553</v>
      </c>
      <c r="T954" s="79"/>
      <c r="U954" s="79"/>
      <c r="V954" s="77" t="str">
        <f t="shared" si="58"/>
        <v>N/A</v>
      </c>
      <c r="W954" s="77">
        <f t="shared" ca="1" si="59"/>
        <v>-45926</v>
      </c>
      <c r="X954" s="77" t="str">
        <f t="shared" ca="1" si="60"/>
        <v>Delayed</v>
      </c>
    </row>
    <row r="955" spans="1:24" s="77" customFormat="1" x14ac:dyDescent="0.35">
      <c r="A955" s="1">
        <f>Sheet1!A836</f>
        <v>0</v>
      </c>
      <c r="B955" s="81">
        <f>Sheet1!B836</f>
        <v>0</v>
      </c>
      <c r="C955" s="81">
        <f>Sheet1!C836</f>
        <v>0</v>
      </c>
      <c r="D955" s="87" t="s">
        <v>4219</v>
      </c>
      <c r="E955" s="87" t="s">
        <v>4220</v>
      </c>
      <c r="F955" s="83">
        <f>Sheet1!F836</f>
        <v>0</v>
      </c>
      <c r="G955" s="1">
        <f>Sheet1!G836</f>
        <v>0</v>
      </c>
      <c r="H955" s="1">
        <f>Sheet1!H836</f>
        <v>0</v>
      </c>
      <c r="I955" s="1">
        <f>Sheet1!I836</f>
        <v>0</v>
      </c>
      <c r="J955" s="1">
        <f>Sheet1!J836</f>
        <v>0</v>
      </c>
      <c r="K955" s="1">
        <f>Sheet1!K836</f>
        <v>0</v>
      </c>
      <c r="L955" s="90">
        <f>Sheet1!L836</f>
        <v>0</v>
      </c>
      <c r="M955" s="90">
        <f>Sheet1!M836</f>
        <v>0</v>
      </c>
      <c r="N955" s="1">
        <f>Sheet1!N836</f>
        <v>0</v>
      </c>
      <c r="O955" s="83">
        <f>Sheet1!O836</f>
        <v>0</v>
      </c>
      <c r="P955" s="1">
        <f>Sheet1!P836</f>
        <v>0</v>
      </c>
      <c r="Q955" s="1">
        <f>Sheet1!Q836</f>
        <v>0</v>
      </c>
      <c r="R955" s="77" t="s">
        <v>553</v>
      </c>
      <c r="T955" s="79"/>
      <c r="U955" s="79"/>
      <c r="V955" s="77" t="str">
        <f t="shared" si="58"/>
        <v>N/A</v>
      </c>
      <c r="W955" s="77">
        <f t="shared" ca="1" si="59"/>
        <v>-45926</v>
      </c>
      <c r="X955" s="77" t="str">
        <f t="shared" ca="1" si="60"/>
        <v>Delayed</v>
      </c>
    </row>
    <row r="956" spans="1:24" s="77" customFormat="1" x14ac:dyDescent="0.35">
      <c r="A956" s="1">
        <f>Sheet1!A837</f>
        <v>0</v>
      </c>
      <c r="B956" s="81">
        <f>Sheet1!B837</f>
        <v>0</v>
      </c>
      <c r="C956" s="81">
        <f>Sheet1!C837</f>
        <v>0</v>
      </c>
      <c r="D956" s="87" t="s">
        <v>4221</v>
      </c>
      <c r="E956" s="87" t="s">
        <v>4222</v>
      </c>
      <c r="F956" s="83">
        <f>Sheet1!F837</f>
        <v>0</v>
      </c>
      <c r="G956" s="1">
        <f>Sheet1!G837</f>
        <v>0</v>
      </c>
      <c r="H956" s="1">
        <f>Sheet1!H837</f>
        <v>0</v>
      </c>
      <c r="I956" s="1">
        <f>Sheet1!I837</f>
        <v>0</v>
      </c>
      <c r="J956" s="1">
        <f>Sheet1!J837</f>
        <v>0</v>
      </c>
      <c r="K956" s="1">
        <f>Sheet1!K837</f>
        <v>0</v>
      </c>
      <c r="L956" s="90">
        <f>Sheet1!L837</f>
        <v>0</v>
      </c>
      <c r="M956" s="90">
        <f>Sheet1!M837</f>
        <v>0</v>
      </c>
      <c r="N956" s="1">
        <f>Sheet1!N837</f>
        <v>0</v>
      </c>
      <c r="O956" s="83">
        <f>Sheet1!O837</f>
        <v>0</v>
      </c>
      <c r="P956" s="1">
        <f>Sheet1!P837</f>
        <v>0</v>
      </c>
      <c r="Q956" s="1">
        <f>Sheet1!Q837</f>
        <v>0</v>
      </c>
      <c r="R956" s="77" t="s">
        <v>553</v>
      </c>
      <c r="T956" s="79"/>
      <c r="U956" s="79"/>
      <c r="V956" s="77" t="str">
        <f t="shared" si="58"/>
        <v>N/A</v>
      </c>
      <c r="W956" s="77">
        <f t="shared" ca="1" si="59"/>
        <v>-45926</v>
      </c>
      <c r="X956" s="77" t="str">
        <f t="shared" ca="1" si="60"/>
        <v>Delayed</v>
      </c>
    </row>
    <row r="957" spans="1:24" s="77" customFormat="1" x14ac:dyDescent="0.35">
      <c r="A957" s="1">
        <f>Sheet1!A838</f>
        <v>0</v>
      </c>
      <c r="B957" s="81">
        <f>Sheet1!B838</f>
        <v>0</v>
      </c>
      <c r="C957" s="81">
        <f>Sheet1!C838</f>
        <v>0</v>
      </c>
      <c r="D957" s="87" t="s">
        <v>4223</v>
      </c>
      <c r="E957" s="87" t="s">
        <v>4224</v>
      </c>
      <c r="F957" s="83">
        <f>Sheet1!F838</f>
        <v>0</v>
      </c>
      <c r="G957" s="1">
        <f>Sheet1!G838</f>
        <v>0</v>
      </c>
      <c r="H957" s="1">
        <f>Sheet1!H838</f>
        <v>0</v>
      </c>
      <c r="I957" s="1">
        <f>Sheet1!I838</f>
        <v>0</v>
      </c>
      <c r="J957" s="1">
        <f>Sheet1!J838</f>
        <v>0</v>
      </c>
      <c r="K957" s="1">
        <f>Sheet1!K838</f>
        <v>0</v>
      </c>
      <c r="L957" s="90">
        <f>Sheet1!L838</f>
        <v>0</v>
      </c>
      <c r="M957" s="90">
        <f>Sheet1!M838</f>
        <v>0</v>
      </c>
      <c r="N957" s="1">
        <f>Sheet1!N838</f>
        <v>0</v>
      </c>
      <c r="O957" s="83">
        <f>Sheet1!O838</f>
        <v>0</v>
      </c>
      <c r="P957" s="1">
        <f>Sheet1!P838</f>
        <v>0</v>
      </c>
      <c r="Q957" s="1">
        <f>Sheet1!Q838</f>
        <v>0</v>
      </c>
      <c r="R957" s="77" t="s">
        <v>553</v>
      </c>
      <c r="T957" s="79"/>
      <c r="U957" s="79"/>
      <c r="V957" s="77" t="str">
        <f t="shared" si="58"/>
        <v>N/A</v>
      </c>
      <c r="W957" s="77">
        <f t="shared" ca="1" si="59"/>
        <v>-45926</v>
      </c>
      <c r="X957" s="77" t="str">
        <f t="shared" ca="1" si="60"/>
        <v>Delayed</v>
      </c>
    </row>
    <row r="958" spans="1:24" s="77" customFormat="1" x14ac:dyDescent="0.35">
      <c r="A958" s="1">
        <f>Sheet1!A839</f>
        <v>0</v>
      </c>
      <c r="B958" s="81">
        <f>Sheet1!B839</f>
        <v>0</v>
      </c>
      <c r="C958" s="81">
        <f>Sheet1!C839</f>
        <v>0</v>
      </c>
      <c r="D958" s="87" t="s">
        <v>4225</v>
      </c>
      <c r="E958" s="87" t="s">
        <v>4226</v>
      </c>
      <c r="F958" s="83">
        <f>Sheet1!F839</f>
        <v>0</v>
      </c>
      <c r="G958" s="1">
        <f>Sheet1!G839</f>
        <v>0</v>
      </c>
      <c r="H958" s="1">
        <f>Sheet1!H839</f>
        <v>0</v>
      </c>
      <c r="I958" s="1">
        <f>Sheet1!I839</f>
        <v>0</v>
      </c>
      <c r="J958" s="1">
        <f>Sheet1!J839</f>
        <v>0</v>
      </c>
      <c r="K958" s="1">
        <f>Sheet1!K839</f>
        <v>0</v>
      </c>
      <c r="L958" s="90">
        <f>Sheet1!L839</f>
        <v>0</v>
      </c>
      <c r="M958" s="90">
        <f>Sheet1!M839</f>
        <v>0</v>
      </c>
      <c r="N958" s="1">
        <f>Sheet1!N839</f>
        <v>0</v>
      </c>
      <c r="O958" s="83">
        <f>Sheet1!O839</f>
        <v>0</v>
      </c>
      <c r="P958" s="1">
        <f>Sheet1!P839</f>
        <v>0</v>
      </c>
      <c r="Q958" s="1">
        <f>Sheet1!Q839</f>
        <v>0</v>
      </c>
      <c r="R958" s="77" t="s">
        <v>553</v>
      </c>
      <c r="T958" s="79"/>
      <c r="U958" s="79"/>
      <c r="V958" s="77" t="str">
        <f t="shared" si="58"/>
        <v>N/A</v>
      </c>
      <c r="W958" s="77">
        <f t="shared" ca="1" si="59"/>
        <v>-45926</v>
      </c>
      <c r="X958" s="77" t="str">
        <f t="shared" ca="1" si="60"/>
        <v>Delayed</v>
      </c>
    </row>
    <row r="959" spans="1:24" s="77" customFormat="1" x14ac:dyDescent="0.35">
      <c r="A959" s="1">
        <f>Sheet1!A840</f>
        <v>0</v>
      </c>
      <c r="B959" s="81">
        <f>Sheet1!B840</f>
        <v>0</v>
      </c>
      <c r="C959" s="81">
        <f>Sheet1!C840</f>
        <v>0</v>
      </c>
      <c r="D959" s="87" t="s">
        <v>4227</v>
      </c>
      <c r="E959" s="87" t="s">
        <v>4228</v>
      </c>
      <c r="F959" s="83">
        <f>Sheet1!F840</f>
        <v>0</v>
      </c>
      <c r="G959" s="1">
        <f>Sheet1!G840</f>
        <v>0</v>
      </c>
      <c r="H959" s="1">
        <f>Sheet1!H840</f>
        <v>0</v>
      </c>
      <c r="I959" s="1">
        <f>Sheet1!I840</f>
        <v>0</v>
      </c>
      <c r="J959" s="1">
        <f>Sheet1!J840</f>
        <v>0</v>
      </c>
      <c r="K959" s="1">
        <f>Sheet1!K840</f>
        <v>0</v>
      </c>
      <c r="L959" s="90">
        <f>Sheet1!L840</f>
        <v>0</v>
      </c>
      <c r="M959" s="90">
        <f>Sheet1!M840</f>
        <v>0</v>
      </c>
      <c r="N959" s="1">
        <f>Sheet1!N840</f>
        <v>0</v>
      </c>
      <c r="O959" s="83">
        <f>Sheet1!O840</f>
        <v>0</v>
      </c>
      <c r="P959" s="1">
        <f>Sheet1!P840</f>
        <v>0</v>
      </c>
      <c r="Q959" s="1">
        <f>Sheet1!Q840</f>
        <v>0</v>
      </c>
      <c r="R959" s="77" t="s">
        <v>553</v>
      </c>
      <c r="T959" s="79"/>
      <c r="U959" s="79"/>
      <c r="V959" s="77" t="str">
        <f t="shared" si="58"/>
        <v>N/A</v>
      </c>
      <c r="W959" s="77">
        <f t="shared" ca="1" si="59"/>
        <v>-45926</v>
      </c>
      <c r="X959" s="77" t="str">
        <f t="shared" ca="1" si="60"/>
        <v>Delayed</v>
      </c>
    </row>
    <row r="960" spans="1:24" s="77" customFormat="1" x14ac:dyDescent="0.35">
      <c r="A960" s="1">
        <f>Sheet1!A841</f>
        <v>0</v>
      </c>
      <c r="B960" s="81">
        <f>Sheet1!B841</f>
        <v>0</v>
      </c>
      <c r="C960" s="81">
        <f>Sheet1!C841</f>
        <v>0</v>
      </c>
      <c r="D960" s="87" t="s">
        <v>4229</v>
      </c>
      <c r="E960" s="87" t="s">
        <v>4230</v>
      </c>
      <c r="F960" s="83">
        <f>Sheet1!F841</f>
        <v>0</v>
      </c>
      <c r="G960" s="1">
        <f>Sheet1!G841</f>
        <v>0</v>
      </c>
      <c r="H960" s="1">
        <f>Sheet1!H841</f>
        <v>0</v>
      </c>
      <c r="I960" s="1">
        <f>Sheet1!I841</f>
        <v>0</v>
      </c>
      <c r="J960" s="1">
        <f>Sheet1!J841</f>
        <v>0</v>
      </c>
      <c r="K960" s="1">
        <f>Sheet1!K841</f>
        <v>0</v>
      </c>
      <c r="L960" s="90">
        <f>Sheet1!L841</f>
        <v>0</v>
      </c>
      <c r="M960" s="90">
        <f>Sheet1!M841</f>
        <v>0</v>
      </c>
      <c r="N960" s="1">
        <f>Sheet1!N841</f>
        <v>0</v>
      </c>
      <c r="O960" s="83">
        <f>Sheet1!O841</f>
        <v>0</v>
      </c>
      <c r="P960" s="1">
        <f>Sheet1!P841</f>
        <v>0</v>
      </c>
      <c r="Q960" s="1">
        <f>Sheet1!Q841</f>
        <v>0</v>
      </c>
      <c r="R960" s="77" t="s">
        <v>553</v>
      </c>
      <c r="T960" s="79"/>
      <c r="U960" s="79"/>
      <c r="V960" s="77" t="str">
        <f t="shared" si="58"/>
        <v>N/A</v>
      </c>
      <c r="W960" s="77">
        <f t="shared" ca="1" si="59"/>
        <v>-45926</v>
      </c>
      <c r="X960" s="77" t="str">
        <f t="shared" ca="1" si="60"/>
        <v>Delayed</v>
      </c>
    </row>
    <row r="961" spans="1:24" s="77" customFormat="1" x14ac:dyDescent="0.35">
      <c r="A961" s="1">
        <f>Sheet1!A842</f>
        <v>0</v>
      </c>
      <c r="B961" s="81">
        <f>Sheet1!B842</f>
        <v>0</v>
      </c>
      <c r="C961" s="81">
        <f>Sheet1!C842</f>
        <v>0</v>
      </c>
      <c r="D961" s="87" t="s">
        <v>4231</v>
      </c>
      <c r="E961" s="87" t="s">
        <v>4232</v>
      </c>
      <c r="F961" s="83">
        <f>Sheet1!F842</f>
        <v>0</v>
      </c>
      <c r="G961" s="1">
        <f>Sheet1!G842</f>
        <v>0</v>
      </c>
      <c r="H961" s="1">
        <f>Sheet1!H842</f>
        <v>0</v>
      </c>
      <c r="I961" s="1">
        <f>Sheet1!I842</f>
        <v>0</v>
      </c>
      <c r="J961" s="1">
        <f>Sheet1!J842</f>
        <v>0</v>
      </c>
      <c r="K961" s="1">
        <f>Sheet1!K842</f>
        <v>0</v>
      </c>
      <c r="L961" s="90">
        <f>Sheet1!L842</f>
        <v>0</v>
      </c>
      <c r="M961" s="90">
        <f>Sheet1!M842</f>
        <v>0</v>
      </c>
      <c r="N961" s="1">
        <f>Sheet1!N842</f>
        <v>0</v>
      </c>
      <c r="O961" s="83">
        <f>Sheet1!O842</f>
        <v>0</v>
      </c>
      <c r="P961" s="1">
        <f>Sheet1!P842</f>
        <v>0</v>
      </c>
      <c r="Q961" s="1">
        <f>Sheet1!Q842</f>
        <v>0</v>
      </c>
      <c r="R961" s="77" t="s">
        <v>553</v>
      </c>
      <c r="T961" s="79"/>
      <c r="U961" s="79"/>
      <c r="V961" s="77" t="str">
        <f t="shared" si="58"/>
        <v>N/A</v>
      </c>
      <c r="W961" s="77">
        <f t="shared" ca="1" si="59"/>
        <v>-45926</v>
      </c>
      <c r="X961" s="77" t="str">
        <f t="shared" ca="1" si="60"/>
        <v>Delayed</v>
      </c>
    </row>
    <row r="962" spans="1:24" s="77" customFormat="1" x14ac:dyDescent="0.35">
      <c r="A962" s="1">
        <f>Sheet1!A843</f>
        <v>0</v>
      </c>
      <c r="B962" s="81">
        <f>Sheet1!B843</f>
        <v>0</v>
      </c>
      <c r="C962" s="81">
        <f>Sheet1!C843</f>
        <v>0</v>
      </c>
      <c r="D962" s="87" t="s">
        <v>4233</v>
      </c>
      <c r="E962" s="87" t="s">
        <v>4234</v>
      </c>
      <c r="F962" s="83">
        <f>Sheet1!F843</f>
        <v>0</v>
      </c>
      <c r="G962" s="1">
        <f>Sheet1!G843</f>
        <v>0</v>
      </c>
      <c r="H962" s="1">
        <f>Sheet1!H843</f>
        <v>0</v>
      </c>
      <c r="I962" s="1">
        <f>Sheet1!I843</f>
        <v>0</v>
      </c>
      <c r="J962" s="1">
        <f>Sheet1!J843</f>
        <v>0</v>
      </c>
      <c r="K962" s="1">
        <f>Sheet1!K843</f>
        <v>0</v>
      </c>
      <c r="L962" s="90">
        <f>Sheet1!L843</f>
        <v>0</v>
      </c>
      <c r="M962" s="90">
        <f>Sheet1!M843</f>
        <v>0</v>
      </c>
      <c r="N962" s="1">
        <f>Sheet1!N843</f>
        <v>0</v>
      </c>
      <c r="O962" s="83">
        <f>Sheet1!O843</f>
        <v>0</v>
      </c>
      <c r="P962" s="1">
        <f>Sheet1!P843</f>
        <v>0</v>
      </c>
      <c r="Q962" s="1">
        <f>Sheet1!Q843</f>
        <v>0</v>
      </c>
      <c r="R962" s="77" t="s">
        <v>553</v>
      </c>
      <c r="T962" s="79"/>
      <c r="U962" s="79"/>
      <c r="V962" s="77" t="str">
        <f t="shared" ref="V962:V983" si="61">IF(R962="Completed",IF((T962-U962)&gt;=0,"YES","NO"),"N/A")</f>
        <v>N/A</v>
      </c>
      <c r="W962" s="77">
        <f t="shared" ref="W962:W983" ca="1" si="62">IF(OR(R962="In Progress",R962="Not Started"),T962-$AB$1,"N/A")</f>
        <v>-45926</v>
      </c>
      <c r="X962" s="77" t="str">
        <f t="shared" ref="X962:X983" ca="1" si="63">IF(OR(R962="",R962="Completed",R962="Deffered"),"N/A",IF(AND(OR(R962="In Progress",R962="Not Started"),W962&gt;=0),"On Time","Delayed"))</f>
        <v>Delayed</v>
      </c>
    </row>
    <row r="963" spans="1:24" s="77" customFormat="1" x14ac:dyDescent="0.35">
      <c r="A963" s="1">
        <f>Sheet1!A844</f>
        <v>0</v>
      </c>
      <c r="B963" s="81">
        <f>Sheet1!B844</f>
        <v>0</v>
      </c>
      <c r="C963" s="81">
        <f>Sheet1!C844</f>
        <v>0</v>
      </c>
      <c r="D963" s="87" t="s">
        <v>4235</v>
      </c>
      <c r="E963" s="87" t="s">
        <v>4236</v>
      </c>
      <c r="F963" s="83">
        <f>Sheet1!F844</f>
        <v>0</v>
      </c>
      <c r="G963" s="1">
        <f>Sheet1!G844</f>
        <v>0</v>
      </c>
      <c r="H963" s="1">
        <f>Sheet1!H844</f>
        <v>0</v>
      </c>
      <c r="I963" s="1">
        <f>Sheet1!I844</f>
        <v>0</v>
      </c>
      <c r="J963" s="1">
        <f>Sheet1!J844</f>
        <v>0</v>
      </c>
      <c r="K963" s="1">
        <f>Sheet1!K844</f>
        <v>0</v>
      </c>
      <c r="L963" s="90">
        <f>Sheet1!L844</f>
        <v>0</v>
      </c>
      <c r="M963" s="90">
        <f>Sheet1!M844</f>
        <v>0</v>
      </c>
      <c r="N963" s="1">
        <f>Sheet1!N844</f>
        <v>0</v>
      </c>
      <c r="O963" s="83">
        <f>Sheet1!O844</f>
        <v>0</v>
      </c>
      <c r="P963" s="1">
        <f>Sheet1!P844</f>
        <v>0</v>
      </c>
      <c r="Q963" s="1">
        <f>Sheet1!Q844</f>
        <v>0</v>
      </c>
      <c r="R963" s="77" t="s">
        <v>553</v>
      </c>
      <c r="T963" s="79"/>
      <c r="U963" s="79"/>
      <c r="V963" s="77" t="str">
        <f t="shared" si="61"/>
        <v>N/A</v>
      </c>
      <c r="W963" s="77">
        <f t="shared" ca="1" si="62"/>
        <v>-45926</v>
      </c>
      <c r="X963" s="77" t="str">
        <f t="shared" ca="1" si="63"/>
        <v>Delayed</v>
      </c>
    </row>
    <row r="964" spans="1:24" s="77" customFormat="1" x14ac:dyDescent="0.35">
      <c r="A964" s="1">
        <f>Sheet1!A845</f>
        <v>0</v>
      </c>
      <c r="B964" s="81">
        <f>Sheet1!B845</f>
        <v>0</v>
      </c>
      <c r="C964" s="81">
        <f>Sheet1!C845</f>
        <v>0</v>
      </c>
      <c r="D964" s="87" t="s">
        <v>4237</v>
      </c>
      <c r="E964" s="87" t="s">
        <v>4238</v>
      </c>
      <c r="F964" s="83">
        <f>Sheet1!F845</f>
        <v>0</v>
      </c>
      <c r="G964" s="1">
        <f>Sheet1!G845</f>
        <v>0</v>
      </c>
      <c r="H964" s="1">
        <f>Sheet1!H845</f>
        <v>0</v>
      </c>
      <c r="I964" s="1">
        <f>Sheet1!I845</f>
        <v>0</v>
      </c>
      <c r="J964" s="1">
        <f>Sheet1!J845</f>
        <v>0</v>
      </c>
      <c r="K964" s="1">
        <f>Sheet1!K845</f>
        <v>0</v>
      </c>
      <c r="L964" s="90">
        <f>Sheet1!L845</f>
        <v>0</v>
      </c>
      <c r="M964" s="90">
        <f>Sheet1!M845</f>
        <v>0</v>
      </c>
      <c r="N964" s="1">
        <f>Sheet1!N845</f>
        <v>0</v>
      </c>
      <c r="O964" s="83">
        <f>Sheet1!O845</f>
        <v>0</v>
      </c>
      <c r="P964" s="1">
        <f>Sheet1!P845</f>
        <v>0</v>
      </c>
      <c r="Q964" s="1">
        <f>Sheet1!Q845</f>
        <v>0</v>
      </c>
      <c r="R964" s="77" t="s">
        <v>553</v>
      </c>
      <c r="T964" s="79"/>
      <c r="U964" s="79"/>
      <c r="V964" s="77" t="str">
        <f t="shared" si="61"/>
        <v>N/A</v>
      </c>
      <c r="W964" s="77">
        <f t="shared" ca="1" si="62"/>
        <v>-45926</v>
      </c>
      <c r="X964" s="77" t="str">
        <f t="shared" ca="1" si="63"/>
        <v>Delayed</v>
      </c>
    </row>
    <row r="965" spans="1:24" s="77" customFormat="1" x14ac:dyDescent="0.35">
      <c r="A965" s="1">
        <f>Sheet1!A846</f>
        <v>0</v>
      </c>
      <c r="B965" s="81">
        <f>Sheet1!B846</f>
        <v>0</v>
      </c>
      <c r="C965" s="81">
        <f>Sheet1!C846</f>
        <v>0</v>
      </c>
      <c r="D965" s="87" t="s">
        <v>4239</v>
      </c>
      <c r="E965" s="87" t="s">
        <v>4240</v>
      </c>
      <c r="F965" s="83">
        <f>Sheet1!F846</f>
        <v>0</v>
      </c>
      <c r="G965" s="1">
        <f>Sheet1!G846</f>
        <v>0</v>
      </c>
      <c r="H965" s="1">
        <f>Sheet1!H846</f>
        <v>0</v>
      </c>
      <c r="I965" s="1">
        <f>Sheet1!I846</f>
        <v>0</v>
      </c>
      <c r="J965" s="1">
        <f>Sheet1!J846</f>
        <v>0</v>
      </c>
      <c r="K965" s="1">
        <f>Sheet1!K846</f>
        <v>0</v>
      </c>
      <c r="L965" s="90">
        <f>Sheet1!L846</f>
        <v>0</v>
      </c>
      <c r="M965" s="90">
        <f>Sheet1!M846</f>
        <v>0</v>
      </c>
      <c r="N965" s="1">
        <f>Sheet1!N846</f>
        <v>0</v>
      </c>
      <c r="O965" s="83">
        <f>Sheet1!O846</f>
        <v>0</v>
      </c>
      <c r="P965" s="1">
        <f>Sheet1!P846</f>
        <v>0</v>
      </c>
      <c r="Q965" s="1">
        <f>Sheet1!Q846</f>
        <v>0</v>
      </c>
      <c r="R965" s="77" t="s">
        <v>553</v>
      </c>
      <c r="T965" s="79"/>
      <c r="U965" s="79"/>
      <c r="V965" s="77" t="str">
        <f t="shared" si="61"/>
        <v>N/A</v>
      </c>
      <c r="W965" s="77">
        <f t="shared" ca="1" si="62"/>
        <v>-45926</v>
      </c>
      <c r="X965" s="77" t="str">
        <f t="shared" ca="1" si="63"/>
        <v>Delayed</v>
      </c>
    </row>
    <row r="966" spans="1:24" s="77" customFormat="1" x14ac:dyDescent="0.35">
      <c r="A966" s="1">
        <f>Sheet1!A847</f>
        <v>0</v>
      </c>
      <c r="B966" s="81">
        <f>Sheet1!B847</f>
        <v>0</v>
      </c>
      <c r="C966" s="81">
        <f>Sheet1!C847</f>
        <v>0</v>
      </c>
      <c r="D966" s="87" t="s">
        <v>4241</v>
      </c>
      <c r="E966" s="87" t="s">
        <v>4242</v>
      </c>
      <c r="F966" s="83">
        <f>Sheet1!F847</f>
        <v>0</v>
      </c>
      <c r="G966" s="1">
        <f>Sheet1!G847</f>
        <v>0</v>
      </c>
      <c r="H966" s="1">
        <f>Sheet1!H847</f>
        <v>0</v>
      </c>
      <c r="I966" s="1">
        <f>Sheet1!I847</f>
        <v>0</v>
      </c>
      <c r="J966" s="1">
        <f>Sheet1!J847</f>
        <v>0</v>
      </c>
      <c r="K966" s="1">
        <f>Sheet1!K847</f>
        <v>0</v>
      </c>
      <c r="L966" s="90">
        <f>Sheet1!L847</f>
        <v>0</v>
      </c>
      <c r="M966" s="90">
        <f>Sheet1!M847</f>
        <v>0</v>
      </c>
      <c r="N966" s="1">
        <f>Sheet1!N847</f>
        <v>0</v>
      </c>
      <c r="O966" s="83">
        <f>Sheet1!O847</f>
        <v>0</v>
      </c>
      <c r="P966" s="1">
        <f>Sheet1!P847</f>
        <v>0</v>
      </c>
      <c r="Q966" s="1">
        <f>Sheet1!Q847</f>
        <v>0</v>
      </c>
      <c r="R966" s="77" t="s">
        <v>553</v>
      </c>
      <c r="T966" s="79"/>
      <c r="U966" s="79"/>
      <c r="V966" s="77" t="str">
        <f t="shared" si="61"/>
        <v>N/A</v>
      </c>
      <c r="W966" s="77">
        <f t="shared" ca="1" si="62"/>
        <v>-45926</v>
      </c>
      <c r="X966" s="77" t="str">
        <f t="shared" ca="1" si="63"/>
        <v>Delayed</v>
      </c>
    </row>
    <row r="967" spans="1:24" s="77" customFormat="1" x14ac:dyDescent="0.35">
      <c r="A967" s="1">
        <f>Sheet1!A848</f>
        <v>0</v>
      </c>
      <c r="B967" s="81">
        <f>Sheet1!B848</f>
        <v>0</v>
      </c>
      <c r="C967" s="81">
        <f>Sheet1!C848</f>
        <v>0</v>
      </c>
      <c r="D967" s="87" t="s">
        <v>4243</v>
      </c>
      <c r="E967" s="87" t="s">
        <v>4244</v>
      </c>
      <c r="F967" s="83">
        <f>Sheet1!F848</f>
        <v>0</v>
      </c>
      <c r="G967" s="1">
        <f>Sheet1!G848</f>
        <v>0</v>
      </c>
      <c r="H967" s="1">
        <f>Sheet1!H848</f>
        <v>0</v>
      </c>
      <c r="I967" s="1">
        <f>Sheet1!I848</f>
        <v>0</v>
      </c>
      <c r="J967" s="1">
        <f>Sheet1!J848</f>
        <v>0</v>
      </c>
      <c r="K967" s="1">
        <f>Sheet1!K848</f>
        <v>0</v>
      </c>
      <c r="L967" s="90">
        <f>Sheet1!L848</f>
        <v>0</v>
      </c>
      <c r="M967" s="90">
        <f>Sheet1!M848</f>
        <v>0</v>
      </c>
      <c r="N967" s="1">
        <f>Sheet1!N848</f>
        <v>0</v>
      </c>
      <c r="O967" s="83">
        <f>Sheet1!O848</f>
        <v>0</v>
      </c>
      <c r="P967" s="1">
        <f>Sheet1!P848</f>
        <v>0</v>
      </c>
      <c r="Q967" s="1">
        <f>Sheet1!Q848</f>
        <v>0</v>
      </c>
      <c r="R967" s="77" t="s">
        <v>553</v>
      </c>
      <c r="T967" s="79"/>
      <c r="U967" s="79"/>
      <c r="V967" s="77" t="str">
        <f t="shared" si="61"/>
        <v>N/A</v>
      </c>
      <c r="W967" s="77">
        <f t="shared" ca="1" si="62"/>
        <v>-45926</v>
      </c>
      <c r="X967" s="77" t="str">
        <f t="shared" ca="1" si="63"/>
        <v>Delayed</v>
      </c>
    </row>
    <row r="968" spans="1:24" s="77" customFormat="1" x14ac:dyDescent="0.35">
      <c r="A968" s="1">
        <f>Sheet1!A849</f>
        <v>0</v>
      </c>
      <c r="B968" s="81">
        <f>Sheet1!B849</f>
        <v>0</v>
      </c>
      <c r="C968" s="81">
        <f>Sheet1!C849</f>
        <v>0</v>
      </c>
      <c r="D968" s="87" t="s">
        <v>4245</v>
      </c>
      <c r="E968" s="87" t="s">
        <v>4246</v>
      </c>
      <c r="F968" s="83">
        <f>Sheet1!F849</f>
        <v>0</v>
      </c>
      <c r="G968" s="1">
        <f>Sheet1!G849</f>
        <v>0</v>
      </c>
      <c r="H968" s="1">
        <f>Sheet1!H849</f>
        <v>0</v>
      </c>
      <c r="I968" s="1">
        <f>Sheet1!I849</f>
        <v>0</v>
      </c>
      <c r="J968" s="1">
        <f>Sheet1!J849</f>
        <v>0</v>
      </c>
      <c r="K968" s="1">
        <f>Sheet1!K849</f>
        <v>0</v>
      </c>
      <c r="L968" s="90">
        <f>Sheet1!L849</f>
        <v>0</v>
      </c>
      <c r="M968" s="90">
        <f>Sheet1!M849</f>
        <v>0</v>
      </c>
      <c r="N968" s="1">
        <f>Sheet1!N849</f>
        <v>0</v>
      </c>
      <c r="O968" s="83">
        <f>Sheet1!O849</f>
        <v>0</v>
      </c>
      <c r="P968" s="1">
        <f>Sheet1!P849</f>
        <v>0</v>
      </c>
      <c r="Q968" s="1">
        <f>Sheet1!Q849</f>
        <v>0</v>
      </c>
      <c r="R968" s="77" t="s">
        <v>553</v>
      </c>
      <c r="T968" s="79"/>
      <c r="U968" s="79"/>
      <c r="V968" s="77" t="str">
        <f t="shared" si="61"/>
        <v>N/A</v>
      </c>
      <c r="W968" s="77">
        <f t="shared" ca="1" si="62"/>
        <v>-45926</v>
      </c>
      <c r="X968" s="77" t="str">
        <f t="shared" ca="1" si="63"/>
        <v>Delayed</v>
      </c>
    </row>
    <row r="969" spans="1:24" s="77" customFormat="1" x14ac:dyDescent="0.35">
      <c r="A969" s="1">
        <f>Sheet1!A850</f>
        <v>0</v>
      </c>
      <c r="B969" s="81">
        <f>Sheet1!B850</f>
        <v>0</v>
      </c>
      <c r="C969" s="81">
        <f>Sheet1!C850</f>
        <v>0</v>
      </c>
      <c r="D969" s="87" t="s">
        <v>4247</v>
      </c>
      <c r="E969" s="87" t="s">
        <v>4248</v>
      </c>
      <c r="F969" s="83">
        <f>Sheet1!F850</f>
        <v>0</v>
      </c>
      <c r="G969" s="1">
        <f>Sheet1!G850</f>
        <v>0</v>
      </c>
      <c r="H969" s="1">
        <f>Sheet1!H850</f>
        <v>0</v>
      </c>
      <c r="I969" s="1">
        <f>Sheet1!I850</f>
        <v>0</v>
      </c>
      <c r="J969" s="1">
        <f>Sheet1!J850</f>
        <v>0</v>
      </c>
      <c r="K969" s="1">
        <f>Sheet1!K850</f>
        <v>0</v>
      </c>
      <c r="L969" s="90">
        <f>Sheet1!L850</f>
        <v>0</v>
      </c>
      <c r="M969" s="90">
        <f>Sheet1!M850</f>
        <v>0</v>
      </c>
      <c r="N969" s="1">
        <f>Sheet1!N850</f>
        <v>0</v>
      </c>
      <c r="O969" s="83">
        <f>Sheet1!O850</f>
        <v>0</v>
      </c>
      <c r="P969" s="1">
        <f>Sheet1!P850</f>
        <v>0</v>
      </c>
      <c r="Q969" s="1">
        <f>Sheet1!Q850</f>
        <v>0</v>
      </c>
      <c r="R969" s="77" t="s">
        <v>553</v>
      </c>
      <c r="T969" s="79"/>
      <c r="U969" s="79"/>
      <c r="V969" s="77" t="str">
        <f t="shared" si="61"/>
        <v>N/A</v>
      </c>
      <c r="W969" s="77">
        <f t="shared" ca="1" si="62"/>
        <v>-45926</v>
      </c>
      <c r="X969" s="77" t="str">
        <f t="shared" ca="1" si="63"/>
        <v>Delayed</v>
      </c>
    </row>
    <row r="970" spans="1:24" s="77" customFormat="1" x14ac:dyDescent="0.35">
      <c r="A970" s="1">
        <f>Sheet1!A851</f>
        <v>0</v>
      </c>
      <c r="B970" s="81">
        <f>Sheet1!B851</f>
        <v>0</v>
      </c>
      <c r="C970" s="81">
        <f>Sheet1!C851</f>
        <v>0</v>
      </c>
      <c r="D970" s="87" t="s">
        <v>4249</v>
      </c>
      <c r="E970" s="87" t="s">
        <v>4250</v>
      </c>
      <c r="F970" s="83">
        <f>Sheet1!F851</f>
        <v>0</v>
      </c>
      <c r="G970" s="1">
        <f>Sheet1!G851</f>
        <v>0</v>
      </c>
      <c r="H970" s="1">
        <f>Sheet1!H851</f>
        <v>0</v>
      </c>
      <c r="I970" s="1">
        <f>Sheet1!I851</f>
        <v>0</v>
      </c>
      <c r="J970" s="1">
        <f>Sheet1!J851</f>
        <v>0</v>
      </c>
      <c r="K970" s="1">
        <f>Sheet1!K851</f>
        <v>0</v>
      </c>
      <c r="L970" s="90">
        <f>Sheet1!L851</f>
        <v>0</v>
      </c>
      <c r="M970" s="90">
        <f>Sheet1!M851</f>
        <v>0</v>
      </c>
      <c r="N970" s="1">
        <f>Sheet1!N851</f>
        <v>0</v>
      </c>
      <c r="O970" s="83">
        <f>Sheet1!O851</f>
        <v>0</v>
      </c>
      <c r="P970" s="1">
        <f>Sheet1!P851</f>
        <v>0</v>
      </c>
      <c r="Q970" s="1">
        <f>Sheet1!Q851</f>
        <v>0</v>
      </c>
      <c r="R970" s="77" t="s">
        <v>553</v>
      </c>
      <c r="T970" s="79"/>
      <c r="U970" s="79"/>
      <c r="V970" s="77" t="str">
        <f t="shared" si="61"/>
        <v>N/A</v>
      </c>
      <c r="W970" s="77">
        <f t="shared" ca="1" si="62"/>
        <v>-45926</v>
      </c>
      <c r="X970" s="77" t="str">
        <f t="shared" ca="1" si="63"/>
        <v>Delayed</v>
      </c>
    </row>
    <row r="971" spans="1:24" s="77" customFormat="1" x14ac:dyDescent="0.35">
      <c r="A971" s="1">
        <f>Sheet1!A852</f>
        <v>0</v>
      </c>
      <c r="B971" s="81">
        <f>Sheet1!B852</f>
        <v>0</v>
      </c>
      <c r="C971" s="81">
        <f>Sheet1!C852</f>
        <v>0</v>
      </c>
      <c r="D971" s="87" t="s">
        <v>4251</v>
      </c>
      <c r="E971" s="87" t="s">
        <v>4252</v>
      </c>
      <c r="F971" s="83">
        <f>Sheet1!F852</f>
        <v>0</v>
      </c>
      <c r="G971" s="1">
        <f>Sheet1!G852</f>
        <v>0</v>
      </c>
      <c r="H971" s="1">
        <f>Sheet1!H852</f>
        <v>0</v>
      </c>
      <c r="I971" s="1">
        <f>Sheet1!I852</f>
        <v>0</v>
      </c>
      <c r="J971" s="1">
        <f>Sheet1!J852</f>
        <v>0</v>
      </c>
      <c r="K971" s="1">
        <f>Sheet1!K852</f>
        <v>0</v>
      </c>
      <c r="L971" s="90">
        <f>Sheet1!L852</f>
        <v>0</v>
      </c>
      <c r="M971" s="90">
        <f>Sheet1!M852</f>
        <v>0</v>
      </c>
      <c r="N971" s="1">
        <f>Sheet1!N852</f>
        <v>0</v>
      </c>
      <c r="O971" s="83">
        <f>Sheet1!O852</f>
        <v>0</v>
      </c>
      <c r="P971" s="1">
        <f>Sheet1!P852</f>
        <v>0</v>
      </c>
      <c r="Q971" s="1">
        <f>Sheet1!Q852</f>
        <v>0</v>
      </c>
      <c r="R971" s="77" t="s">
        <v>553</v>
      </c>
      <c r="T971" s="79"/>
      <c r="U971" s="79"/>
      <c r="V971" s="77" t="str">
        <f t="shared" si="61"/>
        <v>N/A</v>
      </c>
      <c r="W971" s="77">
        <f t="shared" ca="1" si="62"/>
        <v>-45926</v>
      </c>
      <c r="X971" s="77" t="str">
        <f t="shared" ca="1" si="63"/>
        <v>Delayed</v>
      </c>
    </row>
    <row r="972" spans="1:24" s="77" customFormat="1" x14ac:dyDescent="0.35">
      <c r="A972" s="1">
        <f>Sheet1!A853</f>
        <v>0</v>
      </c>
      <c r="B972" s="81">
        <f>Sheet1!B853</f>
        <v>0</v>
      </c>
      <c r="C972" s="81">
        <f>Sheet1!C853</f>
        <v>0</v>
      </c>
      <c r="D972" s="87" t="s">
        <v>4253</v>
      </c>
      <c r="E972" s="87" t="s">
        <v>4254</v>
      </c>
      <c r="F972" s="83">
        <f>Sheet1!F853</f>
        <v>0</v>
      </c>
      <c r="G972" s="1">
        <f>Sheet1!G853</f>
        <v>0</v>
      </c>
      <c r="H972" s="1">
        <f>Sheet1!H853</f>
        <v>0</v>
      </c>
      <c r="I972" s="1">
        <f>Sheet1!I853</f>
        <v>0</v>
      </c>
      <c r="J972" s="1">
        <f>Sheet1!J853</f>
        <v>0</v>
      </c>
      <c r="K972" s="1">
        <f>Sheet1!K853</f>
        <v>0</v>
      </c>
      <c r="L972" s="90">
        <f>Sheet1!L853</f>
        <v>0</v>
      </c>
      <c r="M972" s="90">
        <f>Sheet1!M853</f>
        <v>0</v>
      </c>
      <c r="N972" s="1">
        <f>Sheet1!N853</f>
        <v>0</v>
      </c>
      <c r="O972" s="83">
        <f>Sheet1!O853</f>
        <v>0</v>
      </c>
      <c r="P972" s="1">
        <f>Sheet1!P853</f>
        <v>0</v>
      </c>
      <c r="Q972" s="1">
        <f>Sheet1!Q853</f>
        <v>0</v>
      </c>
      <c r="R972" s="77" t="s">
        <v>553</v>
      </c>
      <c r="T972" s="79"/>
      <c r="U972" s="79"/>
      <c r="V972" s="77" t="str">
        <f t="shared" si="61"/>
        <v>N/A</v>
      </c>
      <c r="W972" s="77">
        <f t="shared" ca="1" si="62"/>
        <v>-45926</v>
      </c>
      <c r="X972" s="77" t="str">
        <f t="shared" ca="1" si="63"/>
        <v>Delayed</v>
      </c>
    </row>
    <row r="973" spans="1:24" s="77" customFormat="1" x14ac:dyDescent="0.35">
      <c r="A973" s="1">
        <f>Sheet1!A854</f>
        <v>0</v>
      </c>
      <c r="B973" s="81">
        <f>Sheet1!B854</f>
        <v>0</v>
      </c>
      <c r="C973" s="81">
        <f>Sheet1!C854</f>
        <v>0</v>
      </c>
      <c r="D973" s="87" t="s">
        <v>4255</v>
      </c>
      <c r="E973" s="87" t="s">
        <v>4256</v>
      </c>
      <c r="F973" s="83">
        <f>Sheet1!F854</f>
        <v>0</v>
      </c>
      <c r="G973" s="1">
        <f>Sheet1!G854</f>
        <v>0</v>
      </c>
      <c r="H973" s="1">
        <f>Sheet1!H854</f>
        <v>0</v>
      </c>
      <c r="I973" s="1">
        <f>Sheet1!I854</f>
        <v>0</v>
      </c>
      <c r="J973" s="1">
        <f>Sheet1!J854</f>
        <v>0</v>
      </c>
      <c r="K973" s="1">
        <f>Sheet1!K854</f>
        <v>0</v>
      </c>
      <c r="L973" s="90">
        <f>Sheet1!L854</f>
        <v>0</v>
      </c>
      <c r="M973" s="90">
        <f>Sheet1!M854</f>
        <v>0</v>
      </c>
      <c r="N973" s="1">
        <f>Sheet1!N854</f>
        <v>0</v>
      </c>
      <c r="O973" s="83">
        <f>Sheet1!O854</f>
        <v>0</v>
      </c>
      <c r="P973" s="1">
        <f>Sheet1!P854</f>
        <v>0</v>
      </c>
      <c r="Q973" s="1">
        <f>Sheet1!Q854</f>
        <v>0</v>
      </c>
      <c r="R973" s="77" t="s">
        <v>553</v>
      </c>
      <c r="T973" s="79"/>
      <c r="U973" s="79"/>
      <c r="V973" s="77" t="str">
        <f t="shared" si="61"/>
        <v>N/A</v>
      </c>
      <c r="W973" s="77">
        <f t="shared" ca="1" si="62"/>
        <v>-45926</v>
      </c>
      <c r="X973" s="77" t="str">
        <f t="shared" ca="1" si="63"/>
        <v>Delayed</v>
      </c>
    </row>
    <row r="974" spans="1:24" s="77" customFormat="1" x14ac:dyDescent="0.35">
      <c r="A974" s="1">
        <f>Sheet1!A855</f>
        <v>0</v>
      </c>
      <c r="B974" s="81">
        <f>Sheet1!B855</f>
        <v>0</v>
      </c>
      <c r="C974" s="81">
        <f>Sheet1!C855</f>
        <v>0</v>
      </c>
      <c r="D974" s="87" t="s">
        <v>4257</v>
      </c>
      <c r="E974" s="87" t="s">
        <v>4258</v>
      </c>
      <c r="F974" s="83">
        <f>Sheet1!F855</f>
        <v>0</v>
      </c>
      <c r="G974" s="1">
        <f>Sheet1!G855</f>
        <v>0</v>
      </c>
      <c r="H974" s="1">
        <f>Sheet1!H855</f>
        <v>0</v>
      </c>
      <c r="I974" s="1">
        <f>Sheet1!I855</f>
        <v>0</v>
      </c>
      <c r="J974" s="1">
        <f>Sheet1!J855</f>
        <v>0</v>
      </c>
      <c r="K974" s="1">
        <f>Sheet1!K855</f>
        <v>0</v>
      </c>
      <c r="L974" s="90">
        <f>Sheet1!L855</f>
        <v>0</v>
      </c>
      <c r="M974" s="90">
        <f>Sheet1!M855</f>
        <v>0</v>
      </c>
      <c r="N974" s="1">
        <f>Sheet1!N855</f>
        <v>0</v>
      </c>
      <c r="O974" s="83">
        <f>Sheet1!O855</f>
        <v>0</v>
      </c>
      <c r="P974" s="1">
        <f>Sheet1!P855</f>
        <v>0</v>
      </c>
      <c r="Q974" s="1">
        <f>Sheet1!Q855</f>
        <v>0</v>
      </c>
      <c r="R974" s="77" t="s">
        <v>553</v>
      </c>
      <c r="T974" s="79"/>
      <c r="U974" s="79"/>
      <c r="V974" s="77" t="str">
        <f t="shared" si="61"/>
        <v>N/A</v>
      </c>
      <c r="W974" s="77">
        <f t="shared" ca="1" si="62"/>
        <v>-45926</v>
      </c>
      <c r="X974" s="77" t="str">
        <f t="shared" ca="1" si="63"/>
        <v>Delayed</v>
      </c>
    </row>
    <row r="975" spans="1:24" s="77" customFormat="1" x14ac:dyDescent="0.35">
      <c r="A975" s="1">
        <f>Sheet1!A856</f>
        <v>0</v>
      </c>
      <c r="B975" s="81">
        <f>Sheet1!B856</f>
        <v>0</v>
      </c>
      <c r="C975" s="81">
        <f>Sheet1!C856</f>
        <v>0</v>
      </c>
      <c r="D975" s="87" t="s">
        <v>4259</v>
      </c>
      <c r="E975" s="87" t="s">
        <v>4260</v>
      </c>
      <c r="F975" s="83">
        <f>Sheet1!F856</f>
        <v>0</v>
      </c>
      <c r="G975" s="1">
        <f>Sheet1!G856</f>
        <v>0</v>
      </c>
      <c r="H975" s="1">
        <f>Sheet1!H856</f>
        <v>0</v>
      </c>
      <c r="I975" s="1">
        <f>Sheet1!I856</f>
        <v>0</v>
      </c>
      <c r="J975" s="1">
        <f>Sheet1!J856</f>
        <v>0</v>
      </c>
      <c r="K975" s="1">
        <f>Sheet1!K856</f>
        <v>0</v>
      </c>
      <c r="L975" s="90">
        <f>Sheet1!L856</f>
        <v>0</v>
      </c>
      <c r="M975" s="90">
        <f>Sheet1!M856</f>
        <v>0</v>
      </c>
      <c r="N975" s="1">
        <f>Sheet1!N856</f>
        <v>0</v>
      </c>
      <c r="O975" s="83">
        <f>Sheet1!O856</f>
        <v>0</v>
      </c>
      <c r="P975" s="1">
        <f>Sheet1!P856</f>
        <v>0</v>
      </c>
      <c r="Q975" s="1">
        <f>Sheet1!Q856</f>
        <v>0</v>
      </c>
      <c r="R975" s="77" t="s">
        <v>553</v>
      </c>
      <c r="T975" s="79"/>
      <c r="U975" s="79"/>
      <c r="V975" s="77" t="str">
        <f t="shared" si="61"/>
        <v>N/A</v>
      </c>
      <c r="W975" s="77">
        <f t="shared" ca="1" si="62"/>
        <v>-45926</v>
      </c>
      <c r="X975" s="77" t="str">
        <f t="shared" ca="1" si="63"/>
        <v>Delayed</v>
      </c>
    </row>
    <row r="976" spans="1:24" s="77" customFormat="1" x14ac:dyDescent="0.35">
      <c r="A976" s="1">
        <f>Sheet1!A857</f>
        <v>0</v>
      </c>
      <c r="B976" s="81">
        <f>Sheet1!B857</f>
        <v>0</v>
      </c>
      <c r="C976" s="81">
        <f>Sheet1!C857</f>
        <v>0</v>
      </c>
      <c r="D976" s="87" t="s">
        <v>4261</v>
      </c>
      <c r="E976" s="87" t="s">
        <v>4262</v>
      </c>
      <c r="F976" s="83">
        <f>Sheet1!F857</f>
        <v>0</v>
      </c>
      <c r="G976" s="1">
        <f>Sheet1!G857</f>
        <v>0</v>
      </c>
      <c r="H976" s="1">
        <f>Sheet1!H857</f>
        <v>0</v>
      </c>
      <c r="I976" s="1">
        <f>Sheet1!I857</f>
        <v>0</v>
      </c>
      <c r="J976" s="1">
        <f>Sheet1!J857</f>
        <v>0</v>
      </c>
      <c r="K976" s="1">
        <f>Sheet1!K857</f>
        <v>0</v>
      </c>
      <c r="L976" s="90">
        <f>Sheet1!L857</f>
        <v>0</v>
      </c>
      <c r="M976" s="90">
        <f>Sheet1!M857</f>
        <v>0</v>
      </c>
      <c r="N976" s="1">
        <f>Sheet1!N857</f>
        <v>0</v>
      </c>
      <c r="O976" s="83">
        <f>Sheet1!O857</f>
        <v>0</v>
      </c>
      <c r="P976" s="1">
        <f>Sheet1!P857</f>
        <v>0</v>
      </c>
      <c r="Q976" s="1">
        <f>Sheet1!Q857</f>
        <v>0</v>
      </c>
      <c r="R976" s="77" t="s">
        <v>553</v>
      </c>
      <c r="T976" s="79"/>
      <c r="U976" s="79"/>
      <c r="V976" s="77" t="str">
        <f t="shared" si="61"/>
        <v>N/A</v>
      </c>
      <c r="W976" s="77">
        <f t="shared" ca="1" si="62"/>
        <v>-45926</v>
      </c>
      <c r="X976" s="77" t="str">
        <f t="shared" ca="1" si="63"/>
        <v>Delayed</v>
      </c>
    </row>
    <row r="977" spans="1:27" s="77" customFormat="1" x14ac:dyDescent="0.35">
      <c r="A977" s="1">
        <f>Sheet1!A858</f>
        <v>0</v>
      </c>
      <c r="B977" s="81">
        <f>Sheet1!B858</f>
        <v>0</v>
      </c>
      <c r="C977" s="81">
        <f>Sheet1!C858</f>
        <v>0</v>
      </c>
      <c r="D977" s="87" t="s">
        <v>4263</v>
      </c>
      <c r="E977" s="87" t="s">
        <v>4264</v>
      </c>
      <c r="F977" s="83">
        <f>Sheet1!F858</f>
        <v>0</v>
      </c>
      <c r="G977" s="1">
        <f>Sheet1!G858</f>
        <v>0</v>
      </c>
      <c r="H977" s="1">
        <f>Sheet1!H858</f>
        <v>0</v>
      </c>
      <c r="I977" s="1">
        <f>Sheet1!I858</f>
        <v>0</v>
      </c>
      <c r="J977" s="1">
        <f>Sheet1!J858</f>
        <v>0</v>
      </c>
      <c r="K977" s="1">
        <f>Sheet1!K858</f>
        <v>0</v>
      </c>
      <c r="L977" s="90">
        <f>Sheet1!L858</f>
        <v>0</v>
      </c>
      <c r="M977" s="90">
        <f>Sheet1!M858</f>
        <v>0</v>
      </c>
      <c r="N977" s="1">
        <f>Sheet1!N858</f>
        <v>0</v>
      </c>
      <c r="O977" s="83">
        <f>Sheet1!O858</f>
        <v>0</v>
      </c>
      <c r="P977" s="1">
        <f>Sheet1!P858</f>
        <v>0</v>
      </c>
      <c r="Q977" s="1">
        <f>Sheet1!Q858</f>
        <v>0</v>
      </c>
      <c r="R977" s="77" t="s">
        <v>553</v>
      </c>
      <c r="T977" s="79"/>
      <c r="U977" s="79"/>
      <c r="V977" s="77" t="str">
        <f t="shared" si="61"/>
        <v>N/A</v>
      </c>
      <c r="W977" s="77">
        <f t="shared" ca="1" si="62"/>
        <v>-45926</v>
      </c>
      <c r="X977" s="77" t="str">
        <f t="shared" ca="1" si="63"/>
        <v>Delayed</v>
      </c>
    </row>
    <row r="978" spans="1:27" s="77" customFormat="1" x14ac:dyDescent="0.35">
      <c r="A978" s="1">
        <f>Sheet1!A859</f>
        <v>0</v>
      </c>
      <c r="B978" s="81">
        <f>Sheet1!B859</f>
        <v>0</v>
      </c>
      <c r="C978" s="81">
        <f>Sheet1!C859</f>
        <v>0</v>
      </c>
      <c r="D978" s="87" t="s">
        <v>4265</v>
      </c>
      <c r="E978" s="87" t="s">
        <v>4266</v>
      </c>
      <c r="F978" s="83">
        <f>Sheet1!F859</f>
        <v>0</v>
      </c>
      <c r="G978" s="1">
        <f>Sheet1!G859</f>
        <v>0</v>
      </c>
      <c r="H978" s="1">
        <f>Sheet1!H859</f>
        <v>0</v>
      </c>
      <c r="I978" s="1">
        <f>Sheet1!I859</f>
        <v>0</v>
      </c>
      <c r="J978" s="1">
        <f>Sheet1!J859</f>
        <v>0</v>
      </c>
      <c r="K978" s="1">
        <f>Sheet1!K859</f>
        <v>0</v>
      </c>
      <c r="L978" s="90">
        <f>Sheet1!L859</f>
        <v>0</v>
      </c>
      <c r="M978" s="90">
        <f>Sheet1!M859</f>
        <v>0</v>
      </c>
      <c r="N978" s="1">
        <f>Sheet1!N859</f>
        <v>0</v>
      </c>
      <c r="O978" s="83">
        <f>Sheet1!O859</f>
        <v>0</v>
      </c>
      <c r="P978" s="1">
        <f>Sheet1!P859</f>
        <v>0</v>
      </c>
      <c r="Q978" s="1">
        <f>Sheet1!Q859</f>
        <v>0</v>
      </c>
      <c r="R978" s="77" t="s">
        <v>553</v>
      </c>
      <c r="T978" s="79"/>
      <c r="U978" s="79"/>
      <c r="V978" s="77" t="str">
        <f t="shared" si="61"/>
        <v>N/A</v>
      </c>
      <c r="W978" s="77">
        <f t="shared" ca="1" si="62"/>
        <v>-45926</v>
      </c>
      <c r="X978" s="77" t="str">
        <f t="shared" ca="1" si="63"/>
        <v>Delayed</v>
      </c>
    </row>
    <row r="979" spans="1:27" s="77" customFormat="1" x14ac:dyDescent="0.35">
      <c r="A979" s="1">
        <f>Sheet1!A860</f>
        <v>0</v>
      </c>
      <c r="B979" s="81">
        <f>Sheet1!B860</f>
        <v>0</v>
      </c>
      <c r="C979" s="81">
        <f>Sheet1!C860</f>
        <v>0</v>
      </c>
      <c r="D979" s="87" t="s">
        <v>4267</v>
      </c>
      <c r="E979" s="87" t="s">
        <v>4268</v>
      </c>
      <c r="F979" s="83">
        <f>Sheet1!F860</f>
        <v>0</v>
      </c>
      <c r="G979" s="1">
        <f>Sheet1!G860</f>
        <v>0</v>
      </c>
      <c r="H979" s="1">
        <f>Sheet1!H860</f>
        <v>0</v>
      </c>
      <c r="I979" s="1">
        <f>Sheet1!I860</f>
        <v>0</v>
      </c>
      <c r="J979" s="1">
        <f>Sheet1!J860</f>
        <v>0</v>
      </c>
      <c r="K979" s="1">
        <f>Sheet1!K860</f>
        <v>0</v>
      </c>
      <c r="L979" s="90">
        <f>Sheet1!L860</f>
        <v>0</v>
      </c>
      <c r="M979" s="90">
        <f>Sheet1!M860</f>
        <v>0</v>
      </c>
      <c r="N979" s="1">
        <f>Sheet1!N860</f>
        <v>0</v>
      </c>
      <c r="O979" s="83">
        <f>Sheet1!O860</f>
        <v>0</v>
      </c>
      <c r="P979" s="1">
        <f>Sheet1!P860</f>
        <v>0</v>
      </c>
      <c r="Q979" s="1">
        <f>Sheet1!Q860</f>
        <v>0</v>
      </c>
      <c r="R979" s="77" t="s">
        <v>553</v>
      </c>
      <c r="T979" s="79"/>
      <c r="U979" s="79"/>
      <c r="V979" s="77" t="str">
        <f t="shared" si="61"/>
        <v>N/A</v>
      </c>
      <c r="W979" s="77">
        <f t="shared" ca="1" si="62"/>
        <v>-45926</v>
      </c>
      <c r="X979" s="77" t="str">
        <f t="shared" ca="1" si="63"/>
        <v>Delayed</v>
      </c>
    </row>
    <row r="980" spans="1:27" s="77" customFormat="1" x14ac:dyDescent="0.35">
      <c r="A980" s="1">
        <f>Sheet1!A861</f>
        <v>0</v>
      </c>
      <c r="B980" s="81">
        <f>Sheet1!B861</f>
        <v>0</v>
      </c>
      <c r="C980" s="81">
        <f>Sheet1!C861</f>
        <v>0</v>
      </c>
      <c r="D980" s="87" t="s">
        <v>4269</v>
      </c>
      <c r="E980" s="87" t="s">
        <v>4270</v>
      </c>
      <c r="F980" s="83">
        <f>Sheet1!F861</f>
        <v>0</v>
      </c>
      <c r="G980" s="1">
        <f>Sheet1!G861</f>
        <v>0</v>
      </c>
      <c r="H980" s="1">
        <f>Sheet1!H861</f>
        <v>0</v>
      </c>
      <c r="I980" s="1">
        <f>Sheet1!I861</f>
        <v>0</v>
      </c>
      <c r="J980" s="1">
        <f>Sheet1!J861</f>
        <v>0</v>
      </c>
      <c r="K980" s="1">
        <f>Sheet1!K861</f>
        <v>0</v>
      </c>
      <c r="L980" s="90">
        <f>Sheet1!L861</f>
        <v>0</v>
      </c>
      <c r="M980" s="90">
        <f>Sheet1!M861</f>
        <v>0</v>
      </c>
      <c r="N980" s="1">
        <f>Sheet1!N861</f>
        <v>0</v>
      </c>
      <c r="O980" s="83">
        <f>Sheet1!O861</f>
        <v>0</v>
      </c>
      <c r="P980" s="1">
        <f>Sheet1!P861</f>
        <v>0</v>
      </c>
      <c r="Q980" s="1">
        <f>Sheet1!Q861</f>
        <v>0</v>
      </c>
      <c r="R980" s="77" t="s">
        <v>553</v>
      </c>
      <c r="T980" s="79"/>
      <c r="U980" s="79"/>
      <c r="V980" s="77" t="str">
        <f t="shared" si="61"/>
        <v>N/A</v>
      </c>
      <c r="W980" s="77">
        <f t="shared" ca="1" si="62"/>
        <v>-45926</v>
      </c>
      <c r="X980" s="77" t="str">
        <f t="shared" ca="1" si="63"/>
        <v>Delayed</v>
      </c>
    </row>
    <row r="981" spans="1:27" x14ac:dyDescent="0.35">
      <c r="A981" s="1">
        <f>Sheet1!A862</f>
        <v>0</v>
      </c>
      <c r="B981" s="81">
        <f>Sheet1!B862</f>
        <v>0</v>
      </c>
      <c r="C981" s="81">
        <f>Sheet1!C862</f>
        <v>0</v>
      </c>
      <c r="D981" s="87" t="s">
        <v>4271</v>
      </c>
      <c r="E981" s="87" t="s">
        <v>4272</v>
      </c>
      <c r="F981" s="83">
        <f>Sheet1!F862</f>
        <v>0</v>
      </c>
      <c r="G981" s="1">
        <f>Sheet1!G862</f>
        <v>0</v>
      </c>
      <c r="H981" s="1">
        <f>Sheet1!H862</f>
        <v>0</v>
      </c>
      <c r="I981" s="1">
        <f>Sheet1!I862</f>
        <v>0</v>
      </c>
      <c r="J981" s="1">
        <f>Sheet1!J862</f>
        <v>0</v>
      </c>
      <c r="K981" s="1">
        <f>Sheet1!K862</f>
        <v>0</v>
      </c>
      <c r="L981" s="90">
        <f>Sheet1!L862</f>
        <v>0</v>
      </c>
      <c r="M981" s="90">
        <f>Sheet1!M862</f>
        <v>0</v>
      </c>
      <c r="N981" s="1">
        <f>Sheet1!N862</f>
        <v>0</v>
      </c>
      <c r="O981" s="83">
        <f>Sheet1!O862</f>
        <v>0</v>
      </c>
      <c r="P981" s="1">
        <f>Sheet1!P862</f>
        <v>0</v>
      </c>
      <c r="Q981" s="1">
        <f>Sheet1!Q862</f>
        <v>0</v>
      </c>
      <c r="R981" s="77" t="s">
        <v>553</v>
      </c>
      <c r="S981" s="77"/>
      <c r="T981" s="78"/>
      <c r="U981" s="79"/>
      <c r="V981" s="77" t="str">
        <f t="shared" si="61"/>
        <v>N/A</v>
      </c>
      <c r="W981" s="77">
        <f t="shared" ca="1" si="62"/>
        <v>-45926</v>
      </c>
      <c r="X981" s="77" t="str">
        <f t="shared" ca="1" si="63"/>
        <v>Delayed</v>
      </c>
      <c r="Y981" s="77"/>
      <c r="Z981" s="77"/>
      <c r="AA981" s="77"/>
    </row>
    <row r="982" spans="1:27" x14ac:dyDescent="0.35">
      <c r="A982" s="1">
        <f>Sheet1!A863</f>
        <v>0</v>
      </c>
      <c r="B982" s="81">
        <f>Sheet1!B863</f>
        <v>0</v>
      </c>
      <c r="C982" s="81">
        <f>Sheet1!C863</f>
        <v>0</v>
      </c>
      <c r="D982" s="87" t="s">
        <v>4273</v>
      </c>
      <c r="E982" s="87" t="s">
        <v>4274</v>
      </c>
      <c r="F982" s="83">
        <f>Sheet1!F863</f>
        <v>0</v>
      </c>
      <c r="G982" s="1">
        <f>Sheet1!G863</f>
        <v>0</v>
      </c>
      <c r="H982" s="1">
        <f>Sheet1!H863</f>
        <v>0</v>
      </c>
      <c r="I982" s="1">
        <f>Sheet1!I863</f>
        <v>0</v>
      </c>
      <c r="J982" s="1">
        <f>Sheet1!J863</f>
        <v>0</v>
      </c>
      <c r="K982" s="1">
        <f>Sheet1!K863</f>
        <v>0</v>
      </c>
      <c r="L982" s="90">
        <f>Sheet1!L863</f>
        <v>0</v>
      </c>
      <c r="M982" s="90">
        <f>Sheet1!M863</f>
        <v>0</v>
      </c>
      <c r="N982" s="1">
        <f>Sheet1!N863</f>
        <v>0</v>
      </c>
      <c r="O982" s="83">
        <f>Sheet1!O863</f>
        <v>0</v>
      </c>
      <c r="P982" s="1">
        <f>Sheet1!P863</f>
        <v>0</v>
      </c>
      <c r="Q982" s="1">
        <f>Sheet1!Q863</f>
        <v>0</v>
      </c>
      <c r="R982" s="77" t="s">
        <v>553</v>
      </c>
      <c r="S982" s="77"/>
      <c r="T982" s="78"/>
      <c r="U982" s="79"/>
      <c r="V982" s="77" t="str">
        <f t="shared" si="61"/>
        <v>N/A</v>
      </c>
      <c r="W982" s="77">
        <f t="shared" ca="1" si="62"/>
        <v>-45926</v>
      </c>
      <c r="X982" s="77" t="str">
        <f t="shared" ca="1" si="63"/>
        <v>Delayed</v>
      </c>
      <c r="Y982" s="77"/>
      <c r="Z982" s="77"/>
      <c r="AA982" s="77"/>
    </row>
    <row r="983" spans="1:27" x14ac:dyDescent="0.35">
      <c r="A983" s="1">
        <f>Sheet1!A864</f>
        <v>0</v>
      </c>
      <c r="B983" s="81">
        <f>Sheet1!B864</f>
        <v>0</v>
      </c>
      <c r="C983" s="81">
        <f>Sheet1!C864</f>
        <v>0</v>
      </c>
      <c r="D983" s="87" t="s">
        <v>4275</v>
      </c>
      <c r="E983" s="87" t="s">
        <v>4276</v>
      </c>
      <c r="F983" s="83">
        <f>Sheet1!F864</f>
        <v>0</v>
      </c>
      <c r="G983" s="1">
        <f>Sheet1!G864</f>
        <v>0</v>
      </c>
      <c r="H983" s="1">
        <f>Sheet1!H864</f>
        <v>0</v>
      </c>
      <c r="I983" s="1">
        <f>Sheet1!I864</f>
        <v>0</v>
      </c>
      <c r="J983" s="1">
        <f>Sheet1!J864</f>
        <v>0</v>
      </c>
      <c r="K983" s="1">
        <f>Sheet1!K864</f>
        <v>0</v>
      </c>
      <c r="L983" s="90">
        <f>Sheet1!L864</f>
        <v>0</v>
      </c>
      <c r="M983" s="90">
        <f>Sheet1!M864</f>
        <v>0</v>
      </c>
      <c r="N983" s="1">
        <f>Sheet1!N864</f>
        <v>0</v>
      </c>
      <c r="O983" s="83">
        <f>Sheet1!O864</f>
        <v>0</v>
      </c>
      <c r="P983" s="1">
        <f>Sheet1!P864</f>
        <v>0</v>
      </c>
      <c r="Q983" s="1">
        <f>Sheet1!Q864</f>
        <v>0</v>
      </c>
      <c r="R983" s="77" t="s">
        <v>553</v>
      </c>
      <c r="S983" s="77"/>
      <c r="T983" s="78"/>
      <c r="U983" s="79"/>
      <c r="V983" s="77" t="str">
        <f t="shared" si="61"/>
        <v>N/A</v>
      </c>
      <c r="W983" s="77">
        <f t="shared" ca="1" si="62"/>
        <v>-45926</v>
      </c>
      <c r="X983" s="77" t="str">
        <f t="shared" ca="1" si="63"/>
        <v>Delayed</v>
      </c>
      <c r="Y983" s="77"/>
      <c r="Z983" s="77"/>
      <c r="AA983" s="77"/>
    </row>
    <row r="984" spans="1:27" x14ac:dyDescent="0.35">
      <c r="F984" s="88"/>
      <c r="O984" s="86"/>
      <c r="R984" s="77"/>
      <c r="U984" s="79"/>
    </row>
    <row r="985" spans="1:27" x14ac:dyDescent="0.35">
      <c r="F985" s="88"/>
      <c r="O985" s="86"/>
      <c r="R985" s="77"/>
      <c r="U985" s="79"/>
    </row>
    <row r="986" spans="1:27" x14ac:dyDescent="0.35">
      <c r="F986" s="88"/>
      <c r="O986" s="86"/>
      <c r="R986" s="77"/>
      <c r="U986" s="79"/>
    </row>
    <row r="987" spans="1:27" x14ac:dyDescent="0.35">
      <c r="F987" s="88"/>
      <c r="O987" s="86"/>
      <c r="R987" s="77"/>
      <c r="U987" s="79"/>
    </row>
    <row r="988" spans="1:27" x14ac:dyDescent="0.35">
      <c r="F988" s="88"/>
      <c r="O988" s="86"/>
      <c r="R988" s="77"/>
      <c r="U988" s="79"/>
    </row>
    <row r="989" spans="1:27" x14ac:dyDescent="0.35">
      <c r="F989" s="88"/>
      <c r="O989" s="86"/>
      <c r="R989" s="77"/>
      <c r="U989" s="79"/>
    </row>
    <row r="990" spans="1:27" x14ac:dyDescent="0.35">
      <c r="F990" s="88"/>
      <c r="O990" s="86"/>
      <c r="R990" s="77"/>
      <c r="U990" s="79"/>
    </row>
    <row r="991" spans="1:27" x14ac:dyDescent="0.35">
      <c r="F991" s="88"/>
      <c r="O991" s="86"/>
      <c r="R991" s="77"/>
      <c r="U991" s="79"/>
    </row>
    <row r="992" spans="1:27" x14ac:dyDescent="0.35">
      <c r="F992" s="88"/>
      <c r="O992" s="86"/>
      <c r="R992" s="77"/>
      <c r="U992" s="79"/>
    </row>
    <row r="993" spans="6:21" x14ac:dyDescent="0.35">
      <c r="F993" s="88"/>
      <c r="O993" s="86"/>
      <c r="R993" s="77"/>
      <c r="U993" s="79"/>
    </row>
    <row r="994" spans="6:21" x14ac:dyDescent="0.35">
      <c r="F994" s="88"/>
      <c r="O994" s="86"/>
      <c r="R994" s="77"/>
      <c r="U994" s="79"/>
    </row>
    <row r="995" spans="6:21" x14ac:dyDescent="0.35">
      <c r="F995" s="88"/>
      <c r="O995" s="86"/>
      <c r="R995" s="77"/>
      <c r="U995" s="79"/>
    </row>
    <row r="996" spans="6:21" x14ac:dyDescent="0.35">
      <c r="F996" s="88"/>
      <c r="O996" s="86"/>
      <c r="R996" s="77"/>
      <c r="U996" s="79"/>
    </row>
    <row r="997" spans="6:21" x14ac:dyDescent="0.35">
      <c r="F997" s="88"/>
      <c r="O997" s="86"/>
      <c r="R997" s="77"/>
      <c r="U997" s="79"/>
    </row>
    <row r="998" spans="6:21" x14ac:dyDescent="0.35">
      <c r="F998" s="88"/>
      <c r="O998" s="86"/>
      <c r="R998" s="77"/>
      <c r="U998" s="79"/>
    </row>
    <row r="999" spans="6:21" x14ac:dyDescent="0.35">
      <c r="F999" s="88"/>
      <c r="O999" s="86"/>
      <c r="R999" s="77"/>
      <c r="U999" s="79"/>
    </row>
    <row r="1000" spans="6:21" x14ac:dyDescent="0.35">
      <c r="F1000" s="88"/>
      <c r="O1000" s="86"/>
      <c r="R1000" s="77"/>
      <c r="U1000" s="79"/>
    </row>
    <row r="1001" spans="6:21" x14ac:dyDescent="0.35">
      <c r="F1001" s="88"/>
      <c r="O1001" s="86"/>
      <c r="R1001" s="77"/>
      <c r="U1001" s="79"/>
    </row>
    <row r="1002" spans="6:21" x14ac:dyDescent="0.35">
      <c r="F1002" s="88"/>
      <c r="O1002" s="86"/>
      <c r="R1002" s="77"/>
      <c r="U1002" s="79"/>
    </row>
    <row r="1003" spans="6:21" x14ac:dyDescent="0.35">
      <c r="F1003" s="88"/>
      <c r="O1003" s="86"/>
      <c r="R1003" s="77"/>
      <c r="U1003" s="79"/>
    </row>
    <row r="1004" spans="6:21" x14ac:dyDescent="0.35">
      <c r="F1004" s="88"/>
      <c r="O1004" s="86"/>
      <c r="R1004" s="77"/>
      <c r="U1004" s="79"/>
    </row>
    <row r="1005" spans="6:21" x14ac:dyDescent="0.35">
      <c r="F1005" s="88"/>
      <c r="O1005" s="86"/>
      <c r="R1005" s="77"/>
      <c r="U1005" s="79"/>
    </row>
    <row r="1006" spans="6:21" x14ac:dyDescent="0.35">
      <c r="F1006" s="88"/>
      <c r="O1006" s="86"/>
      <c r="R1006" s="77"/>
      <c r="U1006" s="79"/>
    </row>
    <row r="1007" spans="6:21" x14ac:dyDescent="0.35">
      <c r="F1007" s="88"/>
      <c r="O1007" s="86"/>
      <c r="R1007" s="77"/>
      <c r="U1007" s="79"/>
    </row>
    <row r="1008" spans="6:21" x14ac:dyDescent="0.35">
      <c r="F1008" s="88"/>
      <c r="O1008" s="86"/>
      <c r="R1008" s="77"/>
      <c r="U1008" s="79"/>
    </row>
    <row r="1009" spans="6:21" x14ac:dyDescent="0.35">
      <c r="F1009" s="88"/>
      <c r="O1009" s="86"/>
      <c r="R1009" s="77"/>
      <c r="U1009" s="79"/>
    </row>
    <row r="1010" spans="6:21" x14ac:dyDescent="0.35">
      <c r="F1010" s="88"/>
      <c r="O1010" s="86"/>
      <c r="R1010" s="77"/>
      <c r="U1010" s="79"/>
    </row>
    <row r="1011" spans="6:21" x14ac:dyDescent="0.35">
      <c r="F1011" s="88"/>
      <c r="O1011" s="86"/>
      <c r="R1011" s="77"/>
      <c r="U1011" s="79"/>
    </row>
    <row r="1012" spans="6:21" x14ac:dyDescent="0.35">
      <c r="F1012" s="88"/>
      <c r="O1012" s="86"/>
      <c r="R1012" s="77"/>
      <c r="U1012" s="79"/>
    </row>
    <row r="1013" spans="6:21" x14ac:dyDescent="0.35">
      <c r="O1013" s="86"/>
      <c r="R1013" s="77"/>
      <c r="U1013" s="79"/>
    </row>
    <row r="1014" spans="6:21" x14ac:dyDescent="0.35">
      <c r="O1014" s="86"/>
      <c r="R1014" s="77"/>
      <c r="U1014" s="79"/>
    </row>
    <row r="1015" spans="6:21" x14ac:dyDescent="0.35">
      <c r="O1015" s="86"/>
      <c r="R1015" s="77"/>
      <c r="U1015" s="79"/>
    </row>
    <row r="1016" spans="6:21" x14ac:dyDescent="0.35">
      <c r="O1016" s="86"/>
      <c r="R1016" s="77"/>
      <c r="U1016" s="79"/>
    </row>
    <row r="1017" spans="6:21" x14ac:dyDescent="0.35">
      <c r="O1017" s="86"/>
      <c r="R1017" s="77"/>
      <c r="U1017" s="79"/>
    </row>
    <row r="1018" spans="6:21" x14ac:dyDescent="0.35">
      <c r="O1018" s="86"/>
      <c r="R1018" s="77"/>
      <c r="U1018" s="79"/>
    </row>
    <row r="1019" spans="6:21" x14ac:dyDescent="0.35">
      <c r="O1019" s="86"/>
      <c r="R1019" s="77"/>
      <c r="U1019" s="79"/>
    </row>
    <row r="1020" spans="6:21" x14ac:dyDescent="0.35">
      <c r="O1020" s="86"/>
      <c r="R1020" s="77"/>
      <c r="U1020" s="79"/>
    </row>
    <row r="1021" spans="6:21" x14ac:dyDescent="0.35">
      <c r="O1021" s="86"/>
      <c r="R1021" s="77"/>
      <c r="U1021" s="79"/>
    </row>
    <row r="1022" spans="6:21" x14ac:dyDescent="0.35">
      <c r="O1022" s="86"/>
      <c r="R1022" s="77"/>
      <c r="U1022" s="79"/>
    </row>
    <row r="1023" spans="6:21" x14ac:dyDescent="0.35">
      <c r="O1023" s="86"/>
      <c r="R1023" s="77"/>
      <c r="U1023" s="79"/>
    </row>
    <row r="1024" spans="6:21" x14ac:dyDescent="0.35">
      <c r="O1024" s="86"/>
      <c r="R1024" s="77"/>
      <c r="U1024" s="79"/>
    </row>
    <row r="1025" spans="15:21" x14ac:dyDescent="0.35">
      <c r="O1025" s="86"/>
      <c r="R1025" s="77"/>
      <c r="U1025" s="79"/>
    </row>
    <row r="1026" spans="15:21" x14ac:dyDescent="0.35">
      <c r="O1026" s="86"/>
      <c r="R1026" s="77"/>
      <c r="U1026" s="79"/>
    </row>
    <row r="1027" spans="15:21" x14ac:dyDescent="0.35">
      <c r="O1027" s="86"/>
      <c r="R1027" s="77"/>
      <c r="U1027" s="79"/>
    </row>
    <row r="1028" spans="15:21" x14ac:dyDescent="0.35">
      <c r="O1028" s="86"/>
      <c r="R1028" s="77"/>
      <c r="U1028" s="79"/>
    </row>
    <row r="1029" spans="15:21" x14ac:dyDescent="0.35">
      <c r="O1029" s="86"/>
      <c r="R1029" s="77"/>
      <c r="U1029" s="79"/>
    </row>
    <row r="1030" spans="15:21" x14ac:dyDescent="0.35">
      <c r="O1030" s="86"/>
      <c r="R1030" s="77"/>
      <c r="U1030" s="79"/>
    </row>
    <row r="1031" spans="15:21" x14ac:dyDescent="0.35">
      <c r="O1031" s="86"/>
      <c r="R1031" s="77"/>
      <c r="U1031" s="79"/>
    </row>
    <row r="1032" spans="15:21" x14ac:dyDescent="0.35">
      <c r="O1032" s="86"/>
      <c r="R1032" s="77"/>
      <c r="U1032" s="79"/>
    </row>
    <row r="1033" spans="15:21" x14ac:dyDescent="0.35">
      <c r="O1033" s="86"/>
      <c r="R1033" s="77"/>
      <c r="U1033" s="79"/>
    </row>
    <row r="1034" spans="15:21" x14ac:dyDescent="0.35">
      <c r="O1034" s="86"/>
      <c r="R1034" s="77"/>
      <c r="U1034" s="79"/>
    </row>
    <row r="1035" spans="15:21" x14ac:dyDescent="0.35">
      <c r="O1035" s="86"/>
      <c r="R1035" s="77"/>
      <c r="U1035" s="79"/>
    </row>
    <row r="1036" spans="15:21" x14ac:dyDescent="0.35">
      <c r="O1036" s="86"/>
      <c r="R1036" s="77"/>
      <c r="U1036" s="79"/>
    </row>
    <row r="1037" spans="15:21" x14ac:dyDescent="0.35">
      <c r="O1037" s="86"/>
      <c r="R1037" s="77"/>
      <c r="U1037" s="79"/>
    </row>
    <row r="1038" spans="15:21" x14ac:dyDescent="0.35">
      <c r="O1038" s="86"/>
      <c r="R1038" s="77"/>
      <c r="U1038" s="79"/>
    </row>
    <row r="1039" spans="15:21" x14ac:dyDescent="0.35">
      <c r="O1039" s="86"/>
      <c r="R1039" s="77"/>
      <c r="U1039" s="79"/>
    </row>
    <row r="1040" spans="15:21" x14ac:dyDescent="0.35">
      <c r="O1040" s="86"/>
      <c r="R1040" s="77"/>
      <c r="U1040" s="79"/>
    </row>
    <row r="1041" spans="15:21" x14ac:dyDescent="0.35">
      <c r="O1041" s="86"/>
      <c r="R1041" s="77"/>
      <c r="U1041" s="79"/>
    </row>
    <row r="1042" spans="15:21" x14ac:dyDescent="0.35">
      <c r="O1042" s="86"/>
      <c r="R1042" s="77"/>
      <c r="U1042" s="79"/>
    </row>
    <row r="1043" spans="15:21" x14ac:dyDescent="0.35">
      <c r="O1043" s="86"/>
      <c r="R1043" s="77"/>
      <c r="U1043" s="79"/>
    </row>
    <row r="1044" spans="15:21" x14ac:dyDescent="0.35">
      <c r="O1044" s="86"/>
      <c r="R1044" s="77"/>
      <c r="U1044" s="79"/>
    </row>
    <row r="1045" spans="15:21" x14ac:dyDescent="0.35">
      <c r="O1045" s="86"/>
      <c r="R1045" s="77"/>
      <c r="U1045" s="79"/>
    </row>
    <row r="1046" spans="15:21" x14ac:dyDescent="0.35">
      <c r="O1046" s="86"/>
      <c r="R1046" s="77"/>
      <c r="U1046" s="79"/>
    </row>
    <row r="1047" spans="15:21" x14ac:dyDescent="0.35">
      <c r="O1047" s="86"/>
      <c r="R1047" s="77"/>
      <c r="U1047" s="79"/>
    </row>
    <row r="1048" spans="15:21" x14ac:dyDescent="0.35">
      <c r="O1048" s="86"/>
      <c r="R1048" s="77"/>
      <c r="U1048" s="79"/>
    </row>
    <row r="1049" spans="15:21" x14ac:dyDescent="0.35">
      <c r="O1049" s="86"/>
      <c r="R1049" s="77"/>
      <c r="U1049" s="79"/>
    </row>
    <row r="1050" spans="15:21" x14ac:dyDescent="0.35">
      <c r="O1050" s="86"/>
      <c r="R1050" s="77"/>
      <c r="U1050" s="79"/>
    </row>
    <row r="1051" spans="15:21" x14ac:dyDescent="0.35">
      <c r="O1051" s="86"/>
      <c r="R1051" s="77"/>
      <c r="U1051" s="79"/>
    </row>
    <row r="1052" spans="15:21" x14ac:dyDescent="0.35">
      <c r="O1052" s="86"/>
      <c r="R1052" s="77"/>
      <c r="U1052" s="79"/>
    </row>
    <row r="1053" spans="15:21" x14ac:dyDescent="0.35">
      <c r="O1053" s="86"/>
      <c r="R1053" s="77"/>
      <c r="U1053" s="79"/>
    </row>
    <row r="1054" spans="15:21" x14ac:dyDescent="0.35">
      <c r="O1054" s="86"/>
      <c r="R1054" s="77"/>
      <c r="U1054" s="79"/>
    </row>
    <row r="1055" spans="15:21" x14ac:dyDescent="0.35">
      <c r="O1055" s="86"/>
      <c r="R1055" s="77"/>
      <c r="U1055" s="79"/>
    </row>
    <row r="1056" spans="15:21" x14ac:dyDescent="0.35">
      <c r="O1056" s="86"/>
      <c r="R1056" s="77"/>
      <c r="U1056" s="79"/>
    </row>
    <row r="1057" spans="15:21" x14ac:dyDescent="0.35">
      <c r="O1057" s="86"/>
      <c r="R1057" s="77"/>
      <c r="U1057" s="79"/>
    </row>
    <row r="1058" spans="15:21" x14ac:dyDescent="0.35">
      <c r="O1058" s="86"/>
      <c r="R1058" s="77"/>
      <c r="U1058" s="79"/>
    </row>
    <row r="1059" spans="15:21" x14ac:dyDescent="0.35">
      <c r="O1059" s="86"/>
      <c r="R1059" s="77"/>
      <c r="U1059" s="79"/>
    </row>
    <row r="1060" spans="15:21" x14ac:dyDescent="0.35">
      <c r="O1060" s="86"/>
      <c r="R1060" s="77"/>
      <c r="U1060" s="79"/>
    </row>
    <row r="1061" spans="15:21" x14ac:dyDescent="0.35">
      <c r="O1061" s="86"/>
      <c r="R1061" s="77"/>
      <c r="U1061" s="79"/>
    </row>
    <row r="1062" spans="15:21" x14ac:dyDescent="0.35">
      <c r="O1062" s="86"/>
      <c r="R1062" s="77"/>
      <c r="U1062" s="79"/>
    </row>
    <row r="1063" spans="15:21" x14ac:dyDescent="0.35">
      <c r="O1063" s="86"/>
      <c r="R1063" s="77"/>
      <c r="U1063" s="79"/>
    </row>
    <row r="1064" spans="15:21" x14ac:dyDescent="0.35">
      <c r="O1064" s="86"/>
      <c r="R1064" s="77"/>
      <c r="U1064" s="79"/>
    </row>
    <row r="1065" spans="15:21" x14ac:dyDescent="0.35">
      <c r="O1065" s="86"/>
      <c r="R1065" s="77"/>
      <c r="U1065" s="79"/>
    </row>
    <row r="1066" spans="15:21" x14ac:dyDescent="0.35">
      <c r="O1066" s="86"/>
      <c r="R1066" s="77"/>
      <c r="U1066" s="79"/>
    </row>
    <row r="1067" spans="15:21" x14ac:dyDescent="0.35">
      <c r="O1067" s="86"/>
      <c r="R1067" s="77"/>
      <c r="U1067" s="79"/>
    </row>
    <row r="1068" spans="15:21" x14ac:dyDescent="0.35">
      <c r="O1068" s="86"/>
      <c r="R1068" s="77"/>
      <c r="U1068" s="79"/>
    </row>
    <row r="1069" spans="15:21" x14ac:dyDescent="0.35">
      <c r="O1069" s="86"/>
      <c r="R1069" s="77"/>
      <c r="U1069" s="79"/>
    </row>
    <row r="1070" spans="15:21" x14ac:dyDescent="0.35">
      <c r="O1070" s="86"/>
      <c r="R1070" s="77"/>
      <c r="U1070" s="79"/>
    </row>
    <row r="1071" spans="15:21" x14ac:dyDescent="0.35">
      <c r="O1071" s="86"/>
      <c r="R1071" s="77"/>
      <c r="U1071" s="79"/>
    </row>
    <row r="1072" spans="15:21" x14ac:dyDescent="0.35">
      <c r="O1072" s="86"/>
      <c r="R1072" s="77"/>
      <c r="U1072" s="79"/>
    </row>
    <row r="1073" spans="15:21" x14ac:dyDescent="0.35">
      <c r="O1073" s="86"/>
      <c r="R1073" s="77"/>
      <c r="U1073" s="79"/>
    </row>
    <row r="1074" spans="15:21" x14ac:dyDescent="0.35">
      <c r="O1074" s="86"/>
      <c r="R1074" s="77"/>
      <c r="U1074" s="79"/>
    </row>
    <row r="1075" spans="15:21" x14ac:dyDescent="0.35">
      <c r="O1075" s="86"/>
      <c r="R1075" s="77"/>
      <c r="U1075" s="79"/>
    </row>
    <row r="1076" spans="15:21" x14ac:dyDescent="0.35">
      <c r="O1076" s="86"/>
      <c r="R1076" s="77"/>
      <c r="U1076" s="79"/>
    </row>
    <row r="1077" spans="15:21" x14ac:dyDescent="0.35">
      <c r="O1077" s="86"/>
      <c r="R1077" s="77"/>
      <c r="U1077" s="79"/>
    </row>
    <row r="1078" spans="15:21" x14ac:dyDescent="0.35">
      <c r="O1078" s="86"/>
      <c r="R1078" s="77"/>
      <c r="U1078" s="79"/>
    </row>
    <row r="1079" spans="15:21" x14ac:dyDescent="0.35">
      <c r="O1079" s="86"/>
      <c r="R1079" s="77"/>
      <c r="U1079" s="79"/>
    </row>
    <row r="1080" spans="15:21" x14ac:dyDescent="0.35">
      <c r="O1080" s="86"/>
      <c r="R1080" s="77"/>
      <c r="U1080" s="79"/>
    </row>
    <row r="1081" spans="15:21" x14ac:dyDescent="0.35">
      <c r="O1081" s="86"/>
      <c r="R1081" s="77"/>
      <c r="U1081" s="79"/>
    </row>
    <row r="1082" spans="15:21" x14ac:dyDescent="0.35">
      <c r="O1082" s="86"/>
      <c r="R1082" s="77"/>
      <c r="U1082" s="79"/>
    </row>
    <row r="1083" spans="15:21" x14ac:dyDescent="0.35">
      <c r="O1083" s="86"/>
      <c r="R1083" s="77"/>
      <c r="U1083" s="79"/>
    </row>
    <row r="1084" spans="15:21" x14ac:dyDescent="0.35">
      <c r="O1084" s="86"/>
      <c r="R1084" s="77"/>
      <c r="U1084" s="79"/>
    </row>
    <row r="1085" spans="15:21" x14ac:dyDescent="0.35">
      <c r="O1085" s="86"/>
      <c r="R1085" s="77"/>
      <c r="U1085" s="79"/>
    </row>
    <row r="1086" spans="15:21" x14ac:dyDescent="0.35">
      <c r="O1086" s="86"/>
      <c r="R1086" s="77"/>
      <c r="U1086" s="79"/>
    </row>
    <row r="1087" spans="15:21" x14ac:dyDescent="0.35">
      <c r="O1087" s="86"/>
      <c r="R1087" s="77"/>
      <c r="U1087" s="79"/>
    </row>
    <row r="1088" spans="15:21" x14ac:dyDescent="0.35">
      <c r="O1088" s="86"/>
      <c r="R1088" s="77"/>
      <c r="U1088" s="79"/>
    </row>
    <row r="1089" spans="15:21" x14ac:dyDescent="0.35">
      <c r="O1089" s="86"/>
      <c r="R1089" s="77"/>
      <c r="U1089" s="79"/>
    </row>
    <row r="1090" spans="15:21" x14ac:dyDescent="0.35">
      <c r="O1090" s="86"/>
      <c r="R1090" s="77"/>
      <c r="U1090" s="79"/>
    </row>
    <row r="1091" spans="15:21" x14ac:dyDescent="0.35">
      <c r="O1091" s="86"/>
      <c r="R1091" s="77"/>
      <c r="U1091" s="79"/>
    </row>
    <row r="1092" spans="15:21" x14ac:dyDescent="0.35">
      <c r="O1092" s="86"/>
      <c r="R1092" s="77"/>
      <c r="U1092" s="79"/>
    </row>
    <row r="1093" spans="15:21" x14ac:dyDescent="0.35">
      <c r="O1093" s="86"/>
      <c r="R1093" s="77"/>
      <c r="U1093" s="79"/>
    </row>
    <row r="1094" spans="15:21" x14ac:dyDescent="0.35">
      <c r="O1094" s="86"/>
      <c r="R1094" s="77"/>
      <c r="U1094" s="79"/>
    </row>
    <row r="1095" spans="15:21" x14ac:dyDescent="0.35">
      <c r="O1095" s="86"/>
      <c r="R1095" s="77"/>
      <c r="U1095" s="79"/>
    </row>
    <row r="1096" spans="15:21" x14ac:dyDescent="0.35">
      <c r="O1096" s="86"/>
      <c r="R1096" s="77"/>
      <c r="U1096" s="79"/>
    </row>
    <row r="1097" spans="15:21" x14ac:dyDescent="0.35">
      <c r="O1097" s="86"/>
      <c r="R1097" s="77"/>
      <c r="U1097" s="79"/>
    </row>
    <row r="1098" spans="15:21" x14ac:dyDescent="0.35">
      <c r="O1098" s="86"/>
      <c r="R1098" s="77"/>
      <c r="U1098" s="79"/>
    </row>
    <row r="1099" spans="15:21" x14ac:dyDescent="0.35">
      <c r="O1099" s="86"/>
      <c r="R1099" s="77"/>
      <c r="U1099" s="79"/>
    </row>
    <row r="1100" spans="15:21" x14ac:dyDescent="0.35">
      <c r="O1100" s="86"/>
      <c r="R1100" s="77"/>
      <c r="U1100" s="79"/>
    </row>
    <row r="1101" spans="15:21" x14ac:dyDescent="0.35">
      <c r="O1101" s="86"/>
      <c r="R1101" s="77"/>
      <c r="U1101" s="79"/>
    </row>
    <row r="1102" spans="15:21" x14ac:dyDescent="0.35">
      <c r="O1102" s="86"/>
      <c r="R1102" s="77"/>
      <c r="U1102" s="79"/>
    </row>
    <row r="1103" spans="15:21" x14ac:dyDescent="0.35">
      <c r="O1103" s="86"/>
      <c r="R1103" s="77"/>
      <c r="U1103" s="79"/>
    </row>
    <row r="1104" spans="15:21" x14ac:dyDescent="0.35">
      <c r="O1104" s="86"/>
      <c r="R1104" s="77"/>
      <c r="U1104" s="79"/>
    </row>
    <row r="1105" spans="15:21" x14ac:dyDescent="0.35">
      <c r="O1105" s="86"/>
      <c r="R1105" s="77"/>
      <c r="U1105" s="79"/>
    </row>
    <row r="1106" spans="15:21" x14ac:dyDescent="0.35">
      <c r="O1106" s="86"/>
      <c r="R1106" s="77"/>
      <c r="U1106" s="79"/>
    </row>
    <row r="1107" spans="15:21" x14ac:dyDescent="0.35">
      <c r="O1107" s="86"/>
      <c r="R1107" s="77"/>
      <c r="U1107" s="79"/>
    </row>
    <row r="1108" spans="15:21" x14ac:dyDescent="0.35">
      <c r="O1108" s="86"/>
      <c r="R1108" s="77"/>
      <c r="U1108" s="79"/>
    </row>
    <row r="1109" spans="15:21" x14ac:dyDescent="0.35">
      <c r="O1109" s="86"/>
      <c r="R1109" s="77"/>
      <c r="U1109" s="79"/>
    </row>
    <row r="1110" spans="15:21" x14ac:dyDescent="0.35">
      <c r="O1110" s="86"/>
      <c r="R1110" s="77"/>
      <c r="U1110" s="79"/>
    </row>
    <row r="1111" spans="15:21" x14ac:dyDescent="0.35">
      <c r="O1111" s="86"/>
      <c r="R1111" s="77"/>
      <c r="U1111" s="79"/>
    </row>
    <row r="1112" spans="15:21" x14ac:dyDescent="0.35">
      <c r="O1112" s="86"/>
      <c r="R1112" s="77"/>
      <c r="U1112" s="79"/>
    </row>
    <row r="1113" spans="15:21" x14ac:dyDescent="0.35">
      <c r="O1113" s="86"/>
      <c r="R1113" s="77"/>
      <c r="U1113" s="79"/>
    </row>
    <row r="1114" spans="15:21" x14ac:dyDescent="0.35">
      <c r="O1114" s="86"/>
      <c r="R1114" s="77"/>
      <c r="U1114" s="79"/>
    </row>
    <row r="1115" spans="15:21" x14ac:dyDescent="0.35">
      <c r="O1115" s="86"/>
      <c r="R1115" s="77"/>
      <c r="U1115" s="79"/>
    </row>
    <row r="1116" spans="15:21" x14ac:dyDescent="0.35">
      <c r="O1116" s="86"/>
      <c r="R1116" s="77"/>
      <c r="U1116" s="79"/>
    </row>
    <row r="1117" spans="15:21" x14ac:dyDescent="0.35">
      <c r="O1117" s="86"/>
      <c r="R1117" s="77"/>
      <c r="U1117" s="79"/>
    </row>
    <row r="1118" spans="15:21" x14ac:dyDescent="0.35">
      <c r="O1118" s="86"/>
      <c r="R1118" s="77"/>
      <c r="U1118" s="79"/>
    </row>
    <row r="1119" spans="15:21" x14ac:dyDescent="0.35">
      <c r="O1119" s="86"/>
      <c r="R1119" s="77"/>
      <c r="U1119" s="79"/>
    </row>
    <row r="1120" spans="15:21" x14ac:dyDescent="0.35">
      <c r="O1120" s="86"/>
      <c r="R1120" s="77"/>
      <c r="U1120" s="79"/>
    </row>
    <row r="1121" spans="15:21" x14ac:dyDescent="0.35">
      <c r="O1121" s="86"/>
      <c r="R1121" s="77"/>
      <c r="U1121" s="79"/>
    </row>
    <row r="1122" spans="15:21" x14ac:dyDescent="0.35">
      <c r="O1122" s="86"/>
      <c r="R1122" s="77"/>
      <c r="U1122" s="79"/>
    </row>
    <row r="1123" spans="15:21" x14ac:dyDescent="0.35">
      <c r="O1123" s="86"/>
      <c r="R1123" s="77"/>
      <c r="U1123" s="79"/>
    </row>
    <row r="1124" spans="15:21" x14ac:dyDescent="0.35">
      <c r="O1124" s="86"/>
      <c r="R1124" s="77"/>
      <c r="U1124" s="79"/>
    </row>
    <row r="1125" spans="15:21" x14ac:dyDescent="0.35">
      <c r="O1125" s="86"/>
      <c r="R1125" s="77"/>
      <c r="U1125" s="79"/>
    </row>
    <row r="1126" spans="15:21" x14ac:dyDescent="0.35">
      <c r="O1126" s="86"/>
      <c r="R1126" s="77"/>
      <c r="U1126" s="79"/>
    </row>
    <row r="1127" spans="15:21" x14ac:dyDescent="0.35">
      <c r="O1127" s="86"/>
      <c r="R1127" s="77"/>
      <c r="U1127" s="79"/>
    </row>
    <row r="1128" spans="15:21" x14ac:dyDescent="0.35">
      <c r="O1128" s="86"/>
      <c r="R1128" s="77"/>
      <c r="U1128" s="79"/>
    </row>
    <row r="1129" spans="15:21" x14ac:dyDescent="0.35">
      <c r="O1129" s="86"/>
      <c r="R1129" s="77"/>
      <c r="U1129" s="79"/>
    </row>
    <row r="1130" spans="15:21" x14ac:dyDescent="0.35">
      <c r="O1130" s="86"/>
      <c r="R1130" s="77"/>
      <c r="U1130" s="79"/>
    </row>
    <row r="1131" spans="15:21" x14ac:dyDescent="0.35">
      <c r="O1131" s="86"/>
      <c r="R1131" s="77"/>
      <c r="U1131" s="79"/>
    </row>
    <row r="1132" spans="15:21" x14ac:dyDescent="0.35">
      <c r="O1132" s="86"/>
      <c r="R1132" s="77"/>
      <c r="U1132" s="79"/>
    </row>
    <row r="1133" spans="15:21" x14ac:dyDescent="0.35">
      <c r="O1133" s="86"/>
      <c r="R1133" s="77"/>
      <c r="U1133" s="79"/>
    </row>
    <row r="1134" spans="15:21" x14ac:dyDescent="0.35">
      <c r="O1134" s="86"/>
      <c r="R1134" s="77"/>
      <c r="U1134" s="79"/>
    </row>
    <row r="1135" spans="15:21" x14ac:dyDescent="0.35">
      <c r="O1135" s="86"/>
      <c r="R1135" s="77"/>
      <c r="U1135" s="79"/>
    </row>
    <row r="1136" spans="15:21" x14ac:dyDescent="0.35">
      <c r="O1136" s="86"/>
      <c r="R1136" s="77"/>
      <c r="U1136" s="79"/>
    </row>
    <row r="1137" spans="15:21" x14ac:dyDescent="0.35">
      <c r="O1137" s="86"/>
      <c r="R1137" s="77"/>
      <c r="U1137" s="79"/>
    </row>
    <row r="1138" spans="15:21" x14ac:dyDescent="0.35">
      <c r="O1138" s="86"/>
      <c r="R1138" s="77"/>
      <c r="U1138" s="79"/>
    </row>
    <row r="1139" spans="15:21" x14ac:dyDescent="0.35">
      <c r="O1139" s="86"/>
      <c r="R1139" s="77"/>
      <c r="U1139" s="79"/>
    </row>
    <row r="1140" spans="15:21" x14ac:dyDescent="0.35">
      <c r="O1140" s="86"/>
      <c r="R1140" s="77"/>
      <c r="U1140" s="79"/>
    </row>
    <row r="1141" spans="15:21" x14ac:dyDescent="0.35">
      <c r="O1141" s="86"/>
      <c r="R1141" s="77"/>
      <c r="U1141" s="79"/>
    </row>
    <row r="1142" spans="15:21" x14ac:dyDescent="0.35">
      <c r="O1142" s="86"/>
      <c r="R1142" s="77"/>
      <c r="U1142" s="79"/>
    </row>
    <row r="1143" spans="15:21" x14ac:dyDescent="0.35">
      <c r="O1143" s="86"/>
      <c r="R1143" s="77"/>
      <c r="U1143" s="79"/>
    </row>
    <row r="1144" spans="15:21" x14ac:dyDescent="0.35">
      <c r="O1144" s="86"/>
      <c r="R1144" s="77"/>
      <c r="U1144" s="79"/>
    </row>
    <row r="1145" spans="15:21" x14ac:dyDescent="0.35">
      <c r="O1145" s="86"/>
      <c r="R1145" s="77"/>
      <c r="U1145" s="79"/>
    </row>
    <row r="1146" spans="15:21" x14ac:dyDescent="0.35">
      <c r="O1146" s="86"/>
      <c r="R1146" s="77"/>
      <c r="U1146" s="79"/>
    </row>
    <row r="1147" spans="15:21" x14ac:dyDescent="0.35">
      <c r="O1147" s="86"/>
      <c r="R1147" s="77"/>
      <c r="U1147" s="79"/>
    </row>
    <row r="1148" spans="15:21" x14ac:dyDescent="0.35">
      <c r="O1148" s="86"/>
      <c r="R1148" s="77"/>
      <c r="U1148" s="79"/>
    </row>
    <row r="1149" spans="15:21" x14ac:dyDescent="0.35">
      <c r="O1149" s="86"/>
      <c r="R1149" s="77"/>
      <c r="U1149" s="79"/>
    </row>
    <row r="1150" spans="15:21" x14ac:dyDescent="0.35">
      <c r="O1150" s="86"/>
      <c r="R1150" s="77"/>
      <c r="U1150" s="79"/>
    </row>
    <row r="1151" spans="15:21" x14ac:dyDescent="0.35">
      <c r="O1151" s="86"/>
      <c r="R1151" s="77"/>
      <c r="U1151" s="79"/>
    </row>
    <row r="1152" spans="15:21" x14ac:dyDescent="0.35">
      <c r="O1152" s="86"/>
      <c r="R1152" s="77"/>
      <c r="U1152" s="79"/>
    </row>
    <row r="1153" spans="15:21" x14ac:dyDescent="0.35">
      <c r="O1153" s="86"/>
      <c r="R1153" s="77"/>
      <c r="U1153" s="79"/>
    </row>
    <row r="1154" spans="15:21" x14ac:dyDescent="0.35">
      <c r="O1154" s="86"/>
      <c r="R1154" s="77"/>
      <c r="U1154" s="79"/>
    </row>
    <row r="1155" spans="15:21" x14ac:dyDescent="0.35">
      <c r="O1155" s="86"/>
      <c r="R1155" s="77"/>
      <c r="U1155" s="79"/>
    </row>
    <row r="1156" spans="15:21" x14ac:dyDescent="0.35">
      <c r="O1156" s="86"/>
      <c r="R1156" s="77"/>
      <c r="U1156" s="79"/>
    </row>
    <row r="1157" spans="15:21" x14ac:dyDescent="0.35">
      <c r="O1157" s="86"/>
      <c r="R1157" s="77"/>
      <c r="U1157" s="79"/>
    </row>
    <row r="1158" spans="15:21" x14ac:dyDescent="0.35">
      <c r="O1158" s="86"/>
      <c r="R1158" s="77"/>
      <c r="U1158" s="79"/>
    </row>
    <row r="1159" spans="15:21" x14ac:dyDescent="0.35">
      <c r="O1159" s="86"/>
      <c r="R1159" s="77"/>
      <c r="U1159" s="79"/>
    </row>
    <row r="1160" spans="15:21" x14ac:dyDescent="0.35">
      <c r="O1160" s="86"/>
      <c r="R1160" s="77"/>
      <c r="U1160" s="79"/>
    </row>
    <row r="1161" spans="15:21" x14ac:dyDescent="0.35">
      <c r="O1161" s="86"/>
      <c r="R1161" s="77"/>
      <c r="U1161" s="79"/>
    </row>
    <row r="1162" spans="15:21" x14ac:dyDescent="0.35">
      <c r="O1162" s="86"/>
      <c r="R1162" s="77"/>
      <c r="U1162" s="79"/>
    </row>
    <row r="1163" spans="15:21" x14ac:dyDescent="0.35">
      <c r="O1163" s="86"/>
      <c r="R1163" s="77"/>
      <c r="U1163" s="79"/>
    </row>
    <row r="1164" spans="15:21" x14ac:dyDescent="0.35">
      <c r="O1164" s="86"/>
      <c r="R1164" s="77"/>
      <c r="U1164" s="79"/>
    </row>
    <row r="1165" spans="15:21" x14ac:dyDescent="0.35">
      <c r="O1165" s="86"/>
      <c r="R1165" s="77"/>
      <c r="U1165" s="79"/>
    </row>
    <row r="1166" spans="15:21" x14ac:dyDescent="0.35">
      <c r="O1166" s="86"/>
      <c r="R1166" s="77"/>
      <c r="U1166" s="79"/>
    </row>
    <row r="1167" spans="15:21" x14ac:dyDescent="0.35">
      <c r="O1167" s="86"/>
      <c r="R1167" s="77"/>
      <c r="U1167" s="79"/>
    </row>
    <row r="1168" spans="15:21" x14ac:dyDescent="0.35">
      <c r="O1168" s="86"/>
      <c r="R1168" s="77"/>
      <c r="U1168" s="79"/>
    </row>
    <row r="1169" spans="15:21" x14ac:dyDescent="0.35">
      <c r="O1169" s="86"/>
      <c r="R1169" s="77"/>
      <c r="U1169" s="79"/>
    </row>
    <row r="1170" spans="15:21" x14ac:dyDescent="0.35">
      <c r="O1170" s="86"/>
      <c r="R1170" s="77"/>
      <c r="U1170" s="79"/>
    </row>
    <row r="1171" spans="15:21" x14ac:dyDescent="0.35">
      <c r="O1171" s="86"/>
      <c r="R1171" s="77"/>
      <c r="U1171" s="79"/>
    </row>
    <row r="1172" spans="15:21" x14ac:dyDescent="0.35">
      <c r="O1172" s="86"/>
      <c r="R1172" s="77"/>
      <c r="U1172" s="79"/>
    </row>
    <row r="1173" spans="15:21" x14ac:dyDescent="0.35">
      <c r="O1173" s="86"/>
      <c r="R1173" s="77"/>
      <c r="U1173" s="79"/>
    </row>
    <row r="1174" spans="15:21" x14ac:dyDescent="0.35">
      <c r="O1174" s="86"/>
      <c r="R1174" s="77"/>
      <c r="U1174" s="79"/>
    </row>
    <row r="1175" spans="15:21" x14ac:dyDescent="0.35">
      <c r="O1175" s="86"/>
      <c r="R1175" s="77"/>
      <c r="U1175" s="79"/>
    </row>
    <row r="1176" spans="15:21" x14ac:dyDescent="0.35">
      <c r="O1176" s="86"/>
      <c r="R1176" s="77"/>
      <c r="U1176" s="79"/>
    </row>
    <row r="1177" spans="15:21" x14ac:dyDescent="0.35">
      <c r="O1177" s="86"/>
      <c r="R1177" s="77"/>
      <c r="U1177" s="79"/>
    </row>
    <row r="1178" spans="15:21" x14ac:dyDescent="0.35">
      <c r="O1178" s="86"/>
      <c r="R1178" s="77"/>
      <c r="U1178" s="79"/>
    </row>
    <row r="1179" spans="15:21" x14ac:dyDescent="0.35">
      <c r="O1179" s="86"/>
      <c r="R1179" s="77"/>
      <c r="U1179" s="79"/>
    </row>
    <row r="1180" spans="15:21" x14ac:dyDescent="0.35">
      <c r="O1180" s="86"/>
      <c r="R1180" s="77"/>
      <c r="U1180" s="79"/>
    </row>
    <row r="1181" spans="15:21" x14ac:dyDescent="0.35">
      <c r="O1181" s="86"/>
      <c r="R1181" s="77"/>
      <c r="U1181" s="79"/>
    </row>
    <row r="1182" spans="15:21" x14ac:dyDescent="0.35">
      <c r="O1182" s="86"/>
      <c r="R1182" s="77"/>
      <c r="U1182" s="79"/>
    </row>
    <row r="1183" spans="15:21" x14ac:dyDescent="0.35">
      <c r="O1183" s="86"/>
      <c r="R1183" s="77"/>
      <c r="U1183" s="79"/>
    </row>
    <row r="1184" spans="15:21" x14ac:dyDescent="0.35">
      <c r="O1184" s="86"/>
      <c r="R1184" s="77"/>
      <c r="U1184" s="79"/>
    </row>
    <row r="1185" spans="15:21" x14ac:dyDescent="0.35">
      <c r="O1185" s="86"/>
      <c r="R1185" s="77"/>
      <c r="U1185" s="79"/>
    </row>
    <row r="1186" spans="15:21" x14ac:dyDescent="0.35">
      <c r="O1186" s="86"/>
      <c r="R1186" s="77"/>
      <c r="U1186" s="79"/>
    </row>
    <row r="1187" spans="15:21" x14ac:dyDescent="0.35">
      <c r="O1187" s="86"/>
      <c r="R1187" s="77"/>
      <c r="U1187" s="79"/>
    </row>
    <row r="1188" spans="15:21" x14ac:dyDescent="0.35">
      <c r="O1188" s="86"/>
      <c r="R1188" s="77"/>
      <c r="U1188" s="79"/>
    </row>
    <row r="1189" spans="15:21" x14ac:dyDescent="0.35">
      <c r="O1189" s="86"/>
      <c r="R1189" s="77"/>
      <c r="U1189" s="79"/>
    </row>
    <row r="1190" spans="15:21" x14ac:dyDescent="0.35">
      <c r="O1190" s="86"/>
      <c r="R1190" s="77"/>
      <c r="U1190" s="79"/>
    </row>
    <row r="1191" spans="15:21" x14ac:dyDescent="0.35">
      <c r="O1191" s="86"/>
      <c r="R1191" s="77"/>
      <c r="U1191" s="79"/>
    </row>
    <row r="1192" spans="15:21" x14ac:dyDescent="0.35">
      <c r="O1192" s="86"/>
      <c r="R1192" s="77"/>
      <c r="U1192" s="79"/>
    </row>
    <row r="1193" spans="15:21" x14ac:dyDescent="0.35">
      <c r="O1193" s="86"/>
      <c r="U1193" s="79"/>
    </row>
    <row r="1194" spans="15:21" x14ac:dyDescent="0.35">
      <c r="O1194" s="86"/>
      <c r="U1194" s="79"/>
    </row>
    <row r="1195" spans="15:21" x14ac:dyDescent="0.35">
      <c r="O1195" s="86"/>
      <c r="U1195" s="79"/>
    </row>
    <row r="1196" spans="15:21" x14ac:dyDescent="0.35">
      <c r="O1196" s="86"/>
      <c r="U1196" s="79"/>
    </row>
    <row r="1197" spans="15:21" x14ac:dyDescent="0.35">
      <c r="O1197" s="86"/>
      <c r="U1197" s="79"/>
    </row>
    <row r="1198" spans="15:21" x14ac:dyDescent="0.35">
      <c r="O1198" s="86"/>
      <c r="U1198" s="79"/>
    </row>
    <row r="1199" spans="15:21" x14ac:dyDescent="0.35">
      <c r="O1199" s="86"/>
      <c r="U1199" s="79"/>
    </row>
    <row r="1200" spans="15:21" x14ac:dyDescent="0.35">
      <c r="O1200" s="86"/>
      <c r="U1200" s="79"/>
    </row>
    <row r="1201" spans="15:21" x14ac:dyDescent="0.35">
      <c r="O1201" s="86"/>
      <c r="U1201" s="79"/>
    </row>
    <row r="1202" spans="15:21" x14ac:dyDescent="0.35">
      <c r="O1202" s="86"/>
      <c r="U1202" s="79"/>
    </row>
    <row r="1203" spans="15:21" x14ac:dyDescent="0.35">
      <c r="O1203" s="86"/>
      <c r="U1203" s="79"/>
    </row>
    <row r="1204" spans="15:21" x14ac:dyDescent="0.35">
      <c r="O1204" s="86"/>
      <c r="U1204" s="79"/>
    </row>
    <row r="1205" spans="15:21" x14ac:dyDescent="0.35">
      <c r="O1205" s="86"/>
      <c r="U1205" s="79"/>
    </row>
    <row r="1206" spans="15:21" x14ac:dyDescent="0.35">
      <c r="O1206" s="86"/>
      <c r="U1206" s="79"/>
    </row>
    <row r="1207" spans="15:21" x14ac:dyDescent="0.35">
      <c r="O1207" s="86"/>
      <c r="U1207" s="79"/>
    </row>
    <row r="1208" spans="15:21" x14ac:dyDescent="0.35">
      <c r="O1208" s="86"/>
      <c r="U1208" s="79"/>
    </row>
    <row r="1209" spans="15:21" x14ac:dyDescent="0.35">
      <c r="O1209" s="86"/>
      <c r="U1209" s="79"/>
    </row>
    <row r="1210" spans="15:21" x14ac:dyDescent="0.35">
      <c r="O1210" s="86"/>
      <c r="U1210" s="79"/>
    </row>
    <row r="1211" spans="15:21" x14ac:dyDescent="0.35">
      <c r="O1211" s="86"/>
      <c r="U1211" s="79"/>
    </row>
    <row r="1212" spans="15:21" x14ac:dyDescent="0.35">
      <c r="O1212" s="86"/>
      <c r="U1212" s="79"/>
    </row>
    <row r="1213" spans="15:21" x14ac:dyDescent="0.35">
      <c r="O1213" s="86"/>
      <c r="U1213" s="79"/>
    </row>
    <row r="1214" spans="15:21" x14ac:dyDescent="0.35">
      <c r="O1214" s="86"/>
      <c r="U1214" s="79"/>
    </row>
    <row r="1215" spans="15:21" x14ac:dyDescent="0.35">
      <c r="O1215" s="86"/>
      <c r="U1215" s="79"/>
    </row>
    <row r="1216" spans="15:21" x14ac:dyDescent="0.35">
      <c r="O1216" s="86"/>
      <c r="U1216" s="79"/>
    </row>
    <row r="1217" spans="15:21" x14ac:dyDescent="0.35">
      <c r="O1217" s="86"/>
      <c r="U1217" s="79"/>
    </row>
    <row r="1218" spans="15:21" x14ac:dyDescent="0.35">
      <c r="O1218" s="86"/>
      <c r="U1218" s="79"/>
    </row>
    <row r="1219" spans="15:21" x14ac:dyDescent="0.35">
      <c r="O1219" s="86"/>
      <c r="U1219" s="79"/>
    </row>
    <row r="1220" spans="15:21" x14ac:dyDescent="0.35">
      <c r="O1220" s="86"/>
      <c r="U1220" s="79"/>
    </row>
    <row r="1221" spans="15:21" x14ac:dyDescent="0.35">
      <c r="O1221" s="86"/>
      <c r="U1221" s="79"/>
    </row>
    <row r="1222" spans="15:21" x14ac:dyDescent="0.35">
      <c r="O1222" s="86"/>
      <c r="U1222" s="79"/>
    </row>
    <row r="1223" spans="15:21" x14ac:dyDescent="0.35">
      <c r="O1223" s="86"/>
      <c r="U1223" s="79"/>
    </row>
    <row r="1224" spans="15:21" x14ac:dyDescent="0.35">
      <c r="O1224" s="86"/>
      <c r="U1224" s="79"/>
    </row>
    <row r="1225" spans="15:21" x14ac:dyDescent="0.35">
      <c r="O1225" s="86"/>
      <c r="U1225" s="79"/>
    </row>
    <row r="1226" spans="15:21" x14ac:dyDescent="0.35">
      <c r="O1226" s="86"/>
      <c r="U1226" s="79"/>
    </row>
    <row r="1227" spans="15:21" x14ac:dyDescent="0.35">
      <c r="O1227" s="86"/>
      <c r="U1227" s="79"/>
    </row>
    <row r="1228" spans="15:21" x14ac:dyDescent="0.35">
      <c r="O1228" s="86"/>
      <c r="U1228" s="79"/>
    </row>
    <row r="1229" spans="15:21" x14ac:dyDescent="0.35">
      <c r="O1229" s="86"/>
      <c r="U1229" s="79"/>
    </row>
    <row r="1230" spans="15:21" x14ac:dyDescent="0.35">
      <c r="O1230" s="86"/>
      <c r="U1230" s="79"/>
    </row>
    <row r="1231" spans="15:21" x14ac:dyDescent="0.35">
      <c r="O1231" s="86"/>
      <c r="U1231" s="79"/>
    </row>
    <row r="1232" spans="15:21" x14ac:dyDescent="0.35">
      <c r="O1232" s="86"/>
      <c r="U1232" s="79"/>
    </row>
    <row r="1233" spans="15:21" x14ac:dyDescent="0.35">
      <c r="O1233" s="86"/>
      <c r="U1233" s="79"/>
    </row>
    <row r="1234" spans="15:21" x14ac:dyDescent="0.35">
      <c r="O1234" s="86"/>
      <c r="U1234" s="79"/>
    </row>
    <row r="1235" spans="15:21" x14ac:dyDescent="0.35">
      <c r="O1235" s="86"/>
      <c r="U1235" s="79"/>
    </row>
    <row r="1236" spans="15:21" x14ac:dyDescent="0.35">
      <c r="O1236" s="86"/>
      <c r="U1236" s="79"/>
    </row>
    <row r="1237" spans="15:21" x14ac:dyDescent="0.35">
      <c r="O1237" s="86"/>
      <c r="U1237" s="79"/>
    </row>
    <row r="1238" spans="15:21" x14ac:dyDescent="0.35">
      <c r="O1238" s="86"/>
      <c r="U1238" s="79"/>
    </row>
    <row r="1239" spans="15:21" x14ac:dyDescent="0.35">
      <c r="O1239" s="86"/>
      <c r="U1239" s="79"/>
    </row>
    <row r="1240" spans="15:21" x14ac:dyDescent="0.35">
      <c r="O1240" s="86"/>
    </row>
    <row r="1241" spans="15:21" x14ac:dyDescent="0.35">
      <c r="O1241" s="86"/>
    </row>
    <row r="1242" spans="15:21" x14ac:dyDescent="0.35">
      <c r="O1242" s="86"/>
    </row>
    <row r="1243" spans="15:21" x14ac:dyDescent="0.35">
      <c r="O1243" s="86"/>
    </row>
    <row r="1244" spans="15:21" x14ac:dyDescent="0.35">
      <c r="O1244" s="86"/>
    </row>
    <row r="1245" spans="15:21" x14ac:dyDescent="0.35">
      <c r="O1245" s="86"/>
    </row>
    <row r="1246" spans="15:21" x14ac:dyDescent="0.35">
      <c r="O1246" s="86"/>
    </row>
    <row r="1247" spans="15:21" x14ac:dyDescent="0.35">
      <c r="O1247" s="86"/>
    </row>
    <row r="1248" spans="15:21" x14ac:dyDescent="0.35">
      <c r="O1248" s="86"/>
    </row>
    <row r="1249" spans="15:15" x14ac:dyDescent="0.35">
      <c r="O1249" s="86"/>
    </row>
    <row r="1250" spans="15:15" x14ac:dyDescent="0.35">
      <c r="O1250" s="86"/>
    </row>
    <row r="1251" spans="15:15" x14ac:dyDescent="0.35">
      <c r="O1251" s="86"/>
    </row>
    <row r="1252" spans="15:15" x14ac:dyDescent="0.35">
      <c r="O1252" s="86"/>
    </row>
    <row r="1253" spans="15:15" x14ac:dyDescent="0.35">
      <c r="O1253" s="86"/>
    </row>
    <row r="1254" spans="15:15" x14ac:dyDescent="0.35">
      <c r="O1254" s="86"/>
    </row>
    <row r="1255" spans="15:15" x14ac:dyDescent="0.35">
      <c r="O1255" s="86"/>
    </row>
    <row r="1256" spans="15:15" x14ac:dyDescent="0.35">
      <c r="O1256" s="86"/>
    </row>
    <row r="1257" spans="15:15" x14ac:dyDescent="0.35">
      <c r="O1257" s="86"/>
    </row>
    <row r="1258" spans="15:15" x14ac:dyDescent="0.35">
      <c r="O1258" s="86"/>
    </row>
    <row r="1259" spans="15:15" x14ac:dyDescent="0.35">
      <c r="O1259" s="86"/>
    </row>
    <row r="1260" spans="15:15" x14ac:dyDescent="0.35">
      <c r="O1260" s="86"/>
    </row>
    <row r="1261" spans="15:15" x14ac:dyDescent="0.35">
      <c r="O1261" s="86"/>
    </row>
    <row r="1262" spans="15:15" x14ac:dyDescent="0.35">
      <c r="O1262" s="86"/>
    </row>
    <row r="1263" spans="15:15" x14ac:dyDescent="0.35">
      <c r="O1263" s="86"/>
    </row>
    <row r="1264" spans="15:15" x14ac:dyDescent="0.35">
      <c r="O1264" s="86"/>
    </row>
    <row r="1265" spans="15:15" x14ac:dyDescent="0.35">
      <c r="O1265" s="86"/>
    </row>
    <row r="1266" spans="15:15" x14ac:dyDescent="0.35">
      <c r="O1266" s="86"/>
    </row>
    <row r="1267" spans="15:15" x14ac:dyDescent="0.35">
      <c r="O1267" s="86"/>
    </row>
    <row r="1268" spans="15:15" x14ac:dyDescent="0.35">
      <c r="O1268" s="86"/>
    </row>
    <row r="1269" spans="15:15" x14ac:dyDescent="0.35">
      <c r="O1269" s="86"/>
    </row>
    <row r="1270" spans="15:15" x14ac:dyDescent="0.35">
      <c r="O1270" s="86"/>
    </row>
    <row r="1271" spans="15:15" x14ac:dyDescent="0.35">
      <c r="O1271" s="86"/>
    </row>
    <row r="1272" spans="15:15" x14ac:dyDescent="0.35">
      <c r="O1272" s="86"/>
    </row>
    <row r="1273" spans="15:15" x14ac:dyDescent="0.35">
      <c r="O1273" s="86"/>
    </row>
    <row r="1274" spans="15:15" x14ac:dyDescent="0.35">
      <c r="O1274" s="86"/>
    </row>
    <row r="1275" spans="15:15" x14ac:dyDescent="0.35">
      <c r="O1275" s="86"/>
    </row>
    <row r="1276" spans="15:15" x14ac:dyDescent="0.35">
      <c r="O1276" s="86"/>
    </row>
    <row r="1277" spans="15:15" x14ac:dyDescent="0.35">
      <c r="O1277" s="86"/>
    </row>
    <row r="1278" spans="15:15" x14ac:dyDescent="0.35">
      <c r="O1278" s="86"/>
    </row>
    <row r="1279" spans="15:15" x14ac:dyDescent="0.35">
      <c r="O1279" s="86"/>
    </row>
    <row r="1280" spans="15:15" x14ac:dyDescent="0.35">
      <c r="O1280" s="86"/>
    </row>
    <row r="1281" spans="15:15" x14ac:dyDescent="0.35">
      <c r="O1281" s="86"/>
    </row>
    <row r="1282" spans="15:15" x14ac:dyDescent="0.35">
      <c r="O1282" s="86"/>
    </row>
    <row r="1283" spans="15:15" x14ac:dyDescent="0.35">
      <c r="O1283" s="86"/>
    </row>
    <row r="1284" spans="15:15" x14ac:dyDescent="0.35">
      <c r="O1284" s="86"/>
    </row>
    <row r="1285" spans="15:15" x14ac:dyDescent="0.35">
      <c r="O1285" s="86"/>
    </row>
    <row r="1286" spans="15:15" x14ac:dyDescent="0.35">
      <c r="O1286" s="86"/>
    </row>
    <row r="1287" spans="15:15" x14ac:dyDescent="0.35">
      <c r="O1287" s="86"/>
    </row>
    <row r="1288" spans="15:15" x14ac:dyDescent="0.35">
      <c r="O1288" s="86"/>
    </row>
    <row r="1289" spans="15:15" x14ac:dyDescent="0.35">
      <c r="O1289" s="86"/>
    </row>
    <row r="1290" spans="15:15" x14ac:dyDescent="0.35">
      <c r="O1290" s="86"/>
    </row>
    <row r="1291" spans="15:15" x14ac:dyDescent="0.35">
      <c r="O1291" s="86"/>
    </row>
    <row r="1292" spans="15:15" x14ac:dyDescent="0.35">
      <c r="O1292" s="86"/>
    </row>
    <row r="1293" spans="15:15" x14ac:dyDescent="0.35">
      <c r="O1293" s="86"/>
    </row>
    <row r="1294" spans="15:15" x14ac:dyDescent="0.35">
      <c r="O1294" s="86"/>
    </row>
    <row r="1295" spans="15:15" x14ac:dyDescent="0.35">
      <c r="O1295" s="86"/>
    </row>
    <row r="1296" spans="15:15" x14ac:dyDescent="0.35">
      <c r="O1296" s="86"/>
    </row>
    <row r="1297" spans="15:15" x14ac:dyDescent="0.35">
      <c r="O1297" s="86"/>
    </row>
    <row r="1298" spans="15:15" x14ac:dyDescent="0.35">
      <c r="O1298" s="86"/>
    </row>
    <row r="1299" spans="15:15" x14ac:dyDescent="0.35">
      <c r="O1299" s="86"/>
    </row>
    <row r="1300" spans="15:15" x14ac:dyDescent="0.35">
      <c r="O1300" s="86"/>
    </row>
    <row r="1301" spans="15:15" x14ac:dyDescent="0.35">
      <c r="O1301" s="86"/>
    </row>
    <row r="1302" spans="15:15" x14ac:dyDescent="0.35">
      <c r="O1302" s="86"/>
    </row>
    <row r="1303" spans="15:15" x14ac:dyDescent="0.35">
      <c r="O1303" s="86"/>
    </row>
    <row r="1304" spans="15:15" x14ac:dyDescent="0.35">
      <c r="O1304" s="86"/>
    </row>
    <row r="1305" spans="15:15" x14ac:dyDescent="0.35">
      <c r="O1305" s="86"/>
    </row>
    <row r="1306" spans="15:15" x14ac:dyDescent="0.35">
      <c r="O1306" s="86"/>
    </row>
    <row r="1307" spans="15:15" x14ac:dyDescent="0.35">
      <c r="O1307" s="86"/>
    </row>
    <row r="1308" spans="15:15" x14ac:dyDescent="0.35">
      <c r="O1308" s="86"/>
    </row>
    <row r="1309" spans="15:15" x14ac:dyDescent="0.35">
      <c r="O1309" s="86"/>
    </row>
    <row r="1310" spans="15:15" x14ac:dyDescent="0.35">
      <c r="O1310" s="86"/>
    </row>
    <row r="1311" spans="15:15" x14ac:dyDescent="0.35">
      <c r="O1311" s="86"/>
    </row>
    <row r="1312" spans="15:15" x14ac:dyDescent="0.35">
      <c r="O1312" s="86"/>
    </row>
    <row r="1313" spans="15:15" x14ac:dyDescent="0.35">
      <c r="O1313" s="86"/>
    </row>
    <row r="1314" spans="15:15" x14ac:dyDescent="0.35">
      <c r="O1314" s="86"/>
    </row>
    <row r="1315" spans="15:15" x14ac:dyDescent="0.35">
      <c r="O1315" s="86"/>
    </row>
    <row r="1316" spans="15:15" x14ac:dyDescent="0.35">
      <c r="O1316" s="86"/>
    </row>
    <row r="1317" spans="15:15" x14ac:dyDescent="0.35">
      <c r="O1317" s="86"/>
    </row>
    <row r="1318" spans="15:15" x14ac:dyDescent="0.35">
      <c r="O1318" s="86"/>
    </row>
    <row r="1319" spans="15:15" x14ac:dyDescent="0.35">
      <c r="O1319" s="86"/>
    </row>
    <row r="1320" spans="15:15" x14ac:dyDescent="0.35">
      <c r="O1320" s="86"/>
    </row>
    <row r="1321" spans="15:15" x14ac:dyDescent="0.35">
      <c r="O1321" s="86"/>
    </row>
    <row r="1322" spans="15:15" x14ac:dyDescent="0.35">
      <c r="O1322" s="86"/>
    </row>
    <row r="1323" spans="15:15" x14ac:dyDescent="0.35">
      <c r="O1323" s="86"/>
    </row>
    <row r="1324" spans="15:15" x14ac:dyDescent="0.35">
      <c r="O1324" s="86"/>
    </row>
    <row r="1325" spans="15:15" x14ac:dyDescent="0.35">
      <c r="O1325" s="86"/>
    </row>
    <row r="1326" spans="15:15" x14ac:dyDescent="0.35">
      <c r="O1326" s="86"/>
    </row>
    <row r="1327" spans="15:15" x14ac:dyDescent="0.35">
      <c r="O1327" s="86"/>
    </row>
    <row r="1328" spans="15:15" x14ac:dyDescent="0.35">
      <c r="O1328" s="86"/>
    </row>
    <row r="1329" spans="15:15" x14ac:dyDescent="0.35">
      <c r="O1329" s="86"/>
    </row>
    <row r="1330" spans="15:15" x14ac:dyDescent="0.35">
      <c r="O1330" s="86"/>
    </row>
    <row r="1331" spans="15:15" x14ac:dyDescent="0.35">
      <c r="O1331" s="86"/>
    </row>
    <row r="1332" spans="15:15" x14ac:dyDescent="0.35">
      <c r="O1332" s="86"/>
    </row>
    <row r="1333" spans="15:15" x14ac:dyDescent="0.35">
      <c r="O1333" s="86"/>
    </row>
    <row r="1334" spans="15:15" x14ac:dyDescent="0.35">
      <c r="O1334" s="86"/>
    </row>
    <row r="1335" spans="15:15" x14ac:dyDescent="0.35">
      <c r="O1335" s="86"/>
    </row>
    <row r="1336" spans="15:15" x14ac:dyDescent="0.35">
      <c r="O1336" s="86"/>
    </row>
    <row r="1337" spans="15:15" x14ac:dyDescent="0.35">
      <c r="O1337" s="86"/>
    </row>
    <row r="1338" spans="15:15" x14ac:dyDescent="0.35">
      <c r="O1338" s="86"/>
    </row>
    <row r="1339" spans="15:15" x14ac:dyDescent="0.35">
      <c r="O1339" s="86"/>
    </row>
    <row r="1340" spans="15:15" x14ac:dyDescent="0.35">
      <c r="O1340" s="86"/>
    </row>
    <row r="1341" spans="15:15" x14ac:dyDescent="0.35">
      <c r="O1341" s="86"/>
    </row>
    <row r="1342" spans="15:15" x14ac:dyDescent="0.35">
      <c r="O1342" s="86"/>
    </row>
    <row r="1343" spans="15:15" x14ac:dyDescent="0.35">
      <c r="O1343" s="86"/>
    </row>
    <row r="1344" spans="15:15" x14ac:dyDescent="0.35">
      <c r="O1344" s="86"/>
    </row>
    <row r="1345" spans="15:15" x14ac:dyDescent="0.35">
      <c r="O1345" s="86"/>
    </row>
    <row r="1346" spans="15:15" x14ac:dyDescent="0.35">
      <c r="O1346" s="86"/>
    </row>
    <row r="1347" spans="15:15" x14ac:dyDescent="0.35">
      <c r="O1347" s="86"/>
    </row>
    <row r="1348" spans="15:15" x14ac:dyDescent="0.35">
      <c r="O1348" s="86"/>
    </row>
    <row r="1349" spans="15:15" x14ac:dyDescent="0.35">
      <c r="O1349" s="86"/>
    </row>
    <row r="1350" spans="15:15" x14ac:dyDescent="0.35">
      <c r="O1350" s="86"/>
    </row>
    <row r="1351" spans="15:15" x14ac:dyDescent="0.35">
      <c r="O1351" s="86"/>
    </row>
    <row r="1352" spans="15:15" x14ac:dyDescent="0.35">
      <c r="O1352" s="86"/>
    </row>
    <row r="1353" spans="15:15" x14ac:dyDescent="0.35">
      <c r="O1353" s="86"/>
    </row>
    <row r="1354" spans="15:15" x14ac:dyDescent="0.35">
      <c r="O1354" s="86"/>
    </row>
    <row r="1355" spans="15:15" x14ac:dyDescent="0.35">
      <c r="O1355" s="86"/>
    </row>
    <row r="1356" spans="15:15" x14ac:dyDescent="0.35">
      <c r="O1356" s="86"/>
    </row>
    <row r="1357" spans="15:15" x14ac:dyDescent="0.35">
      <c r="O1357" s="86"/>
    </row>
    <row r="1358" spans="15:15" x14ac:dyDescent="0.35">
      <c r="O1358" s="86"/>
    </row>
    <row r="1359" spans="15:15" x14ac:dyDescent="0.35">
      <c r="O1359" s="86"/>
    </row>
    <row r="1360" spans="15:15" x14ac:dyDescent="0.35">
      <c r="O1360" s="86"/>
    </row>
    <row r="1361" spans="15:15" x14ac:dyDescent="0.35">
      <c r="O1361" s="86"/>
    </row>
    <row r="1362" spans="15:15" x14ac:dyDescent="0.35">
      <c r="O1362" s="86"/>
    </row>
    <row r="1363" spans="15:15" x14ac:dyDescent="0.35">
      <c r="O1363" s="86"/>
    </row>
    <row r="1364" spans="15:15" x14ac:dyDescent="0.35">
      <c r="O1364" s="86"/>
    </row>
    <row r="1365" spans="15:15" x14ac:dyDescent="0.35">
      <c r="O1365" s="86"/>
    </row>
    <row r="1366" spans="15:15" x14ac:dyDescent="0.35">
      <c r="O1366" s="86"/>
    </row>
    <row r="1367" spans="15:15" x14ac:dyDescent="0.35">
      <c r="O1367" s="86"/>
    </row>
    <row r="1368" spans="15:15" x14ac:dyDescent="0.35">
      <c r="O1368" s="86"/>
    </row>
    <row r="1369" spans="15:15" x14ac:dyDescent="0.35">
      <c r="O1369" s="86"/>
    </row>
    <row r="1370" spans="15:15" x14ac:dyDescent="0.35">
      <c r="O1370" s="86"/>
    </row>
    <row r="1371" spans="15:15" x14ac:dyDescent="0.35">
      <c r="O1371" s="86"/>
    </row>
    <row r="1372" spans="15:15" x14ac:dyDescent="0.35">
      <c r="O1372" s="86"/>
    </row>
    <row r="1373" spans="15:15" x14ac:dyDescent="0.35">
      <c r="O1373" s="86"/>
    </row>
    <row r="1374" spans="15:15" x14ac:dyDescent="0.35">
      <c r="O1374" s="86"/>
    </row>
    <row r="1375" spans="15:15" x14ac:dyDescent="0.35">
      <c r="O1375" s="86"/>
    </row>
    <row r="1376" spans="15:15" x14ac:dyDescent="0.35">
      <c r="O1376" s="86"/>
    </row>
    <row r="1377" spans="15:15" x14ac:dyDescent="0.35">
      <c r="O1377" s="86"/>
    </row>
    <row r="1378" spans="15:15" x14ac:dyDescent="0.35">
      <c r="O1378" s="86"/>
    </row>
    <row r="1379" spans="15:15" x14ac:dyDescent="0.35">
      <c r="O1379" s="86"/>
    </row>
    <row r="1380" spans="15:15" x14ac:dyDescent="0.35">
      <c r="O1380" s="86"/>
    </row>
    <row r="1381" spans="15:15" x14ac:dyDescent="0.35">
      <c r="O1381" s="86"/>
    </row>
    <row r="1382" spans="15:15" x14ac:dyDescent="0.35">
      <c r="O1382" s="86"/>
    </row>
    <row r="1383" spans="15:15" x14ac:dyDescent="0.35">
      <c r="O1383" s="86"/>
    </row>
    <row r="1384" spans="15:15" x14ac:dyDescent="0.35">
      <c r="O1384" s="86"/>
    </row>
    <row r="1385" spans="15:15" x14ac:dyDescent="0.35">
      <c r="O1385" s="86"/>
    </row>
    <row r="1386" spans="15:15" x14ac:dyDescent="0.35">
      <c r="O1386" s="86"/>
    </row>
    <row r="1387" spans="15:15" x14ac:dyDescent="0.35">
      <c r="O1387" s="86"/>
    </row>
    <row r="1388" spans="15:15" x14ac:dyDescent="0.35">
      <c r="O1388" s="86"/>
    </row>
    <row r="1389" spans="15:15" x14ac:dyDescent="0.35">
      <c r="O1389" s="86"/>
    </row>
    <row r="1390" spans="15:15" x14ac:dyDescent="0.35">
      <c r="O1390" s="86"/>
    </row>
    <row r="1391" spans="15:15" x14ac:dyDescent="0.35">
      <c r="O1391" s="86"/>
    </row>
    <row r="1392" spans="15:15" x14ac:dyDescent="0.35">
      <c r="O1392" s="86"/>
    </row>
    <row r="1393" spans="15:15" x14ac:dyDescent="0.35">
      <c r="O1393" s="86"/>
    </row>
    <row r="1394" spans="15:15" x14ac:dyDescent="0.35">
      <c r="O1394" s="86"/>
    </row>
    <row r="1395" spans="15:15" x14ac:dyDescent="0.35">
      <c r="O1395" s="86"/>
    </row>
    <row r="1396" spans="15:15" x14ac:dyDescent="0.35">
      <c r="O1396" s="86"/>
    </row>
    <row r="1397" spans="15:15" x14ac:dyDescent="0.35">
      <c r="O1397" s="86"/>
    </row>
    <row r="1398" spans="15:15" x14ac:dyDescent="0.35">
      <c r="O1398" s="86"/>
    </row>
    <row r="1399" spans="15:15" x14ac:dyDescent="0.35">
      <c r="O1399" s="86"/>
    </row>
    <row r="1400" spans="15:15" x14ac:dyDescent="0.35">
      <c r="O1400" s="86"/>
    </row>
    <row r="1401" spans="15:15" x14ac:dyDescent="0.35">
      <c r="O1401" s="86"/>
    </row>
    <row r="1402" spans="15:15" x14ac:dyDescent="0.35">
      <c r="O1402" s="86"/>
    </row>
    <row r="1403" spans="15:15" x14ac:dyDescent="0.35">
      <c r="O1403" s="86"/>
    </row>
    <row r="1404" spans="15:15" x14ac:dyDescent="0.35">
      <c r="O1404" s="86"/>
    </row>
    <row r="1405" spans="15:15" x14ac:dyDescent="0.35">
      <c r="O1405" s="86"/>
    </row>
    <row r="1406" spans="15:15" x14ac:dyDescent="0.35">
      <c r="O1406" s="86"/>
    </row>
    <row r="1407" spans="15:15" x14ac:dyDescent="0.35">
      <c r="O1407" s="86"/>
    </row>
    <row r="1408" spans="15:15" x14ac:dyDescent="0.35">
      <c r="O1408" s="86"/>
    </row>
    <row r="1409" spans="15:15" x14ac:dyDescent="0.35">
      <c r="O1409" s="86"/>
    </row>
    <row r="1410" spans="15:15" x14ac:dyDescent="0.35">
      <c r="O1410" s="86"/>
    </row>
    <row r="1411" spans="15:15" x14ac:dyDescent="0.35">
      <c r="O1411" s="86"/>
    </row>
    <row r="1412" spans="15:15" x14ac:dyDescent="0.35">
      <c r="O1412" s="86"/>
    </row>
    <row r="1413" spans="15:15" x14ac:dyDescent="0.35">
      <c r="O1413" s="86"/>
    </row>
    <row r="1414" spans="15:15" x14ac:dyDescent="0.35">
      <c r="O1414" s="86"/>
    </row>
    <row r="1415" spans="15:15" x14ac:dyDescent="0.35">
      <c r="O1415" s="86"/>
    </row>
    <row r="1416" spans="15:15" x14ac:dyDescent="0.35">
      <c r="O1416" s="86"/>
    </row>
    <row r="1417" spans="15:15" x14ac:dyDescent="0.35">
      <c r="O1417" s="86"/>
    </row>
    <row r="1418" spans="15:15" x14ac:dyDescent="0.35">
      <c r="O1418" s="86"/>
    </row>
    <row r="1419" spans="15:15" x14ac:dyDescent="0.35">
      <c r="O1419" s="86"/>
    </row>
    <row r="1420" spans="15:15" x14ac:dyDescent="0.35">
      <c r="O1420" s="86"/>
    </row>
    <row r="1421" spans="15:15" x14ac:dyDescent="0.35">
      <c r="O1421" s="86"/>
    </row>
    <row r="1422" spans="15:15" x14ac:dyDescent="0.35">
      <c r="O1422" s="86"/>
    </row>
    <row r="1423" spans="15:15" x14ac:dyDescent="0.35">
      <c r="O1423" s="86"/>
    </row>
    <row r="1424" spans="15:15" x14ac:dyDescent="0.35">
      <c r="O1424" s="86"/>
    </row>
    <row r="1425" spans="15:15" x14ac:dyDescent="0.35">
      <c r="O1425" s="86"/>
    </row>
    <row r="1426" spans="15:15" x14ac:dyDescent="0.35">
      <c r="O1426" s="86"/>
    </row>
    <row r="1427" spans="15:15" x14ac:dyDescent="0.35">
      <c r="O1427" s="86"/>
    </row>
    <row r="1428" spans="15:15" x14ac:dyDescent="0.35">
      <c r="O1428" s="86"/>
    </row>
    <row r="1429" spans="15:15" x14ac:dyDescent="0.35">
      <c r="O1429" s="86"/>
    </row>
    <row r="1430" spans="15:15" x14ac:dyDescent="0.35">
      <c r="O1430" s="86"/>
    </row>
    <row r="1431" spans="15:15" x14ac:dyDescent="0.35">
      <c r="O1431" s="86"/>
    </row>
    <row r="1432" spans="15:15" x14ac:dyDescent="0.35">
      <c r="O1432" s="86"/>
    </row>
    <row r="1433" spans="15:15" x14ac:dyDescent="0.35">
      <c r="O1433" s="86"/>
    </row>
    <row r="1434" spans="15:15" x14ac:dyDescent="0.35">
      <c r="O1434" s="86"/>
    </row>
    <row r="1435" spans="15:15" x14ac:dyDescent="0.35">
      <c r="O1435" s="86"/>
    </row>
    <row r="1436" spans="15:15" x14ac:dyDescent="0.35">
      <c r="O1436" s="86"/>
    </row>
    <row r="1437" spans="15:15" x14ac:dyDescent="0.35">
      <c r="O1437" s="86"/>
    </row>
    <row r="1438" spans="15:15" x14ac:dyDescent="0.35">
      <c r="O1438" s="86"/>
    </row>
    <row r="1439" spans="15:15" x14ac:dyDescent="0.35">
      <c r="O1439" s="86"/>
    </row>
    <row r="1440" spans="15:15" x14ac:dyDescent="0.35">
      <c r="O1440" s="86"/>
    </row>
    <row r="1441" spans="15:15" x14ac:dyDescent="0.35">
      <c r="O1441" s="86"/>
    </row>
    <row r="1442" spans="15:15" x14ac:dyDescent="0.35">
      <c r="O1442" s="86"/>
    </row>
    <row r="1443" spans="15:15" x14ac:dyDescent="0.35">
      <c r="O1443" s="86"/>
    </row>
    <row r="1444" spans="15:15" x14ac:dyDescent="0.35">
      <c r="O1444" s="86"/>
    </row>
    <row r="1445" spans="15:15" x14ac:dyDescent="0.35">
      <c r="O1445" s="86"/>
    </row>
    <row r="1446" spans="15:15" x14ac:dyDescent="0.35">
      <c r="O1446" s="86"/>
    </row>
    <row r="1447" spans="15:15" x14ac:dyDescent="0.35">
      <c r="O1447" s="86"/>
    </row>
    <row r="1448" spans="15:15" x14ac:dyDescent="0.35">
      <c r="O1448" s="86"/>
    </row>
    <row r="1449" spans="15:15" x14ac:dyDescent="0.35">
      <c r="O1449" s="86"/>
    </row>
    <row r="1450" spans="15:15" x14ac:dyDescent="0.35">
      <c r="O1450" s="86"/>
    </row>
    <row r="1451" spans="15:15" x14ac:dyDescent="0.35">
      <c r="O1451" s="86"/>
    </row>
    <row r="1452" spans="15:15" x14ac:dyDescent="0.35">
      <c r="O1452" s="86"/>
    </row>
    <row r="1453" spans="15:15" x14ac:dyDescent="0.35">
      <c r="O1453" s="86"/>
    </row>
    <row r="1454" spans="15:15" x14ac:dyDescent="0.35">
      <c r="O1454" s="86"/>
    </row>
    <row r="1455" spans="15:15" x14ac:dyDescent="0.35">
      <c r="O1455" s="86"/>
    </row>
    <row r="1456" spans="15:15" x14ac:dyDescent="0.35">
      <c r="O1456" s="86"/>
    </row>
    <row r="1457" spans="15:15" x14ac:dyDescent="0.35">
      <c r="O1457" s="86"/>
    </row>
    <row r="1458" spans="15:15" x14ac:dyDescent="0.35">
      <c r="O1458" s="86"/>
    </row>
    <row r="1459" spans="15:15" x14ac:dyDescent="0.35">
      <c r="O1459" s="86"/>
    </row>
    <row r="1460" spans="15:15" x14ac:dyDescent="0.35">
      <c r="O1460" s="86"/>
    </row>
    <row r="1461" spans="15:15" x14ac:dyDescent="0.35">
      <c r="O1461" s="86"/>
    </row>
    <row r="1462" spans="15:15" x14ac:dyDescent="0.35">
      <c r="O1462" s="86"/>
    </row>
    <row r="1463" spans="15:15" x14ac:dyDescent="0.35">
      <c r="O1463" s="86"/>
    </row>
    <row r="1464" spans="15:15" x14ac:dyDescent="0.35">
      <c r="O1464" s="86"/>
    </row>
    <row r="1465" spans="15:15" x14ac:dyDescent="0.35">
      <c r="O1465" s="86"/>
    </row>
    <row r="1466" spans="15:15" x14ac:dyDescent="0.35">
      <c r="O1466" s="86"/>
    </row>
    <row r="1467" spans="15:15" x14ac:dyDescent="0.35">
      <c r="O1467" s="86"/>
    </row>
    <row r="1468" spans="15:15" x14ac:dyDescent="0.35">
      <c r="O1468" s="86"/>
    </row>
    <row r="1469" spans="15:15" x14ac:dyDescent="0.35">
      <c r="O1469" s="86"/>
    </row>
    <row r="1470" spans="15:15" x14ac:dyDescent="0.35">
      <c r="O1470" s="86"/>
    </row>
    <row r="1471" spans="15:15" x14ac:dyDescent="0.35">
      <c r="O1471" s="86"/>
    </row>
    <row r="1472" spans="15:15" x14ac:dyDescent="0.35">
      <c r="O1472" s="86"/>
    </row>
    <row r="1473" spans="15:15" x14ac:dyDescent="0.35">
      <c r="O1473" s="86"/>
    </row>
    <row r="1474" spans="15:15" x14ac:dyDescent="0.35">
      <c r="O1474" s="86"/>
    </row>
    <row r="1475" spans="15:15" x14ac:dyDescent="0.35">
      <c r="O1475" s="86"/>
    </row>
    <row r="1476" spans="15:15" x14ac:dyDescent="0.35">
      <c r="O1476" s="86"/>
    </row>
    <row r="1477" spans="15:15" x14ac:dyDescent="0.35">
      <c r="O1477" s="86"/>
    </row>
    <row r="1478" spans="15:15" x14ac:dyDescent="0.35">
      <c r="O1478" s="86"/>
    </row>
    <row r="1479" spans="15:15" x14ac:dyDescent="0.35">
      <c r="O1479" s="86"/>
    </row>
    <row r="1480" spans="15:15" x14ac:dyDescent="0.35">
      <c r="O1480" s="86"/>
    </row>
    <row r="1481" spans="15:15" x14ac:dyDescent="0.35">
      <c r="O1481" s="86"/>
    </row>
    <row r="1482" spans="15:15" x14ac:dyDescent="0.35">
      <c r="O1482" s="86"/>
    </row>
    <row r="1483" spans="15:15" x14ac:dyDescent="0.35">
      <c r="O1483" s="86"/>
    </row>
    <row r="1484" spans="15:15" x14ac:dyDescent="0.35">
      <c r="O1484" s="86"/>
    </row>
    <row r="1485" spans="15:15" x14ac:dyDescent="0.35">
      <c r="O1485" s="86"/>
    </row>
    <row r="1486" spans="15:15" x14ac:dyDescent="0.35">
      <c r="O1486" s="86"/>
    </row>
    <row r="1487" spans="15:15" x14ac:dyDescent="0.35">
      <c r="O1487" s="86"/>
    </row>
    <row r="1488" spans="15:15" x14ac:dyDescent="0.35">
      <c r="O1488" s="86"/>
    </row>
    <row r="1489" spans="15:15" x14ac:dyDescent="0.35">
      <c r="O1489" s="86"/>
    </row>
    <row r="1490" spans="15:15" x14ac:dyDescent="0.35">
      <c r="O1490" s="86"/>
    </row>
    <row r="1491" spans="15:15" x14ac:dyDescent="0.35">
      <c r="O1491" s="86"/>
    </row>
    <row r="1492" spans="15:15" x14ac:dyDescent="0.35">
      <c r="O1492" s="86"/>
    </row>
    <row r="1493" spans="15:15" x14ac:dyDescent="0.35">
      <c r="O1493" s="86"/>
    </row>
    <row r="1494" spans="15:15" x14ac:dyDescent="0.35">
      <c r="O1494" s="86"/>
    </row>
    <row r="1495" spans="15:15" x14ac:dyDescent="0.35">
      <c r="O1495" s="86"/>
    </row>
    <row r="1496" spans="15:15" x14ac:dyDescent="0.35">
      <c r="O1496" s="86"/>
    </row>
    <row r="1497" spans="15:15" x14ac:dyDescent="0.35">
      <c r="O1497" s="86"/>
    </row>
    <row r="1498" spans="15:15" x14ac:dyDescent="0.35">
      <c r="O1498" s="86"/>
    </row>
    <row r="1499" spans="15:15" x14ac:dyDescent="0.35">
      <c r="O1499" s="86"/>
    </row>
    <row r="1500" spans="15:15" x14ac:dyDescent="0.35">
      <c r="O1500" s="86"/>
    </row>
    <row r="1501" spans="15:15" x14ac:dyDescent="0.35">
      <c r="O1501" s="86"/>
    </row>
    <row r="1502" spans="15:15" x14ac:dyDescent="0.35">
      <c r="O1502" s="86"/>
    </row>
    <row r="1503" spans="15:15" x14ac:dyDescent="0.35">
      <c r="O1503" s="86"/>
    </row>
    <row r="1504" spans="15:15" x14ac:dyDescent="0.35">
      <c r="O1504" s="86"/>
    </row>
    <row r="1505" spans="15:15" x14ac:dyDescent="0.35">
      <c r="O1505" s="86"/>
    </row>
    <row r="1506" spans="15:15" x14ac:dyDescent="0.35">
      <c r="O1506" s="86"/>
    </row>
    <row r="1507" spans="15:15" x14ac:dyDescent="0.35">
      <c r="O1507" s="86"/>
    </row>
    <row r="1508" spans="15:15" x14ac:dyDescent="0.35">
      <c r="O1508" s="86"/>
    </row>
    <row r="1509" spans="15:15" x14ac:dyDescent="0.35">
      <c r="O1509" s="86"/>
    </row>
    <row r="1510" spans="15:15" x14ac:dyDescent="0.35">
      <c r="O1510" s="86"/>
    </row>
    <row r="1511" spans="15:15" x14ac:dyDescent="0.35">
      <c r="O1511" s="86"/>
    </row>
    <row r="1512" spans="15:15" x14ac:dyDescent="0.35">
      <c r="O1512" s="86"/>
    </row>
    <row r="1513" spans="15:15" x14ac:dyDescent="0.35">
      <c r="O1513" s="86"/>
    </row>
    <row r="1514" spans="15:15" x14ac:dyDescent="0.35">
      <c r="O1514" s="86"/>
    </row>
    <row r="1515" spans="15:15" x14ac:dyDescent="0.35">
      <c r="O1515" s="86"/>
    </row>
    <row r="1516" spans="15:15" x14ac:dyDescent="0.35">
      <c r="O1516" s="86"/>
    </row>
    <row r="1517" spans="15:15" x14ac:dyDescent="0.35">
      <c r="O1517" s="86"/>
    </row>
    <row r="1518" spans="15:15" x14ac:dyDescent="0.35">
      <c r="O1518" s="86"/>
    </row>
    <row r="1519" spans="15:15" x14ac:dyDescent="0.35">
      <c r="O1519" s="86"/>
    </row>
    <row r="1520" spans="15:15" x14ac:dyDescent="0.35">
      <c r="O1520" s="86"/>
    </row>
    <row r="1521" spans="15:15" x14ac:dyDescent="0.35">
      <c r="O1521" s="86"/>
    </row>
    <row r="1522" spans="15:15" x14ac:dyDescent="0.35">
      <c r="O1522" s="86"/>
    </row>
    <row r="1523" spans="15:15" x14ac:dyDescent="0.35">
      <c r="O1523" s="86"/>
    </row>
    <row r="1524" spans="15:15" x14ac:dyDescent="0.35">
      <c r="O1524" s="86"/>
    </row>
    <row r="1525" spans="15:15" x14ac:dyDescent="0.35">
      <c r="O1525" s="86"/>
    </row>
    <row r="1526" spans="15:15" x14ac:dyDescent="0.35">
      <c r="O1526" s="86"/>
    </row>
    <row r="1527" spans="15:15" x14ac:dyDescent="0.35">
      <c r="O1527" s="86"/>
    </row>
    <row r="1528" spans="15:15" x14ac:dyDescent="0.35">
      <c r="O1528" s="86"/>
    </row>
    <row r="1529" spans="15:15" x14ac:dyDescent="0.35">
      <c r="O1529" s="86"/>
    </row>
    <row r="1530" spans="15:15" x14ac:dyDescent="0.35">
      <c r="O1530" s="86"/>
    </row>
    <row r="1531" spans="15:15" x14ac:dyDescent="0.35">
      <c r="O1531" s="86"/>
    </row>
    <row r="1532" spans="15:15" x14ac:dyDescent="0.35">
      <c r="O1532" s="86"/>
    </row>
    <row r="1533" spans="15:15" x14ac:dyDescent="0.35">
      <c r="O1533" s="86"/>
    </row>
    <row r="1534" spans="15:15" x14ac:dyDescent="0.35">
      <c r="O1534" s="86"/>
    </row>
    <row r="1535" spans="15:15" x14ac:dyDescent="0.35">
      <c r="O1535" s="86"/>
    </row>
    <row r="1536" spans="15:15" x14ac:dyDescent="0.35">
      <c r="O1536" s="86"/>
    </row>
    <row r="1537" spans="15:15" x14ac:dyDescent="0.35">
      <c r="O1537" s="86"/>
    </row>
    <row r="1538" spans="15:15" x14ac:dyDescent="0.35">
      <c r="O1538" s="86"/>
    </row>
    <row r="1539" spans="15:15" x14ac:dyDescent="0.35">
      <c r="O1539" s="86"/>
    </row>
    <row r="1540" spans="15:15" x14ac:dyDescent="0.35">
      <c r="O1540" s="86"/>
    </row>
    <row r="1541" spans="15:15" x14ac:dyDescent="0.35">
      <c r="O1541" s="86"/>
    </row>
    <row r="1542" spans="15:15" x14ac:dyDescent="0.35">
      <c r="O1542" s="86"/>
    </row>
    <row r="1543" spans="15:15" x14ac:dyDescent="0.35">
      <c r="O1543" s="86"/>
    </row>
    <row r="1544" spans="15:15" x14ac:dyDescent="0.35">
      <c r="O1544" s="86"/>
    </row>
    <row r="1545" spans="15:15" x14ac:dyDescent="0.35">
      <c r="O1545" s="86"/>
    </row>
    <row r="1546" spans="15:15" x14ac:dyDescent="0.35">
      <c r="O1546" s="86"/>
    </row>
    <row r="1547" spans="15:15" x14ac:dyDescent="0.35">
      <c r="O1547" s="86"/>
    </row>
    <row r="1548" spans="15:15" x14ac:dyDescent="0.35">
      <c r="O1548" s="86"/>
    </row>
    <row r="1549" spans="15:15" x14ac:dyDescent="0.35">
      <c r="O1549" s="86"/>
    </row>
    <row r="1550" spans="15:15" x14ac:dyDescent="0.35">
      <c r="O1550" s="86"/>
    </row>
    <row r="1551" spans="15:15" x14ac:dyDescent="0.35">
      <c r="O1551" s="86"/>
    </row>
    <row r="1552" spans="15:15" x14ac:dyDescent="0.35">
      <c r="O1552" s="86"/>
    </row>
    <row r="1553" spans="15:15" x14ac:dyDescent="0.35">
      <c r="O1553" s="86"/>
    </row>
    <row r="1554" spans="15:15" x14ac:dyDescent="0.35">
      <c r="O1554" s="86"/>
    </row>
    <row r="1555" spans="15:15" x14ac:dyDescent="0.35">
      <c r="O1555" s="86"/>
    </row>
    <row r="1556" spans="15:15" x14ac:dyDescent="0.35">
      <c r="O1556" s="86"/>
    </row>
    <row r="1557" spans="15:15" x14ac:dyDescent="0.35">
      <c r="O1557" s="86"/>
    </row>
    <row r="1558" spans="15:15" x14ac:dyDescent="0.35">
      <c r="O1558" s="86"/>
    </row>
    <row r="1559" spans="15:15" x14ac:dyDescent="0.35">
      <c r="O1559" s="86"/>
    </row>
    <row r="1560" spans="15:15" x14ac:dyDescent="0.35">
      <c r="O1560" s="86"/>
    </row>
    <row r="1561" spans="15:15" x14ac:dyDescent="0.35">
      <c r="O1561" s="86"/>
    </row>
    <row r="1562" spans="15:15" x14ac:dyDescent="0.35">
      <c r="O1562" s="86"/>
    </row>
    <row r="1563" spans="15:15" x14ac:dyDescent="0.35">
      <c r="O1563" s="86"/>
    </row>
    <row r="1564" spans="15:15" x14ac:dyDescent="0.35">
      <c r="O1564" s="86"/>
    </row>
    <row r="1565" spans="15:15" x14ac:dyDescent="0.35">
      <c r="O1565" s="86"/>
    </row>
    <row r="1566" spans="15:15" x14ac:dyDescent="0.35">
      <c r="O1566" s="86"/>
    </row>
    <row r="1567" spans="15:15" x14ac:dyDescent="0.35">
      <c r="O1567" s="86"/>
    </row>
    <row r="1568" spans="15:15" x14ac:dyDescent="0.35">
      <c r="O1568" s="86"/>
    </row>
    <row r="1569" spans="15:15" x14ac:dyDescent="0.35">
      <c r="O1569" s="86"/>
    </row>
    <row r="1570" spans="15:15" x14ac:dyDescent="0.35">
      <c r="O1570" s="86"/>
    </row>
    <row r="1571" spans="15:15" x14ac:dyDescent="0.35">
      <c r="O1571" s="86"/>
    </row>
    <row r="1572" spans="15:15" x14ac:dyDescent="0.35">
      <c r="O1572" s="86"/>
    </row>
    <row r="1573" spans="15:15" x14ac:dyDescent="0.35">
      <c r="O1573" s="86"/>
    </row>
    <row r="1574" spans="15:15" x14ac:dyDescent="0.35">
      <c r="O1574" s="86"/>
    </row>
    <row r="1575" spans="15:15" x14ac:dyDescent="0.35">
      <c r="O1575" s="86"/>
    </row>
    <row r="1576" spans="15:15" x14ac:dyDescent="0.35">
      <c r="O1576" s="86"/>
    </row>
    <row r="1577" spans="15:15" x14ac:dyDescent="0.35">
      <c r="O1577" s="86"/>
    </row>
    <row r="1578" spans="15:15" x14ac:dyDescent="0.35">
      <c r="O1578" s="86"/>
    </row>
    <row r="1579" spans="15:15" x14ac:dyDescent="0.35">
      <c r="O1579" s="86"/>
    </row>
    <row r="1580" spans="15:15" x14ac:dyDescent="0.35">
      <c r="O1580" s="86"/>
    </row>
    <row r="1581" spans="15:15" x14ac:dyDescent="0.35">
      <c r="O1581" s="86"/>
    </row>
    <row r="1582" spans="15:15" x14ac:dyDescent="0.35">
      <c r="O1582" s="86"/>
    </row>
    <row r="1583" spans="15:15" x14ac:dyDescent="0.35">
      <c r="O1583" s="86"/>
    </row>
    <row r="1584" spans="15:15" x14ac:dyDescent="0.35">
      <c r="O1584" s="86"/>
    </row>
    <row r="1585" spans="15:15" x14ac:dyDescent="0.35">
      <c r="O1585" s="86"/>
    </row>
    <row r="1586" spans="15:15" x14ac:dyDescent="0.35">
      <c r="O1586" s="86"/>
    </row>
    <row r="1587" spans="15:15" x14ac:dyDescent="0.35">
      <c r="O1587" s="86"/>
    </row>
    <row r="1588" spans="15:15" x14ac:dyDescent="0.35">
      <c r="O1588" s="86"/>
    </row>
    <row r="1589" spans="15:15" x14ac:dyDescent="0.35">
      <c r="O1589" s="86"/>
    </row>
    <row r="1590" spans="15:15" x14ac:dyDescent="0.35">
      <c r="O1590" s="86"/>
    </row>
    <row r="1591" spans="15:15" x14ac:dyDescent="0.35">
      <c r="O1591" s="86"/>
    </row>
    <row r="1592" spans="15:15" x14ac:dyDescent="0.35">
      <c r="O1592" s="86"/>
    </row>
    <row r="1593" spans="15:15" x14ac:dyDescent="0.35">
      <c r="O1593" s="86"/>
    </row>
    <row r="1594" spans="15:15" x14ac:dyDescent="0.35">
      <c r="O1594" s="86"/>
    </row>
    <row r="1595" spans="15:15" x14ac:dyDescent="0.35">
      <c r="O1595" s="86"/>
    </row>
    <row r="1596" spans="15:15" x14ac:dyDescent="0.35">
      <c r="O1596" s="86"/>
    </row>
    <row r="1597" spans="15:15" x14ac:dyDescent="0.35">
      <c r="O1597" s="86"/>
    </row>
    <row r="1598" spans="15:15" x14ac:dyDescent="0.35">
      <c r="O1598" s="86"/>
    </row>
    <row r="1599" spans="15:15" x14ac:dyDescent="0.35">
      <c r="O1599" s="86"/>
    </row>
    <row r="1600" spans="15:15" x14ac:dyDescent="0.35">
      <c r="O1600" s="86"/>
    </row>
    <row r="1601" spans="15:15" x14ac:dyDescent="0.35">
      <c r="O1601" s="86"/>
    </row>
    <row r="1602" spans="15:15" x14ac:dyDescent="0.35">
      <c r="O1602" s="86"/>
    </row>
    <row r="1603" spans="15:15" x14ac:dyDescent="0.35">
      <c r="O1603" s="86"/>
    </row>
    <row r="1604" spans="15:15" x14ac:dyDescent="0.35">
      <c r="O1604" s="86"/>
    </row>
    <row r="1605" spans="15:15" x14ac:dyDescent="0.35">
      <c r="O1605" s="86"/>
    </row>
    <row r="1606" spans="15:15" x14ac:dyDescent="0.35">
      <c r="O1606" s="86"/>
    </row>
    <row r="1607" spans="15:15" x14ac:dyDescent="0.35">
      <c r="O1607" s="86"/>
    </row>
    <row r="1608" spans="15:15" x14ac:dyDescent="0.35">
      <c r="O1608" s="86"/>
    </row>
    <row r="1609" spans="15:15" x14ac:dyDescent="0.35">
      <c r="O1609" s="86"/>
    </row>
    <row r="1610" spans="15:15" x14ac:dyDescent="0.35">
      <c r="O1610" s="86"/>
    </row>
    <row r="1611" spans="15:15" x14ac:dyDescent="0.35">
      <c r="O1611" s="86"/>
    </row>
    <row r="1612" spans="15:15" x14ac:dyDescent="0.35">
      <c r="O1612" s="86"/>
    </row>
    <row r="1613" spans="15:15" x14ac:dyDescent="0.35">
      <c r="O1613" s="86"/>
    </row>
    <row r="1614" spans="15:15" x14ac:dyDescent="0.35">
      <c r="O1614" s="86"/>
    </row>
    <row r="1615" spans="15:15" x14ac:dyDescent="0.35">
      <c r="O1615" s="86"/>
    </row>
    <row r="1616" spans="15:15" x14ac:dyDescent="0.35">
      <c r="O1616" s="86"/>
    </row>
    <row r="1617" spans="15:15" x14ac:dyDescent="0.35">
      <c r="O1617" s="86"/>
    </row>
    <row r="1618" spans="15:15" x14ac:dyDescent="0.35">
      <c r="O1618" s="86"/>
    </row>
    <row r="1619" spans="15:15" x14ac:dyDescent="0.35">
      <c r="O1619" s="86"/>
    </row>
    <row r="1620" spans="15:15" x14ac:dyDescent="0.35">
      <c r="O1620" s="86"/>
    </row>
    <row r="1621" spans="15:15" x14ac:dyDescent="0.35">
      <c r="O1621" s="86"/>
    </row>
    <row r="1622" spans="15:15" x14ac:dyDescent="0.35">
      <c r="O1622" s="86"/>
    </row>
    <row r="1623" spans="15:15" x14ac:dyDescent="0.35">
      <c r="O1623" s="86"/>
    </row>
    <row r="1624" spans="15:15" x14ac:dyDescent="0.35">
      <c r="O1624" s="86"/>
    </row>
    <row r="1625" spans="15:15" x14ac:dyDescent="0.35">
      <c r="O1625" s="86"/>
    </row>
    <row r="1626" spans="15:15" x14ac:dyDescent="0.35">
      <c r="O1626" s="86"/>
    </row>
    <row r="1627" spans="15:15" x14ac:dyDescent="0.35">
      <c r="O1627" s="86"/>
    </row>
    <row r="1628" spans="15:15" x14ac:dyDescent="0.35">
      <c r="O1628" s="86"/>
    </row>
    <row r="1629" spans="15:15" x14ac:dyDescent="0.35">
      <c r="O1629" s="86"/>
    </row>
    <row r="1630" spans="15:15" x14ac:dyDescent="0.35">
      <c r="O1630" s="86"/>
    </row>
    <row r="1631" spans="15:15" x14ac:dyDescent="0.35">
      <c r="O1631" s="86"/>
    </row>
    <row r="1632" spans="15:15" x14ac:dyDescent="0.35">
      <c r="O1632" s="86"/>
    </row>
    <row r="1633" spans="15:15" x14ac:dyDescent="0.35">
      <c r="O1633" s="86"/>
    </row>
    <row r="1634" spans="15:15" x14ac:dyDescent="0.35">
      <c r="O1634" s="86"/>
    </row>
    <row r="1635" spans="15:15" x14ac:dyDescent="0.35">
      <c r="O1635" s="86"/>
    </row>
    <row r="1636" spans="15:15" x14ac:dyDescent="0.35">
      <c r="O1636" s="86"/>
    </row>
    <row r="1637" spans="15:15" x14ac:dyDescent="0.35">
      <c r="O1637" s="86"/>
    </row>
    <row r="1638" spans="15:15" x14ac:dyDescent="0.35">
      <c r="O1638" s="86"/>
    </row>
    <row r="1639" spans="15:15" x14ac:dyDescent="0.35">
      <c r="O1639" s="86"/>
    </row>
    <row r="1640" spans="15:15" x14ac:dyDescent="0.35">
      <c r="O1640" s="86"/>
    </row>
    <row r="1641" spans="15:15" x14ac:dyDescent="0.35">
      <c r="O1641" s="86"/>
    </row>
    <row r="1642" spans="15:15" x14ac:dyDescent="0.35">
      <c r="O1642" s="86"/>
    </row>
    <row r="1643" spans="15:15" x14ac:dyDescent="0.35">
      <c r="O1643" s="86"/>
    </row>
    <row r="1644" spans="15:15" x14ac:dyDescent="0.35">
      <c r="O1644" s="86"/>
    </row>
    <row r="1645" spans="15:15" x14ac:dyDescent="0.35">
      <c r="O1645" s="86"/>
    </row>
    <row r="1646" spans="15:15" x14ac:dyDescent="0.35">
      <c r="O1646" s="86"/>
    </row>
    <row r="1647" spans="15:15" x14ac:dyDescent="0.35">
      <c r="O1647" s="86"/>
    </row>
    <row r="1648" spans="15:15" x14ac:dyDescent="0.35">
      <c r="O1648" s="86"/>
    </row>
    <row r="1649" spans="15:15" x14ac:dyDescent="0.35">
      <c r="O1649" s="86"/>
    </row>
    <row r="1650" spans="15:15" x14ac:dyDescent="0.35">
      <c r="O1650" s="86"/>
    </row>
    <row r="1651" spans="15:15" x14ac:dyDescent="0.35">
      <c r="O1651" s="86"/>
    </row>
    <row r="1652" spans="15:15" x14ac:dyDescent="0.35">
      <c r="O1652" s="86"/>
    </row>
    <row r="1653" spans="15:15" x14ac:dyDescent="0.35">
      <c r="O1653" s="86"/>
    </row>
    <row r="1654" spans="15:15" x14ac:dyDescent="0.35">
      <c r="O1654" s="86"/>
    </row>
    <row r="1655" spans="15:15" x14ac:dyDescent="0.35">
      <c r="O1655" s="86"/>
    </row>
    <row r="1656" spans="15:15" x14ac:dyDescent="0.35">
      <c r="O1656" s="86"/>
    </row>
    <row r="1657" spans="15:15" x14ac:dyDescent="0.35">
      <c r="O1657" s="86"/>
    </row>
    <row r="1658" spans="15:15" x14ac:dyDescent="0.35">
      <c r="O1658" s="86"/>
    </row>
    <row r="1659" spans="15:15" x14ac:dyDescent="0.35">
      <c r="O1659" s="86"/>
    </row>
    <row r="1660" spans="15:15" x14ac:dyDescent="0.35">
      <c r="O1660" s="86"/>
    </row>
    <row r="1661" spans="15:15" x14ac:dyDescent="0.35">
      <c r="O1661" s="86"/>
    </row>
    <row r="1662" spans="15:15" x14ac:dyDescent="0.35">
      <c r="O1662" s="86"/>
    </row>
    <row r="1663" spans="15:15" x14ac:dyDescent="0.35">
      <c r="O1663" s="86"/>
    </row>
    <row r="1664" spans="15:15" x14ac:dyDescent="0.35">
      <c r="O1664" s="86"/>
    </row>
    <row r="1665" spans="15:15" x14ac:dyDescent="0.35">
      <c r="O1665" s="86"/>
    </row>
    <row r="1666" spans="15:15" x14ac:dyDescent="0.35">
      <c r="O1666" s="86"/>
    </row>
    <row r="1667" spans="15:15" x14ac:dyDescent="0.35">
      <c r="O1667" s="86"/>
    </row>
    <row r="1668" spans="15:15" x14ac:dyDescent="0.35">
      <c r="O1668" s="86"/>
    </row>
    <row r="1669" spans="15:15" x14ac:dyDescent="0.35">
      <c r="O1669" s="86"/>
    </row>
    <row r="1670" spans="15:15" x14ac:dyDescent="0.35">
      <c r="O1670" s="86"/>
    </row>
    <row r="1671" spans="15:15" x14ac:dyDescent="0.35">
      <c r="O1671" s="86"/>
    </row>
    <row r="1672" spans="15:15" x14ac:dyDescent="0.35">
      <c r="O1672" s="86"/>
    </row>
    <row r="1673" spans="15:15" x14ac:dyDescent="0.35">
      <c r="O1673" s="86"/>
    </row>
    <row r="1674" spans="15:15" x14ac:dyDescent="0.35">
      <c r="O1674" s="86"/>
    </row>
    <row r="1675" spans="15:15" x14ac:dyDescent="0.35">
      <c r="O1675" s="86"/>
    </row>
    <row r="1676" spans="15:15" x14ac:dyDescent="0.35">
      <c r="O1676" s="86"/>
    </row>
    <row r="1677" spans="15:15" x14ac:dyDescent="0.35">
      <c r="O1677" s="86"/>
    </row>
    <row r="1678" spans="15:15" x14ac:dyDescent="0.35">
      <c r="O1678" s="86"/>
    </row>
    <row r="1679" spans="15:15" x14ac:dyDescent="0.35">
      <c r="O1679" s="86"/>
    </row>
    <row r="1680" spans="15:15" x14ac:dyDescent="0.35">
      <c r="O1680" s="86"/>
    </row>
    <row r="1681" spans="15:15" x14ac:dyDescent="0.35">
      <c r="O1681" s="86"/>
    </row>
    <row r="1682" spans="15:15" x14ac:dyDescent="0.35">
      <c r="O1682" s="86"/>
    </row>
    <row r="1683" spans="15:15" x14ac:dyDescent="0.35">
      <c r="O1683" s="86"/>
    </row>
    <row r="1684" spans="15:15" x14ac:dyDescent="0.35">
      <c r="O1684" s="86"/>
    </row>
    <row r="1685" spans="15:15" x14ac:dyDescent="0.35">
      <c r="O1685" s="86"/>
    </row>
    <row r="1686" spans="15:15" x14ac:dyDescent="0.35">
      <c r="O1686" s="86"/>
    </row>
    <row r="1687" spans="15:15" x14ac:dyDescent="0.35">
      <c r="O1687" s="86"/>
    </row>
    <row r="1688" spans="15:15" x14ac:dyDescent="0.35">
      <c r="O1688" s="86"/>
    </row>
    <row r="1689" spans="15:15" x14ac:dyDescent="0.35">
      <c r="O1689" s="86"/>
    </row>
    <row r="1690" spans="15:15" x14ac:dyDescent="0.35">
      <c r="O1690" s="86"/>
    </row>
    <row r="1691" spans="15:15" x14ac:dyDescent="0.35">
      <c r="O1691" s="86"/>
    </row>
    <row r="1692" spans="15:15" x14ac:dyDescent="0.35">
      <c r="O1692" s="86"/>
    </row>
    <row r="1693" spans="15:15" x14ac:dyDescent="0.35">
      <c r="O1693" s="86"/>
    </row>
    <row r="1694" spans="15:15" x14ac:dyDescent="0.35">
      <c r="O1694" s="86"/>
    </row>
    <row r="1695" spans="15:15" x14ac:dyDescent="0.35">
      <c r="O1695" s="86"/>
    </row>
    <row r="1696" spans="15:15" x14ac:dyDescent="0.35">
      <c r="O1696" s="86"/>
    </row>
    <row r="1697" spans="15:15" x14ac:dyDescent="0.35">
      <c r="O1697" s="86"/>
    </row>
    <row r="1698" spans="15:15" x14ac:dyDescent="0.35">
      <c r="O1698" s="86"/>
    </row>
    <row r="1699" spans="15:15" x14ac:dyDescent="0.35">
      <c r="O1699" s="86"/>
    </row>
    <row r="1700" spans="15:15" x14ac:dyDescent="0.35">
      <c r="O1700" s="86"/>
    </row>
    <row r="1701" spans="15:15" x14ac:dyDescent="0.35">
      <c r="O1701" s="86"/>
    </row>
    <row r="1702" spans="15:15" x14ac:dyDescent="0.35">
      <c r="O1702" s="86"/>
    </row>
    <row r="1703" spans="15:15" x14ac:dyDescent="0.35">
      <c r="O1703" s="86"/>
    </row>
    <row r="1704" spans="15:15" x14ac:dyDescent="0.35">
      <c r="O1704" s="86"/>
    </row>
    <row r="1705" spans="15:15" x14ac:dyDescent="0.35">
      <c r="O1705" s="86"/>
    </row>
    <row r="1706" spans="15:15" x14ac:dyDescent="0.35">
      <c r="O1706" s="86"/>
    </row>
    <row r="1707" spans="15:15" x14ac:dyDescent="0.35">
      <c r="O1707" s="86"/>
    </row>
    <row r="1708" spans="15:15" x14ac:dyDescent="0.35">
      <c r="O1708" s="86"/>
    </row>
    <row r="1709" spans="15:15" x14ac:dyDescent="0.35">
      <c r="O1709" s="86"/>
    </row>
    <row r="1710" spans="15:15" x14ac:dyDescent="0.35">
      <c r="O1710" s="86"/>
    </row>
    <row r="1711" spans="15:15" x14ac:dyDescent="0.35">
      <c r="O1711" s="86"/>
    </row>
    <row r="1712" spans="15:15" x14ac:dyDescent="0.35">
      <c r="O1712" s="86"/>
    </row>
    <row r="1713" spans="15:15" x14ac:dyDescent="0.35">
      <c r="O1713" s="86"/>
    </row>
    <row r="1714" spans="15:15" x14ac:dyDescent="0.35">
      <c r="O1714" s="86"/>
    </row>
    <row r="1715" spans="15:15" x14ac:dyDescent="0.35">
      <c r="O1715" s="86"/>
    </row>
    <row r="1716" spans="15:15" x14ac:dyDescent="0.35">
      <c r="O1716" s="86"/>
    </row>
    <row r="1717" spans="15:15" x14ac:dyDescent="0.35">
      <c r="O1717" s="86"/>
    </row>
    <row r="1718" spans="15:15" x14ac:dyDescent="0.35">
      <c r="O1718" s="86"/>
    </row>
    <row r="1719" spans="15:15" x14ac:dyDescent="0.35">
      <c r="O1719" s="86"/>
    </row>
    <row r="1720" spans="15:15" x14ac:dyDescent="0.35">
      <c r="O1720" s="86"/>
    </row>
    <row r="1721" spans="15:15" x14ac:dyDescent="0.35">
      <c r="O1721" s="86"/>
    </row>
    <row r="1722" spans="15:15" x14ac:dyDescent="0.35">
      <c r="O1722" s="86"/>
    </row>
    <row r="1723" spans="15:15" x14ac:dyDescent="0.35">
      <c r="O1723" s="86"/>
    </row>
    <row r="1724" spans="15:15" x14ac:dyDescent="0.35">
      <c r="O1724" s="86"/>
    </row>
    <row r="1725" spans="15:15" x14ac:dyDescent="0.35">
      <c r="O1725" s="86"/>
    </row>
    <row r="1726" spans="15:15" x14ac:dyDescent="0.35">
      <c r="O1726" s="86"/>
    </row>
    <row r="1727" spans="15:15" x14ac:dyDescent="0.35">
      <c r="O1727" s="86"/>
    </row>
    <row r="1728" spans="15:15" x14ac:dyDescent="0.35">
      <c r="O1728" s="86"/>
    </row>
    <row r="1729" spans="15:15" x14ac:dyDescent="0.35">
      <c r="O1729" s="86"/>
    </row>
    <row r="1730" spans="15:15" x14ac:dyDescent="0.35">
      <c r="O1730" s="86"/>
    </row>
    <row r="1731" spans="15:15" x14ac:dyDescent="0.35">
      <c r="O1731" s="86"/>
    </row>
    <row r="1732" spans="15:15" x14ac:dyDescent="0.35">
      <c r="O1732" s="86"/>
    </row>
    <row r="1733" spans="15:15" x14ac:dyDescent="0.35">
      <c r="O1733" s="86"/>
    </row>
    <row r="1734" spans="15:15" x14ac:dyDescent="0.35">
      <c r="O1734" s="86"/>
    </row>
    <row r="1735" spans="15:15" x14ac:dyDescent="0.35">
      <c r="O1735" s="86"/>
    </row>
    <row r="1736" spans="15:15" x14ac:dyDescent="0.35">
      <c r="O1736" s="86"/>
    </row>
    <row r="1737" spans="15:15" x14ac:dyDescent="0.35">
      <c r="O1737" s="86"/>
    </row>
    <row r="1738" spans="15:15" x14ac:dyDescent="0.35">
      <c r="O1738" s="86"/>
    </row>
    <row r="1739" spans="15:15" x14ac:dyDescent="0.35">
      <c r="O1739" s="86"/>
    </row>
    <row r="1740" spans="15:15" x14ac:dyDescent="0.35">
      <c r="O1740" s="86"/>
    </row>
    <row r="1741" spans="15:15" x14ac:dyDescent="0.35">
      <c r="O1741" s="86"/>
    </row>
    <row r="1742" spans="15:15" x14ac:dyDescent="0.35">
      <c r="O1742" s="86"/>
    </row>
    <row r="1743" spans="15:15" x14ac:dyDescent="0.35">
      <c r="O1743" s="86"/>
    </row>
    <row r="1744" spans="15:15" x14ac:dyDescent="0.35">
      <c r="O1744" s="86"/>
    </row>
    <row r="1745" spans="15:15" x14ac:dyDescent="0.35">
      <c r="O1745" s="86"/>
    </row>
    <row r="1746" spans="15:15" x14ac:dyDescent="0.35">
      <c r="O1746" s="86"/>
    </row>
    <row r="1747" spans="15:15" x14ac:dyDescent="0.35">
      <c r="O1747" s="86"/>
    </row>
    <row r="1748" spans="15:15" x14ac:dyDescent="0.35">
      <c r="O1748" s="86"/>
    </row>
    <row r="1749" spans="15:15" x14ac:dyDescent="0.35">
      <c r="O1749" s="86"/>
    </row>
    <row r="1750" spans="15:15" x14ac:dyDescent="0.35">
      <c r="O1750" s="86"/>
    </row>
    <row r="1751" spans="15:15" x14ac:dyDescent="0.35">
      <c r="O1751" s="86"/>
    </row>
    <row r="1752" spans="15:15" x14ac:dyDescent="0.35">
      <c r="O1752" s="86"/>
    </row>
    <row r="1753" spans="15:15" x14ac:dyDescent="0.35">
      <c r="O1753" s="86"/>
    </row>
    <row r="1754" spans="15:15" x14ac:dyDescent="0.35">
      <c r="O1754" s="86"/>
    </row>
    <row r="1755" spans="15:15" x14ac:dyDescent="0.35">
      <c r="O1755" s="86"/>
    </row>
    <row r="1756" spans="15:15" x14ac:dyDescent="0.35">
      <c r="O1756" s="86"/>
    </row>
    <row r="1757" spans="15:15" x14ac:dyDescent="0.35">
      <c r="O1757" s="86"/>
    </row>
    <row r="1758" spans="15:15" x14ac:dyDescent="0.35">
      <c r="O1758" s="86"/>
    </row>
    <row r="1759" spans="15:15" x14ac:dyDescent="0.35">
      <c r="O1759" s="86"/>
    </row>
    <row r="1760" spans="15:15" x14ac:dyDescent="0.35">
      <c r="O1760" s="86"/>
    </row>
    <row r="1761" spans="15:15" x14ac:dyDescent="0.35">
      <c r="O1761" s="86"/>
    </row>
    <row r="1762" spans="15:15" x14ac:dyDescent="0.35">
      <c r="O1762" s="86"/>
    </row>
    <row r="1763" spans="15:15" x14ac:dyDescent="0.35">
      <c r="O1763" s="86"/>
    </row>
    <row r="1764" spans="15:15" x14ac:dyDescent="0.35">
      <c r="O1764" s="86"/>
    </row>
    <row r="1765" spans="15:15" x14ac:dyDescent="0.35">
      <c r="O1765" s="86"/>
    </row>
    <row r="1766" spans="15:15" x14ac:dyDescent="0.35">
      <c r="O1766" s="86"/>
    </row>
    <row r="1767" spans="15:15" x14ac:dyDescent="0.35">
      <c r="O1767" s="86"/>
    </row>
    <row r="1768" spans="15:15" x14ac:dyDescent="0.35">
      <c r="O1768" s="86"/>
    </row>
    <row r="1769" spans="15:15" x14ac:dyDescent="0.35">
      <c r="O1769" s="86"/>
    </row>
    <row r="1770" spans="15:15" x14ac:dyDescent="0.35">
      <c r="O1770" s="86"/>
    </row>
    <row r="1771" spans="15:15" x14ac:dyDescent="0.35">
      <c r="O1771" s="86"/>
    </row>
    <row r="1772" spans="15:15" x14ac:dyDescent="0.35">
      <c r="O1772" s="86"/>
    </row>
    <row r="1773" spans="15:15" x14ac:dyDescent="0.35">
      <c r="O1773" s="86"/>
    </row>
    <row r="1774" spans="15:15" x14ac:dyDescent="0.35">
      <c r="O1774" s="86"/>
    </row>
    <row r="1775" spans="15:15" x14ac:dyDescent="0.35">
      <c r="O1775" s="86"/>
    </row>
    <row r="1776" spans="15:15" x14ac:dyDescent="0.35">
      <c r="O1776" s="86"/>
    </row>
    <row r="1777" spans="15:15" x14ac:dyDescent="0.35">
      <c r="O1777" s="86"/>
    </row>
    <row r="1778" spans="15:15" x14ac:dyDescent="0.35">
      <c r="O1778" s="86"/>
    </row>
    <row r="1779" spans="15:15" x14ac:dyDescent="0.35">
      <c r="O1779" s="86"/>
    </row>
    <row r="1780" spans="15:15" x14ac:dyDescent="0.35">
      <c r="O1780" s="86"/>
    </row>
    <row r="1781" spans="15:15" x14ac:dyDescent="0.35">
      <c r="O1781" s="86"/>
    </row>
    <row r="1782" spans="15:15" x14ac:dyDescent="0.35">
      <c r="O1782" s="86"/>
    </row>
    <row r="1783" spans="15:15" x14ac:dyDescent="0.35">
      <c r="O1783" s="86"/>
    </row>
    <row r="1784" spans="15:15" x14ac:dyDescent="0.35">
      <c r="O1784" s="86"/>
    </row>
    <row r="1785" spans="15:15" x14ac:dyDescent="0.35">
      <c r="O1785" s="86"/>
    </row>
    <row r="1786" spans="15:15" x14ac:dyDescent="0.35">
      <c r="O1786" s="86"/>
    </row>
    <row r="1787" spans="15:15" x14ac:dyDescent="0.35">
      <c r="O1787" s="86"/>
    </row>
    <row r="1788" spans="15:15" x14ac:dyDescent="0.35">
      <c r="O1788" s="86"/>
    </row>
    <row r="1789" spans="15:15" x14ac:dyDescent="0.35">
      <c r="O1789" s="86"/>
    </row>
    <row r="1790" spans="15:15" x14ac:dyDescent="0.35">
      <c r="O1790" s="86"/>
    </row>
    <row r="1791" spans="15:15" x14ac:dyDescent="0.35">
      <c r="O1791" s="86"/>
    </row>
    <row r="1792" spans="15:15" x14ac:dyDescent="0.35">
      <c r="O1792" s="86"/>
    </row>
    <row r="1793" spans="15:15" x14ac:dyDescent="0.35">
      <c r="O1793" s="86"/>
    </row>
    <row r="1794" spans="15:15" x14ac:dyDescent="0.35">
      <c r="O1794" s="86"/>
    </row>
    <row r="1795" spans="15:15" x14ac:dyDescent="0.35">
      <c r="O1795" s="86"/>
    </row>
    <row r="1796" spans="15:15" x14ac:dyDescent="0.35">
      <c r="O1796" s="86"/>
    </row>
    <row r="1797" spans="15:15" x14ac:dyDescent="0.35">
      <c r="O1797" s="86"/>
    </row>
    <row r="1798" spans="15:15" x14ac:dyDescent="0.35">
      <c r="O1798" s="86"/>
    </row>
    <row r="1799" spans="15:15" x14ac:dyDescent="0.35">
      <c r="O1799" s="86"/>
    </row>
    <row r="1800" spans="15:15" x14ac:dyDescent="0.35">
      <c r="O1800" s="86"/>
    </row>
    <row r="1801" spans="15:15" x14ac:dyDescent="0.35">
      <c r="O1801" s="86"/>
    </row>
    <row r="1802" spans="15:15" x14ac:dyDescent="0.35">
      <c r="O1802" s="86"/>
    </row>
    <row r="1803" spans="15:15" x14ac:dyDescent="0.35">
      <c r="O1803" s="86"/>
    </row>
    <row r="1804" spans="15:15" x14ac:dyDescent="0.35">
      <c r="O1804" s="86"/>
    </row>
    <row r="1805" spans="15:15" x14ac:dyDescent="0.35">
      <c r="O1805" s="86"/>
    </row>
    <row r="1806" spans="15:15" x14ac:dyDescent="0.35">
      <c r="O1806" s="86"/>
    </row>
    <row r="1807" spans="15:15" x14ac:dyDescent="0.35">
      <c r="O1807" s="86"/>
    </row>
    <row r="1808" spans="15:15" x14ac:dyDescent="0.35">
      <c r="O1808" s="86"/>
    </row>
    <row r="1809" spans="15:15" x14ac:dyDescent="0.35">
      <c r="O1809" s="86"/>
    </row>
    <row r="1810" spans="15:15" x14ac:dyDescent="0.35">
      <c r="O1810" s="86"/>
    </row>
    <row r="1811" spans="15:15" x14ac:dyDescent="0.35">
      <c r="O1811" s="86"/>
    </row>
    <row r="1812" spans="15:15" x14ac:dyDescent="0.35">
      <c r="O1812" s="86"/>
    </row>
    <row r="1813" spans="15:15" x14ac:dyDescent="0.35">
      <c r="O1813" s="86"/>
    </row>
    <row r="1814" spans="15:15" x14ac:dyDescent="0.35">
      <c r="O1814" s="86"/>
    </row>
    <row r="1815" spans="15:15" x14ac:dyDescent="0.35">
      <c r="O1815" s="86"/>
    </row>
    <row r="1816" spans="15:15" x14ac:dyDescent="0.35">
      <c r="O1816" s="86"/>
    </row>
    <row r="1817" spans="15:15" x14ac:dyDescent="0.35">
      <c r="O1817" s="86"/>
    </row>
    <row r="1818" spans="15:15" x14ac:dyDescent="0.35">
      <c r="O1818" s="86"/>
    </row>
    <row r="1819" spans="15:15" x14ac:dyDescent="0.35">
      <c r="O1819" s="86"/>
    </row>
    <row r="1820" spans="15:15" x14ac:dyDescent="0.35">
      <c r="O1820" s="86"/>
    </row>
    <row r="1821" spans="15:15" x14ac:dyDescent="0.35">
      <c r="O1821" s="86"/>
    </row>
    <row r="1822" spans="15:15" x14ac:dyDescent="0.35">
      <c r="O1822" s="86"/>
    </row>
    <row r="1823" spans="15:15" x14ac:dyDescent="0.35">
      <c r="O1823" s="86"/>
    </row>
    <row r="1824" spans="15:15" x14ac:dyDescent="0.35">
      <c r="O1824" s="86"/>
    </row>
    <row r="1825" spans="15:15" x14ac:dyDescent="0.35">
      <c r="O1825" s="86"/>
    </row>
    <row r="1826" spans="15:15" x14ac:dyDescent="0.35">
      <c r="O1826" s="86"/>
    </row>
    <row r="1827" spans="15:15" x14ac:dyDescent="0.35">
      <c r="O1827" s="86"/>
    </row>
    <row r="1828" spans="15:15" x14ac:dyDescent="0.35">
      <c r="O1828" s="86"/>
    </row>
    <row r="1829" spans="15:15" x14ac:dyDescent="0.35">
      <c r="O1829" s="86"/>
    </row>
    <row r="1830" spans="15:15" x14ac:dyDescent="0.35">
      <c r="O1830" s="86"/>
    </row>
    <row r="1831" spans="15:15" x14ac:dyDescent="0.35">
      <c r="O1831" s="86"/>
    </row>
    <row r="1832" spans="15:15" x14ac:dyDescent="0.35">
      <c r="O1832" s="86"/>
    </row>
    <row r="1833" spans="15:15" x14ac:dyDescent="0.35">
      <c r="O1833" s="86"/>
    </row>
    <row r="1834" spans="15:15" x14ac:dyDescent="0.35">
      <c r="O1834" s="86"/>
    </row>
    <row r="1835" spans="15:15" x14ac:dyDescent="0.35">
      <c r="O1835" s="86"/>
    </row>
    <row r="1836" spans="15:15" x14ac:dyDescent="0.35">
      <c r="O1836" s="86"/>
    </row>
    <row r="1837" spans="15:15" x14ac:dyDescent="0.35">
      <c r="O1837" s="86"/>
    </row>
    <row r="1838" spans="15:15" x14ac:dyDescent="0.35">
      <c r="O1838" s="86"/>
    </row>
    <row r="1839" spans="15:15" x14ac:dyDescent="0.35">
      <c r="O1839" s="86"/>
    </row>
    <row r="1840" spans="15:15" x14ac:dyDescent="0.35">
      <c r="O1840" s="86"/>
    </row>
    <row r="1841" spans="15:15" x14ac:dyDescent="0.35">
      <c r="O1841" s="86"/>
    </row>
    <row r="1842" spans="15:15" x14ac:dyDescent="0.35">
      <c r="O1842" s="86"/>
    </row>
    <row r="1843" spans="15:15" x14ac:dyDescent="0.35">
      <c r="O1843" s="86"/>
    </row>
    <row r="1844" spans="15:15" x14ac:dyDescent="0.35">
      <c r="O1844" s="86"/>
    </row>
    <row r="1845" spans="15:15" x14ac:dyDescent="0.35">
      <c r="O1845" s="86"/>
    </row>
    <row r="1846" spans="15:15" x14ac:dyDescent="0.35">
      <c r="O1846" s="86"/>
    </row>
    <row r="1847" spans="15:15" x14ac:dyDescent="0.35">
      <c r="O1847" s="86"/>
    </row>
    <row r="1848" spans="15:15" x14ac:dyDescent="0.35">
      <c r="O1848" s="86"/>
    </row>
    <row r="1849" spans="15:15" x14ac:dyDescent="0.35">
      <c r="O1849" s="86"/>
    </row>
    <row r="1850" spans="15:15" x14ac:dyDescent="0.35">
      <c r="O1850" s="86"/>
    </row>
    <row r="1851" spans="15:15" x14ac:dyDescent="0.35">
      <c r="O1851" s="86"/>
    </row>
    <row r="1852" spans="15:15" x14ac:dyDescent="0.35">
      <c r="O1852" s="86"/>
    </row>
    <row r="1853" spans="15:15" x14ac:dyDescent="0.35">
      <c r="O1853" s="86"/>
    </row>
    <row r="1854" spans="15:15" x14ac:dyDescent="0.35">
      <c r="O1854" s="86"/>
    </row>
    <row r="1855" spans="15:15" x14ac:dyDescent="0.35">
      <c r="O1855" s="86"/>
    </row>
    <row r="1856" spans="15:15" x14ac:dyDescent="0.35">
      <c r="O1856" s="86"/>
    </row>
    <row r="1857" spans="15:15" x14ac:dyDescent="0.35">
      <c r="O1857" s="86"/>
    </row>
    <row r="1858" spans="15:15" x14ac:dyDescent="0.35">
      <c r="O1858" s="86"/>
    </row>
    <row r="1859" spans="15:15" x14ac:dyDescent="0.35">
      <c r="O1859" s="86"/>
    </row>
    <row r="1860" spans="15:15" x14ac:dyDescent="0.35">
      <c r="O1860" s="86"/>
    </row>
    <row r="1861" spans="15:15" x14ac:dyDescent="0.35">
      <c r="O1861" s="86"/>
    </row>
    <row r="1862" spans="15:15" x14ac:dyDescent="0.35">
      <c r="O1862" s="86"/>
    </row>
    <row r="1863" spans="15:15" x14ac:dyDescent="0.35">
      <c r="O1863" s="86"/>
    </row>
    <row r="1864" spans="15:15" x14ac:dyDescent="0.35">
      <c r="O1864" s="86"/>
    </row>
    <row r="1865" spans="15:15" x14ac:dyDescent="0.35">
      <c r="O1865" s="86"/>
    </row>
    <row r="1866" spans="15:15" x14ac:dyDescent="0.35">
      <c r="O1866" s="86"/>
    </row>
    <row r="1867" spans="15:15" x14ac:dyDescent="0.35">
      <c r="O1867" s="86"/>
    </row>
    <row r="1868" spans="15:15" x14ac:dyDescent="0.35">
      <c r="O1868" s="86"/>
    </row>
    <row r="1869" spans="15:15" x14ac:dyDescent="0.35">
      <c r="O1869" s="86"/>
    </row>
    <row r="1870" spans="15:15" x14ac:dyDescent="0.35">
      <c r="O1870" s="86"/>
    </row>
    <row r="1871" spans="15:15" x14ac:dyDescent="0.35">
      <c r="O1871" s="86"/>
    </row>
    <row r="1872" spans="15:15" x14ac:dyDescent="0.35">
      <c r="O1872" s="86"/>
    </row>
    <row r="1873" spans="15:15" x14ac:dyDescent="0.35">
      <c r="O1873" s="86"/>
    </row>
    <row r="1874" spans="15:15" x14ac:dyDescent="0.35">
      <c r="O1874" s="86"/>
    </row>
    <row r="1875" spans="15:15" x14ac:dyDescent="0.35">
      <c r="O1875" s="86"/>
    </row>
    <row r="1876" spans="15:15" x14ac:dyDescent="0.35">
      <c r="O1876" s="86"/>
    </row>
    <row r="1877" spans="15:15" x14ac:dyDescent="0.35">
      <c r="O1877" s="86"/>
    </row>
    <row r="1878" spans="15:15" x14ac:dyDescent="0.35">
      <c r="O1878" s="86"/>
    </row>
    <row r="1879" spans="15:15" x14ac:dyDescent="0.35">
      <c r="O1879" s="86"/>
    </row>
    <row r="1880" spans="15:15" x14ac:dyDescent="0.35">
      <c r="O1880" s="86"/>
    </row>
    <row r="1881" spans="15:15" x14ac:dyDescent="0.35">
      <c r="O1881" s="86"/>
    </row>
    <row r="1882" spans="15:15" x14ac:dyDescent="0.35">
      <c r="O1882" s="86"/>
    </row>
    <row r="1883" spans="15:15" x14ac:dyDescent="0.35">
      <c r="O1883" s="86"/>
    </row>
    <row r="1884" spans="15:15" x14ac:dyDescent="0.35">
      <c r="O1884" s="86"/>
    </row>
    <row r="1885" spans="15:15" x14ac:dyDescent="0.35">
      <c r="O1885" s="86"/>
    </row>
    <row r="1886" spans="15:15" x14ac:dyDescent="0.35">
      <c r="O1886" s="86"/>
    </row>
    <row r="1887" spans="15:15" x14ac:dyDescent="0.35">
      <c r="O1887" s="86"/>
    </row>
    <row r="1888" spans="15:15" x14ac:dyDescent="0.35">
      <c r="O1888" s="86"/>
    </row>
    <row r="1889" spans="15:15" x14ac:dyDescent="0.35">
      <c r="O1889" s="86"/>
    </row>
    <row r="1890" spans="15:15" x14ac:dyDescent="0.35">
      <c r="O1890" s="86"/>
    </row>
    <row r="1891" spans="15:15" x14ac:dyDescent="0.35">
      <c r="O1891" s="86"/>
    </row>
    <row r="1892" spans="15:15" x14ac:dyDescent="0.35">
      <c r="O1892" s="86"/>
    </row>
    <row r="1893" spans="15:15" x14ac:dyDescent="0.35">
      <c r="O1893" s="86"/>
    </row>
    <row r="1894" spans="15:15" x14ac:dyDescent="0.35">
      <c r="O1894" s="86"/>
    </row>
    <row r="1895" spans="15:15" x14ac:dyDescent="0.35">
      <c r="O1895" s="86"/>
    </row>
    <row r="1896" spans="15:15" x14ac:dyDescent="0.35">
      <c r="O1896" s="86"/>
    </row>
    <row r="1897" spans="15:15" x14ac:dyDescent="0.35">
      <c r="O1897" s="86"/>
    </row>
    <row r="1898" spans="15:15" x14ac:dyDescent="0.35">
      <c r="O1898" s="86"/>
    </row>
    <row r="1899" spans="15:15" x14ac:dyDescent="0.35">
      <c r="O1899" s="86"/>
    </row>
    <row r="1900" spans="15:15" x14ac:dyDescent="0.35">
      <c r="O1900" s="86"/>
    </row>
    <row r="1901" spans="15:15" x14ac:dyDescent="0.35">
      <c r="O1901" s="86"/>
    </row>
    <row r="1902" spans="15:15" x14ac:dyDescent="0.35">
      <c r="O1902" s="86"/>
    </row>
    <row r="1903" spans="15:15" x14ac:dyDescent="0.35">
      <c r="O1903" s="86"/>
    </row>
    <row r="1904" spans="15:15" x14ac:dyDescent="0.35">
      <c r="O1904" s="86"/>
    </row>
    <row r="1905" spans="15:15" x14ac:dyDescent="0.35">
      <c r="O1905" s="86"/>
    </row>
    <row r="1906" spans="15:15" x14ac:dyDescent="0.35">
      <c r="O1906" s="86"/>
    </row>
    <row r="1907" spans="15:15" x14ac:dyDescent="0.35">
      <c r="O1907" s="86"/>
    </row>
    <row r="1908" spans="15:15" x14ac:dyDescent="0.35">
      <c r="O1908" s="86"/>
    </row>
    <row r="1909" spans="15:15" x14ac:dyDescent="0.35">
      <c r="O1909" s="86"/>
    </row>
    <row r="1910" spans="15:15" x14ac:dyDescent="0.35">
      <c r="O1910" s="86"/>
    </row>
    <row r="1911" spans="15:15" x14ac:dyDescent="0.35">
      <c r="O1911" s="86"/>
    </row>
    <row r="1912" spans="15:15" x14ac:dyDescent="0.35">
      <c r="O1912" s="86"/>
    </row>
    <row r="1913" spans="15:15" x14ac:dyDescent="0.35">
      <c r="O1913" s="86"/>
    </row>
    <row r="1914" spans="15:15" x14ac:dyDescent="0.35">
      <c r="O1914" s="86"/>
    </row>
    <row r="1915" spans="15:15" x14ac:dyDescent="0.35">
      <c r="O1915" s="86"/>
    </row>
    <row r="1916" spans="15:15" x14ac:dyDescent="0.35">
      <c r="O1916" s="86"/>
    </row>
    <row r="1917" spans="15:15" x14ac:dyDescent="0.35">
      <c r="O1917" s="86"/>
    </row>
    <row r="1918" spans="15:15" x14ac:dyDescent="0.35">
      <c r="O1918" s="86"/>
    </row>
    <row r="1919" spans="15:15" x14ac:dyDescent="0.35">
      <c r="O1919" s="86"/>
    </row>
    <row r="1920" spans="15:15" x14ac:dyDescent="0.35">
      <c r="O1920" s="86"/>
    </row>
    <row r="1921" spans="15:15" x14ac:dyDescent="0.35">
      <c r="O1921" s="86"/>
    </row>
    <row r="1922" spans="15:15" x14ac:dyDescent="0.35">
      <c r="O1922" s="86"/>
    </row>
    <row r="1923" spans="15:15" x14ac:dyDescent="0.35">
      <c r="O1923" s="86"/>
    </row>
    <row r="1924" spans="15:15" x14ac:dyDescent="0.35">
      <c r="O1924" s="86"/>
    </row>
    <row r="1925" spans="15:15" x14ac:dyDescent="0.35">
      <c r="O1925" s="86"/>
    </row>
    <row r="1926" spans="15:15" x14ac:dyDescent="0.35">
      <c r="O1926" s="86"/>
    </row>
    <row r="1927" spans="15:15" x14ac:dyDescent="0.35">
      <c r="O1927" s="86"/>
    </row>
    <row r="1928" spans="15:15" x14ac:dyDescent="0.35">
      <c r="O1928" s="86"/>
    </row>
    <row r="1929" spans="15:15" x14ac:dyDescent="0.35">
      <c r="O1929" s="86"/>
    </row>
    <row r="1930" spans="15:15" x14ac:dyDescent="0.35">
      <c r="O1930" s="86"/>
    </row>
    <row r="1931" spans="15:15" x14ac:dyDescent="0.35">
      <c r="O1931" s="86"/>
    </row>
    <row r="1932" spans="15:15" x14ac:dyDescent="0.35">
      <c r="O1932" s="86"/>
    </row>
    <row r="1933" spans="15:15" x14ac:dyDescent="0.35">
      <c r="O1933" s="86"/>
    </row>
    <row r="1934" spans="15:15" x14ac:dyDescent="0.35">
      <c r="O1934" s="86"/>
    </row>
    <row r="1935" spans="15:15" x14ac:dyDescent="0.35">
      <c r="O1935" s="86"/>
    </row>
    <row r="1936" spans="15:15" x14ac:dyDescent="0.35">
      <c r="O1936" s="86"/>
    </row>
    <row r="1937" spans="15:15" x14ac:dyDescent="0.35">
      <c r="O1937" s="86"/>
    </row>
    <row r="1938" spans="15:15" x14ac:dyDescent="0.35">
      <c r="O1938" s="86"/>
    </row>
    <row r="1939" spans="15:15" x14ac:dyDescent="0.35">
      <c r="O1939" s="86"/>
    </row>
    <row r="1940" spans="15:15" x14ac:dyDescent="0.35">
      <c r="O1940" s="86"/>
    </row>
    <row r="1941" spans="15:15" x14ac:dyDescent="0.35">
      <c r="O1941" s="86"/>
    </row>
    <row r="1942" spans="15:15" x14ac:dyDescent="0.35">
      <c r="O1942" s="86"/>
    </row>
    <row r="1943" spans="15:15" x14ac:dyDescent="0.35">
      <c r="O1943" s="86"/>
    </row>
    <row r="1944" spans="15:15" x14ac:dyDescent="0.35">
      <c r="O1944" s="86"/>
    </row>
    <row r="1945" spans="15:15" x14ac:dyDescent="0.35">
      <c r="O1945" s="86"/>
    </row>
    <row r="1946" spans="15:15" x14ac:dyDescent="0.35">
      <c r="O1946" s="86"/>
    </row>
    <row r="1947" spans="15:15" x14ac:dyDescent="0.35">
      <c r="O1947" s="86"/>
    </row>
    <row r="1948" spans="15:15" x14ac:dyDescent="0.35">
      <c r="O1948" s="86"/>
    </row>
    <row r="1949" spans="15:15" x14ac:dyDescent="0.35">
      <c r="O1949" s="86"/>
    </row>
    <row r="1950" spans="15:15" x14ac:dyDescent="0.35">
      <c r="O1950" s="86"/>
    </row>
    <row r="1951" spans="15:15" x14ac:dyDescent="0.35">
      <c r="O1951" s="86"/>
    </row>
    <row r="1952" spans="15:15" x14ac:dyDescent="0.35">
      <c r="O1952" s="86"/>
    </row>
    <row r="1953" spans="15:15" x14ac:dyDescent="0.35">
      <c r="O1953" s="86"/>
    </row>
    <row r="1954" spans="15:15" x14ac:dyDescent="0.35">
      <c r="O1954" s="86"/>
    </row>
    <row r="1955" spans="15:15" x14ac:dyDescent="0.35">
      <c r="O1955" s="86"/>
    </row>
    <row r="1956" spans="15:15" x14ac:dyDescent="0.35">
      <c r="O1956" s="86"/>
    </row>
    <row r="1957" spans="15:15" x14ac:dyDescent="0.35">
      <c r="O1957" s="86"/>
    </row>
    <row r="1958" spans="15:15" x14ac:dyDescent="0.35">
      <c r="O1958" s="86"/>
    </row>
    <row r="1959" spans="15:15" x14ac:dyDescent="0.35">
      <c r="O1959" s="86"/>
    </row>
    <row r="1960" spans="15:15" x14ac:dyDescent="0.35">
      <c r="O1960" s="86"/>
    </row>
    <row r="1961" spans="15:15" x14ac:dyDescent="0.35">
      <c r="O1961" s="86"/>
    </row>
    <row r="1962" spans="15:15" x14ac:dyDescent="0.35">
      <c r="O1962" s="86"/>
    </row>
    <row r="1963" spans="15:15" x14ac:dyDescent="0.35">
      <c r="O1963" s="86"/>
    </row>
    <row r="1964" spans="15:15" x14ac:dyDescent="0.35">
      <c r="O1964" s="86"/>
    </row>
    <row r="1965" spans="15:15" x14ac:dyDescent="0.35">
      <c r="O1965" s="86"/>
    </row>
    <row r="1966" spans="15:15" x14ac:dyDescent="0.35">
      <c r="O1966" s="86"/>
    </row>
    <row r="1967" spans="15:15" x14ac:dyDescent="0.35">
      <c r="O1967" s="86"/>
    </row>
    <row r="1968" spans="15:15" x14ac:dyDescent="0.35">
      <c r="O1968" s="86"/>
    </row>
    <row r="1969" spans="15:15" x14ac:dyDescent="0.35">
      <c r="O1969" s="86"/>
    </row>
    <row r="1970" spans="15:15" x14ac:dyDescent="0.35">
      <c r="O1970" s="86"/>
    </row>
    <row r="1971" spans="15:15" x14ac:dyDescent="0.35">
      <c r="O1971" s="86"/>
    </row>
    <row r="1972" spans="15:15" x14ac:dyDescent="0.35">
      <c r="O1972" s="86"/>
    </row>
    <row r="1973" spans="15:15" x14ac:dyDescent="0.35">
      <c r="O1973" s="86"/>
    </row>
    <row r="1974" spans="15:15" x14ac:dyDescent="0.35">
      <c r="O1974" s="86"/>
    </row>
    <row r="1975" spans="15:15" x14ac:dyDescent="0.35">
      <c r="O1975" s="86"/>
    </row>
    <row r="1976" spans="15:15" x14ac:dyDescent="0.35">
      <c r="O1976" s="86"/>
    </row>
    <row r="1977" spans="15:15" x14ac:dyDescent="0.35">
      <c r="O1977" s="86"/>
    </row>
    <row r="1978" spans="15:15" x14ac:dyDescent="0.35">
      <c r="O1978" s="86"/>
    </row>
    <row r="1979" spans="15:15" x14ac:dyDescent="0.35">
      <c r="O1979" s="86"/>
    </row>
    <row r="1980" spans="15:15" x14ac:dyDescent="0.35">
      <c r="O1980" s="86"/>
    </row>
    <row r="1981" spans="15:15" x14ac:dyDescent="0.35">
      <c r="O1981" s="86"/>
    </row>
    <row r="1982" spans="15:15" x14ac:dyDescent="0.35">
      <c r="O1982" s="86"/>
    </row>
    <row r="1983" spans="15:15" x14ac:dyDescent="0.35">
      <c r="O1983" s="86"/>
    </row>
    <row r="1984" spans="15:15" x14ac:dyDescent="0.35">
      <c r="O1984" s="86"/>
    </row>
    <row r="1985" spans="15:15" x14ac:dyDescent="0.35">
      <c r="O1985" s="86"/>
    </row>
    <row r="1986" spans="15:15" x14ac:dyDescent="0.35">
      <c r="O1986" s="86"/>
    </row>
    <row r="1987" spans="15:15" x14ac:dyDescent="0.35">
      <c r="O1987" s="86"/>
    </row>
    <row r="1988" spans="15:15" x14ac:dyDescent="0.35">
      <c r="O1988" s="86"/>
    </row>
    <row r="1989" spans="15:15" x14ac:dyDescent="0.35">
      <c r="O1989" s="86"/>
    </row>
    <row r="1990" spans="15:15" x14ac:dyDescent="0.35">
      <c r="O1990" s="86"/>
    </row>
    <row r="1991" spans="15:15" x14ac:dyDescent="0.35">
      <c r="O1991" s="86"/>
    </row>
    <row r="1992" spans="15:15" x14ac:dyDescent="0.35">
      <c r="O1992" s="86"/>
    </row>
    <row r="1993" spans="15:15" x14ac:dyDescent="0.35">
      <c r="O1993" s="86"/>
    </row>
    <row r="1994" spans="15:15" x14ac:dyDescent="0.35">
      <c r="O1994" s="86"/>
    </row>
    <row r="1995" spans="15:15" x14ac:dyDescent="0.35">
      <c r="O1995" s="86"/>
    </row>
    <row r="1996" spans="15:15" x14ac:dyDescent="0.35">
      <c r="O1996" s="86"/>
    </row>
    <row r="1997" spans="15:15" x14ac:dyDescent="0.35">
      <c r="O1997" s="86"/>
    </row>
    <row r="1998" spans="15:15" x14ac:dyDescent="0.35">
      <c r="O1998" s="86"/>
    </row>
    <row r="1999" spans="15:15" x14ac:dyDescent="0.35">
      <c r="O1999" s="86"/>
    </row>
    <row r="2000" spans="15:15" x14ac:dyDescent="0.35">
      <c r="O2000" s="86"/>
    </row>
    <row r="2001" spans="15:15" x14ac:dyDescent="0.35">
      <c r="O2001" s="86"/>
    </row>
    <row r="2002" spans="15:15" x14ac:dyDescent="0.35">
      <c r="O2002" s="86"/>
    </row>
    <row r="2003" spans="15:15" x14ac:dyDescent="0.35">
      <c r="O2003" s="86"/>
    </row>
    <row r="2004" spans="15:15" x14ac:dyDescent="0.35">
      <c r="O2004" s="86"/>
    </row>
    <row r="2005" spans="15:15" x14ac:dyDescent="0.35">
      <c r="O2005" s="86"/>
    </row>
    <row r="2006" spans="15:15" x14ac:dyDescent="0.35">
      <c r="O2006" s="86"/>
    </row>
    <row r="2007" spans="15:15" x14ac:dyDescent="0.35">
      <c r="O2007" s="86"/>
    </row>
    <row r="2008" spans="15:15" x14ac:dyDescent="0.35">
      <c r="O2008" s="86"/>
    </row>
    <row r="2009" spans="15:15" x14ac:dyDescent="0.35">
      <c r="O2009" s="86"/>
    </row>
    <row r="2010" spans="15:15" x14ac:dyDescent="0.35">
      <c r="O2010" s="86"/>
    </row>
    <row r="2011" spans="15:15" x14ac:dyDescent="0.35">
      <c r="O2011" s="86"/>
    </row>
    <row r="2012" spans="15:15" x14ac:dyDescent="0.35">
      <c r="O2012" s="86"/>
    </row>
    <row r="2013" spans="15:15" x14ac:dyDescent="0.35">
      <c r="O2013" s="86"/>
    </row>
    <row r="2014" spans="15:15" x14ac:dyDescent="0.35">
      <c r="O2014" s="86"/>
    </row>
    <row r="2015" spans="15:15" x14ac:dyDescent="0.35">
      <c r="O2015" s="86"/>
    </row>
    <row r="2016" spans="15:15" x14ac:dyDescent="0.35">
      <c r="O2016" s="86"/>
    </row>
    <row r="2017" spans="15:15" x14ac:dyDescent="0.35">
      <c r="O2017" s="86"/>
    </row>
    <row r="2018" spans="15:15" x14ac:dyDescent="0.35">
      <c r="O2018" s="86"/>
    </row>
    <row r="2019" spans="15:15" x14ac:dyDescent="0.35">
      <c r="O2019" s="86"/>
    </row>
    <row r="2020" spans="15:15" x14ac:dyDescent="0.35">
      <c r="O2020" s="86"/>
    </row>
    <row r="2021" spans="15:15" x14ac:dyDescent="0.35">
      <c r="O2021" s="86"/>
    </row>
    <row r="2022" spans="15:15" x14ac:dyDescent="0.35">
      <c r="O2022" s="86"/>
    </row>
    <row r="2023" spans="15:15" x14ac:dyDescent="0.35">
      <c r="O2023" s="86"/>
    </row>
    <row r="2024" spans="15:15" x14ac:dyDescent="0.35">
      <c r="O2024" s="86"/>
    </row>
    <row r="2025" spans="15:15" x14ac:dyDescent="0.35">
      <c r="O2025" s="86"/>
    </row>
    <row r="2026" spans="15:15" x14ac:dyDescent="0.35">
      <c r="O2026" s="86"/>
    </row>
    <row r="2027" spans="15:15" x14ac:dyDescent="0.35">
      <c r="O2027" s="86"/>
    </row>
    <row r="2028" spans="15:15" x14ac:dyDescent="0.35">
      <c r="O2028" s="86"/>
    </row>
    <row r="2029" spans="15:15" x14ac:dyDescent="0.35">
      <c r="O2029" s="86"/>
    </row>
    <row r="2030" spans="15:15" x14ac:dyDescent="0.35">
      <c r="O2030" s="86"/>
    </row>
    <row r="2031" spans="15:15" x14ac:dyDescent="0.35">
      <c r="O2031" s="86"/>
    </row>
    <row r="2032" spans="15:15" x14ac:dyDescent="0.35">
      <c r="O2032" s="86"/>
    </row>
    <row r="2033" spans="15:15" x14ac:dyDescent="0.35">
      <c r="O2033" s="86"/>
    </row>
    <row r="2034" spans="15:15" x14ac:dyDescent="0.35">
      <c r="O2034" s="86"/>
    </row>
    <row r="2035" spans="15:15" x14ac:dyDescent="0.35">
      <c r="O2035" s="86"/>
    </row>
    <row r="2036" spans="15:15" x14ac:dyDescent="0.35">
      <c r="O2036" s="86"/>
    </row>
    <row r="2037" spans="15:15" x14ac:dyDescent="0.35">
      <c r="O2037" s="86"/>
    </row>
    <row r="2038" spans="15:15" x14ac:dyDescent="0.35">
      <c r="O2038" s="86"/>
    </row>
    <row r="2039" spans="15:15" x14ac:dyDescent="0.35">
      <c r="O2039" s="86"/>
    </row>
    <row r="2040" spans="15:15" x14ac:dyDescent="0.35">
      <c r="O2040" s="86"/>
    </row>
    <row r="2041" spans="15:15" x14ac:dyDescent="0.35">
      <c r="O2041" s="86"/>
    </row>
    <row r="2042" spans="15:15" x14ac:dyDescent="0.35">
      <c r="O2042" s="86"/>
    </row>
    <row r="2043" spans="15:15" x14ac:dyDescent="0.35">
      <c r="O2043" s="86"/>
    </row>
    <row r="2044" spans="15:15" x14ac:dyDescent="0.35">
      <c r="O2044" s="86"/>
    </row>
    <row r="2045" spans="15:15" x14ac:dyDescent="0.35">
      <c r="O2045" s="86"/>
    </row>
    <row r="2046" spans="15:15" x14ac:dyDescent="0.35">
      <c r="O2046" s="86"/>
    </row>
    <row r="2047" spans="15:15" x14ac:dyDescent="0.35">
      <c r="O2047" s="86"/>
    </row>
    <row r="2048" spans="15:15" x14ac:dyDescent="0.35">
      <c r="O2048" s="86"/>
    </row>
    <row r="2049" spans="15:15" x14ac:dyDescent="0.35">
      <c r="O2049" s="86"/>
    </row>
    <row r="2050" spans="15:15" x14ac:dyDescent="0.35">
      <c r="O2050" s="86"/>
    </row>
    <row r="2051" spans="15:15" x14ac:dyDescent="0.35">
      <c r="O2051" s="86"/>
    </row>
    <row r="2052" spans="15:15" x14ac:dyDescent="0.35">
      <c r="O2052" s="86"/>
    </row>
    <row r="2053" spans="15:15" x14ac:dyDescent="0.35">
      <c r="O2053" s="86"/>
    </row>
    <row r="2054" spans="15:15" x14ac:dyDescent="0.35">
      <c r="O2054" s="86"/>
    </row>
    <row r="2055" spans="15:15" x14ac:dyDescent="0.35">
      <c r="O2055" s="86"/>
    </row>
    <row r="2056" spans="15:15" x14ac:dyDescent="0.35">
      <c r="O2056" s="86"/>
    </row>
    <row r="2057" spans="15:15" x14ac:dyDescent="0.35">
      <c r="O2057" s="86"/>
    </row>
    <row r="2058" spans="15:15" x14ac:dyDescent="0.35">
      <c r="O2058" s="86"/>
    </row>
    <row r="2059" spans="15:15" x14ac:dyDescent="0.35">
      <c r="O2059" s="86"/>
    </row>
    <row r="2060" spans="15:15" x14ac:dyDescent="0.35">
      <c r="O2060" s="86"/>
    </row>
    <row r="2061" spans="15:15" x14ac:dyDescent="0.35">
      <c r="O2061" s="86"/>
    </row>
    <row r="2062" spans="15:15" x14ac:dyDescent="0.35">
      <c r="O2062" s="86"/>
    </row>
    <row r="2063" spans="15:15" x14ac:dyDescent="0.35">
      <c r="O2063" s="86"/>
    </row>
    <row r="2064" spans="15:15" x14ac:dyDescent="0.35">
      <c r="O2064" s="86"/>
    </row>
    <row r="2065" spans="15:15" x14ac:dyDescent="0.35">
      <c r="O2065" s="86"/>
    </row>
    <row r="2066" spans="15:15" x14ac:dyDescent="0.35">
      <c r="O2066" s="86"/>
    </row>
    <row r="2067" spans="15:15" x14ac:dyDescent="0.35">
      <c r="O2067" s="86"/>
    </row>
    <row r="2068" spans="15:15" x14ac:dyDescent="0.35">
      <c r="O2068" s="86"/>
    </row>
    <row r="2069" spans="15:15" x14ac:dyDescent="0.35">
      <c r="O2069" s="86"/>
    </row>
    <row r="2070" spans="15:15" x14ac:dyDescent="0.35">
      <c r="O2070" s="86"/>
    </row>
    <row r="2071" spans="15:15" x14ac:dyDescent="0.35">
      <c r="O2071" s="86"/>
    </row>
    <row r="2072" spans="15:15" x14ac:dyDescent="0.35">
      <c r="O2072" s="86"/>
    </row>
    <row r="2073" spans="15:15" x14ac:dyDescent="0.35">
      <c r="O2073" s="86"/>
    </row>
    <row r="2074" spans="15:15" x14ac:dyDescent="0.35">
      <c r="O2074" s="86"/>
    </row>
    <row r="2075" spans="15:15" x14ac:dyDescent="0.35">
      <c r="O2075" s="86"/>
    </row>
    <row r="2076" spans="15:15" x14ac:dyDescent="0.35">
      <c r="O2076" s="86"/>
    </row>
    <row r="2077" spans="15:15" x14ac:dyDescent="0.35">
      <c r="O2077" s="86"/>
    </row>
    <row r="2078" spans="15:15" x14ac:dyDescent="0.35">
      <c r="O2078" s="86"/>
    </row>
    <row r="2079" spans="15:15" x14ac:dyDescent="0.35">
      <c r="O2079" s="86"/>
    </row>
    <row r="2080" spans="15:15" x14ac:dyDescent="0.35">
      <c r="O2080" s="86"/>
    </row>
    <row r="2081" spans="15:15" x14ac:dyDescent="0.35">
      <c r="O2081" s="86"/>
    </row>
    <row r="2082" spans="15:15" x14ac:dyDescent="0.35">
      <c r="O2082" s="86"/>
    </row>
    <row r="2083" spans="15:15" x14ac:dyDescent="0.35">
      <c r="O2083" s="86"/>
    </row>
    <row r="2084" spans="15:15" x14ac:dyDescent="0.35">
      <c r="O2084" s="86"/>
    </row>
    <row r="2085" spans="15:15" x14ac:dyDescent="0.35">
      <c r="O2085" s="86"/>
    </row>
    <row r="2086" spans="15:15" x14ac:dyDescent="0.35">
      <c r="O2086" s="86"/>
    </row>
    <row r="2087" spans="15:15" x14ac:dyDescent="0.35">
      <c r="O2087" s="86"/>
    </row>
    <row r="2088" spans="15:15" x14ac:dyDescent="0.35">
      <c r="O2088" s="86"/>
    </row>
    <row r="2089" spans="15:15" x14ac:dyDescent="0.35">
      <c r="O2089" s="86"/>
    </row>
    <row r="2090" spans="15:15" x14ac:dyDescent="0.35">
      <c r="O2090" s="86"/>
    </row>
    <row r="2091" spans="15:15" x14ac:dyDescent="0.35">
      <c r="O2091" s="86"/>
    </row>
    <row r="2092" spans="15:15" x14ac:dyDescent="0.35">
      <c r="O2092" s="86"/>
    </row>
    <row r="2093" spans="15:15" x14ac:dyDescent="0.35">
      <c r="O2093" s="86"/>
    </row>
    <row r="2094" spans="15:15" x14ac:dyDescent="0.35">
      <c r="O2094" s="86"/>
    </row>
    <row r="2095" spans="15:15" x14ac:dyDescent="0.35">
      <c r="O2095" s="86"/>
    </row>
    <row r="2096" spans="15:15" x14ac:dyDescent="0.35">
      <c r="O2096" s="86"/>
    </row>
    <row r="2097" spans="15:15" x14ac:dyDescent="0.35">
      <c r="O2097" s="86"/>
    </row>
    <row r="2098" spans="15:15" x14ac:dyDescent="0.35">
      <c r="O2098" s="86"/>
    </row>
    <row r="2099" spans="15:15" x14ac:dyDescent="0.35">
      <c r="O2099" s="86"/>
    </row>
    <row r="2100" spans="15:15" x14ac:dyDescent="0.35">
      <c r="O2100" s="86"/>
    </row>
    <row r="2101" spans="15:15" x14ac:dyDescent="0.35">
      <c r="O2101" s="86"/>
    </row>
    <row r="2102" spans="15:15" x14ac:dyDescent="0.35">
      <c r="O2102" s="86"/>
    </row>
    <row r="2103" spans="15:15" x14ac:dyDescent="0.35">
      <c r="O2103" s="86"/>
    </row>
    <row r="2104" spans="15:15" x14ac:dyDescent="0.35">
      <c r="O2104" s="86"/>
    </row>
    <row r="2105" spans="15:15" x14ac:dyDescent="0.35">
      <c r="O2105" s="86"/>
    </row>
    <row r="2106" spans="15:15" x14ac:dyDescent="0.35">
      <c r="O2106" s="86"/>
    </row>
    <row r="2107" spans="15:15" x14ac:dyDescent="0.35">
      <c r="O2107" s="86"/>
    </row>
    <row r="2108" spans="15:15" x14ac:dyDescent="0.35">
      <c r="O2108" s="86"/>
    </row>
    <row r="2109" spans="15:15" x14ac:dyDescent="0.35">
      <c r="O2109" s="86"/>
    </row>
    <row r="2110" spans="15:15" x14ac:dyDescent="0.35">
      <c r="O2110" s="86"/>
    </row>
    <row r="2111" spans="15:15" x14ac:dyDescent="0.35">
      <c r="O2111" s="86"/>
    </row>
    <row r="2112" spans="15:15" x14ac:dyDescent="0.35">
      <c r="O2112" s="86"/>
    </row>
    <row r="2113" spans="15:15" x14ac:dyDescent="0.35">
      <c r="O2113" s="86"/>
    </row>
    <row r="2114" spans="15:15" x14ac:dyDescent="0.35">
      <c r="O2114" s="86"/>
    </row>
    <row r="2115" spans="15:15" x14ac:dyDescent="0.35">
      <c r="O2115" s="86"/>
    </row>
    <row r="2116" spans="15:15" x14ac:dyDescent="0.35">
      <c r="O2116" s="86"/>
    </row>
    <row r="2117" spans="15:15" x14ac:dyDescent="0.35">
      <c r="O2117" s="86"/>
    </row>
    <row r="2118" spans="15:15" x14ac:dyDescent="0.35">
      <c r="O2118" s="86"/>
    </row>
    <row r="2119" spans="15:15" x14ac:dyDescent="0.35">
      <c r="O2119" s="86"/>
    </row>
    <row r="2120" spans="15:15" x14ac:dyDescent="0.35">
      <c r="O2120" s="86"/>
    </row>
    <row r="2121" spans="15:15" x14ac:dyDescent="0.35">
      <c r="O2121" s="86"/>
    </row>
    <row r="2122" spans="15:15" x14ac:dyDescent="0.35">
      <c r="O2122" s="86"/>
    </row>
    <row r="2123" spans="15:15" x14ac:dyDescent="0.35">
      <c r="O2123" s="86"/>
    </row>
    <row r="2124" spans="15:15" x14ac:dyDescent="0.35">
      <c r="O2124" s="86"/>
    </row>
    <row r="2125" spans="15:15" x14ac:dyDescent="0.35">
      <c r="O2125" s="86"/>
    </row>
    <row r="2126" spans="15:15" x14ac:dyDescent="0.35">
      <c r="O2126" s="86"/>
    </row>
    <row r="2127" spans="15:15" x14ac:dyDescent="0.35">
      <c r="O2127" s="86"/>
    </row>
    <row r="2128" spans="15:15" x14ac:dyDescent="0.35">
      <c r="O2128" s="86"/>
    </row>
    <row r="2129" spans="15:15" x14ac:dyDescent="0.35">
      <c r="O2129" s="86"/>
    </row>
    <row r="2130" spans="15:15" x14ac:dyDescent="0.35">
      <c r="O2130" s="86"/>
    </row>
    <row r="2131" spans="15:15" x14ac:dyDescent="0.35">
      <c r="O2131" s="86"/>
    </row>
    <row r="2132" spans="15:15" x14ac:dyDescent="0.35">
      <c r="O2132" s="86"/>
    </row>
    <row r="2133" spans="15:15" x14ac:dyDescent="0.35">
      <c r="O2133" s="86"/>
    </row>
    <row r="2134" spans="15:15" x14ac:dyDescent="0.35">
      <c r="O2134" s="86"/>
    </row>
    <row r="2135" spans="15:15" x14ac:dyDescent="0.35">
      <c r="O2135" s="86"/>
    </row>
    <row r="2136" spans="15:15" x14ac:dyDescent="0.35">
      <c r="O2136" s="86"/>
    </row>
    <row r="2137" spans="15:15" x14ac:dyDescent="0.35">
      <c r="O2137" s="86"/>
    </row>
    <row r="2138" spans="15:15" x14ac:dyDescent="0.35">
      <c r="O2138" s="86"/>
    </row>
    <row r="2139" spans="15:15" x14ac:dyDescent="0.35">
      <c r="O2139" s="86"/>
    </row>
    <row r="2140" spans="15:15" x14ac:dyDescent="0.35">
      <c r="O2140" s="86"/>
    </row>
    <row r="2141" spans="15:15" x14ac:dyDescent="0.35">
      <c r="O2141" s="86"/>
    </row>
    <row r="2142" spans="15:15" x14ac:dyDescent="0.35">
      <c r="O2142" s="86"/>
    </row>
    <row r="2143" spans="15:15" x14ac:dyDescent="0.35">
      <c r="O2143" s="86"/>
    </row>
    <row r="2144" spans="15:15" x14ac:dyDescent="0.35">
      <c r="O2144" s="86"/>
    </row>
    <row r="2145" spans="15:15" x14ac:dyDescent="0.35">
      <c r="O2145" s="86"/>
    </row>
    <row r="2146" spans="15:15" x14ac:dyDescent="0.35">
      <c r="O2146" s="86"/>
    </row>
    <row r="2147" spans="15:15" x14ac:dyDescent="0.35">
      <c r="O2147" s="86"/>
    </row>
    <row r="2148" spans="15:15" x14ac:dyDescent="0.35">
      <c r="O2148" s="86"/>
    </row>
    <row r="2149" spans="15:15" x14ac:dyDescent="0.35">
      <c r="O2149" s="86"/>
    </row>
    <row r="2150" spans="15:15" x14ac:dyDescent="0.35">
      <c r="O2150" s="86"/>
    </row>
    <row r="2151" spans="15:15" x14ac:dyDescent="0.35">
      <c r="O2151" s="86"/>
    </row>
    <row r="2152" spans="15:15" x14ac:dyDescent="0.35">
      <c r="O2152" s="86"/>
    </row>
    <row r="2153" spans="15:15" x14ac:dyDescent="0.35">
      <c r="O2153" s="86"/>
    </row>
    <row r="2154" spans="15:15" x14ac:dyDescent="0.35">
      <c r="O2154" s="86"/>
    </row>
    <row r="2155" spans="15:15" x14ac:dyDescent="0.35">
      <c r="O2155" s="86"/>
    </row>
    <row r="2156" spans="15:15" x14ac:dyDescent="0.35">
      <c r="O2156" s="86"/>
    </row>
    <row r="2157" spans="15:15" x14ac:dyDescent="0.35">
      <c r="O2157" s="86"/>
    </row>
    <row r="2158" spans="15:15" x14ac:dyDescent="0.35">
      <c r="O2158" s="86"/>
    </row>
    <row r="2159" spans="15:15" x14ac:dyDescent="0.35">
      <c r="O2159" s="86"/>
    </row>
    <row r="2160" spans="15:15" x14ac:dyDescent="0.35">
      <c r="O2160" s="86"/>
    </row>
    <row r="2161" spans="15:15" x14ac:dyDescent="0.35">
      <c r="O2161" s="86"/>
    </row>
    <row r="2162" spans="15:15" x14ac:dyDescent="0.35">
      <c r="O2162" s="86"/>
    </row>
    <row r="2163" spans="15:15" x14ac:dyDescent="0.35">
      <c r="O2163" s="86"/>
    </row>
    <row r="2164" spans="15:15" x14ac:dyDescent="0.35">
      <c r="O2164" s="86"/>
    </row>
    <row r="2165" spans="15:15" x14ac:dyDescent="0.35">
      <c r="O2165" s="86"/>
    </row>
    <row r="2166" spans="15:15" x14ac:dyDescent="0.35">
      <c r="O2166" s="86"/>
    </row>
    <row r="2167" spans="15:15" x14ac:dyDescent="0.35">
      <c r="O2167" s="86"/>
    </row>
    <row r="2168" spans="15:15" x14ac:dyDescent="0.35">
      <c r="O2168" s="86"/>
    </row>
    <row r="2169" spans="15:15" x14ac:dyDescent="0.35">
      <c r="O2169" s="86"/>
    </row>
    <row r="2170" spans="15:15" x14ac:dyDescent="0.35">
      <c r="O2170" s="86"/>
    </row>
    <row r="2171" spans="15:15" x14ac:dyDescent="0.35">
      <c r="O2171" s="86"/>
    </row>
    <row r="2172" spans="15:15" x14ac:dyDescent="0.35">
      <c r="O2172" s="86"/>
    </row>
    <row r="2173" spans="15:15" x14ac:dyDescent="0.35">
      <c r="O2173" s="86"/>
    </row>
    <row r="2174" spans="15:15" x14ac:dyDescent="0.35">
      <c r="O2174" s="86"/>
    </row>
    <row r="2175" spans="15:15" x14ac:dyDescent="0.35">
      <c r="O2175" s="86"/>
    </row>
    <row r="2176" spans="15:15" x14ac:dyDescent="0.35">
      <c r="O2176" s="86"/>
    </row>
    <row r="2177" spans="15:15" x14ac:dyDescent="0.35">
      <c r="O2177" s="86"/>
    </row>
    <row r="2178" spans="15:15" x14ac:dyDescent="0.35">
      <c r="O2178" s="86"/>
    </row>
    <row r="2179" spans="15:15" x14ac:dyDescent="0.35">
      <c r="O2179" s="86"/>
    </row>
    <row r="2180" spans="15:15" x14ac:dyDescent="0.35">
      <c r="O2180" s="86"/>
    </row>
    <row r="2181" spans="15:15" x14ac:dyDescent="0.35">
      <c r="O2181" s="86"/>
    </row>
    <row r="2182" spans="15:15" x14ac:dyDescent="0.35">
      <c r="O2182" s="86"/>
    </row>
    <row r="2183" spans="15:15" x14ac:dyDescent="0.35">
      <c r="O2183" s="86"/>
    </row>
    <row r="2184" spans="15:15" x14ac:dyDescent="0.35">
      <c r="O2184" s="86"/>
    </row>
    <row r="2185" spans="15:15" x14ac:dyDescent="0.35">
      <c r="O2185" s="86"/>
    </row>
    <row r="2186" spans="15:15" x14ac:dyDescent="0.35">
      <c r="O2186" s="86"/>
    </row>
    <row r="2187" spans="15:15" x14ac:dyDescent="0.35">
      <c r="O2187" s="86"/>
    </row>
    <row r="2188" spans="15:15" x14ac:dyDescent="0.35">
      <c r="O2188" s="86"/>
    </row>
    <row r="2189" spans="15:15" x14ac:dyDescent="0.35">
      <c r="O2189" s="86"/>
    </row>
    <row r="2190" spans="15:15" x14ac:dyDescent="0.35">
      <c r="O2190" s="86"/>
    </row>
    <row r="2191" spans="15:15" x14ac:dyDescent="0.35">
      <c r="O2191" s="86"/>
    </row>
    <row r="2192" spans="15:15" x14ac:dyDescent="0.35">
      <c r="O2192" s="86"/>
    </row>
    <row r="2193" spans="15:15" x14ac:dyDescent="0.35">
      <c r="O2193" s="86"/>
    </row>
    <row r="2194" spans="15:15" x14ac:dyDescent="0.35">
      <c r="O2194" s="86"/>
    </row>
    <row r="2195" spans="15:15" x14ac:dyDescent="0.35">
      <c r="O2195" s="86"/>
    </row>
    <row r="2196" spans="15:15" x14ac:dyDescent="0.35">
      <c r="O2196" s="86"/>
    </row>
    <row r="2197" spans="15:15" x14ac:dyDescent="0.35">
      <c r="O2197" s="86"/>
    </row>
    <row r="2198" spans="15:15" x14ac:dyDescent="0.35">
      <c r="O2198" s="86"/>
    </row>
    <row r="2199" spans="15:15" x14ac:dyDescent="0.35">
      <c r="O2199" s="86"/>
    </row>
    <row r="2200" spans="15:15" x14ac:dyDescent="0.35">
      <c r="O2200" s="86"/>
    </row>
    <row r="2201" spans="15:15" x14ac:dyDescent="0.35">
      <c r="O2201" s="86"/>
    </row>
    <row r="2202" spans="15:15" x14ac:dyDescent="0.35">
      <c r="O2202" s="86"/>
    </row>
    <row r="2203" spans="15:15" x14ac:dyDescent="0.35">
      <c r="O2203" s="86"/>
    </row>
    <row r="2204" spans="15:15" x14ac:dyDescent="0.35">
      <c r="O2204" s="86"/>
    </row>
    <row r="2205" spans="15:15" x14ac:dyDescent="0.35">
      <c r="O2205" s="86"/>
    </row>
    <row r="2206" spans="15:15" x14ac:dyDescent="0.35">
      <c r="O2206" s="86"/>
    </row>
    <row r="2207" spans="15:15" x14ac:dyDescent="0.35">
      <c r="O2207" s="86"/>
    </row>
    <row r="2208" spans="15:15" x14ac:dyDescent="0.35">
      <c r="O2208" s="86"/>
    </row>
    <row r="2209" spans="15:15" x14ac:dyDescent="0.35">
      <c r="O2209" s="86"/>
    </row>
    <row r="2210" spans="15:15" x14ac:dyDescent="0.35">
      <c r="O2210" s="86"/>
    </row>
    <row r="2211" spans="15:15" x14ac:dyDescent="0.35">
      <c r="O2211" s="86"/>
    </row>
    <row r="2212" spans="15:15" x14ac:dyDescent="0.35">
      <c r="O2212" s="86"/>
    </row>
    <row r="2213" spans="15:15" x14ac:dyDescent="0.35">
      <c r="O2213" s="86"/>
    </row>
    <row r="2214" spans="15:15" x14ac:dyDescent="0.35">
      <c r="O2214" s="86"/>
    </row>
    <row r="2215" spans="15:15" x14ac:dyDescent="0.35">
      <c r="O2215" s="86"/>
    </row>
    <row r="2216" spans="15:15" x14ac:dyDescent="0.35">
      <c r="O2216" s="86"/>
    </row>
    <row r="2217" spans="15:15" x14ac:dyDescent="0.35">
      <c r="O2217" s="86"/>
    </row>
    <row r="2218" spans="15:15" x14ac:dyDescent="0.35">
      <c r="O2218" s="86"/>
    </row>
    <row r="2219" spans="15:15" x14ac:dyDescent="0.35">
      <c r="O2219" s="86"/>
    </row>
    <row r="2220" spans="15:15" x14ac:dyDescent="0.35">
      <c r="O2220" s="86"/>
    </row>
    <row r="2221" spans="15:15" x14ac:dyDescent="0.35">
      <c r="O2221" s="86"/>
    </row>
    <row r="2222" spans="15:15" x14ac:dyDescent="0.35">
      <c r="O2222" s="86"/>
    </row>
    <row r="2223" spans="15:15" x14ac:dyDescent="0.35">
      <c r="O2223" s="86"/>
    </row>
    <row r="2224" spans="15:15" x14ac:dyDescent="0.35">
      <c r="O2224" s="86"/>
    </row>
    <row r="2225" spans="15:15" x14ac:dyDescent="0.35">
      <c r="O2225" s="86"/>
    </row>
    <row r="2226" spans="15:15" x14ac:dyDescent="0.35">
      <c r="O2226" s="86"/>
    </row>
    <row r="2227" spans="15:15" x14ac:dyDescent="0.35">
      <c r="O2227" s="86"/>
    </row>
    <row r="2228" spans="15:15" x14ac:dyDescent="0.35">
      <c r="O2228" s="86"/>
    </row>
    <row r="2229" spans="15:15" x14ac:dyDescent="0.35">
      <c r="O2229" s="86"/>
    </row>
    <row r="2230" spans="15:15" x14ac:dyDescent="0.35">
      <c r="O2230" s="86"/>
    </row>
    <row r="2231" spans="15:15" x14ac:dyDescent="0.35">
      <c r="O2231" s="86"/>
    </row>
    <row r="2232" spans="15:15" x14ac:dyDescent="0.35">
      <c r="O2232" s="86"/>
    </row>
    <row r="2233" spans="15:15" x14ac:dyDescent="0.35">
      <c r="O2233" s="86"/>
    </row>
    <row r="2234" spans="15:15" x14ac:dyDescent="0.35">
      <c r="O2234" s="86"/>
    </row>
    <row r="2235" spans="15:15" x14ac:dyDescent="0.35">
      <c r="O2235" s="86"/>
    </row>
    <row r="2236" spans="15:15" x14ac:dyDescent="0.35">
      <c r="O2236" s="86"/>
    </row>
    <row r="2237" spans="15:15" x14ac:dyDescent="0.35">
      <c r="O2237" s="86"/>
    </row>
    <row r="2238" spans="15:15" x14ac:dyDescent="0.35">
      <c r="O2238" s="86"/>
    </row>
    <row r="2239" spans="15:15" x14ac:dyDescent="0.35">
      <c r="O2239" s="86"/>
    </row>
    <row r="2240" spans="15:15" x14ac:dyDescent="0.35">
      <c r="O2240" s="86"/>
    </row>
    <row r="2241" spans="15:15" x14ac:dyDescent="0.35">
      <c r="O2241" s="86"/>
    </row>
    <row r="2242" spans="15:15" x14ac:dyDescent="0.35">
      <c r="O2242" s="86"/>
    </row>
    <row r="2243" spans="15:15" x14ac:dyDescent="0.35">
      <c r="O2243" s="86"/>
    </row>
    <row r="2244" spans="15:15" x14ac:dyDescent="0.35">
      <c r="O2244" s="86"/>
    </row>
    <row r="2245" spans="15:15" x14ac:dyDescent="0.35">
      <c r="O2245" s="86"/>
    </row>
    <row r="2246" spans="15:15" x14ac:dyDescent="0.35">
      <c r="O2246" s="86"/>
    </row>
    <row r="2247" spans="15:15" x14ac:dyDescent="0.35">
      <c r="O2247" s="86"/>
    </row>
    <row r="2248" spans="15:15" x14ac:dyDescent="0.35">
      <c r="O2248" s="86"/>
    </row>
    <row r="2249" spans="15:15" x14ac:dyDescent="0.35">
      <c r="O2249" s="86"/>
    </row>
    <row r="2250" spans="15:15" x14ac:dyDescent="0.35">
      <c r="O2250" s="86"/>
    </row>
    <row r="2251" spans="15:15" x14ac:dyDescent="0.35">
      <c r="O2251" s="86"/>
    </row>
    <row r="2252" spans="15:15" x14ac:dyDescent="0.35">
      <c r="O2252" s="86"/>
    </row>
    <row r="2253" spans="15:15" x14ac:dyDescent="0.35">
      <c r="O2253" s="86"/>
    </row>
    <row r="2254" spans="15:15" x14ac:dyDescent="0.35">
      <c r="O2254" s="86"/>
    </row>
    <row r="2255" spans="15:15" x14ac:dyDescent="0.35">
      <c r="O2255" s="86"/>
    </row>
    <row r="2256" spans="15:15" x14ac:dyDescent="0.35">
      <c r="O2256" s="86"/>
    </row>
    <row r="2257" spans="15:15" x14ac:dyDescent="0.35">
      <c r="O2257" s="86"/>
    </row>
    <row r="2258" spans="15:15" x14ac:dyDescent="0.35">
      <c r="O2258" s="86"/>
    </row>
    <row r="2259" spans="15:15" x14ac:dyDescent="0.35">
      <c r="O2259" s="86"/>
    </row>
    <row r="2260" spans="15:15" x14ac:dyDescent="0.35">
      <c r="O2260" s="86"/>
    </row>
    <row r="2261" spans="15:15" x14ac:dyDescent="0.35">
      <c r="O2261" s="86"/>
    </row>
    <row r="2262" spans="15:15" x14ac:dyDescent="0.35">
      <c r="O2262" s="86"/>
    </row>
    <row r="2263" spans="15:15" x14ac:dyDescent="0.35">
      <c r="O2263" s="86"/>
    </row>
    <row r="2264" spans="15:15" x14ac:dyDescent="0.35">
      <c r="O2264" s="86"/>
    </row>
    <row r="2265" spans="15:15" x14ac:dyDescent="0.35">
      <c r="O2265" s="86"/>
    </row>
    <row r="2266" spans="15:15" x14ac:dyDescent="0.35">
      <c r="O2266" s="86"/>
    </row>
    <row r="2267" spans="15:15" x14ac:dyDescent="0.35">
      <c r="O2267" s="86"/>
    </row>
    <row r="2268" spans="15:15" x14ac:dyDescent="0.35">
      <c r="O2268" s="86"/>
    </row>
    <row r="2269" spans="15:15" x14ac:dyDescent="0.35">
      <c r="O2269" s="86"/>
    </row>
    <row r="2270" spans="15:15" x14ac:dyDescent="0.35">
      <c r="O2270" s="86"/>
    </row>
    <row r="2271" spans="15:15" x14ac:dyDescent="0.35">
      <c r="O2271" s="86"/>
    </row>
    <row r="2272" spans="15:15" x14ac:dyDescent="0.35">
      <c r="O2272" s="86"/>
    </row>
    <row r="2273" spans="15:15" x14ac:dyDescent="0.35">
      <c r="O2273" s="86"/>
    </row>
    <row r="2274" spans="15:15" x14ac:dyDescent="0.35">
      <c r="O2274" s="86"/>
    </row>
    <row r="2275" spans="15:15" x14ac:dyDescent="0.35">
      <c r="O2275" s="86"/>
    </row>
    <row r="2276" spans="15:15" x14ac:dyDescent="0.35">
      <c r="O2276" s="86"/>
    </row>
    <row r="2277" spans="15:15" x14ac:dyDescent="0.35">
      <c r="O2277" s="86"/>
    </row>
    <row r="2278" spans="15:15" x14ac:dyDescent="0.35">
      <c r="O2278" s="86"/>
    </row>
    <row r="2279" spans="15:15" x14ac:dyDescent="0.35">
      <c r="O2279" s="86"/>
    </row>
    <row r="2280" spans="15:15" x14ac:dyDescent="0.35">
      <c r="O2280" s="86"/>
    </row>
    <row r="2281" spans="15:15" x14ac:dyDescent="0.35">
      <c r="O2281" s="86"/>
    </row>
    <row r="2282" spans="15:15" x14ac:dyDescent="0.35">
      <c r="O2282" s="86"/>
    </row>
    <row r="2283" spans="15:15" x14ac:dyDescent="0.35">
      <c r="O2283" s="86"/>
    </row>
    <row r="2284" spans="15:15" x14ac:dyDescent="0.35">
      <c r="O2284" s="86"/>
    </row>
    <row r="2285" spans="15:15" x14ac:dyDescent="0.35">
      <c r="O2285" s="86"/>
    </row>
    <row r="2286" spans="15:15" x14ac:dyDescent="0.35">
      <c r="O2286" s="86"/>
    </row>
    <row r="2287" spans="15:15" x14ac:dyDescent="0.35">
      <c r="O2287" s="86"/>
    </row>
    <row r="2288" spans="15:15" x14ac:dyDescent="0.35">
      <c r="O2288" s="86"/>
    </row>
    <row r="2289" spans="15:15" x14ac:dyDescent="0.35">
      <c r="O2289" s="86"/>
    </row>
    <row r="2290" spans="15:15" x14ac:dyDescent="0.35">
      <c r="O2290" s="86"/>
    </row>
    <row r="2291" spans="15:15" x14ac:dyDescent="0.35">
      <c r="O2291" s="86"/>
    </row>
    <row r="2292" spans="15:15" x14ac:dyDescent="0.35">
      <c r="O2292" s="86"/>
    </row>
    <row r="2293" spans="15:15" x14ac:dyDescent="0.35">
      <c r="O2293" s="86"/>
    </row>
    <row r="2294" spans="15:15" x14ac:dyDescent="0.35">
      <c r="O2294" s="86"/>
    </row>
    <row r="2295" spans="15:15" x14ac:dyDescent="0.35">
      <c r="O2295" s="86"/>
    </row>
    <row r="2296" spans="15:15" x14ac:dyDescent="0.35">
      <c r="O2296" s="86"/>
    </row>
    <row r="2297" spans="15:15" x14ac:dyDescent="0.35">
      <c r="O2297" s="86"/>
    </row>
    <row r="2298" spans="15:15" x14ac:dyDescent="0.35">
      <c r="O2298" s="86"/>
    </row>
    <row r="2299" spans="15:15" x14ac:dyDescent="0.35">
      <c r="O2299" s="86"/>
    </row>
    <row r="2300" spans="15:15" x14ac:dyDescent="0.35">
      <c r="O2300" s="86"/>
    </row>
    <row r="2301" spans="15:15" x14ac:dyDescent="0.35">
      <c r="O2301" s="86"/>
    </row>
    <row r="2302" spans="15:15" x14ac:dyDescent="0.35">
      <c r="O2302" s="86"/>
    </row>
    <row r="2303" spans="15:15" x14ac:dyDescent="0.35">
      <c r="O2303" s="86"/>
    </row>
    <row r="2304" spans="15:15" x14ac:dyDescent="0.35">
      <c r="O2304" s="86"/>
    </row>
    <row r="2305" spans="15:15" x14ac:dyDescent="0.35">
      <c r="O2305" s="86"/>
    </row>
    <row r="2306" spans="15:15" x14ac:dyDescent="0.35">
      <c r="O2306" s="86"/>
    </row>
    <row r="2307" spans="15:15" x14ac:dyDescent="0.35">
      <c r="O2307" s="86"/>
    </row>
    <row r="2308" spans="15:15" x14ac:dyDescent="0.35">
      <c r="O2308" s="86"/>
    </row>
    <row r="2309" spans="15:15" x14ac:dyDescent="0.35">
      <c r="O2309" s="86"/>
    </row>
    <row r="2310" spans="15:15" x14ac:dyDescent="0.35">
      <c r="O2310" s="86"/>
    </row>
    <row r="2311" spans="15:15" x14ac:dyDescent="0.35">
      <c r="O2311" s="86"/>
    </row>
    <row r="2312" spans="15:15" x14ac:dyDescent="0.35">
      <c r="O2312" s="86"/>
    </row>
    <row r="2313" spans="15:15" x14ac:dyDescent="0.35">
      <c r="O2313" s="86"/>
    </row>
    <row r="2314" spans="15:15" x14ac:dyDescent="0.35">
      <c r="O2314" s="86"/>
    </row>
    <row r="2315" spans="15:15" x14ac:dyDescent="0.35">
      <c r="O2315" s="86"/>
    </row>
    <row r="2316" spans="15:15" x14ac:dyDescent="0.35">
      <c r="O2316" s="86"/>
    </row>
    <row r="2317" spans="15:15" x14ac:dyDescent="0.35">
      <c r="O2317" s="86"/>
    </row>
    <row r="2318" spans="15:15" x14ac:dyDescent="0.35">
      <c r="O2318" s="86"/>
    </row>
    <row r="2319" spans="15:15" x14ac:dyDescent="0.35">
      <c r="O2319" s="86"/>
    </row>
    <row r="2320" spans="15:15" x14ac:dyDescent="0.35">
      <c r="O2320" s="86"/>
    </row>
    <row r="2321" spans="15:15" x14ac:dyDescent="0.35">
      <c r="O2321" s="86"/>
    </row>
    <row r="2322" spans="15:15" x14ac:dyDescent="0.35">
      <c r="O2322" s="86"/>
    </row>
    <row r="2323" spans="15:15" x14ac:dyDescent="0.35">
      <c r="O2323" s="86"/>
    </row>
    <row r="2324" spans="15:15" x14ac:dyDescent="0.35">
      <c r="O2324" s="86"/>
    </row>
    <row r="2325" spans="15:15" x14ac:dyDescent="0.35">
      <c r="O2325" s="86"/>
    </row>
    <row r="2326" spans="15:15" x14ac:dyDescent="0.35">
      <c r="O2326" s="86"/>
    </row>
    <row r="2327" spans="15:15" x14ac:dyDescent="0.35">
      <c r="O2327" s="86"/>
    </row>
    <row r="2328" spans="15:15" x14ac:dyDescent="0.35">
      <c r="O2328" s="86"/>
    </row>
    <row r="2329" spans="15:15" x14ac:dyDescent="0.35">
      <c r="O2329" s="86"/>
    </row>
    <row r="2330" spans="15:15" x14ac:dyDescent="0.35">
      <c r="O2330" s="86"/>
    </row>
    <row r="2331" spans="15:15" x14ac:dyDescent="0.35">
      <c r="O2331" s="86"/>
    </row>
    <row r="2332" spans="15:15" x14ac:dyDescent="0.35">
      <c r="O2332" s="86"/>
    </row>
    <row r="2333" spans="15:15" x14ac:dyDescent="0.35">
      <c r="O2333" s="86"/>
    </row>
    <row r="2334" spans="15:15" x14ac:dyDescent="0.35">
      <c r="O2334" s="86"/>
    </row>
    <row r="2335" spans="15:15" x14ac:dyDescent="0.35">
      <c r="O2335" s="86"/>
    </row>
    <row r="2336" spans="15:15" x14ac:dyDescent="0.35">
      <c r="O2336" s="86"/>
    </row>
    <row r="2337" spans="15:15" x14ac:dyDescent="0.35">
      <c r="O2337" s="86"/>
    </row>
    <row r="2338" spans="15:15" x14ac:dyDescent="0.35">
      <c r="O2338" s="86"/>
    </row>
    <row r="2339" spans="15:15" x14ac:dyDescent="0.35">
      <c r="O2339" s="86"/>
    </row>
    <row r="2340" spans="15:15" x14ac:dyDescent="0.35">
      <c r="O2340" s="86"/>
    </row>
    <row r="2341" spans="15:15" x14ac:dyDescent="0.35">
      <c r="O2341" s="86"/>
    </row>
    <row r="2342" spans="15:15" x14ac:dyDescent="0.35">
      <c r="O2342" s="86"/>
    </row>
    <row r="2343" spans="15:15" x14ac:dyDescent="0.35">
      <c r="O2343" s="86"/>
    </row>
    <row r="2344" spans="15:15" x14ac:dyDescent="0.35">
      <c r="O2344" s="86"/>
    </row>
    <row r="2345" spans="15:15" x14ac:dyDescent="0.35">
      <c r="O2345" s="86"/>
    </row>
    <row r="2346" spans="15:15" x14ac:dyDescent="0.35">
      <c r="O2346" s="86"/>
    </row>
    <row r="2347" spans="15:15" x14ac:dyDescent="0.35">
      <c r="O2347" s="86"/>
    </row>
    <row r="2348" spans="15:15" x14ac:dyDescent="0.35">
      <c r="O2348" s="86"/>
    </row>
    <row r="2349" spans="15:15" x14ac:dyDescent="0.35">
      <c r="O2349" s="86"/>
    </row>
    <row r="2350" spans="15:15" x14ac:dyDescent="0.35">
      <c r="O2350" s="86"/>
    </row>
    <row r="2351" spans="15:15" x14ac:dyDescent="0.35">
      <c r="O2351" s="86"/>
    </row>
    <row r="2352" spans="15:15" x14ac:dyDescent="0.35">
      <c r="O2352" s="86"/>
    </row>
    <row r="2353" spans="15:15" x14ac:dyDescent="0.35">
      <c r="O2353" s="86"/>
    </row>
    <row r="2354" spans="15:15" x14ac:dyDescent="0.35">
      <c r="O2354" s="86"/>
    </row>
    <row r="2355" spans="15:15" x14ac:dyDescent="0.35">
      <c r="O2355" s="86"/>
    </row>
    <row r="2356" spans="15:15" x14ac:dyDescent="0.35">
      <c r="O2356" s="86"/>
    </row>
    <row r="2357" spans="15:15" x14ac:dyDescent="0.35">
      <c r="O2357" s="86"/>
    </row>
    <row r="2358" spans="15:15" x14ac:dyDescent="0.35">
      <c r="O2358" s="86"/>
    </row>
    <row r="2359" spans="15:15" x14ac:dyDescent="0.35">
      <c r="O2359" s="86"/>
    </row>
    <row r="2360" spans="15:15" x14ac:dyDescent="0.35">
      <c r="O2360" s="86"/>
    </row>
    <row r="2361" spans="15:15" x14ac:dyDescent="0.35">
      <c r="O2361" s="86"/>
    </row>
    <row r="2362" spans="15:15" x14ac:dyDescent="0.35">
      <c r="O2362" s="86"/>
    </row>
    <row r="2363" spans="15:15" x14ac:dyDescent="0.35">
      <c r="O2363" s="86"/>
    </row>
    <row r="2364" spans="15:15" x14ac:dyDescent="0.35">
      <c r="O2364" s="86"/>
    </row>
    <row r="2365" spans="15:15" x14ac:dyDescent="0.35">
      <c r="O2365" s="86"/>
    </row>
    <row r="2366" spans="15:15" x14ac:dyDescent="0.35">
      <c r="O2366" s="86"/>
    </row>
    <row r="2367" spans="15:15" x14ac:dyDescent="0.35">
      <c r="O2367" s="86"/>
    </row>
    <row r="2368" spans="15:15" x14ac:dyDescent="0.35">
      <c r="O2368" s="86"/>
    </row>
    <row r="2369" spans="15:15" x14ac:dyDescent="0.35">
      <c r="O2369" s="86"/>
    </row>
    <row r="2370" spans="15:15" x14ac:dyDescent="0.35">
      <c r="O2370" s="86"/>
    </row>
    <row r="2371" spans="15:15" x14ac:dyDescent="0.35">
      <c r="O2371" s="86"/>
    </row>
    <row r="2372" spans="15:15" x14ac:dyDescent="0.35">
      <c r="O2372" s="86"/>
    </row>
    <row r="2373" spans="15:15" x14ac:dyDescent="0.35">
      <c r="O2373" s="86"/>
    </row>
    <row r="2374" spans="15:15" x14ac:dyDescent="0.35">
      <c r="O2374" s="86"/>
    </row>
    <row r="2375" spans="15:15" x14ac:dyDescent="0.35">
      <c r="O2375" s="86"/>
    </row>
    <row r="2376" spans="15:15" x14ac:dyDescent="0.35">
      <c r="O2376" s="86"/>
    </row>
    <row r="2377" spans="15:15" x14ac:dyDescent="0.35">
      <c r="O2377" s="86"/>
    </row>
    <row r="2378" spans="15:15" x14ac:dyDescent="0.35">
      <c r="O2378" s="86"/>
    </row>
    <row r="2379" spans="15:15" x14ac:dyDescent="0.35">
      <c r="O2379" s="86"/>
    </row>
    <row r="2380" spans="15:15" x14ac:dyDescent="0.35">
      <c r="O2380" s="86"/>
    </row>
    <row r="2381" spans="15:15" x14ac:dyDescent="0.35">
      <c r="O2381" s="86"/>
    </row>
    <row r="2382" spans="15:15" x14ac:dyDescent="0.35">
      <c r="O2382" s="86"/>
    </row>
    <row r="2383" spans="15:15" x14ac:dyDescent="0.35">
      <c r="O2383" s="86"/>
    </row>
    <row r="2384" spans="15:15" x14ac:dyDescent="0.35">
      <c r="O2384" s="86"/>
    </row>
    <row r="2385" spans="15:15" x14ac:dyDescent="0.35">
      <c r="O2385" s="86"/>
    </row>
    <row r="2386" spans="15:15" x14ac:dyDescent="0.35">
      <c r="O2386" s="86"/>
    </row>
    <row r="2387" spans="15:15" x14ac:dyDescent="0.35">
      <c r="O2387" s="86"/>
    </row>
    <row r="2388" spans="15:15" x14ac:dyDescent="0.35">
      <c r="O2388" s="86"/>
    </row>
    <row r="2389" spans="15:15" x14ac:dyDescent="0.35">
      <c r="O2389" s="86"/>
    </row>
    <row r="2390" spans="15:15" x14ac:dyDescent="0.35">
      <c r="O2390" s="86"/>
    </row>
    <row r="2391" spans="15:15" x14ac:dyDescent="0.35">
      <c r="O2391" s="86"/>
    </row>
    <row r="2392" spans="15:15" x14ac:dyDescent="0.35">
      <c r="O2392" s="86"/>
    </row>
    <row r="2393" spans="15:15" x14ac:dyDescent="0.35">
      <c r="O2393" s="86"/>
    </row>
    <row r="2394" spans="15:15" x14ac:dyDescent="0.35">
      <c r="O2394" s="86"/>
    </row>
    <row r="2395" spans="15:15" x14ac:dyDescent="0.35">
      <c r="O2395" s="86"/>
    </row>
    <row r="2396" spans="15:15" x14ac:dyDescent="0.35">
      <c r="O2396" s="86"/>
    </row>
    <row r="2397" spans="15:15" x14ac:dyDescent="0.35">
      <c r="O2397" s="86"/>
    </row>
    <row r="2398" spans="15:15" x14ac:dyDescent="0.35">
      <c r="O2398" s="86"/>
    </row>
    <row r="2399" spans="15:15" x14ac:dyDescent="0.35">
      <c r="O2399" s="86"/>
    </row>
    <row r="2400" spans="15:15" x14ac:dyDescent="0.35">
      <c r="O2400" s="86"/>
    </row>
    <row r="2401" spans="15:15" x14ac:dyDescent="0.35">
      <c r="O2401" s="86"/>
    </row>
    <row r="2402" spans="15:15" x14ac:dyDescent="0.35">
      <c r="O2402" s="86"/>
    </row>
    <row r="2403" spans="15:15" x14ac:dyDescent="0.35">
      <c r="O2403" s="86"/>
    </row>
    <row r="2404" spans="15:15" x14ac:dyDescent="0.35">
      <c r="O2404" s="86"/>
    </row>
    <row r="2405" spans="15:15" x14ac:dyDescent="0.35">
      <c r="O2405" s="86"/>
    </row>
    <row r="2406" spans="15:15" x14ac:dyDescent="0.35">
      <c r="O2406" s="86"/>
    </row>
    <row r="2407" spans="15:15" x14ac:dyDescent="0.35">
      <c r="O2407" s="86"/>
    </row>
    <row r="2408" spans="15:15" x14ac:dyDescent="0.35">
      <c r="O2408" s="86"/>
    </row>
    <row r="2409" spans="15:15" x14ac:dyDescent="0.35">
      <c r="O2409" s="86"/>
    </row>
    <row r="2410" spans="15:15" x14ac:dyDescent="0.35">
      <c r="O2410" s="86"/>
    </row>
    <row r="2411" spans="15:15" x14ac:dyDescent="0.35">
      <c r="O2411" s="86"/>
    </row>
    <row r="2412" spans="15:15" x14ac:dyDescent="0.35">
      <c r="O2412" s="86"/>
    </row>
    <row r="2413" spans="15:15" x14ac:dyDescent="0.35">
      <c r="O2413" s="86"/>
    </row>
    <row r="2414" spans="15:15" x14ac:dyDescent="0.35">
      <c r="O2414" s="86"/>
    </row>
    <row r="2415" spans="15:15" x14ac:dyDescent="0.35">
      <c r="O2415" s="86"/>
    </row>
    <row r="2416" spans="15:15" x14ac:dyDescent="0.35">
      <c r="O2416" s="86"/>
    </row>
    <row r="2417" spans="15:15" x14ac:dyDescent="0.35">
      <c r="O2417" s="86"/>
    </row>
    <row r="2418" spans="15:15" x14ac:dyDescent="0.35">
      <c r="O2418" s="86"/>
    </row>
    <row r="2419" spans="15:15" x14ac:dyDescent="0.35">
      <c r="O2419" s="86"/>
    </row>
    <row r="2420" spans="15:15" x14ac:dyDescent="0.35">
      <c r="O2420" s="86"/>
    </row>
    <row r="2421" spans="15:15" x14ac:dyDescent="0.35">
      <c r="O2421" s="86"/>
    </row>
    <row r="2422" spans="15:15" x14ac:dyDescent="0.35">
      <c r="O2422" s="86"/>
    </row>
    <row r="2423" spans="15:15" x14ac:dyDescent="0.35">
      <c r="O2423" s="86"/>
    </row>
    <row r="2424" spans="15:15" x14ac:dyDescent="0.35">
      <c r="O2424" s="86"/>
    </row>
    <row r="2425" spans="15:15" x14ac:dyDescent="0.35">
      <c r="O2425" s="86"/>
    </row>
    <row r="2426" spans="15:15" x14ac:dyDescent="0.35">
      <c r="O2426" s="86"/>
    </row>
    <row r="2427" spans="15:15" x14ac:dyDescent="0.35">
      <c r="O2427" s="86"/>
    </row>
    <row r="2428" spans="15:15" x14ac:dyDescent="0.35">
      <c r="O2428" s="86"/>
    </row>
    <row r="2429" spans="15:15" x14ac:dyDescent="0.35">
      <c r="O2429" s="86"/>
    </row>
    <row r="2430" spans="15:15" x14ac:dyDescent="0.35">
      <c r="O2430" s="86"/>
    </row>
    <row r="2431" spans="15:15" x14ac:dyDescent="0.35">
      <c r="O2431" s="86"/>
    </row>
    <row r="2432" spans="15:15" x14ac:dyDescent="0.35">
      <c r="O2432" s="86"/>
    </row>
    <row r="2433" spans="15:15" x14ac:dyDescent="0.35">
      <c r="O2433" s="86"/>
    </row>
    <row r="2434" spans="15:15" x14ac:dyDescent="0.35">
      <c r="O2434" s="86"/>
    </row>
    <row r="2435" spans="15:15" x14ac:dyDescent="0.35">
      <c r="O2435" s="86"/>
    </row>
    <row r="2436" spans="15:15" x14ac:dyDescent="0.35">
      <c r="O2436" s="86"/>
    </row>
    <row r="2437" spans="15:15" x14ac:dyDescent="0.35">
      <c r="O2437" s="86"/>
    </row>
    <row r="2438" spans="15:15" x14ac:dyDescent="0.35">
      <c r="O2438" s="86"/>
    </row>
    <row r="2439" spans="15:15" x14ac:dyDescent="0.35">
      <c r="O2439" s="86"/>
    </row>
    <row r="2440" spans="15:15" x14ac:dyDescent="0.35">
      <c r="O2440" s="86"/>
    </row>
    <row r="2441" spans="15:15" x14ac:dyDescent="0.35">
      <c r="O2441" s="86"/>
    </row>
    <row r="2442" spans="15:15" x14ac:dyDescent="0.35">
      <c r="O2442" s="86"/>
    </row>
    <row r="2443" spans="15:15" x14ac:dyDescent="0.35">
      <c r="O2443" s="86"/>
    </row>
    <row r="2444" spans="15:15" x14ac:dyDescent="0.35">
      <c r="O2444" s="86"/>
    </row>
    <row r="2445" spans="15:15" x14ac:dyDescent="0.35">
      <c r="O2445" s="86"/>
    </row>
    <row r="2446" spans="15:15" x14ac:dyDescent="0.35">
      <c r="O2446" s="86"/>
    </row>
    <row r="2447" spans="15:15" x14ac:dyDescent="0.35">
      <c r="O2447" s="86"/>
    </row>
    <row r="2448" spans="15:15" x14ac:dyDescent="0.35">
      <c r="O2448" s="86"/>
    </row>
    <row r="2449" spans="15:15" x14ac:dyDescent="0.35">
      <c r="O2449" s="86"/>
    </row>
    <row r="2450" spans="15:15" x14ac:dyDescent="0.35">
      <c r="O2450" s="86"/>
    </row>
    <row r="2451" spans="15:15" x14ac:dyDescent="0.35">
      <c r="O2451" s="86"/>
    </row>
    <row r="2452" spans="15:15" x14ac:dyDescent="0.35">
      <c r="O2452" s="86"/>
    </row>
    <row r="2453" spans="15:15" x14ac:dyDescent="0.35">
      <c r="O2453" s="86"/>
    </row>
    <row r="2454" spans="15:15" x14ac:dyDescent="0.35">
      <c r="O2454" s="86"/>
    </row>
    <row r="2455" spans="15:15" x14ac:dyDescent="0.35">
      <c r="O2455" s="86"/>
    </row>
    <row r="2456" spans="15:15" x14ac:dyDescent="0.35">
      <c r="O2456" s="86"/>
    </row>
    <row r="2457" spans="15:15" x14ac:dyDescent="0.35">
      <c r="O2457" s="86"/>
    </row>
    <row r="2458" spans="15:15" x14ac:dyDescent="0.35">
      <c r="O2458" s="86"/>
    </row>
    <row r="2459" spans="15:15" x14ac:dyDescent="0.35">
      <c r="O2459" s="86"/>
    </row>
    <row r="2460" spans="15:15" x14ac:dyDescent="0.35">
      <c r="O2460" s="86"/>
    </row>
    <row r="2461" spans="15:15" x14ac:dyDescent="0.35">
      <c r="O2461" s="86"/>
    </row>
    <row r="2462" spans="15:15" x14ac:dyDescent="0.35">
      <c r="O2462" s="86"/>
    </row>
    <row r="2463" spans="15:15" x14ac:dyDescent="0.35">
      <c r="O2463" s="86"/>
    </row>
    <row r="2464" spans="15:15" x14ac:dyDescent="0.35">
      <c r="O2464" s="86"/>
    </row>
    <row r="2465" spans="15:15" x14ac:dyDescent="0.35">
      <c r="O2465" s="86"/>
    </row>
    <row r="2466" spans="15:15" x14ac:dyDescent="0.35">
      <c r="O2466" s="86"/>
    </row>
    <row r="2467" spans="15:15" x14ac:dyDescent="0.35">
      <c r="O2467" s="86"/>
    </row>
    <row r="2468" spans="15:15" x14ac:dyDescent="0.35">
      <c r="O2468" s="86"/>
    </row>
    <row r="2469" spans="15:15" x14ac:dyDescent="0.35">
      <c r="O2469" s="86"/>
    </row>
    <row r="2470" spans="15:15" x14ac:dyDescent="0.35">
      <c r="O2470" s="86"/>
    </row>
    <row r="2471" spans="15:15" x14ac:dyDescent="0.35">
      <c r="O2471" s="86"/>
    </row>
    <row r="2472" spans="15:15" x14ac:dyDescent="0.35">
      <c r="O2472" s="86"/>
    </row>
    <row r="2473" spans="15:15" x14ac:dyDescent="0.35">
      <c r="O2473" s="86"/>
    </row>
    <row r="2474" spans="15:15" x14ac:dyDescent="0.35">
      <c r="O2474" s="86"/>
    </row>
    <row r="2475" spans="15:15" x14ac:dyDescent="0.35">
      <c r="O2475" s="86"/>
    </row>
    <row r="2476" spans="15:15" x14ac:dyDescent="0.35">
      <c r="O2476" s="86"/>
    </row>
    <row r="2477" spans="15:15" x14ac:dyDescent="0.35">
      <c r="O2477" s="86"/>
    </row>
    <row r="2478" spans="15:15" x14ac:dyDescent="0.35">
      <c r="O2478" s="86"/>
    </row>
    <row r="2479" spans="15:15" x14ac:dyDescent="0.35">
      <c r="O2479" s="86"/>
    </row>
    <row r="2480" spans="15:15" x14ac:dyDescent="0.35">
      <c r="O2480" s="86"/>
    </row>
    <row r="2481" spans="15:15" x14ac:dyDescent="0.35">
      <c r="O2481" s="86"/>
    </row>
    <row r="2482" spans="15:15" x14ac:dyDescent="0.35">
      <c r="O2482" s="86"/>
    </row>
    <row r="2483" spans="15:15" x14ac:dyDescent="0.35">
      <c r="O2483" s="86"/>
    </row>
    <row r="2484" spans="15:15" x14ac:dyDescent="0.35">
      <c r="O2484" s="86"/>
    </row>
    <row r="2485" spans="15:15" x14ac:dyDescent="0.35">
      <c r="O2485" s="86"/>
    </row>
    <row r="2486" spans="15:15" x14ac:dyDescent="0.35">
      <c r="O2486" s="86"/>
    </row>
    <row r="2487" spans="15:15" x14ac:dyDescent="0.35">
      <c r="O2487" s="86"/>
    </row>
    <row r="2488" spans="15:15" x14ac:dyDescent="0.35">
      <c r="O2488" s="86"/>
    </row>
    <row r="2489" spans="15:15" x14ac:dyDescent="0.35">
      <c r="O2489" s="86"/>
    </row>
    <row r="2490" spans="15:15" x14ac:dyDescent="0.35">
      <c r="O2490" s="86"/>
    </row>
    <row r="2491" spans="15:15" x14ac:dyDescent="0.35">
      <c r="O2491" s="86"/>
    </row>
    <row r="2492" spans="15:15" x14ac:dyDescent="0.35">
      <c r="O2492" s="86"/>
    </row>
    <row r="2493" spans="15:15" x14ac:dyDescent="0.35">
      <c r="O2493" s="86"/>
    </row>
    <row r="2494" spans="15:15" x14ac:dyDescent="0.35">
      <c r="O2494" s="86"/>
    </row>
    <row r="2495" spans="15:15" x14ac:dyDescent="0.35">
      <c r="O2495" s="86"/>
    </row>
    <row r="2496" spans="15:15" x14ac:dyDescent="0.35">
      <c r="O2496" s="86"/>
    </row>
    <row r="2497" spans="15:15" x14ac:dyDescent="0.35">
      <c r="O2497" s="86"/>
    </row>
    <row r="2498" spans="15:15" x14ac:dyDescent="0.35">
      <c r="O2498" s="86"/>
    </row>
    <row r="2499" spans="15:15" x14ac:dyDescent="0.35">
      <c r="O2499" s="86"/>
    </row>
    <row r="2500" spans="15:15" x14ac:dyDescent="0.35">
      <c r="O2500" s="86"/>
    </row>
    <row r="2501" spans="15:15" x14ac:dyDescent="0.35">
      <c r="O2501" s="86"/>
    </row>
    <row r="2502" spans="15:15" x14ac:dyDescent="0.35">
      <c r="O2502" s="86"/>
    </row>
    <row r="2503" spans="15:15" x14ac:dyDescent="0.35">
      <c r="O2503" s="86"/>
    </row>
    <row r="2504" spans="15:15" x14ac:dyDescent="0.35">
      <c r="O2504" s="86"/>
    </row>
    <row r="2505" spans="15:15" x14ac:dyDescent="0.35">
      <c r="O2505" s="86"/>
    </row>
    <row r="2506" spans="15:15" x14ac:dyDescent="0.35">
      <c r="O2506" s="86"/>
    </row>
    <row r="2507" spans="15:15" x14ac:dyDescent="0.35">
      <c r="O2507" s="86"/>
    </row>
    <row r="2508" spans="15:15" x14ac:dyDescent="0.35">
      <c r="O2508" s="86"/>
    </row>
    <row r="2509" spans="15:15" x14ac:dyDescent="0.35">
      <c r="O2509" s="86"/>
    </row>
    <row r="2510" spans="15:15" x14ac:dyDescent="0.35">
      <c r="O2510" s="86"/>
    </row>
    <row r="2511" spans="15:15" x14ac:dyDescent="0.35">
      <c r="O2511" s="86"/>
    </row>
    <row r="2512" spans="15:15" x14ac:dyDescent="0.35">
      <c r="O2512" s="86"/>
    </row>
    <row r="2513" spans="15:15" x14ac:dyDescent="0.35">
      <c r="O2513" s="86"/>
    </row>
    <row r="2514" spans="15:15" x14ac:dyDescent="0.35">
      <c r="O2514" s="86"/>
    </row>
    <row r="2515" spans="15:15" x14ac:dyDescent="0.35">
      <c r="O2515" s="86"/>
    </row>
    <row r="2516" spans="15:15" x14ac:dyDescent="0.35">
      <c r="O2516" s="86"/>
    </row>
    <row r="2517" spans="15:15" x14ac:dyDescent="0.35">
      <c r="O2517" s="86"/>
    </row>
    <row r="2518" spans="15:15" x14ac:dyDescent="0.35">
      <c r="O2518" s="86"/>
    </row>
    <row r="2519" spans="15:15" x14ac:dyDescent="0.35">
      <c r="O2519" s="86"/>
    </row>
    <row r="2520" spans="15:15" x14ac:dyDescent="0.35">
      <c r="O2520" s="86"/>
    </row>
    <row r="2521" spans="15:15" x14ac:dyDescent="0.35">
      <c r="O2521" s="86"/>
    </row>
    <row r="2522" spans="15:15" x14ac:dyDescent="0.35">
      <c r="O2522" s="86"/>
    </row>
    <row r="2523" spans="15:15" x14ac:dyDescent="0.35">
      <c r="O2523" s="86"/>
    </row>
    <row r="2524" spans="15:15" x14ac:dyDescent="0.35">
      <c r="O2524" s="86"/>
    </row>
    <row r="2525" spans="15:15" x14ac:dyDescent="0.35">
      <c r="O2525" s="86"/>
    </row>
    <row r="2526" spans="15:15" x14ac:dyDescent="0.35">
      <c r="O2526" s="86"/>
    </row>
    <row r="2527" spans="15:15" x14ac:dyDescent="0.35">
      <c r="O2527" s="86"/>
    </row>
    <row r="2528" spans="15:15" x14ac:dyDescent="0.35">
      <c r="O2528" s="86"/>
    </row>
    <row r="2529" spans="15:15" x14ac:dyDescent="0.35">
      <c r="O2529" s="86"/>
    </row>
    <row r="2530" spans="15:15" x14ac:dyDescent="0.35">
      <c r="O2530" s="86"/>
    </row>
    <row r="2531" spans="15:15" x14ac:dyDescent="0.35">
      <c r="O2531" s="86"/>
    </row>
    <row r="2532" spans="15:15" x14ac:dyDescent="0.35">
      <c r="O2532" s="86"/>
    </row>
    <row r="2533" spans="15:15" x14ac:dyDescent="0.35">
      <c r="O2533" s="86"/>
    </row>
    <row r="2534" spans="15:15" x14ac:dyDescent="0.35">
      <c r="O2534" s="86"/>
    </row>
    <row r="2535" spans="15:15" x14ac:dyDescent="0.35">
      <c r="O2535" s="86"/>
    </row>
    <row r="2536" spans="15:15" x14ac:dyDescent="0.35">
      <c r="O2536" s="86"/>
    </row>
    <row r="2537" spans="15:15" x14ac:dyDescent="0.35">
      <c r="O2537" s="86"/>
    </row>
    <row r="2538" spans="15:15" x14ac:dyDescent="0.35">
      <c r="O2538" s="86"/>
    </row>
    <row r="2539" spans="15:15" x14ac:dyDescent="0.35">
      <c r="O2539" s="86"/>
    </row>
    <row r="2540" spans="15:15" x14ac:dyDescent="0.35">
      <c r="O2540" s="86"/>
    </row>
    <row r="2541" spans="15:15" x14ac:dyDescent="0.35">
      <c r="O2541" s="86"/>
    </row>
    <row r="2542" spans="15:15" x14ac:dyDescent="0.35">
      <c r="O2542" s="86"/>
    </row>
    <row r="2543" spans="15:15" x14ac:dyDescent="0.35">
      <c r="O2543" s="86"/>
    </row>
    <row r="2544" spans="15:15" x14ac:dyDescent="0.35">
      <c r="O2544" s="86"/>
    </row>
    <row r="2545" spans="15:15" x14ac:dyDescent="0.35">
      <c r="O2545" s="86"/>
    </row>
    <row r="2546" spans="15:15" x14ac:dyDescent="0.35">
      <c r="O2546" s="86"/>
    </row>
    <row r="2547" spans="15:15" x14ac:dyDescent="0.35">
      <c r="O2547" s="86"/>
    </row>
    <row r="2548" spans="15:15" x14ac:dyDescent="0.35">
      <c r="O2548" s="86"/>
    </row>
    <row r="2549" spans="15:15" x14ac:dyDescent="0.35">
      <c r="O2549" s="86"/>
    </row>
    <row r="2550" spans="15:15" x14ac:dyDescent="0.35">
      <c r="O2550" s="86"/>
    </row>
    <row r="2551" spans="15:15" x14ac:dyDescent="0.35">
      <c r="O2551" s="86"/>
    </row>
    <row r="2552" spans="15:15" x14ac:dyDescent="0.35">
      <c r="O2552" s="86"/>
    </row>
    <row r="2553" spans="15:15" x14ac:dyDescent="0.35">
      <c r="O2553" s="86"/>
    </row>
    <row r="2554" spans="15:15" x14ac:dyDescent="0.35">
      <c r="O2554" s="86"/>
    </row>
    <row r="2555" spans="15:15" x14ac:dyDescent="0.35">
      <c r="O2555" s="86"/>
    </row>
    <row r="2556" spans="15:15" x14ac:dyDescent="0.35">
      <c r="O2556" s="86"/>
    </row>
    <row r="2557" spans="15:15" x14ac:dyDescent="0.35">
      <c r="O2557" s="86"/>
    </row>
    <row r="2558" spans="15:15" x14ac:dyDescent="0.35">
      <c r="O2558" s="86"/>
    </row>
    <row r="2559" spans="15:15" x14ac:dyDescent="0.35">
      <c r="O2559" s="86"/>
    </row>
    <row r="2560" spans="15:15" x14ac:dyDescent="0.35">
      <c r="O2560" s="86"/>
    </row>
    <row r="2561" spans="15:15" x14ac:dyDescent="0.35">
      <c r="O2561" s="86"/>
    </row>
    <row r="2562" spans="15:15" x14ac:dyDescent="0.35">
      <c r="O2562" s="86"/>
    </row>
    <row r="2563" spans="15:15" x14ac:dyDescent="0.35">
      <c r="O2563" s="86"/>
    </row>
    <row r="2564" spans="15:15" x14ac:dyDescent="0.35">
      <c r="O2564" s="86"/>
    </row>
    <row r="2565" spans="15:15" x14ac:dyDescent="0.35">
      <c r="O2565" s="86"/>
    </row>
    <row r="2566" spans="15:15" x14ac:dyDescent="0.35">
      <c r="O2566" s="86"/>
    </row>
    <row r="2567" spans="15:15" x14ac:dyDescent="0.35">
      <c r="O2567" s="86"/>
    </row>
    <row r="2568" spans="15:15" x14ac:dyDescent="0.35">
      <c r="O2568" s="86"/>
    </row>
    <row r="2569" spans="15:15" x14ac:dyDescent="0.35">
      <c r="O2569" s="86"/>
    </row>
    <row r="2570" spans="15:15" x14ac:dyDescent="0.35">
      <c r="O2570" s="86"/>
    </row>
    <row r="2571" spans="15:15" x14ac:dyDescent="0.35">
      <c r="O2571" s="86"/>
    </row>
    <row r="2572" spans="15:15" x14ac:dyDescent="0.35">
      <c r="O2572" s="86"/>
    </row>
    <row r="2573" spans="15:15" x14ac:dyDescent="0.35">
      <c r="O2573" s="86"/>
    </row>
    <row r="2574" spans="15:15" x14ac:dyDescent="0.35">
      <c r="O2574" s="86"/>
    </row>
    <row r="2575" spans="15:15" x14ac:dyDescent="0.35">
      <c r="O2575" s="86"/>
    </row>
    <row r="2576" spans="15:15" x14ac:dyDescent="0.35">
      <c r="O2576" s="86"/>
    </row>
    <row r="2577" spans="15:15" x14ac:dyDescent="0.35">
      <c r="O2577" s="86"/>
    </row>
    <row r="2578" spans="15:15" x14ac:dyDescent="0.35">
      <c r="O2578" s="86"/>
    </row>
    <row r="2579" spans="15:15" x14ac:dyDescent="0.35">
      <c r="O2579" s="86"/>
    </row>
    <row r="2580" spans="15:15" x14ac:dyDescent="0.35">
      <c r="O2580" s="86"/>
    </row>
    <row r="2581" spans="15:15" x14ac:dyDescent="0.35">
      <c r="O2581" s="86"/>
    </row>
    <row r="2582" spans="15:15" x14ac:dyDescent="0.35">
      <c r="O2582" s="86"/>
    </row>
    <row r="2583" spans="15:15" x14ac:dyDescent="0.35">
      <c r="O2583" s="86"/>
    </row>
    <row r="2584" spans="15:15" x14ac:dyDescent="0.35">
      <c r="O2584" s="86"/>
    </row>
    <row r="2585" spans="15:15" x14ac:dyDescent="0.35">
      <c r="O2585" s="86"/>
    </row>
    <row r="2586" spans="15:15" x14ac:dyDescent="0.35">
      <c r="O2586" s="86"/>
    </row>
    <row r="2587" spans="15:15" x14ac:dyDescent="0.35">
      <c r="O2587" s="86"/>
    </row>
    <row r="2588" spans="15:15" x14ac:dyDescent="0.35">
      <c r="O2588" s="86"/>
    </row>
    <row r="2589" spans="15:15" x14ac:dyDescent="0.35">
      <c r="O2589" s="86"/>
    </row>
    <row r="2590" spans="15:15" x14ac:dyDescent="0.35">
      <c r="O2590" s="86"/>
    </row>
    <row r="2591" spans="15:15" x14ac:dyDescent="0.35">
      <c r="O2591" s="86"/>
    </row>
    <row r="2592" spans="15:15" x14ac:dyDescent="0.35">
      <c r="O2592" s="86"/>
    </row>
    <row r="2593" spans="15:15" x14ac:dyDescent="0.35">
      <c r="O2593" s="86"/>
    </row>
    <row r="2594" spans="15:15" x14ac:dyDescent="0.35">
      <c r="O2594" s="86"/>
    </row>
    <row r="2595" spans="15:15" x14ac:dyDescent="0.35">
      <c r="O2595" s="86"/>
    </row>
    <row r="2596" spans="15:15" x14ac:dyDescent="0.35">
      <c r="O2596" s="86"/>
    </row>
    <row r="2597" spans="15:15" x14ac:dyDescent="0.35">
      <c r="O2597" s="86"/>
    </row>
    <row r="2598" spans="15:15" x14ac:dyDescent="0.35">
      <c r="O2598" s="86"/>
    </row>
    <row r="2599" spans="15:15" x14ac:dyDescent="0.35">
      <c r="O2599" s="86"/>
    </row>
    <row r="2600" spans="15:15" x14ac:dyDescent="0.35">
      <c r="O2600" s="86"/>
    </row>
    <row r="2601" spans="15:15" x14ac:dyDescent="0.35">
      <c r="O2601" s="86"/>
    </row>
    <row r="2602" spans="15:15" x14ac:dyDescent="0.35">
      <c r="O2602" s="86"/>
    </row>
    <row r="2603" spans="15:15" x14ac:dyDescent="0.35">
      <c r="O2603" s="86"/>
    </row>
    <row r="2604" spans="15:15" x14ac:dyDescent="0.35">
      <c r="O2604" s="86"/>
    </row>
    <row r="2605" spans="15:15" x14ac:dyDescent="0.35">
      <c r="O2605" s="86"/>
    </row>
    <row r="2606" spans="15:15" x14ac:dyDescent="0.35">
      <c r="O2606" s="86"/>
    </row>
    <row r="2607" spans="15:15" x14ac:dyDescent="0.35">
      <c r="O2607" s="86"/>
    </row>
    <row r="2608" spans="15:15" x14ac:dyDescent="0.35">
      <c r="O2608" s="86"/>
    </row>
    <row r="2609" spans="15:15" x14ac:dyDescent="0.35">
      <c r="O2609" s="86"/>
    </row>
    <row r="2610" spans="15:15" x14ac:dyDescent="0.35">
      <c r="O2610" s="86"/>
    </row>
    <row r="2611" spans="15:15" x14ac:dyDescent="0.35">
      <c r="O2611" s="86"/>
    </row>
    <row r="2612" spans="15:15" x14ac:dyDescent="0.35">
      <c r="O2612" s="86"/>
    </row>
    <row r="2613" spans="15:15" x14ac:dyDescent="0.35">
      <c r="O2613" s="86"/>
    </row>
    <row r="2614" spans="15:15" x14ac:dyDescent="0.35">
      <c r="O2614" s="86"/>
    </row>
    <row r="2615" spans="15:15" x14ac:dyDescent="0.35">
      <c r="O2615" s="86"/>
    </row>
    <row r="2616" spans="15:15" x14ac:dyDescent="0.35">
      <c r="O2616" s="86"/>
    </row>
    <row r="2617" spans="15:15" x14ac:dyDescent="0.35">
      <c r="O2617" s="86"/>
    </row>
    <row r="2618" spans="15:15" x14ac:dyDescent="0.35">
      <c r="O2618" s="86"/>
    </row>
    <row r="2619" spans="15:15" x14ac:dyDescent="0.35">
      <c r="O2619" s="86"/>
    </row>
    <row r="2620" spans="15:15" x14ac:dyDescent="0.35">
      <c r="O2620" s="86"/>
    </row>
    <row r="2621" spans="15:15" x14ac:dyDescent="0.35">
      <c r="O2621" s="86"/>
    </row>
    <row r="2622" spans="15:15" x14ac:dyDescent="0.35">
      <c r="O2622" s="86"/>
    </row>
    <row r="2623" spans="15:15" x14ac:dyDescent="0.35">
      <c r="O2623" s="86"/>
    </row>
    <row r="2624" spans="15:15" x14ac:dyDescent="0.35">
      <c r="O2624" s="86"/>
    </row>
    <row r="2625" spans="15:15" x14ac:dyDescent="0.35">
      <c r="O2625" s="86"/>
    </row>
    <row r="2626" spans="15:15" x14ac:dyDescent="0.35">
      <c r="O2626" s="86"/>
    </row>
    <row r="2627" spans="15:15" x14ac:dyDescent="0.35">
      <c r="O2627" s="86"/>
    </row>
    <row r="2628" spans="15:15" x14ac:dyDescent="0.35">
      <c r="O2628" s="86"/>
    </row>
    <row r="2629" spans="15:15" x14ac:dyDescent="0.35">
      <c r="O2629" s="86"/>
    </row>
    <row r="2630" spans="15:15" x14ac:dyDescent="0.35">
      <c r="O2630" s="86"/>
    </row>
    <row r="2631" spans="15:15" x14ac:dyDescent="0.35">
      <c r="O2631" s="86"/>
    </row>
    <row r="2632" spans="15:15" x14ac:dyDescent="0.35">
      <c r="O2632" s="86"/>
    </row>
    <row r="2633" spans="15:15" x14ac:dyDescent="0.35">
      <c r="O2633" s="86"/>
    </row>
    <row r="2634" spans="15:15" x14ac:dyDescent="0.35">
      <c r="O2634" s="86"/>
    </row>
    <row r="2635" spans="15:15" x14ac:dyDescent="0.35">
      <c r="O2635" s="86"/>
    </row>
    <row r="2636" spans="15:15" x14ac:dyDescent="0.35">
      <c r="O2636" s="86"/>
    </row>
    <row r="2637" spans="15:15" x14ac:dyDescent="0.35">
      <c r="O2637" s="86"/>
    </row>
    <row r="2638" spans="15:15" x14ac:dyDescent="0.35">
      <c r="O2638" s="86"/>
    </row>
    <row r="2639" spans="15:15" x14ac:dyDescent="0.35">
      <c r="O2639" s="86"/>
    </row>
    <row r="2640" spans="15:15" x14ac:dyDescent="0.35">
      <c r="O2640" s="86"/>
    </row>
    <row r="2641" spans="15:15" x14ac:dyDescent="0.35">
      <c r="O2641" s="86"/>
    </row>
    <row r="2642" spans="15:15" x14ac:dyDescent="0.35">
      <c r="O2642" s="86"/>
    </row>
    <row r="2643" spans="15:15" x14ac:dyDescent="0.35">
      <c r="O2643" s="86"/>
    </row>
    <row r="2644" spans="15:15" x14ac:dyDescent="0.35">
      <c r="O2644" s="86"/>
    </row>
    <row r="2645" spans="15:15" x14ac:dyDescent="0.35">
      <c r="O2645" s="86"/>
    </row>
    <row r="2646" spans="15:15" x14ac:dyDescent="0.35">
      <c r="O2646" s="86"/>
    </row>
    <row r="2647" spans="15:15" x14ac:dyDescent="0.35">
      <c r="O2647" s="86"/>
    </row>
    <row r="2648" spans="15:15" x14ac:dyDescent="0.35">
      <c r="O2648" s="86"/>
    </row>
    <row r="2649" spans="15:15" x14ac:dyDescent="0.35">
      <c r="O2649" s="86"/>
    </row>
    <row r="2650" spans="15:15" x14ac:dyDescent="0.35">
      <c r="O2650" s="86"/>
    </row>
    <row r="2651" spans="15:15" x14ac:dyDescent="0.35">
      <c r="O2651" s="86"/>
    </row>
    <row r="2652" spans="15:15" x14ac:dyDescent="0.35">
      <c r="O2652" s="86"/>
    </row>
    <row r="2653" spans="15:15" x14ac:dyDescent="0.35">
      <c r="O2653" s="86"/>
    </row>
    <row r="2654" spans="15:15" x14ac:dyDescent="0.35">
      <c r="O2654" s="86"/>
    </row>
    <row r="2655" spans="15:15" x14ac:dyDescent="0.35">
      <c r="O2655" s="86"/>
    </row>
    <row r="2656" spans="15:15" x14ac:dyDescent="0.35">
      <c r="O2656" s="86"/>
    </row>
    <row r="2657" spans="15:15" x14ac:dyDescent="0.35">
      <c r="O2657" s="86"/>
    </row>
    <row r="2658" spans="15:15" x14ac:dyDescent="0.35">
      <c r="O2658" s="86"/>
    </row>
    <row r="2659" spans="15:15" x14ac:dyDescent="0.35">
      <c r="O2659" s="86"/>
    </row>
    <row r="2660" spans="15:15" x14ac:dyDescent="0.35">
      <c r="O2660" s="86"/>
    </row>
    <row r="2661" spans="15:15" x14ac:dyDescent="0.35">
      <c r="O2661" s="86"/>
    </row>
    <row r="2662" spans="15:15" x14ac:dyDescent="0.35">
      <c r="O2662" s="86"/>
    </row>
    <row r="2663" spans="15:15" x14ac:dyDescent="0.35">
      <c r="O2663" s="86"/>
    </row>
    <row r="2664" spans="15:15" x14ac:dyDescent="0.35">
      <c r="O2664" s="86"/>
    </row>
    <row r="2665" spans="15:15" x14ac:dyDescent="0.35">
      <c r="O2665" s="86"/>
    </row>
    <row r="2666" spans="15:15" x14ac:dyDescent="0.35">
      <c r="O2666" s="86"/>
    </row>
    <row r="2667" spans="15:15" x14ac:dyDescent="0.35">
      <c r="O2667" s="86"/>
    </row>
    <row r="2668" spans="15:15" x14ac:dyDescent="0.35">
      <c r="O2668" s="86"/>
    </row>
    <row r="2669" spans="15:15" x14ac:dyDescent="0.35">
      <c r="O2669" s="86"/>
    </row>
    <row r="2670" spans="15:15" x14ac:dyDescent="0.35">
      <c r="O2670" s="86"/>
    </row>
    <row r="2671" spans="15:15" x14ac:dyDescent="0.35">
      <c r="O2671" s="86"/>
    </row>
    <row r="2672" spans="15:15" x14ac:dyDescent="0.35">
      <c r="O2672" s="86"/>
    </row>
    <row r="2673" spans="15:15" x14ac:dyDescent="0.35">
      <c r="O2673" s="86"/>
    </row>
    <row r="2674" spans="15:15" x14ac:dyDescent="0.35">
      <c r="O2674" s="86"/>
    </row>
    <row r="2675" spans="15:15" x14ac:dyDescent="0.35">
      <c r="O2675" s="86"/>
    </row>
    <row r="2676" spans="15:15" x14ac:dyDescent="0.35">
      <c r="O2676" s="86"/>
    </row>
    <row r="2677" spans="15:15" x14ac:dyDescent="0.35">
      <c r="O2677" s="86"/>
    </row>
    <row r="2678" spans="15:15" x14ac:dyDescent="0.35">
      <c r="O2678" s="86"/>
    </row>
    <row r="2679" spans="15:15" x14ac:dyDescent="0.35">
      <c r="O2679" s="86"/>
    </row>
    <row r="2680" spans="15:15" x14ac:dyDescent="0.35">
      <c r="O2680" s="86"/>
    </row>
    <row r="2681" spans="15:15" x14ac:dyDescent="0.35">
      <c r="O2681" s="86"/>
    </row>
    <row r="2682" spans="15:15" x14ac:dyDescent="0.35">
      <c r="O2682" s="86"/>
    </row>
    <row r="2683" spans="15:15" x14ac:dyDescent="0.35">
      <c r="O2683" s="86"/>
    </row>
    <row r="2684" spans="15:15" x14ac:dyDescent="0.35">
      <c r="O2684" s="86"/>
    </row>
    <row r="2685" spans="15:15" x14ac:dyDescent="0.35">
      <c r="O2685" s="86"/>
    </row>
    <row r="2686" spans="15:15" x14ac:dyDescent="0.35">
      <c r="O2686" s="86"/>
    </row>
    <row r="2687" spans="15:15" x14ac:dyDescent="0.35">
      <c r="O2687" s="86"/>
    </row>
    <row r="2688" spans="15:15" x14ac:dyDescent="0.35">
      <c r="O2688" s="86"/>
    </row>
    <row r="2689" spans="15:15" x14ac:dyDescent="0.35">
      <c r="O2689" s="86"/>
    </row>
    <row r="2690" spans="15:15" x14ac:dyDescent="0.35">
      <c r="O2690" s="86"/>
    </row>
    <row r="2691" spans="15:15" x14ac:dyDescent="0.35">
      <c r="O2691" s="86"/>
    </row>
    <row r="2692" spans="15:15" x14ac:dyDescent="0.35">
      <c r="O2692" s="86"/>
    </row>
    <row r="2693" spans="15:15" x14ac:dyDescent="0.35">
      <c r="O2693" s="86"/>
    </row>
    <row r="2694" spans="15:15" x14ac:dyDescent="0.35">
      <c r="O2694" s="86"/>
    </row>
    <row r="2695" spans="15:15" x14ac:dyDescent="0.35">
      <c r="O2695" s="86"/>
    </row>
    <row r="2696" spans="15:15" x14ac:dyDescent="0.35">
      <c r="O2696" s="86"/>
    </row>
    <row r="2697" spans="15:15" x14ac:dyDescent="0.35">
      <c r="O2697" s="86"/>
    </row>
    <row r="2698" spans="15:15" x14ac:dyDescent="0.35">
      <c r="O2698" s="86"/>
    </row>
    <row r="2699" spans="15:15" x14ac:dyDescent="0.35">
      <c r="O2699" s="86"/>
    </row>
    <row r="2700" spans="15:15" x14ac:dyDescent="0.35">
      <c r="O2700" s="86"/>
    </row>
    <row r="2701" spans="15:15" x14ac:dyDescent="0.35">
      <c r="O2701" s="86"/>
    </row>
    <row r="2702" spans="15:15" x14ac:dyDescent="0.35">
      <c r="O2702" s="86"/>
    </row>
    <row r="2703" spans="15:15" x14ac:dyDescent="0.35">
      <c r="O2703" s="86"/>
    </row>
    <row r="2704" spans="15:15" x14ac:dyDescent="0.35">
      <c r="O2704" s="86"/>
    </row>
    <row r="2705" spans="15:15" x14ac:dyDescent="0.35">
      <c r="O2705" s="86"/>
    </row>
    <row r="2706" spans="15:15" x14ac:dyDescent="0.35">
      <c r="O2706" s="86"/>
    </row>
    <row r="2707" spans="15:15" x14ac:dyDescent="0.35">
      <c r="O2707" s="86"/>
    </row>
    <row r="2708" spans="15:15" x14ac:dyDescent="0.35">
      <c r="O2708" s="86"/>
    </row>
    <row r="2709" spans="15:15" x14ac:dyDescent="0.35">
      <c r="O2709" s="86"/>
    </row>
    <row r="2710" spans="15:15" x14ac:dyDescent="0.35">
      <c r="O2710" s="86"/>
    </row>
    <row r="2711" spans="15:15" x14ac:dyDescent="0.35">
      <c r="O2711" s="86"/>
    </row>
    <row r="2712" spans="15:15" x14ac:dyDescent="0.35">
      <c r="O2712" s="86"/>
    </row>
    <row r="2713" spans="15:15" x14ac:dyDescent="0.35">
      <c r="O2713" s="86"/>
    </row>
    <row r="2714" spans="15:15" x14ac:dyDescent="0.35">
      <c r="O2714" s="86"/>
    </row>
    <row r="2715" spans="15:15" x14ac:dyDescent="0.35">
      <c r="O2715" s="86"/>
    </row>
    <row r="2716" spans="15:15" x14ac:dyDescent="0.35">
      <c r="O2716" s="86"/>
    </row>
    <row r="2717" spans="15:15" x14ac:dyDescent="0.35">
      <c r="O2717" s="86"/>
    </row>
    <row r="2718" spans="15:15" x14ac:dyDescent="0.35">
      <c r="O2718" s="86"/>
    </row>
    <row r="2719" spans="15:15" x14ac:dyDescent="0.35">
      <c r="O2719" s="86"/>
    </row>
    <row r="2720" spans="15:15" x14ac:dyDescent="0.35">
      <c r="O2720" s="86"/>
    </row>
    <row r="2721" spans="15:15" x14ac:dyDescent="0.35">
      <c r="O2721" s="86"/>
    </row>
    <row r="2722" spans="15:15" x14ac:dyDescent="0.35">
      <c r="O2722" s="86"/>
    </row>
    <row r="2723" spans="15:15" x14ac:dyDescent="0.35">
      <c r="O2723" s="86"/>
    </row>
    <row r="2724" spans="15:15" x14ac:dyDescent="0.35">
      <c r="O2724" s="86"/>
    </row>
    <row r="2725" spans="15:15" x14ac:dyDescent="0.35">
      <c r="O2725" s="86"/>
    </row>
    <row r="2726" spans="15:15" x14ac:dyDescent="0.35">
      <c r="O2726" s="86"/>
    </row>
    <row r="2727" spans="15:15" x14ac:dyDescent="0.35">
      <c r="O2727" s="86"/>
    </row>
    <row r="2728" spans="15:15" x14ac:dyDescent="0.35">
      <c r="O2728" s="86"/>
    </row>
    <row r="2729" spans="15:15" x14ac:dyDescent="0.35">
      <c r="O2729" s="86"/>
    </row>
    <row r="2730" spans="15:15" x14ac:dyDescent="0.35">
      <c r="O2730" s="86"/>
    </row>
    <row r="2731" spans="15:15" x14ac:dyDescent="0.35">
      <c r="O2731" s="86"/>
    </row>
    <row r="2732" spans="15:15" x14ac:dyDescent="0.35">
      <c r="O2732" s="86"/>
    </row>
    <row r="2733" spans="15:15" x14ac:dyDescent="0.35">
      <c r="O2733" s="86"/>
    </row>
    <row r="2734" spans="15:15" x14ac:dyDescent="0.35">
      <c r="O2734" s="86"/>
    </row>
    <row r="2735" spans="15:15" x14ac:dyDescent="0.35">
      <c r="O2735" s="86"/>
    </row>
    <row r="2736" spans="15:15" x14ac:dyDescent="0.35">
      <c r="O2736" s="86"/>
    </row>
    <row r="2737" spans="15:15" x14ac:dyDescent="0.35">
      <c r="O2737" s="86"/>
    </row>
    <row r="2738" spans="15:15" x14ac:dyDescent="0.35">
      <c r="O2738" s="86"/>
    </row>
    <row r="2739" spans="15:15" x14ac:dyDescent="0.35">
      <c r="O2739" s="86"/>
    </row>
    <row r="2740" spans="15:15" x14ac:dyDescent="0.35">
      <c r="O2740" s="86"/>
    </row>
    <row r="2741" spans="15:15" x14ac:dyDescent="0.35">
      <c r="O2741" s="86"/>
    </row>
    <row r="2742" spans="15:15" x14ac:dyDescent="0.35">
      <c r="O2742" s="86"/>
    </row>
    <row r="2743" spans="15:15" x14ac:dyDescent="0.35">
      <c r="O2743" s="86"/>
    </row>
    <row r="2744" spans="15:15" x14ac:dyDescent="0.35">
      <c r="O2744" s="86"/>
    </row>
    <row r="2745" spans="15:15" x14ac:dyDescent="0.35">
      <c r="O2745" s="86"/>
    </row>
    <row r="2746" spans="15:15" x14ac:dyDescent="0.35">
      <c r="O2746" s="86"/>
    </row>
    <row r="2747" spans="15:15" x14ac:dyDescent="0.35">
      <c r="O2747" s="86"/>
    </row>
    <row r="2748" spans="15:15" x14ac:dyDescent="0.35">
      <c r="O2748" s="86"/>
    </row>
    <row r="2749" spans="15:15" x14ac:dyDescent="0.35">
      <c r="O2749" s="86"/>
    </row>
    <row r="2750" spans="15:15" x14ac:dyDescent="0.35">
      <c r="O2750" s="86"/>
    </row>
    <row r="2751" spans="15:15" x14ac:dyDescent="0.35">
      <c r="O2751" s="86"/>
    </row>
    <row r="2752" spans="15:15" x14ac:dyDescent="0.35">
      <c r="O2752" s="86"/>
    </row>
    <row r="2753" spans="15:15" x14ac:dyDescent="0.35">
      <c r="O2753" s="86"/>
    </row>
    <row r="2754" spans="15:15" x14ac:dyDescent="0.35">
      <c r="O2754" s="86"/>
    </row>
    <row r="2755" spans="15:15" x14ac:dyDescent="0.35">
      <c r="O2755" s="86"/>
    </row>
    <row r="2756" spans="15:15" x14ac:dyDescent="0.35">
      <c r="O2756" s="86"/>
    </row>
    <row r="2757" spans="15:15" x14ac:dyDescent="0.35">
      <c r="O2757" s="86"/>
    </row>
    <row r="2758" spans="15:15" x14ac:dyDescent="0.35">
      <c r="O2758" s="86"/>
    </row>
    <row r="2759" spans="15:15" x14ac:dyDescent="0.35">
      <c r="O2759" s="86"/>
    </row>
    <row r="2760" spans="15:15" x14ac:dyDescent="0.35">
      <c r="O2760" s="86"/>
    </row>
    <row r="2761" spans="15:15" x14ac:dyDescent="0.35">
      <c r="O2761" s="86"/>
    </row>
    <row r="2762" spans="15:15" x14ac:dyDescent="0.35">
      <c r="O2762" s="86"/>
    </row>
    <row r="2763" spans="15:15" x14ac:dyDescent="0.35">
      <c r="O2763" s="86"/>
    </row>
    <row r="2764" spans="15:15" x14ac:dyDescent="0.35">
      <c r="O2764" s="86"/>
    </row>
    <row r="2765" spans="15:15" x14ac:dyDescent="0.35">
      <c r="O2765" s="86"/>
    </row>
    <row r="2766" spans="15:15" x14ac:dyDescent="0.35">
      <c r="O2766" s="86"/>
    </row>
    <row r="2767" spans="15:15" x14ac:dyDescent="0.35">
      <c r="O2767" s="86"/>
    </row>
    <row r="2768" spans="15:15" x14ac:dyDescent="0.35">
      <c r="O2768" s="86"/>
    </row>
    <row r="2769" spans="15:15" x14ac:dyDescent="0.35">
      <c r="O2769" s="86"/>
    </row>
    <row r="2770" spans="15:15" x14ac:dyDescent="0.35">
      <c r="O2770" s="86"/>
    </row>
    <row r="2771" spans="15:15" x14ac:dyDescent="0.35">
      <c r="O2771" s="86"/>
    </row>
    <row r="2772" spans="15:15" x14ac:dyDescent="0.35">
      <c r="O2772" s="86"/>
    </row>
    <row r="2773" spans="15:15" x14ac:dyDescent="0.35">
      <c r="O2773" s="86"/>
    </row>
    <row r="2774" spans="15:15" x14ac:dyDescent="0.35">
      <c r="O2774" s="86"/>
    </row>
    <row r="2775" spans="15:15" x14ac:dyDescent="0.35">
      <c r="O2775" s="86"/>
    </row>
    <row r="2776" spans="15:15" x14ac:dyDescent="0.35">
      <c r="O2776" s="86"/>
    </row>
    <row r="2777" spans="15:15" x14ac:dyDescent="0.35">
      <c r="O2777" s="86"/>
    </row>
    <row r="2778" spans="15:15" x14ac:dyDescent="0.35">
      <c r="O2778" s="86"/>
    </row>
    <row r="2779" spans="15:15" x14ac:dyDescent="0.35">
      <c r="O2779" s="86"/>
    </row>
    <row r="2780" spans="15:15" x14ac:dyDescent="0.35">
      <c r="O2780" s="86"/>
    </row>
    <row r="2781" spans="15:15" x14ac:dyDescent="0.35">
      <c r="O2781" s="86"/>
    </row>
    <row r="2782" spans="15:15" x14ac:dyDescent="0.35">
      <c r="O2782" s="86"/>
    </row>
    <row r="2783" spans="15:15" x14ac:dyDescent="0.35">
      <c r="O2783" s="86"/>
    </row>
    <row r="2784" spans="15:15" x14ac:dyDescent="0.35">
      <c r="O2784" s="86"/>
    </row>
    <row r="2785" spans="15:15" x14ac:dyDescent="0.35">
      <c r="O2785" s="86"/>
    </row>
    <row r="2786" spans="15:15" x14ac:dyDescent="0.35">
      <c r="O2786" s="86"/>
    </row>
    <row r="2787" spans="15:15" x14ac:dyDescent="0.35">
      <c r="O2787" s="86"/>
    </row>
    <row r="2788" spans="15:15" x14ac:dyDescent="0.35">
      <c r="O2788" s="86"/>
    </row>
    <row r="2789" spans="15:15" x14ac:dyDescent="0.35">
      <c r="O2789" s="86"/>
    </row>
    <row r="2790" spans="15:15" x14ac:dyDescent="0.35">
      <c r="O2790" s="86"/>
    </row>
    <row r="2791" spans="15:15" x14ac:dyDescent="0.35">
      <c r="O2791" s="86"/>
    </row>
    <row r="2792" spans="15:15" x14ac:dyDescent="0.35">
      <c r="O2792" s="86"/>
    </row>
    <row r="2793" spans="15:15" x14ac:dyDescent="0.35">
      <c r="O2793" s="86"/>
    </row>
    <row r="2794" spans="15:15" x14ac:dyDescent="0.35">
      <c r="O2794" s="86"/>
    </row>
    <row r="2795" spans="15:15" x14ac:dyDescent="0.35">
      <c r="O2795" s="86"/>
    </row>
    <row r="2796" spans="15:15" x14ac:dyDescent="0.35">
      <c r="O2796" s="86"/>
    </row>
    <row r="2797" spans="15:15" x14ac:dyDescent="0.35">
      <c r="O2797" s="86"/>
    </row>
    <row r="2798" spans="15:15" x14ac:dyDescent="0.35">
      <c r="O2798" s="86"/>
    </row>
    <row r="2799" spans="15:15" x14ac:dyDescent="0.35">
      <c r="O2799" s="86"/>
    </row>
    <row r="2800" spans="15:15" x14ac:dyDescent="0.35">
      <c r="O2800" s="86"/>
    </row>
    <row r="2801" spans="15:15" x14ac:dyDescent="0.35">
      <c r="O2801" s="86"/>
    </row>
    <row r="2802" spans="15:15" x14ac:dyDescent="0.35">
      <c r="O2802" s="86"/>
    </row>
    <row r="2803" spans="15:15" x14ac:dyDescent="0.35">
      <c r="O2803" s="86"/>
    </row>
    <row r="2804" spans="15:15" x14ac:dyDescent="0.35">
      <c r="O2804" s="86"/>
    </row>
    <row r="2805" spans="15:15" x14ac:dyDescent="0.35">
      <c r="O2805" s="86"/>
    </row>
    <row r="2806" spans="15:15" x14ac:dyDescent="0.35">
      <c r="O2806" s="86"/>
    </row>
    <row r="2807" spans="15:15" x14ac:dyDescent="0.35">
      <c r="O2807" s="86"/>
    </row>
    <row r="2808" spans="15:15" x14ac:dyDescent="0.35">
      <c r="O2808" s="86"/>
    </row>
    <row r="2809" spans="15:15" x14ac:dyDescent="0.35">
      <c r="O2809" s="86"/>
    </row>
    <row r="2810" spans="15:15" x14ac:dyDescent="0.35">
      <c r="O2810" s="86"/>
    </row>
    <row r="2811" spans="15:15" x14ac:dyDescent="0.35">
      <c r="O2811" s="86"/>
    </row>
    <row r="2812" spans="15:15" x14ac:dyDescent="0.35">
      <c r="O2812" s="86"/>
    </row>
    <row r="2813" spans="15:15" x14ac:dyDescent="0.35">
      <c r="O2813" s="86"/>
    </row>
    <row r="2814" spans="15:15" x14ac:dyDescent="0.35">
      <c r="O2814" s="86"/>
    </row>
    <row r="2815" spans="15:15" x14ac:dyDescent="0.35">
      <c r="O2815" s="86"/>
    </row>
    <row r="2816" spans="15:15" x14ac:dyDescent="0.35">
      <c r="O2816" s="86"/>
    </row>
    <row r="2817" spans="15:15" x14ac:dyDescent="0.35">
      <c r="O2817" s="86"/>
    </row>
    <row r="2818" spans="15:15" x14ac:dyDescent="0.35">
      <c r="O2818" s="86"/>
    </row>
    <row r="2819" spans="15:15" x14ac:dyDescent="0.35">
      <c r="O2819" s="86"/>
    </row>
    <row r="2820" spans="15:15" x14ac:dyDescent="0.35">
      <c r="O2820" s="86"/>
    </row>
    <row r="2821" spans="15:15" x14ac:dyDescent="0.35">
      <c r="O2821" s="86"/>
    </row>
    <row r="2822" spans="15:15" x14ac:dyDescent="0.35">
      <c r="O2822" s="86"/>
    </row>
    <row r="2823" spans="15:15" x14ac:dyDescent="0.35">
      <c r="O2823" s="86"/>
    </row>
    <row r="2824" spans="15:15" x14ac:dyDescent="0.35">
      <c r="O2824" s="86"/>
    </row>
    <row r="2825" spans="15:15" x14ac:dyDescent="0.35">
      <c r="O2825" s="86"/>
    </row>
    <row r="2826" spans="15:15" x14ac:dyDescent="0.35">
      <c r="O2826" s="86"/>
    </row>
    <row r="2827" spans="15:15" x14ac:dyDescent="0.35">
      <c r="O2827" s="86"/>
    </row>
    <row r="2828" spans="15:15" x14ac:dyDescent="0.35">
      <c r="O2828" s="86"/>
    </row>
    <row r="2829" spans="15:15" x14ac:dyDescent="0.35">
      <c r="O2829" s="86"/>
    </row>
    <row r="2830" spans="15:15" x14ac:dyDescent="0.35">
      <c r="O2830" s="86"/>
    </row>
    <row r="2831" spans="15:15" x14ac:dyDescent="0.35">
      <c r="O2831" s="86"/>
    </row>
    <row r="2832" spans="15:15" x14ac:dyDescent="0.35">
      <c r="O2832" s="86"/>
    </row>
    <row r="2833" spans="15:15" x14ac:dyDescent="0.35">
      <c r="O2833" s="86"/>
    </row>
    <row r="2834" spans="15:15" x14ac:dyDescent="0.35">
      <c r="O2834" s="86"/>
    </row>
    <row r="2835" spans="15:15" x14ac:dyDescent="0.35">
      <c r="O2835" s="86"/>
    </row>
    <row r="2836" spans="15:15" x14ac:dyDescent="0.35">
      <c r="O2836" s="86"/>
    </row>
    <row r="2837" spans="15:15" x14ac:dyDescent="0.35">
      <c r="O2837" s="86"/>
    </row>
    <row r="2838" spans="15:15" x14ac:dyDescent="0.35">
      <c r="O2838" s="86"/>
    </row>
    <row r="2839" spans="15:15" x14ac:dyDescent="0.35">
      <c r="O2839" s="86"/>
    </row>
    <row r="2840" spans="15:15" x14ac:dyDescent="0.35">
      <c r="O2840" s="86"/>
    </row>
    <row r="2841" spans="15:15" x14ac:dyDescent="0.35">
      <c r="O2841" s="86"/>
    </row>
    <row r="2842" spans="15:15" x14ac:dyDescent="0.35">
      <c r="O2842" s="86"/>
    </row>
    <row r="2843" spans="15:15" x14ac:dyDescent="0.35">
      <c r="O2843" s="86"/>
    </row>
    <row r="2844" spans="15:15" x14ac:dyDescent="0.35">
      <c r="O2844" s="86"/>
    </row>
    <row r="2845" spans="15:15" x14ac:dyDescent="0.35">
      <c r="O2845" s="86"/>
    </row>
    <row r="2846" spans="15:15" x14ac:dyDescent="0.35">
      <c r="O2846" s="86"/>
    </row>
    <row r="2847" spans="15:15" x14ac:dyDescent="0.35">
      <c r="O2847" s="86"/>
    </row>
    <row r="2848" spans="15:15" x14ac:dyDescent="0.35">
      <c r="O2848" s="86"/>
    </row>
    <row r="2849" spans="15:15" x14ac:dyDescent="0.35">
      <c r="O2849" s="86"/>
    </row>
    <row r="2850" spans="15:15" x14ac:dyDescent="0.35">
      <c r="O2850" s="86"/>
    </row>
    <row r="2851" spans="15:15" x14ac:dyDescent="0.35">
      <c r="O2851" s="86"/>
    </row>
    <row r="2852" spans="15:15" x14ac:dyDescent="0.35">
      <c r="O2852" s="86"/>
    </row>
    <row r="2853" spans="15:15" x14ac:dyDescent="0.35">
      <c r="O2853" s="86"/>
    </row>
    <row r="2854" spans="15:15" x14ac:dyDescent="0.35">
      <c r="O2854" s="86"/>
    </row>
    <row r="2855" spans="15:15" x14ac:dyDescent="0.35">
      <c r="O2855" s="86"/>
    </row>
    <row r="2856" spans="15:15" x14ac:dyDescent="0.35">
      <c r="O2856" s="86"/>
    </row>
    <row r="2857" spans="15:15" x14ac:dyDescent="0.35">
      <c r="O2857" s="86"/>
    </row>
    <row r="2858" spans="15:15" x14ac:dyDescent="0.35">
      <c r="O2858" s="86"/>
    </row>
    <row r="2859" spans="15:15" x14ac:dyDescent="0.35">
      <c r="O2859" s="86"/>
    </row>
    <row r="2860" spans="15:15" x14ac:dyDescent="0.35">
      <c r="O2860" s="86"/>
    </row>
    <row r="2861" spans="15:15" x14ac:dyDescent="0.35">
      <c r="O2861" s="86"/>
    </row>
    <row r="2862" spans="15:15" x14ac:dyDescent="0.35">
      <c r="O2862" s="86"/>
    </row>
    <row r="2863" spans="15:15" x14ac:dyDescent="0.35">
      <c r="O2863" s="86"/>
    </row>
    <row r="2864" spans="15:15" x14ac:dyDescent="0.35">
      <c r="O2864" s="86"/>
    </row>
    <row r="2865" spans="15:15" x14ac:dyDescent="0.35">
      <c r="O2865" s="86"/>
    </row>
    <row r="2866" spans="15:15" x14ac:dyDescent="0.35">
      <c r="O2866" s="86"/>
    </row>
    <row r="2867" spans="15:15" x14ac:dyDescent="0.35">
      <c r="O2867" s="86"/>
    </row>
    <row r="2868" spans="15:15" x14ac:dyDescent="0.35">
      <c r="O2868" s="86"/>
    </row>
    <row r="2869" spans="15:15" x14ac:dyDescent="0.35">
      <c r="O2869" s="86"/>
    </row>
    <row r="2870" spans="15:15" x14ac:dyDescent="0.35">
      <c r="O2870" s="86"/>
    </row>
    <row r="2871" spans="15:15" x14ac:dyDescent="0.35">
      <c r="O2871" s="86"/>
    </row>
    <row r="2872" spans="15:15" x14ac:dyDescent="0.35">
      <c r="O2872" s="86"/>
    </row>
    <row r="2873" spans="15:15" x14ac:dyDescent="0.35">
      <c r="O2873" s="86"/>
    </row>
    <row r="2874" spans="15:15" x14ac:dyDescent="0.35">
      <c r="O2874" s="86"/>
    </row>
    <row r="2875" spans="15:15" x14ac:dyDescent="0.35">
      <c r="O2875" s="86"/>
    </row>
    <row r="2876" spans="15:15" x14ac:dyDescent="0.35">
      <c r="O2876" s="86"/>
    </row>
    <row r="2877" spans="15:15" x14ac:dyDescent="0.35">
      <c r="O2877" s="86"/>
    </row>
    <row r="2878" spans="15:15" x14ac:dyDescent="0.35">
      <c r="O2878" s="86"/>
    </row>
    <row r="2879" spans="15:15" x14ac:dyDescent="0.35">
      <c r="O2879" s="86"/>
    </row>
    <row r="2880" spans="15:15" x14ac:dyDescent="0.35">
      <c r="O2880" s="86"/>
    </row>
    <row r="2881" spans="15:15" x14ac:dyDescent="0.35">
      <c r="O2881" s="86"/>
    </row>
    <row r="2882" spans="15:15" x14ac:dyDescent="0.35">
      <c r="O2882" s="86"/>
    </row>
    <row r="2883" spans="15:15" x14ac:dyDescent="0.35">
      <c r="O2883" s="86"/>
    </row>
    <row r="2884" spans="15:15" x14ac:dyDescent="0.35">
      <c r="O2884" s="86"/>
    </row>
    <row r="2885" spans="15:15" x14ac:dyDescent="0.35">
      <c r="O2885" s="86"/>
    </row>
    <row r="2886" spans="15:15" x14ac:dyDescent="0.35">
      <c r="O2886" s="86"/>
    </row>
    <row r="2887" spans="15:15" x14ac:dyDescent="0.35">
      <c r="O2887" s="86"/>
    </row>
    <row r="2888" spans="15:15" x14ac:dyDescent="0.35">
      <c r="O2888" s="86"/>
    </row>
    <row r="2889" spans="15:15" x14ac:dyDescent="0.35">
      <c r="O2889" s="86"/>
    </row>
    <row r="2890" spans="15:15" x14ac:dyDescent="0.35">
      <c r="O2890" s="86"/>
    </row>
    <row r="2891" spans="15:15" x14ac:dyDescent="0.35">
      <c r="O2891" s="86"/>
    </row>
    <row r="2892" spans="15:15" x14ac:dyDescent="0.35">
      <c r="O2892" s="86"/>
    </row>
    <row r="2893" spans="15:15" x14ac:dyDescent="0.35">
      <c r="O2893" s="86"/>
    </row>
    <row r="2894" spans="15:15" x14ac:dyDescent="0.35">
      <c r="O2894" s="86"/>
    </row>
    <row r="2895" spans="15:15" x14ac:dyDescent="0.35">
      <c r="O2895" s="86"/>
    </row>
    <row r="2896" spans="15:15" x14ac:dyDescent="0.35">
      <c r="O2896" s="86"/>
    </row>
    <row r="2897" spans="15:15" x14ac:dyDescent="0.35">
      <c r="O2897" s="86"/>
    </row>
    <row r="2898" spans="15:15" x14ac:dyDescent="0.35">
      <c r="O2898" s="86"/>
    </row>
    <row r="2899" spans="15:15" x14ac:dyDescent="0.35">
      <c r="O2899" s="86"/>
    </row>
    <row r="2900" spans="15:15" x14ac:dyDescent="0.35">
      <c r="O2900" s="86"/>
    </row>
    <row r="2901" spans="15:15" x14ac:dyDescent="0.35">
      <c r="O2901" s="86"/>
    </row>
    <row r="2902" spans="15:15" x14ac:dyDescent="0.35">
      <c r="O2902" s="86"/>
    </row>
    <row r="2903" spans="15:15" x14ac:dyDescent="0.35">
      <c r="O2903" s="86"/>
    </row>
    <row r="2904" spans="15:15" x14ac:dyDescent="0.35">
      <c r="O2904" s="86"/>
    </row>
    <row r="2905" spans="15:15" x14ac:dyDescent="0.35">
      <c r="O2905" s="86"/>
    </row>
    <row r="2906" spans="15:15" x14ac:dyDescent="0.35">
      <c r="O2906" s="86"/>
    </row>
    <row r="2907" spans="15:15" x14ac:dyDescent="0.35">
      <c r="O2907" s="86"/>
    </row>
    <row r="2908" spans="15:15" x14ac:dyDescent="0.35">
      <c r="O2908" s="86"/>
    </row>
    <row r="2909" spans="15:15" x14ac:dyDescent="0.35">
      <c r="O2909" s="86"/>
    </row>
    <row r="2910" spans="15:15" x14ac:dyDescent="0.35">
      <c r="O2910" s="86"/>
    </row>
    <row r="2911" spans="15:15" x14ac:dyDescent="0.35">
      <c r="O2911" s="86"/>
    </row>
    <row r="2912" spans="15:15" x14ac:dyDescent="0.35">
      <c r="O2912" s="86"/>
    </row>
    <row r="2913" spans="15:15" x14ac:dyDescent="0.35">
      <c r="O2913" s="86"/>
    </row>
    <row r="2914" spans="15:15" x14ac:dyDescent="0.35">
      <c r="O2914" s="86"/>
    </row>
    <row r="2915" spans="15:15" x14ac:dyDescent="0.35">
      <c r="O2915" s="86"/>
    </row>
    <row r="2916" spans="15:15" x14ac:dyDescent="0.35">
      <c r="O2916" s="86"/>
    </row>
    <row r="2917" spans="15:15" x14ac:dyDescent="0.35">
      <c r="O2917" s="86"/>
    </row>
    <row r="2918" spans="15:15" x14ac:dyDescent="0.35">
      <c r="O2918" s="86"/>
    </row>
    <row r="2919" spans="15:15" x14ac:dyDescent="0.35">
      <c r="O2919" s="86"/>
    </row>
    <row r="2920" spans="15:15" x14ac:dyDescent="0.35">
      <c r="O2920" s="86"/>
    </row>
    <row r="2921" spans="15:15" x14ac:dyDescent="0.35">
      <c r="O2921" s="86"/>
    </row>
    <row r="2922" spans="15:15" x14ac:dyDescent="0.35">
      <c r="O2922" s="86"/>
    </row>
    <row r="2923" spans="15:15" x14ac:dyDescent="0.35">
      <c r="O2923" s="86"/>
    </row>
    <row r="2924" spans="15:15" x14ac:dyDescent="0.35">
      <c r="O2924" s="86"/>
    </row>
    <row r="2925" spans="15:15" x14ac:dyDescent="0.35">
      <c r="O2925" s="86"/>
    </row>
    <row r="2926" spans="15:15" x14ac:dyDescent="0.35">
      <c r="O2926" s="86"/>
    </row>
    <row r="2927" spans="15:15" x14ac:dyDescent="0.35">
      <c r="O2927" s="86"/>
    </row>
    <row r="2928" spans="15:15" x14ac:dyDescent="0.35">
      <c r="O2928" s="86"/>
    </row>
    <row r="2929" spans="15:15" x14ac:dyDescent="0.35">
      <c r="O2929" s="86"/>
    </row>
    <row r="2930" spans="15:15" x14ac:dyDescent="0.35">
      <c r="O2930" s="86"/>
    </row>
    <row r="2931" spans="15:15" x14ac:dyDescent="0.35">
      <c r="O2931" s="86"/>
    </row>
    <row r="2932" spans="15:15" x14ac:dyDescent="0.35">
      <c r="O2932" s="86"/>
    </row>
    <row r="2933" spans="15:15" x14ac:dyDescent="0.35">
      <c r="O2933" s="86"/>
    </row>
    <row r="2934" spans="15:15" x14ac:dyDescent="0.35">
      <c r="O2934" s="86"/>
    </row>
    <row r="2935" spans="15:15" x14ac:dyDescent="0.35">
      <c r="O2935" s="86"/>
    </row>
    <row r="2936" spans="15:15" x14ac:dyDescent="0.35">
      <c r="O2936" s="86"/>
    </row>
    <row r="2937" spans="15:15" x14ac:dyDescent="0.35">
      <c r="O2937" s="86"/>
    </row>
    <row r="2938" spans="15:15" x14ac:dyDescent="0.35">
      <c r="O2938" s="86"/>
    </row>
    <row r="2939" spans="15:15" x14ac:dyDescent="0.35">
      <c r="O2939" s="86"/>
    </row>
    <row r="2940" spans="15:15" x14ac:dyDescent="0.35">
      <c r="O2940" s="86"/>
    </row>
    <row r="2941" spans="15:15" x14ac:dyDescent="0.35">
      <c r="O2941" s="86"/>
    </row>
    <row r="2942" spans="15:15" x14ac:dyDescent="0.35">
      <c r="O2942" s="86"/>
    </row>
    <row r="2943" spans="15:15" x14ac:dyDescent="0.35">
      <c r="O2943" s="86"/>
    </row>
    <row r="2944" spans="15:15" x14ac:dyDescent="0.35">
      <c r="O2944" s="86"/>
    </row>
    <row r="2945" spans="15:15" x14ac:dyDescent="0.35">
      <c r="O2945" s="86"/>
    </row>
    <row r="2946" spans="15:15" x14ac:dyDescent="0.35">
      <c r="O2946" s="86"/>
    </row>
    <row r="2947" spans="15:15" x14ac:dyDescent="0.35">
      <c r="O2947" s="86"/>
    </row>
    <row r="2948" spans="15:15" x14ac:dyDescent="0.35">
      <c r="O2948" s="86"/>
    </row>
    <row r="2949" spans="15:15" x14ac:dyDescent="0.35">
      <c r="O2949" s="86"/>
    </row>
    <row r="2950" spans="15:15" x14ac:dyDescent="0.35">
      <c r="O2950" s="86"/>
    </row>
    <row r="2951" spans="15:15" x14ac:dyDescent="0.35">
      <c r="O2951" s="86"/>
    </row>
    <row r="2952" spans="15:15" x14ac:dyDescent="0.35">
      <c r="O2952" s="86"/>
    </row>
    <row r="2953" spans="15:15" x14ac:dyDescent="0.35">
      <c r="O2953" s="86"/>
    </row>
    <row r="2954" spans="15:15" x14ac:dyDescent="0.35">
      <c r="O2954" s="86"/>
    </row>
    <row r="2955" spans="15:15" x14ac:dyDescent="0.35">
      <c r="O2955" s="86"/>
    </row>
    <row r="2956" spans="15:15" x14ac:dyDescent="0.35">
      <c r="O2956" s="86"/>
    </row>
    <row r="2957" spans="15:15" x14ac:dyDescent="0.35">
      <c r="O2957" s="86"/>
    </row>
    <row r="2958" spans="15:15" x14ac:dyDescent="0.35">
      <c r="O2958" s="86"/>
    </row>
    <row r="2959" spans="15:15" x14ac:dyDescent="0.35">
      <c r="O2959" s="86"/>
    </row>
    <row r="2960" spans="15:15" x14ac:dyDescent="0.35">
      <c r="O2960" s="86"/>
    </row>
    <row r="2961" spans="15:15" x14ac:dyDescent="0.35">
      <c r="O2961" s="86"/>
    </row>
    <row r="2962" spans="15:15" x14ac:dyDescent="0.35">
      <c r="O2962" s="86"/>
    </row>
    <row r="2963" spans="15:15" x14ac:dyDescent="0.35">
      <c r="O2963" s="86"/>
    </row>
    <row r="2964" spans="15:15" x14ac:dyDescent="0.35">
      <c r="O2964" s="86"/>
    </row>
    <row r="2965" spans="15:15" x14ac:dyDescent="0.35">
      <c r="O2965" s="86"/>
    </row>
    <row r="2966" spans="15:15" x14ac:dyDescent="0.35">
      <c r="O2966" s="86"/>
    </row>
    <row r="2967" spans="15:15" x14ac:dyDescent="0.35">
      <c r="O2967" s="86"/>
    </row>
    <row r="2968" spans="15:15" x14ac:dyDescent="0.35">
      <c r="O2968" s="86"/>
    </row>
    <row r="2969" spans="15:15" x14ac:dyDescent="0.35">
      <c r="O2969" s="86"/>
    </row>
    <row r="2970" spans="15:15" x14ac:dyDescent="0.35">
      <c r="O2970" s="86"/>
    </row>
    <row r="2971" spans="15:15" x14ac:dyDescent="0.35">
      <c r="O2971" s="86"/>
    </row>
    <row r="2972" spans="15:15" x14ac:dyDescent="0.35">
      <c r="O2972" s="86"/>
    </row>
    <row r="2973" spans="15:15" x14ac:dyDescent="0.35">
      <c r="O2973" s="86"/>
    </row>
    <row r="2974" spans="15:15" x14ac:dyDescent="0.35">
      <c r="O2974" s="86"/>
    </row>
    <row r="2975" spans="15:15" x14ac:dyDescent="0.35">
      <c r="O2975" s="86"/>
    </row>
    <row r="2976" spans="15:15" x14ac:dyDescent="0.35">
      <c r="O2976" s="86"/>
    </row>
    <row r="2977" spans="15:15" x14ac:dyDescent="0.35">
      <c r="O2977" s="86"/>
    </row>
    <row r="2978" spans="15:15" x14ac:dyDescent="0.35">
      <c r="O2978" s="86"/>
    </row>
    <row r="2979" spans="15:15" x14ac:dyDescent="0.35">
      <c r="O2979" s="86"/>
    </row>
    <row r="2980" spans="15:15" x14ac:dyDescent="0.35">
      <c r="O2980" s="86"/>
    </row>
    <row r="2981" spans="15:15" x14ac:dyDescent="0.35">
      <c r="O2981" s="86"/>
    </row>
    <row r="2982" spans="15:15" x14ac:dyDescent="0.35">
      <c r="O2982" s="86"/>
    </row>
    <row r="2983" spans="15:15" x14ac:dyDescent="0.35">
      <c r="O2983" s="86"/>
    </row>
    <row r="2984" spans="15:15" x14ac:dyDescent="0.35">
      <c r="O2984" s="86"/>
    </row>
    <row r="2985" spans="15:15" x14ac:dyDescent="0.35">
      <c r="O2985" s="86"/>
    </row>
    <row r="2986" spans="15:15" x14ac:dyDescent="0.35">
      <c r="O2986" s="86"/>
    </row>
    <row r="2987" spans="15:15" x14ac:dyDescent="0.35">
      <c r="O2987" s="86"/>
    </row>
    <row r="2988" spans="15:15" x14ac:dyDescent="0.35">
      <c r="O2988" s="86"/>
    </row>
    <row r="2989" spans="15:15" x14ac:dyDescent="0.35">
      <c r="O2989" s="86"/>
    </row>
    <row r="2990" spans="15:15" x14ac:dyDescent="0.35">
      <c r="O2990" s="86"/>
    </row>
    <row r="2991" spans="15:15" x14ac:dyDescent="0.35">
      <c r="O2991" s="86"/>
    </row>
    <row r="2992" spans="15:15" x14ac:dyDescent="0.35">
      <c r="O2992" s="86"/>
    </row>
    <row r="2993" spans="15:15" x14ac:dyDescent="0.35">
      <c r="O2993" s="86"/>
    </row>
    <row r="2994" spans="15:15" x14ac:dyDescent="0.35">
      <c r="O2994" s="86"/>
    </row>
    <row r="2995" spans="15:15" x14ac:dyDescent="0.35">
      <c r="O2995" s="86"/>
    </row>
    <row r="2996" spans="15:15" x14ac:dyDescent="0.35">
      <c r="O2996" s="86"/>
    </row>
    <row r="2997" spans="15:15" x14ac:dyDescent="0.35">
      <c r="O2997" s="86"/>
    </row>
    <row r="2998" spans="15:15" x14ac:dyDescent="0.35">
      <c r="O2998" s="86"/>
    </row>
    <row r="2999" spans="15:15" x14ac:dyDescent="0.35">
      <c r="O2999" s="86"/>
    </row>
    <row r="3000" spans="15:15" x14ac:dyDescent="0.35">
      <c r="O3000" s="86"/>
    </row>
    <row r="3001" spans="15:15" x14ac:dyDescent="0.35">
      <c r="O3001" s="86"/>
    </row>
    <row r="3002" spans="15:15" x14ac:dyDescent="0.35">
      <c r="O3002" s="86"/>
    </row>
    <row r="3003" spans="15:15" x14ac:dyDescent="0.35">
      <c r="O3003" s="86"/>
    </row>
    <row r="3004" spans="15:15" x14ac:dyDescent="0.35">
      <c r="O3004" s="86"/>
    </row>
    <row r="3005" spans="15:15" x14ac:dyDescent="0.35">
      <c r="O3005" s="86"/>
    </row>
    <row r="3006" spans="15:15" x14ac:dyDescent="0.35">
      <c r="O3006" s="86"/>
    </row>
    <row r="3007" spans="15:15" x14ac:dyDescent="0.35">
      <c r="O3007" s="86"/>
    </row>
    <row r="3008" spans="15:15" x14ac:dyDescent="0.35">
      <c r="O3008" s="86"/>
    </row>
    <row r="3009" spans="15:15" x14ac:dyDescent="0.35">
      <c r="O3009" s="86"/>
    </row>
    <row r="3010" spans="15:15" x14ac:dyDescent="0.35">
      <c r="O3010" s="86"/>
    </row>
    <row r="3011" spans="15:15" x14ac:dyDescent="0.35">
      <c r="O3011" s="86"/>
    </row>
    <row r="3012" spans="15:15" x14ac:dyDescent="0.35">
      <c r="O3012" s="86"/>
    </row>
    <row r="3013" spans="15:15" x14ac:dyDescent="0.35">
      <c r="O3013" s="86"/>
    </row>
    <row r="3014" spans="15:15" x14ac:dyDescent="0.35">
      <c r="O3014" s="86"/>
    </row>
    <row r="3015" spans="15:15" x14ac:dyDescent="0.35">
      <c r="O3015" s="86"/>
    </row>
    <row r="3016" spans="15:15" x14ac:dyDescent="0.35">
      <c r="O3016" s="86"/>
    </row>
    <row r="3017" spans="15:15" x14ac:dyDescent="0.35">
      <c r="O3017" s="86"/>
    </row>
    <row r="3018" spans="15:15" x14ac:dyDescent="0.35">
      <c r="O3018" s="86"/>
    </row>
    <row r="3019" spans="15:15" x14ac:dyDescent="0.35">
      <c r="O3019" s="86"/>
    </row>
    <row r="3020" spans="15:15" x14ac:dyDescent="0.35">
      <c r="O3020" s="86"/>
    </row>
    <row r="3021" spans="15:15" x14ac:dyDescent="0.35">
      <c r="O3021" s="86"/>
    </row>
    <row r="3022" spans="15:15" x14ac:dyDescent="0.35">
      <c r="O3022" s="86"/>
    </row>
    <row r="3023" spans="15:15" x14ac:dyDescent="0.35">
      <c r="O3023" s="86"/>
    </row>
    <row r="3024" spans="15:15" x14ac:dyDescent="0.35">
      <c r="O3024" s="86"/>
    </row>
    <row r="3025" spans="15:15" x14ac:dyDescent="0.35">
      <c r="O3025" s="86"/>
    </row>
    <row r="3026" spans="15:15" x14ac:dyDescent="0.35">
      <c r="O3026" s="86"/>
    </row>
    <row r="3027" spans="15:15" x14ac:dyDescent="0.35">
      <c r="O3027" s="86"/>
    </row>
    <row r="3028" spans="15:15" x14ac:dyDescent="0.35">
      <c r="O3028" s="86"/>
    </row>
    <row r="3029" spans="15:15" x14ac:dyDescent="0.35">
      <c r="O3029" s="86"/>
    </row>
    <row r="3030" spans="15:15" x14ac:dyDescent="0.35">
      <c r="O3030" s="86"/>
    </row>
    <row r="3031" spans="15:15" x14ac:dyDescent="0.35">
      <c r="O3031" s="86"/>
    </row>
    <row r="3032" spans="15:15" x14ac:dyDescent="0.35">
      <c r="O3032" s="86"/>
    </row>
    <row r="3033" spans="15:15" x14ac:dyDescent="0.35">
      <c r="O3033" s="86"/>
    </row>
    <row r="3034" spans="15:15" x14ac:dyDescent="0.35">
      <c r="O3034" s="86"/>
    </row>
    <row r="3035" spans="15:15" x14ac:dyDescent="0.35">
      <c r="O3035" s="86"/>
    </row>
    <row r="3036" spans="15:15" x14ac:dyDescent="0.35">
      <c r="O3036" s="86"/>
    </row>
    <row r="3037" spans="15:15" x14ac:dyDescent="0.35">
      <c r="O3037" s="86"/>
    </row>
    <row r="3038" spans="15:15" x14ac:dyDescent="0.35">
      <c r="O3038" s="86"/>
    </row>
    <row r="3039" spans="15:15" x14ac:dyDescent="0.35">
      <c r="O3039" s="86"/>
    </row>
    <row r="3040" spans="15:15" x14ac:dyDescent="0.35">
      <c r="O3040" s="86"/>
    </row>
    <row r="3041" spans="15:15" x14ac:dyDescent="0.35">
      <c r="O3041" s="86"/>
    </row>
    <row r="3042" spans="15:15" x14ac:dyDescent="0.35">
      <c r="O3042" s="86"/>
    </row>
    <row r="3043" spans="15:15" x14ac:dyDescent="0.35">
      <c r="O3043" s="86"/>
    </row>
    <row r="3044" spans="15:15" x14ac:dyDescent="0.35">
      <c r="O3044" s="86"/>
    </row>
    <row r="3045" spans="15:15" x14ac:dyDescent="0.35">
      <c r="O3045" s="86"/>
    </row>
    <row r="3046" spans="15:15" x14ac:dyDescent="0.35">
      <c r="O3046" s="86"/>
    </row>
    <row r="3047" spans="15:15" x14ac:dyDescent="0.35">
      <c r="O3047" s="86"/>
    </row>
    <row r="3048" spans="15:15" x14ac:dyDescent="0.35">
      <c r="O3048" s="86"/>
    </row>
    <row r="3049" spans="15:15" x14ac:dyDescent="0.35">
      <c r="O3049" s="86"/>
    </row>
    <row r="3050" spans="15:15" x14ac:dyDescent="0.35">
      <c r="O3050" s="86"/>
    </row>
    <row r="3051" spans="15:15" x14ac:dyDescent="0.35">
      <c r="O3051" s="86"/>
    </row>
    <row r="3052" spans="15:15" x14ac:dyDescent="0.35">
      <c r="O3052" s="86"/>
    </row>
    <row r="3053" spans="15:15" x14ac:dyDescent="0.35">
      <c r="O3053" s="86"/>
    </row>
    <row r="3054" spans="15:15" x14ac:dyDescent="0.35">
      <c r="O3054" s="86"/>
    </row>
    <row r="3055" spans="15:15" x14ac:dyDescent="0.35">
      <c r="O3055" s="86"/>
    </row>
    <row r="3056" spans="15:15" x14ac:dyDescent="0.35">
      <c r="O3056" s="86"/>
    </row>
    <row r="3057" spans="15:15" x14ac:dyDescent="0.35">
      <c r="O3057" s="86"/>
    </row>
    <row r="3058" spans="15:15" x14ac:dyDescent="0.35">
      <c r="O3058" s="86"/>
    </row>
    <row r="3059" spans="15:15" x14ac:dyDescent="0.35">
      <c r="O3059" s="86"/>
    </row>
    <row r="3060" spans="15:15" x14ac:dyDescent="0.35">
      <c r="O3060" s="86"/>
    </row>
    <row r="3061" spans="15:15" x14ac:dyDescent="0.35">
      <c r="O3061" s="86"/>
    </row>
    <row r="3062" spans="15:15" x14ac:dyDescent="0.35">
      <c r="O3062" s="86"/>
    </row>
    <row r="3063" spans="15:15" x14ac:dyDescent="0.35">
      <c r="O3063" s="86"/>
    </row>
    <row r="3064" spans="15:15" x14ac:dyDescent="0.35">
      <c r="O3064" s="86"/>
    </row>
    <row r="3065" spans="15:15" x14ac:dyDescent="0.35">
      <c r="O3065" s="86"/>
    </row>
    <row r="3066" spans="15:15" x14ac:dyDescent="0.35">
      <c r="O3066" s="86"/>
    </row>
    <row r="3067" spans="15:15" x14ac:dyDescent="0.35">
      <c r="O3067" s="86"/>
    </row>
    <row r="3068" spans="15:15" x14ac:dyDescent="0.35">
      <c r="O3068" s="86"/>
    </row>
    <row r="3069" spans="15:15" x14ac:dyDescent="0.35">
      <c r="O3069" s="86"/>
    </row>
    <row r="3070" spans="15:15" x14ac:dyDescent="0.35">
      <c r="O3070" s="86"/>
    </row>
    <row r="3071" spans="15:15" x14ac:dyDescent="0.35">
      <c r="O3071" s="86"/>
    </row>
    <row r="3072" spans="15:15" x14ac:dyDescent="0.35">
      <c r="O3072" s="86"/>
    </row>
    <row r="3073" spans="15:15" x14ac:dyDescent="0.35">
      <c r="O3073" s="86"/>
    </row>
    <row r="3074" spans="15:15" x14ac:dyDescent="0.35">
      <c r="O3074" s="86"/>
    </row>
    <row r="3075" spans="15:15" x14ac:dyDescent="0.35">
      <c r="O3075" s="86"/>
    </row>
    <row r="3076" spans="15:15" x14ac:dyDescent="0.35">
      <c r="O3076" s="86"/>
    </row>
    <row r="3077" spans="15:15" x14ac:dyDescent="0.35">
      <c r="O3077" s="86"/>
    </row>
    <row r="3078" spans="15:15" x14ac:dyDescent="0.35">
      <c r="O3078" s="86"/>
    </row>
    <row r="3079" spans="15:15" x14ac:dyDescent="0.35">
      <c r="O3079" s="86"/>
    </row>
    <row r="3080" spans="15:15" x14ac:dyDescent="0.35">
      <c r="O3080" s="86"/>
    </row>
    <row r="3081" spans="15:15" x14ac:dyDescent="0.35">
      <c r="O3081" s="86"/>
    </row>
    <row r="3082" spans="15:15" x14ac:dyDescent="0.35">
      <c r="O3082" s="86"/>
    </row>
    <row r="3083" spans="15:15" x14ac:dyDescent="0.35">
      <c r="O3083" s="86"/>
    </row>
    <row r="3084" spans="15:15" x14ac:dyDescent="0.35">
      <c r="O3084" s="86"/>
    </row>
    <row r="3085" spans="15:15" x14ac:dyDescent="0.35">
      <c r="O3085" s="86"/>
    </row>
    <row r="3086" spans="15:15" x14ac:dyDescent="0.35">
      <c r="O3086" s="86"/>
    </row>
    <row r="3087" spans="15:15" x14ac:dyDescent="0.35">
      <c r="O3087" s="86"/>
    </row>
    <row r="3088" spans="15:15" x14ac:dyDescent="0.35">
      <c r="O3088" s="86"/>
    </row>
    <row r="3089" spans="15:15" x14ac:dyDescent="0.35">
      <c r="O3089" s="86"/>
    </row>
    <row r="3090" spans="15:15" x14ac:dyDescent="0.35">
      <c r="O3090" s="86"/>
    </row>
    <row r="3091" spans="15:15" x14ac:dyDescent="0.35">
      <c r="O3091" s="86"/>
    </row>
    <row r="3092" spans="15:15" x14ac:dyDescent="0.35">
      <c r="O3092" s="86"/>
    </row>
    <row r="3093" spans="15:15" x14ac:dyDescent="0.35">
      <c r="O3093" s="86"/>
    </row>
    <row r="3094" spans="15:15" x14ac:dyDescent="0.35">
      <c r="O3094" s="86"/>
    </row>
    <row r="3095" spans="15:15" x14ac:dyDescent="0.35">
      <c r="O3095" s="86"/>
    </row>
    <row r="3096" spans="15:15" x14ac:dyDescent="0.35">
      <c r="O3096" s="86"/>
    </row>
    <row r="3097" spans="15:15" x14ac:dyDescent="0.35">
      <c r="O3097" s="86"/>
    </row>
    <row r="3098" spans="15:15" x14ac:dyDescent="0.35">
      <c r="O3098" s="86"/>
    </row>
    <row r="3099" spans="15:15" x14ac:dyDescent="0.35">
      <c r="O3099" s="86"/>
    </row>
    <row r="3100" spans="15:15" x14ac:dyDescent="0.35">
      <c r="O3100" s="86"/>
    </row>
    <row r="3101" spans="15:15" x14ac:dyDescent="0.35">
      <c r="O3101" s="86"/>
    </row>
    <row r="3102" spans="15:15" x14ac:dyDescent="0.35">
      <c r="O3102" s="86"/>
    </row>
    <row r="3103" spans="15:15" x14ac:dyDescent="0.35">
      <c r="O3103" s="86"/>
    </row>
    <row r="3104" spans="15:15" x14ac:dyDescent="0.35">
      <c r="O3104" s="86"/>
    </row>
    <row r="3105" spans="15:15" x14ac:dyDescent="0.35">
      <c r="O3105" s="86"/>
    </row>
    <row r="3106" spans="15:15" x14ac:dyDescent="0.35">
      <c r="O3106" s="86"/>
    </row>
    <row r="3107" spans="15:15" x14ac:dyDescent="0.35">
      <c r="O3107" s="86"/>
    </row>
    <row r="3108" spans="15:15" x14ac:dyDescent="0.35">
      <c r="O3108" s="86"/>
    </row>
    <row r="3109" spans="15:15" x14ac:dyDescent="0.35">
      <c r="O3109" s="86"/>
    </row>
    <row r="3110" spans="15:15" x14ac:dyDescent="0.35">
      <c r="O3110" s="86"/>
    </row>
    <row r="3111" spans="15:15" x14ac:dyDescent="0.35">
      <c r="O3111" s="86"/>
    </row>
    <row r="3112" spans="15:15" x14ac:dyDescent="0.35">
      <c r="O3112" s="86"/>
    </row>
    <row r="3113" spans="15:15" x14ac:dyDescent="0.35">
      <c r="O3113" s="86"/>
    </row>
    <row r="3114" spans="15:15" x14ac:dyDescent="0.35">
      <c r="O3114" s="86"/>
    </row>
    <row r="3115" spans="15:15" x14ac:dyDescent="0.35">
      <c r="O3115" s="86"/>
    </row>
    <row r="3116" spans="15:15" x14ac:dyDescent="0.35">
      <c r="O3116" s="86"/>
    </row>
    <row r="3117" spans="15:15" x14ac:dyDescent="0.35">
      <c r="O3117" s="86"/>
    </row>
    <row r="3118" spans="15:15" x14ac:dyDescent="0.35">
      <c r="O3118" s="86"/>
    </row>
    <row r="3119" spans="15:15" x14ac:dyDescent="0.35">
      <c r="O3119" s="86"/>
    </row>
    <row r="3120" spans="15:15" x14ac:dyDescent="0.35">
      <c r="O3120" s="86"/>
    </row>
    <row r="3121" spans="15:15" x14ac:dyDescent="0.35">
      <c r="O3121" s="86"/>
    </row>
    <row r="3122" spans="15:15" x14ac:dyDescent="0.35">
      <c r="O3122" s="86"/>
    </row>
    <row r="3123" spans="15:15" x14ac:dyDescent="0.35">
      <c r="O3123" s="86"/>
    </row>
    <row r="3124" spans="15:15" x14ac:dyDescent="0.35">
      <c r="O3124" s="86"/>
    </row>
    <row r="3125" spans="15:15" x14ac:dyDescent="0.35">
      <c r="O3125" s="86"/>
    </row>
    <row r="3126" spans="15:15" x14ac:dyDescent="0.35">
      <c r="O3126" s="86"/>
    </row>
    <row r="3127" spans="15:15" x14ac:dyDescent="0.35">
      <c r="O3127" s="86"/>
    </row>
    <row r="3128" spans="15:15" x14ac:dyDescent="0.35">
      <c r="O3128" s="86"/>
    </row>
    <row r="3129" spans="15:15" x14ac:dyDescent="0.35">
      <c r="O3129" s="86"/>
    </row>
    <row r="3130" spans="15:15" x14ac:dyDescent="0.35">
      <c r="O3130" s="86"/>
    </row>
    <row r="3131" spans="15:15" x14ac:dyDescent="0.35">
      <c r="O3131" s="86"/>
    </row>
    <row r="3132" spans="15:15" x14ac:dyDescent="0.35">
      <c r="O3132" s="86"/>
    </row>
    <row r="3133" spans="15:15" x14ac:dyDescent="0.35">
      <c r="O3133" s="86"/>
    </row>
    <row r="3134" spans="15:15" x14ac:dyDescent="0.35">
      <c r="O3134" s="86"/>
    </row>
    <row r="3135" spans="15:15" x14ac:dyDescent="0.35">
      <c r="O3135" s="86"/>
    </row>
    <row r="3136" spans="15:15" x14ac:dyDescent="0.35">
      <c r="O3136" s="86"/>
    </row>
    <row r="3137" spans="15:15" x14ac:dyDescent="0.35">
      <c r="O3137" s="86"/>
    </row>
    <row r="3138" spans="15:15" x14ac:dyDescent="0.35">
      <c r="O3138" s="86"/>
    </row>
    <row r="3139" spans="15:15" x14ac:dyDescent="0.35">
      <c r="O3139" s="86"/>
    </row>
    <row r="3140" spans="15:15" x14ac:dyDescent="0.35">
      <c r="O3140" s="86"/>
    </row>
    <row r="3141" spans="15:15" x14ac:dyDescent="0.35">
      <c r="O3141" s="86"/>
    </row>
    <row r="3142" spans="15:15" x14ac:dyDescent="0.35">
      <c r="O3142" s="86"/>
    </row>
    <row r="3143" spans="15:15" x14ac:dyDescent="0.35">
      <c r="O3143" s="86"/>
    </row>
    <row r="3144" spans="15:15" x14ac:dyDescent="0.35">
      <c r="O3144" s="86"/>
    </row>
    <row r="3145" spans="15:15" x14ac:dyDescent="0.35">
      <c r="O3145" s="86"/>
    </row>
    <row r="3146" spans="15:15" x14ac:dyDescent="0.35">
      <c r="O3146" s="86"/>
    </row>
    <row r="3147" spans="15:15" x14ac:dyDescent="0.35">
      <c r="O3147" s="86"/>
    </row>
    <row r="3148" spans="15:15" x14ac:dyDescent="0.35">
      <c r="O3148" s="86"/>
    </row>
    <row r="3149" spans="15:15" x14ac:dyDescent="0.35">
      <c r="O3149" s="86"/>
    </row>
    <row r="3150" spans="15:15" x14ac:dyDescent="0.35">
      <c r="O3150" s="86"/>
    </row>
    <row r="3151" spans="15:15" x14ac:dyDescent="0.35">
      <c r="O3151" s="86"/>
    </row>
    <row r="3152" spans="15:15" x14ac:dyDescent="0.35">
      <c r="O3152" s="86"/>
    </row>
    <row r="3153" spans="15:15" x14ac:dyDescent="0.35">
      <c r="O3153" s="86"/>
    </row>
    <row r="3154" spans="15:15" x14ac:dyDescent="0.35">
      <c r="O3154" s="86"/>
    </row>
    <row r="3155" spans="15:15" x14ac:dyDescent="0.35">
      <c r="O3155" s="86"/>
    </row>
    <row r="3156" spans="15:15" x14ac:dyDescent="0.35">
      <c r="O3156" s="86"/>
    </row>
    <row r="3157" spans="15:15" x14ac:dyDescent="0.35">
      <c r="O3157" s="86"/>
    </row>
    <row r="3158" spans="15:15" x14ac:dyDescent="0.35">
      <c r="O3158" s="86"/>
    </row>
    <row r="3159" spans="15:15" x14ac:dyDescent="0.35">
      <c r="O3159" s="86"/>
    </row>
    <row r="3160" spans="15:15" x14ac:dyDescent="0.35">
      <c r="O3160" s="86"/>
    </row>
    <row r="3161" spans="15:15" x14ac:dyDescent="0.35">
      <c r="O3161" s="86"/>
    </row>
    <row r="3162" spans="15:15" x14ac:dyDescent="0.35">
      <c r="O3162" s="86"/>
    </row>
    <row r="3163" spans="15:15" x14ac:dyDescent="0.35">
      <c r="O3163" s="86"/>
    </row>
    <row r="3164" spans="15:15" x14ac:dyDescent="0.35">
      <c r="O3164" s="86"/>
    </row>
    <row r="3165" spans="15:15" x14ac:dyDescent="0.35">
      <c r="O3165" s="86"/>
    </row>
    <row r="3166" spans="15:15" x14ac:dyDescent="0.35">
      <c r="O3166" s="86"/>
    </row>
    <row r="3167" spans="15:15" x14ac:dyDescent="0.35">
      <c r="O3167" s="86"/>
    </row>
    <row r="3168" spans="15:15" x14ac:dyDescent="0.35">
      <c r="O3168" s="86"/>
    </row>
    <row r="3169" spans="15:15" x14ac:dyDescent="0.35">
      <c r="O3169" s="86"/>
    </row>
    <row r="3170" spans="15:15" x14ac:dyDescent="0.35">
      <c r="O3170" s="86"/>
    </row>
    <row r="3171" spans="15:15" x14ac:dyDescent="0.35">
      <c r="O3171" s="86"/>
    </row>
    <row r="3172" spans="15:15" x14ac:dyDescent="0.35">
      <c r="O3172" s="86"/>
    </row>
    <row r="3173" spans="15:15" x14ac:dyDescent="0.35">
      <c r="O3173" s="86"/>
    </row>
    <row r="3174" spans="15:15" x14ac:dyDescent="0.35">
      <c r="O3174" s="86"/>
    </row>
    <row r="3175" spans="15:15" x14ac:dyDescent="0.35">
      <c r="O3175" s="86"/>
    </row>
    <row r="3176" spans="15:15" x14ac:dyDescent="0.35">
      <c r="O3176" s="86"/>
    </row>
    <row r="3177" spans="15:15" x14ac:dyDescent="0.35">
      <c r="O3177" s="86"/>
    </row>
    <row r="3178" spans="15:15" x14ac:dyDescent="0.35">
      <c r="O3178" s="86"/>
    </row>
    <row r="3179" spans="15:15" x14ac:dyDescent="0.35">
      <c r="O3179" s="86"/>
    </row>
    <row r="3180" spans="15:15" x14ac:dyDescent="0.35">
      <c r="O3180" s="86"/>
    </row>
    <row r="3181" spans="15:15" x14ac:dyDescent="0.35">
      <c r="O3181" s="86"/>
    </row>
    <row r="3182" spans="15:15" x14ac:dyDescent="0.35">
      <c r="O3182" s="86"/>
    </row>
    <row r="3183" spans="15:15" x14ac:dyDescent="0.35">
      <c r="O3183" s="86"/>
    </row>
    <row r="3184" spans="15:15" x14ac:dyDescent="0.35">
      <c r="O3184" s="86"/>
    </row>
    <row r="3185" spans="15:15" x14ac:dyDescent="0.35">
      <c r="O3185" s="86"/>
    </row>
    <row r="3186" spans="15:15" x14ac:dyDescent="0.35">
      <c r="O3186" s="86"/>
    </row>
    <row r="3187" spans="15:15" x14ac:dyDescent="0.35">
      <c r="O3187" s="86"/>
    </row>
    <row r="3188" spans="15:15" x14ac:dyDescent="0.35">
      <c r="O3188" s="86"/>
    </row>
    <row r="3189" spans="15:15" x14ac:dyDescent="0.35">
      <c r="O3189" s="86"/>
    </row>
    <row r="3190" spans="15:15" x14ac:dyDescent="0.35">
      <c r="O3190" s="86"/>
    </row>
    <row r="3191" spans="15:15" x14ac:dyDescent="0.35">
      <c r="O3191" s="86"/>
    </row>
    <row r="3192" spans="15:15" x14ac:dyDescent="0.35">
      <c r="O3192" s="86"/>
    </row>
    <row r="3193" spans="15:15" x14ac:dyDescent="0.35">
      <c r="O3193" s="86"/>
    </row>
    <row r="3194" spans="15:15" x14ac:dyDescent="0.35">
      <c r="O3194" s="86"/>
    </row>
    <row r="3195" spans="15:15" x14ac:dyDescent="0.35">
      <c r="O3195" s="86"/>
    </row>
    <row r="3196" spans="15:15" x14ac:dyDescent="0.35">
      <c r="O3196" s="86"/>
    </row>
    <row r="3197" spans="15:15" x14ac:dyDescent="0.35">
      <c r="O3197" s="86"/>
    </row>
    <row r="3198" spans="15:15" x14ac:dyDescent="0.35">
      <c r="O3198" s="86"/>
    </row>
    <row r="3199" spans="15:15" x14ac:dyDescent="0.35">
      <c r="O3199" s="86"/>
    </row>
    <row r="3200" spans="15:15" x14ac:dyDescent="0.35">
      <c r="O3200" s="86"/>
    </row>
    <row r="3201" spans="15:15" x14ac:dyDescent="0.35">
      <c r="O3201" s="86"/>
    </row>
    <row r="3202" spans="15:15" x14ac:dyDescent="0.35">
      <c r="O3202" s="86"/>
    </row>
    <row r="3203" spans="15:15" x14ac:dyDescent="0.35">
      <c r="O3203" s="86"/>
    </row>
    <row r="3204" spans="15:15" x14ac:dyDescent="0.35">
      <c r="O3204" s="86"/>
    </row>
    <row r="3205" spans="15:15" x14ac:dyDescent="0.35">
      <c r="O3205" s="86"/>
    </row>
    <row r="3206" spans="15:15" x14ac:dyDescent="0.35">
      <c r="O3206" s="86"/>
    </row>
    <row r="3207" spans="15:15" x14ac:dyDescent="0.35">
      <c r="O3207" s="86"/>
    </row>
    <row r="3208" spans="15:15" x14ac:dyDescent="0.35">
      <c r="O3208" s="86"/>
    </row>
    <row r="3209" spans="15:15" x14ac:dyDescent="0.35">
      <c r="O3209" s="86"/>
    </row>
    <row r="3210" spans="15:15" x14ac:dyDescent="0.35">
      <c r="O3210" s="86"/>
    </row>
    <row r="3211" spans="15:15" x14ac:dyDescent="0.35">
      <c r="O3211" s="86"/>
    </row>
    <row r="3212" spans="15:15" x14ac:dyDescent="0.35">
      <c r="O3212" s="86"/>
    </row>
    <row r="3213" spans="15:15" x14ac:dyDescent="0.35">
      <c r="O3213" s="86"/>
    </row>
    <row r="3214" spans="15:15" x14ac:dyDescent="0.35">
      <c r="O3214" s="86"/>
    </row>
    <row r="3215" spans="15:15" x14ac:dyDescent="0.35">
      <c r="O3215" s="86"/>
    </row>
    <row r="3216" spans="15:15" x14ac:dyDescent="0.35">
      <c r="O3216" s="86"/>
    </row>
    <row r="3217" spans="15:15" x14ac:dyDescent="0.35">
      <c r="O3217" s="86"/>
    </row>
    <row r="3218" spans="15:15" x14ac:dyDescent="0.35">
      <c r="O3218" s="86"/>
    </row>
    <row r="3219" spans="15:15" x14ac:dyDescent="0.35">
      <c r="O3219" s="86"/>
    </row>
    <row r="3220" spans="15:15" x14ac:dyDescent="0.35">
      <c r="O3220" s="86"/>
    </row>
    <row r="3221" spans="15:15" x14ac:dyDescent="0.35">
      <c r="O3221" s="86"/>
    </row>
    <row r="3222" spans="15:15" x14ac:dyDescent="0.35">
      <c r="O3222" s="86"/>
    </row>
    <row r="3223" spans="15:15" x14ac:dyDescent="0.35">
      <c r="O3223" s="86"/>
    </row>
    <row r="3224" spans="15:15" x14ac:dyDescent="0.35">
      <c r="O3224" s="86"/>
    </row>
    <row r="3225" spans="15:15" x14ac:dyDescent="0.35">
      <c r="O3225" s="86"/>
    </row>
    <row r="3226" spans="15:15" x14ac:dyDescent="0.35">
      <c r="O3226" s="86"/>
    </row>
    <row r="3227" spans="15:15" x14ac:dyDescent="0.35">
      <c r="O3227" s="86"/>
    </row>
    <row r="3228" spans="15:15" x14ac:dyDescent="0.35">
      <c r="O3228" s="86"/>
    </row>
    <row r="3229" spans="15:15" x14ac:dyDescent="0.35">
      <c r="O3229" s="86"/>
    </row>
    <row r="3230" spans="15:15" x14ac:dyDescent="0.35">
      <c r="O3230" s="86"/>
    </row>
    <row r="3231" spans="15:15" x14ac:dyDescent="0.35">
      <c r="O3231" s="86"/>
    </row>
    <row r="3232" spans="15:15" x14ac:dyDescent="0.35">
      <c r="O3232" s="86"/>
    </row>
    <row r="3233" spans="15:15" x14ac:dyDescent="0.35">
      <c r="O3233" s="86"/>
    </row>
    <row r="3234" spans="15:15" x14ac:dyDescent="0.35">
      <c r="O3234" s="86"/>
    </row>
    <row r="3235" spans="15:15" x14ac:dyDescent="0.35">
      <c r="O3235" s="86"/>
    </row>
    <row r="3236" spans="15:15" x14ac:dyDescent="0.35">
      <c r="O3236" s="86"/>
    </row>
    <row r="3237" spans="15:15" x14ac:dyDescent="0.35">
      <c r="O3237" s="86"/>
    </row>
    <row r="3238" spans="15:15" x14ac:dyDescent="0.35">
      <c r="O3238" s="86"/>
    </row>
    <row r="3239" spans="15:15" x14ac:dyDescent="0.35">
      <c r="O3239" s="86"/>
    </row>
    <row r="3240" spans="15:15" x14ac:dyDescent="0.35">
      <c r="O3240" s="86"/>
    </row>
    <row r="3241" spans="15:15" x14ac:dyDescent="0.35">
      <c r="O3241" s="86"/>
    </row>
    <row r="3242" spans="15:15" x14ac:dyDescent="0.35">
      <c r="O3242" s="86"/>
    </row>
    <row r="3243" spans="15:15" x14ac:dyDescent="0.35">
      <c r="O3243" s="86"/>
    </row>
    <row r="3244" spans="15:15" x14ac:dyDescent="0.35">
      <c r="O3244" s="86"/>
    </row>
    <row r="3245" spans="15:15" x14ac:dyDescent="0.35">
      <c r="O3245" s="86"/>
    </row>
    <row r="3246" spans="15:15" x14ac:dyDescent="0.35">
      <c r="O3246" s="86"/>
    </row>
    <row r="3247" spans="15:15" x14ac:dyDescent="0.35">
      <c r="O3247" s="86"/>
    </row>
    <row r="3248" spans="15:15" x14ac:dyDescent="0.35">
      <c r="O3248" s="86"/>
    </row>
    <row r="3249" spans="15:15" x14ac:dyDescent="0.35">
      <c r="O3249" s="86"/>
    </row>
    <row r="3250" spans="15:15" x14ac:dyDescent="0.35">
      <c r="O3250" s="86"/>
    </row>
    <row r="3251" spans="15:15" x14ac:dyDescent="0.35">
      <c r="O3251" s="86"/>
    </row>
    <row r="3252" spans="15:15" x14ac:dyDescent="0.35">
      <c r="O3252" s="86"/>
    </row>
    <row r="3253" spans="15:15" x14ac:dyDescent="0.35">
      <c r="O3253" s="86"/>
    </row>
    <row r="3254" spans="15:15" x14ac:dyDescent="0.35">
      <c r="O3254" s="86"/>
    </row>
    <row r="3255" spans="15:15" x14ac:dyDescent="0.35">
      <c r="O3255" s="86"/>
    </row>
    <row r="3256" spans="15:15" x14ac:dyDescent="0.35">
      <c r="O3256" s="86"/>
    </row>
    <row r="3257" spans="15:15" x14ac:dyDescent="0.35">
      <c r="O3257" s="86"/>
    </row>
    <row r="3258" spans="15:15" x14ac:dyDescent="0.35">
      <c r="O3258" s="86"/>
    </row>
    <row r="3259" spans="15:15" x14ac:dyDescent="0.35">
      <c r="O3259" s="86"/>
    </row>
    <row r="3260" spans="15:15" x14ac:dyDescent="0.35">
      <c r="O3260" s="86"/>
    </row>
    <row r="3261" spans="15:15" x14ac:dyDescent="0.35">
      <c r="O3261" s="86"/>
    </row>
    <row r="3262" spans="15:15" x14ac:dyDescent="0.35">
      <c r="O3262" s="86"/>
    </row>
    <row r="3263" spans="15:15" x14ac:dyDescent="0.35">
      <c r="O3263" s="86"/>
    </row>
    <row r="3264" spans="15:15" x14ac:dyDescent="0.35">
      <c r="O3264" s="86"/>
    </row>
    <row r="3265" spans="15:15" x14ac:dyDescent="0.35">
      <c r="O3265" s="86"/>
    </row>
    <row r="3266" spans="15:15" x14ac:dyDescent="0.35">
      <c r="O3266" s="86"/>
    </row>
    <row r="3267" spans="15:15" x14ac:dyDescent="0.35">
      <c r="O3267" s="86"/>
    </row>
    <row r="3268" spans="15:15" x14ac:dyDescent="0.35">
      <c r="O3268" s="86"/>
    </row>
    <row r="3269" spans="15:15" x14ac:dyDescent="0.35">
      <c r="O3269" s="86"/>
    </row>
    <row r="3270" spans="15:15" x14ac:dyDescent="0.35">
      <c r="O3270" s="86"/>
    </row>
    <row r="3271" spans="15:15" x14ac:dyDescent="0.35">
      <c r="O3271" s="86"/>
    </row>
    <row r="3272" spans="15:15" x14ac:dyDescent="0.35">
      <c r="O3272" s="86"/>
    </row>
    <row r="3273" spans="15:15" x14ac:dyDescent="0.35">
      <c r="O3273" s="86"/>
    </row>
    <row r="3274" spans="15:15" x14ac:dyDescent="0.35">
      <c r="O3274" s="86"/>
    </row>
    <row r="3275" spans="15:15" x14ac:dyDescent="0.35">
      <c r="O3275" s="86"/>
    </row>
    <row r="3276" spans="15:15" x14ac:dyDescent="0.35">
      <c r="O3276" s="86"/>
    </row>
    <row r="3277" spans="15:15" x14ac:dyDescent="0.35">
      <c r="O3277" s="86"/>
    </row>
    <row r="3278" spans="15:15" x14ac:dyDescent="0.35">
      <c r="O3278" s="86"/>
    </row>
    <row r="3279" spans="15:15" x14ac:dyDescent="0.35">
      <c r="O3279" s="86"/>
    </row>
    <row r="3280" spans="15:15" x14ac:dyDescent="0.35">
      <c r="O3280" s="86"/>
    </row>
    <row r="3281" spans="15:15" x14ac:dyDescent="0.35">
      <c r="O3281" s="86"/>
    </row>
    <row r="3282" spans="15:15" x14ac:dyDescent="0.35">
      <c r="O3282" s="86"/>
    </row>
    <row r="3283" spans="15:15" x14ac:dyDescent="0.35">
      <c r="O3283" s="86"/>
    </row>
    <row r="3284" spans="15:15" x14ac:dyDescent="0.35">
      <c r="O3284" s="86"/>
    </row>
    <row r="3285" spans="15:15" x14ac:dyDescent="0.35">
      <c r="O3285" s="86"/>
    </row>
    <row r="3286" spans="15:15" x14ac:dyDescent="0.35">
      <c r="O3286" s="86"/>
    </row>
    <row r="3287" spans="15:15" x14ac:dyDescent="0.35">
      <c r="O3287" s="86"/>
    </row>
    <row r="3288" spans="15:15" x14ac:dyDescent="0.35">
      <c r="O3288" s="86"/>
    </row>
    <row r="3289" spans="15:15" x14ac:dyDescent="0.35">
      <c r="O3289" s="86"/>
    </row>
    <row r="3290" spans="15:15" x14ac:dyDescent="0.35">
      <c r="O3290" s="86"/>
    </row>
    <row r="3291" spans="15:15" x14ac:dyDescent="0.35">
      <c r="O3291" s="86"/>
    </row>
    <row r="3292" spans="15:15" x14ac:dyDescent="0.35">
      <c r="O3292" s="86"/>
    </row>
    <row r="3293" spans="15:15" x14ac:dyDescent="0.35">
      <c r="O3293" s="86"/>
    </row>
    <row r="3294" spans="15:15" x14ac:dyDescent="0.35">
      <c r="O3294" s="86"/>
    </row>
    <row r="3295" spans="15:15" x14ac:dyDescent="0.35">
      <c r="O3295" s="86"/>
    </row>
    <row r="3296" spans="15:15" x14ac:dyDescent="0.35">
      <c r="O3296" s="86"/>
    </row>
    <row r="3297" spans="15:15" x14ac:dyDescent="0.35">
      <c r="O3297" s="86"/>
    </row>
    <row r="3298" spans="15:15" x14ac:dyDescent="0.35">
      <c r="O3298" s="86"/>
    </row>
    <row r="3299" spans="15:15" x14ac:dyDescent="0.35">
      <c r="O3299" s="86"/>
    </row>
    <row r="3300" spans="15:15" x14ac:dyDescent="0.35">
      <c r="O3300" s="86"/>
    </row>
    <row r="3301" spans="15:15" x14ac:dyDescent="0.35">
      <c r="O3301" s="86"/>
    </row>
    <row r="3302" spans="15:15" x14ac:dyDescent="0.35">
      <c r="O3302" s="86"/>
    </row>
    <row r="3303" spans="15:15" x14ac:dyDescent="0.35">
      <c r="O3303" s="86"/>
    </row>
    <row r="3304" spans="15:15" x14ac:dyDescent="0.35">
      <c r="O3304" s="86"/>
    </row>
    <row r="3305" spans="15:15" x14ac:dyDescent="0.35">
      <c r="O3305" s="86"/>
    </row>
    <row r="3306" spans="15:15" x14ac:dyDescent="0.35">
      <c r="O3306" s="86"/>
    </row>
    <row r="3307" spans="15:15" x14ac:dyDescent="0.35">
      <c r="O3307" s="86"/>
    </row>
    <row r="3308" spans="15:15" x14ac:dyDescent="0.35">
      <c r="O3308" s="86"/>
    </row>
    <row r="3309" spans="15:15" x14ac:dyDescent="0.35">
      <c r="O3309" s="86"/>
    </row>
    <row r="3310" spans="15:15" x14ac:dyDescent="0.35">
      <c r="O3310" s="86"/>
    </row>
    <row r="3311" spans="15:15" x14ac:dyDescent="0.35">
      <c r="O3311" s="86"/>
    </row>
    <row r="3312" spans="15:15" x14ac:dyDescent="0.35">
      <c r="O3312" s="86"/>
    </row>
    <row r="3313" spans="15:15" x14ac:dyDescent="0.35">
      <c r="O3313" s="86"/>
    </row>
    <row r="3314" spans="15:15" x14ac:dyDescent="0.35">
      <c r="O3314" s="86"/>
    </row>
    <row r="3315" spans="15:15" x14ac:dyDescent="0.35">
      <c r="O3315" s="86"/>
    </row>
    <row r="3316" spans="15:15" x14ac:dyDescent="0.35">
      <c r="O3316" s="86"/>
    </row>
    <row r="3317" spans="15:15" x14ac:dyDescent="0.35">
      <c r="O3317" s="86"/>
    </row>
    <row r="3318" spans="15:15" x14ac:dyDescent="0.35">
      <c r="O3318" s="86"/>
    </row>
    <row r="3319" spans="15:15" x14ac:dyDescent="0.35">
      <c r="O3319" s="86"/>
    </row>
    <row r="3320" spans="15:15" x14ac:dyDescent="0.35">
      <c r="O3320" s="86"/>
    </row>
    <row r="3321" spans="15:15" x14ac:dyDescent="0.35">
      <c r="O3321" s="86"/>
    </row>
    <row r="3322" spans="15:15" x14ac:dyDescent="0.35">
      <c r="O3322" s="86"/>
    </row>
    <row r="3323" spans="15:15" x14ac:dyDescent="0.35">
      <c r="O3323" s="86"/>
    </row>
    <row r="3324" spans="15:15" x14ac:dyDescent="0.35">
      <c r="O3324" s="86"/>
    </row>
    <row r="3325" spans="15:15" x14ac:dyDescent="0.35">
      <c r="O3325" s="86"/>
    </row>
    <row r="3326" spans="15:15" x14ac:dyDescent="0.35">
      <c r="O3326" s="86"/>
    </row>
    <row r="3327" spans="15:15" x14ac:dyDescent="0.35">
      <c r="O3327" s="86"/>
    </row>
    <row r="3328" spans="15:15" x14ac:dyDescent="0.35">
      <c r="O3328" s="86"/>
    </row>
    <row r="3329" spans="15:15" x14ac:dyDescent="0.35">
      <c r="O3329" s="86"/>
    </row>
    <row r="3330" spans="15:15" x14ac:dyDescent="0.35">
      <c r="O3330" s="86"/>
    </row>
    <row r="3331" spans="15:15" x14ac:dyDescent="0.35">
      <c r="O3331" s="86"/>
    </row>
    <row r="3332" spans="15:15" x14ac:dyDescent="0.35">
      <c r="O3332" s="86"/>
    </row>
    <row r="3333" spans="15:15" x14ac:dyDescent="0.35">
      <c r="O3333" s="86"/>
    </row>
    <row r="3334" spans="15:15" x14ac:dyDescent="0.35">
      <c r="O3334" s="86"/>
    </row>
    <row r="3335" spans="15:15" x14ac:dyDescent="0.35">
      <c r="O3335" s="86"/>
    </row>
    <row r="3336" spans="15:15" x14ac:dyDescent="0.35">
      <c r="O3336" s="86"/>
    </row>
    <row r="3337" spans="15:15" x14ac:dyDescent="0.35">
      <c r="O3337" s="86"/>
    </row>
    <row r="3338" spans="15:15" x14ac:dyDescent="0.35">
      <c r="O3338" s="86"/>
    </row>
    <row r="3339" spans="15:15" x14ac:dyDescent="0.35">
      <c r="O3339" s="86"/>
    </row>
    <row r="3340" spans="15:15" x14ac:dyDescent="0.35">
      <c r="O3340" s="86"/>
    </row>
    <row r="3341" spans="15:15" x14ac:dyDescent="0.35">
      <c r="O3341" s="86"/>
    </row>
    <row r="3342" spans="15:15" x14ac:dyDescent="0.35">
      <c r="O3342" s="86"/>
    </row>
    <row r="3343" spans="15:15" x14ac:dyDescent="0.35">
      <c r="O3343" s="86"/>
    </row>
    <row r="3344" spans="15:15" x14ac:dyDescent="0.35">
      <c r="O3344" s="86"/>
    </row>
    <row r="3345" spans="15:15" x14ac:dyDescent="0.35">
      <c r="O3345" s="86"/>
    </row>
    <row r="3346" spans="15:15" x14ac:dyDescent="0.35">
      <c r="O3346" s="86"/>
    </row>
    <row r="3347" spans="15:15" x14ac:dyDescent="0.35">
      <c r="O3347" s="86"/>
    </row>
    <row r="3348" spans="15:15" x14ac:dyDescent="0.35">
      <c r="O3348" s="86"/>
    </row>
    <row r="3349" spans="15:15" x14ac:dyDescent="0.35">
      <c r="O3349" s="86"/>
    </row>
    <row r="3350" spans="15:15" x14ac:dyDescent="0.35">
      <c r="O3350" s="86"/>
    </row>
    <row r="3351" spans="15:15" x14ac:dyDescent="0.35">
      <c r="O3351" s="86"/>
    </row>
    <row r="3352" spans="15:15" x14ac:dyDescent="0.35">
      <c r="O3352" s="86"/>
    </row>
    <row r="3353" spans="15:15" x14ac:dyDescent="0.35">
      <c r="O3353" s="86"/>
    </row>
    <row r="3354" spans="15:15" x14ac:dyDescent="0.35">
      <c r="O3354" s="86"/>
    </row>
    <row r="3355" spans="15:15" x14ac:dyDescent="0.35">
      <c r="O3355" s="86"/>
    </row>
    <row r="3356" spans="15:15" x14ac:dyDescent="0.35">
      <c r="O3356" s="86"/>
    </row>
    <row r="3357" spans="15:15" x14ac:dyDescent="0.35">
      <c r="O3357" s="86"/>
    </row>
    <row r="3358" spans="15:15" x14ac:dyDescent="0.35">
      <c r="O3358" s="86"/>
    </row>
    <row r="3359" spans="15:15" x14ac:dyDescent="0.35">
      <c r="O3359" s="86"/>
    </row>
    <row r="3360" spans="15:15" x14ac:dyDescent="0.35">
      <c r="O3360" s="86"/>
    </row>
    <row r="3361" spans="15:15" x14ac:dyDescent="0.35">
      <c r="O3361" s="86"/>
    </row>
    <row r="3362" spans="15:15" x14ac:dyDescent="0.35">
      <c r="O3362" s="86"/>
    </row>
    <row r="3363" spans="15:15" x14ac:dyDescent="0.35">
      <c r="O3363" s="86"/>
    </row>
    <row r="3364" spans="15:15" x14ac:dyDescent="0.35">
      <c r="O3364" s="86"/>
    </row>
    <row r="3365" spans="15:15" x14ac:dyDescent="0.35">
      <c r="O3365" s="86"/>
    </row>
    <row r="3366" spans="15:15" x14ac:dyDescent="0.35">
      <c r="O3366" s="86"/>
    </row>
    <row r="3367" spans="15:15" x14ac:dyDescent="0.35">
      <c r="O3367" s="86"/>
    </row>
    <row r="3368" spans="15:15" x14ac:dyDescent="0.35">
      <c r="O3368" s="86"/>
    </row>
    <row r="3369" spans="15:15" x14ac:dyDescent="0.35">
      <c r="O3369" s="86"/>
    </row>
    <row r="3370" spans="15:15" x14ac:dyDescent="0.35">
      <c r="O3370" s="86"/>
    </row>
    <row r="3371" spans="15:15" x14ac:dyDescent="0.35">
      <c r="O3371" s="86"/>
    </row>
    <row r="3372" spans="15:15" x14ac:dyDescent="0.35">
      <c r="O3372" s="86"/>
    </row>
    <row r="3373" spans="15:15" x14ac:dyDescent="0.35">
      <c r="O3373" s="86"/>
    </row>
    <row r="3374" spans="15:15" x14ac:dyDescent="0.35">
      <c r="O3374" s="86"/>
    </row>
    <row r="3375" spans="15:15" x14ac:dyDescent="0.35">
      <c r="O3375" s="86"/>
    </row>
    <row r="3376" spans="15:15" x14ac:dyDescent="0.35">
      <c r="O3376" s="86"/>
    </row>
    <row r="3377" spans="15:15" x14ac:dyDescent="0.35">
      <c r="O3377" s="86"/>
    </row>
    <row r="3378" spans="15:15" x14ac:dyDescent="0.35">
      <c r="O3378" s="86"/>
    </row>
    <row r="3379" spans="15:15" x14ac:dyDescent="0.35">
      <c r="O3379" s="86"/>
    </row>
    <row r="3380" spans="15:15" x14ac:dyDescent="0.35">
      <c r="O3380" s="86"/>
    </row>
    <row r="3381" spans="15:15" x14ac:dyDescent="0.35">
      <c r="O3381" s="86"/>
    </row>
    <row r="3382" spans="15:15" x14ac:dyDescent="0.35">
      <c r="O3382" s="86"/>
    </row>
    <row r="3383" spans="15:15" x14ac:dyDescent="0.35">
      <c r="O3383" s="86"/>
    </row>
    <row r="3384" spans="15:15" x14ac:dyDescent="0.35">
      <c r="O3384" s="86"/>
    </row>
    <row r="3385" spans="15:15" x14ac:dyDescent="0.35">
      <c r="O3385" s="86"/>
    </row>
    <row r="3386" spans="15:15" x14ac:dyDescent="0.35">
      <c r="O3386" s="86"/>
    </row>
    <row r="3387" spans="15:15" x14ac:dyDescent="0.35">
      <c r="O3387" s="86"/>
    </row>
    <row r="3388" spans="15:15" x14ac:dyDescent="0.35">
      <c r="O3388" s="86"/>
    </row>
    <row r="3389" spans="15:15" x14ac:dyDescent="0.35">
      <c r="O3389" s="86"/>
    </row>
    <row r="3390" spans="15:15" x14ac:dyDescent="0.35">
      <c r="O3390" s="86"/>
    </row>
    <row r="3391" spans="15:15" x14ac:dyDescent="0.35">
      <c r="O3391" s="86"/>
    </row>
    <row r="3392" spans="15:15" x14ac:dyDescent="0.35">
      <c r="O3392" s="86"/>
    </row>
    <row r="3393" spans="15:15" x14ac:dyDescent="0.35">
      <c r="O3393" s="86"/>
    </row>
    <row r="3394" spans="15:15" x14ac:dyDescent="0.35">
      <c r="O3394" s="86"/>
    </row>
    <row r="3395" spans="15:15" x14ac:dyDescent="0.35">
      <c r="O3395" s="86"/>
    </row>
    <row r="3396" spans="15:15" x14ac:dyDescent="0.35">
      <c r="O3396" s="86"/>
    </row>
    <row r="3397" spans="15:15" x14ac:dyDescent="0.35">
      <c r="O3397" s="86"/>
    </row>
    <row r="3398" spans="15:15" x14ac:dyDescent="0.35">
      <c r="O3398" s="86"/>
    </row>
    <row r="3399" spans="15:15" x14ac:dyDescent="0.35">
      <c r="O3399" s="86"/>
    </row>
    <row r="3400" spans="15:15" x14ac:dyDescent="0.35">
      <c r="O3400" s="86"/>
    </row>
    <row r="3401" spans="15:15" x14ac:dyDescent="0.35">
      <c r="O3401" s="86"/>
    </row>
    <row r="3402" spans="15:15" x14ac:dyDescent="0.35">
      <c r="O3402" s="86"/>
    </row>
    <row r="3403" spans="15:15" x14ac:dyDescent="0.35">
      <c r="O3403" s="86"/>
    </row>
    <row r="3404" spans="15:15" x14ac:dyDescent="0.35">
      <c r="O3404" s="86"/>
    </row>
    <row r="3405" spans="15:15" x14ac:dyDescent="0.35">
      <c r="O3405" s="86"/>
    </row>
    <row r="3406" spans="15:15" x14ac:dyDescent="0.35">
      <c r="O3406" s="86"/>
    </row>
    <row r="3407" spans="15:15" x14ac:dyDescent="0.35">
      <c r="O3407" s="86"/>
    </row>
    <row r="3408" spans="15:15" x14ac:dyDescent="0.35">
      <c r="O3408" s="86"/>
    </row>
    <row r="3409" spans="15:15" x14ac:dyDescent="0.35">
      <c r="O3409" s="86"/>
    </row>
    <row r="3410" spans="15:15" x14ac:dyDescent="0.35">
      <c r="O3410" s="86"/>
    </row>
    <row r="3411" spans="15:15" x14ac:dyDescent="0.35">
      <c r="O3411" s="86"/>
    </row>
    <row r="3412" spans="15:15" x14ac:dyDescent="0.35">
      <c r="O3412" s="86"/>
    </row>
    <row r="3413" spans="15:15" x14ac:dyDescent="0.35">
      <c r="O3413" s="86"/>
    </row>
    <row r="3414" spans="15:15" x14ac:dyDescent="0.35">
      <c r="O3414" s="86"/>
    </row>
    <row r="3415" spans="15:15" x14ac:dyDescent="0.35">
      <c r="O3415" s="86"/>
    </row>
    <row r="3416" spans="15:15" x14ac:dyDescent="0.35">
      <c r="O3416" s="86"/>
    </row>
    <row r="3417" spans="15:15" x14ac:dyDescent="0.35">
      <c r="O3417" s="86"/>
    </row>
    <row r="3418" spans="15:15" x14ac:dyDescent="0.35">
      <c r="O3418" s="86"/>
    </row>
    <row r="3419" spans="15:15" x14ac:dyDescent="0.35">
      <c r="O3419" s="86"/>
    </row>
    <row r="3420" spans="15:15" x14ac:dyDescent="0.35">
      <c r="O3420" s="86"/>
    </row>
    <row r="3421" spans="15:15" x14ac:dyDescent="0.35">
      <c r="O3421" s="86"/>
    </row>
    <row r="3422" spans="15:15" x14ac:dyDescent="0.35">
      <c r="O3422" s="86"/>
    </row>
    <row r="3423" spans="15:15" x14ac:dyDescent="0.35">
      <c r="O3423" s="86"/>
    </row>
    <row r="3424" spans="15:15" x14ac:dyDescent="0.35">
      <c r="O3424" s="86"/>
    </row>
    <row r="3425" spans="15:15" x14ac:dyDescent="0.35">
      <c r="O3425" s="86"/>
    </row>
    <row r="3426" spans="15:15" x14ac:dyDescent="0.35">
      <c r="O3426" s="86"/>
    </row>
    <row r="3427" spans="15:15" x14ac:dyDescent="0.35">
      <c r="O3427" s="86"/>
    </row>
    <row r="3428" spans="15:15" x14ac:dyDescent="0.35">
      <c r="O3428" s="86"/>
    </row>
    <row r="3429" spans="15:15" x14ac:dyDescent="0.35">
      <c r="O3429" s="86"/>
    </row>
    <row r="3430" spans="15:15" x14ac:dyDescent="0.35">
      <c r="O3430" s="86"/>
    </row>
    <row r="3431" spans="15:15" x14ac:dyDescent="0.35">
      <c r="O3431" s="86"/>
    </row>
    <row r="3432" spans="15:15" x14ac:dyDescent="0.35">
      <c r="O3432" s="86"/>
    </row>
    <row r="3433" spans="15:15" x14ac:dyDescent="0.35">
      <c r="O3433" s="86"/>
    </row>
    <row r="3434" spans="15:15" x14ac:dyDescent="0.35">
      <c r="O3434" s="86"/>
    </row>
    <row r="3435" spans="15:15" x14ac:dyDescent="0.35">
      <c r="O3435" s="86"/>
    </row>
    <row r="3436" spans="15:15" x14ac:dyDescent="0.35">
      <c r="O3436" s="86"/>
    </row>
    <row r="3437" spans="15:15" x14ac:dyDescent="0.35">
      <c r="O3437" s="86"/>
    </row>
    <row r="3438" spans="15:15" x14ac:dyDescent="0.35">
      <c r="O3438" s="86"/>
    </row>
    <row r="3439" spans="15:15" x14ac:dyDescent="0.35">
      <c r="O3439" s="86"/>
    </row>
    <row r="3440" spans="15:15" x14ac:dyDescent="0.35">
      <c r="O3440" s="86"/>
    </row>
    <row r="3441" spans="15:15" x14ac:dyDescent="0.35">
      <c r="O3441" s="86"/>
    </row>
    <row r="3442" spans="15:15" x14ac:dyDescent="0.35">
      <c r="O3442" s="86"/>
    </row>
    <row r="3443" spans="15:15" x14ac:dyDescent="0.35">
      <c r="O3443" s="86"/>
    </row>
    <row r="3444" spans="15:15" x14ac:dyDescent="0.35">
      <c r="O3444" s="86"/>
    </row>
    <row r="3445" spans="15:15" x14ac:dyDescent="0.35">
      <c r="O3445" s="86"/>
    </row>
    <row r="3446" spans="15:15" x14ac:dyDescent="0.35">
      <c r="O3446" s="86"/>
    </row>
    <row r="3447" spans="15:15" x14ac:dyDescent="0.35">
      <c r="O3447" s="86"/>
    </row>
    <row r="3448" spans="15:15" x14ac:dyDescent="0.35">
      <c r="O3448" s="86"/>
    </row>
    <row r="3449" spans="15:15" x14ac:dyDescent="0.35">
      <c r="O3449" s="86"/>
    </row>
    <row r="3450" spans="15:15" x14ac:dyDescent="0.35">
      <c r="O3450" s="86"/>
    </row>
    <row r="3451" spans="15:15" x14ac:dyDescent="0.35">
      <c r="O3451" s="86"/>
    </row>
    <row r="3452" spans="15:15" x14ac:dyDescent="0.35">
      <c r="O3452" s="86"/>
    </row>
    <row r="3453" spans="15:15" x14ac:dyDescent="0.35">
      <c r="O3453" s="86"/>
    </row>
    <row r="3454" spans="15:15" x14ac:dyDescent="0.35">
      <c r="O3454" s="86"/>
    </row>
    <row r="3455" spans="15:15" x14ac:dyDescent="0.35">
      <c r="O3455" s="86"/>
    </row>
    <row r="3456" spans="15:15" x14ac:dyDescent="0.35">
      <c r="O3456" s="86"/>
    </row>
    <row r="3457" spans="15:15" x14ac:dyDescent="0.35">
      <c r="O3457" s="86"/>
    </row>
    <row r="3458" spans="15:15" x14ac:dyDescent="0.35">
      <c r="O3458" s="86"/>
    </row>
    <row r="3459" spans="15:15" x14ac:dyDescent="0.35">
      <c r="O3459" s="86"/>
    </row>
    <row r="3460" spans="15:15" x14ac:dyDescent="0.35">
      <c r="O3460" s="86"/>
    </row>
    <row r="3461" spans="15:15" x14ac:dyDescent="0.35">
      <c r="O3461" s="86"/>
    </row>
    <row r="3462" spans="15:15" x14ac:dyDescent="0.35">
      <c r="O3462" s="86"/>
    </row>
    <row r="3463" spans="15:15" x14ac:dyDescent="0.35">
      <c r="O3463" s="86"/>
    </row>
    <row r="3464" spans="15:15" x14ac:dyDescent="0.35">
      <c r="O3464" s="86"/>
    </row>
    <row r="3465" spans="15:15" x14ac:dyDescent="0.35">
      <c r="O3465" s="86"/>
    </row>
    <row r="3466" spans="15:15" x14ac:dyDescent="0.35">
      <c r="O3466" s="86"/>
    </row>
    <row r="3467" spans="15:15" x14ac:dyDescent="0.35">
      <c r="O3467" s="86"/>
    </row>
    <row r="3468" spans="15:15" x14ac:dyDescent="0.35">
      <c r="O3468" s="86"/>
    </row>
    <row r="3469" spans="15:15" x14ac:dyDescent="0.35">
      <c r="O3469" s="86"/>
    </row>
    <row r="3470" spans="15:15" x14ac:dyDescent="0.35">
      <c r="O3470" s="86"/>
    </row>
    <row r="3471" spans="15:15" x14ac:dyDescent="0.35">
      <c r="O3471" s="86"/>
    </row>
    <row r="3472" spans="15:15" x14ac:dyDescent="0.35">
      <c r="O3472" s="86"/>
    </row>
    <row r="3473" spans="15:15" x14ac:dyDescent="0.35">
      <c r="O3473" s="86"/>
    </row>
    <row r="3474" spans="15:15" x14ac:dyDescent="0.35">
      <c r="O3474" s="86"/>
    </row>
    <row r="3475" spans="15:15" x14ac:dyDescent="0.35">
      <c r="O3475" s="86"/>
    </row>
    <row r="3476" spans="15:15" x14ac:dyDescent="0.35">
      <c r="O3476" s="86"/>
    </row>
    <row r="3477" spans="15:15" x14ac:dyDescent="0.35">
      <c r="O3477" s="86"/>
    </row>
    <row r="3478" spans="15:15" x14ac:dyDescent="0.35">
      <c r="O3478" s="86"/>
    </row>
    <row r="3479" spans="15:15" x14ac:dyDescent="0.35">
      <c r="O3479" s="86"/>
    </row>
    <row r="3480" spans="15:15" x14ac:dyDescent="0.35">
      <c r="O3480" s="86"/>
    </row>
    <row r="3481" spans="15:15" x14ac:dyDescent="0.35">
      <c r="O3481" s="86"/>
    </row>
    <row r="3482" spans="15:15" x14ac:dyDescent="0.35">
      <c r="O3482" s="86"/>
    </row>
    <row r="3483" spans="15:15" x14ac:dyDescent="0.35">
      <c r="O3483" s="86"/>
    </row>
    <row r="3484" spans="15:15" x14ac:dyDescent="0.35">
      <c r="O3484" s="86"/>
    </row>
    <row r="3485" spans="15:15" x14ac:dyDescent="0.35">
      <c r="O3485" s="86"/>
    </row>
    <row r="3486" spans="15:15" x14ac:dyDescent="0.35">
      <c r="O3486" s="86"/>
    </row>
    <row r="3487" spans="15:15" x14ac:dyDescent="0.35">
      <c r="O3487" s="86"/>
    </row>
    <row r="3488" spans="15:15" x14ac:dyDescent="0.35">
      <c r="O3488" s="86"/>
    </row>
    <row r="3489" spans="15:15" x14ac:dyDescent="0.35">
      <c r="O3489" s="86"/>
    </row>
    <row r="3490" spans="15:15" x14ac:dyDescent="0.35">
      <c r="O3490" s="86"/>
    </row>
    <row r="3491" spans="15:15" x14ac:dyDescent="0.35">
      <c r="O3491" s="86"/>
    </row>
    <row r="3492" spans="15:15" x14ac:dyDescent="0.35">
      <c r="O3492" s="86"/>
    </row>
    <row r="3493" spans="15:15" x14ac:dyDescent="0.35">
      <c r="O3493" s="86"/>
    </row>
    <row r="3494" spans="15:15" x14ac:dyDescent="0.35">
      <c r="O3494" s="86"/>
    </row>
    <row r="3495" spans="15:15" x14ac:dyDescent="0.35">
      <c r="O3495" s="86"/>
    </row>
    <row r="3496" spans="15:15" x14ac:dyDescent="0.35">
      <c r="O3496" s="86"/>
    </row>
    <row r="3497" spans="15:15" x14ac:dyDescent="0.35">
      <c r="O3497" s="86"/>
    </row>
    <row r="3498" spans="15:15" x14ac:dyDescent="0.35">
      <c r="O3498" s="86"/>
    </row>
    <row r="3499" spans="15:15" x14ac:dyDescent="0.35">
      <c r="O3499" s="86"/>
    </row>
    <row r="3500" spans="15:15" x14ac:dyDescent="0.35">
      <c r="O3500" s="86"/>
    </row>
    <row r="3501" spans="15:15" x14ac:dyDescent="0.35">
      <c r="O3501" s="86"/>
    </row>
    <row r="3502" spans="15:15" x14ac:dyDescent="0.35">
      <c r="O3502" s="86"/>
    </row>
    <row r="3503" spans="15:15" x14ac:dyDescent="0.35">
      <c r="O3503" s="86"/>
    </row>
    <row r="3504" spans="15:15" x14ac:dyDescent="0.35">
      <c r="O3504" s="86"/>
    </row>
    <row r="3505" spans="15:15" x14ac:dyDescent="0.35">
      <c r="O3505" s="86"/>
    </row>
    <row r="3506" spans="15:15" x14ac:dyDescent="0.35">
      <c r="O3506" s="86"/>
    </row>
    <row r="3507" spans="15:15" x14ac:dyDescent="0.35">
      <c r="O3507" s="86"/>
    </row>
    <row r="3508" spans="15:15" x14ac:dyDescent="0.35">
      <c r="O3508" s="86"/>
    </row>
    <row r="3509" spans="15:15" x14ac:dyDescent="0.35">
      <c r="O3509" s="86"/>
    </row>
    <row r="3510" spans="15:15" x14ac:dyDescent="0.35">
      <c r="O3510" s="86"/>
    </row>
    <row r="3511" spans="15:15" x14ac:dyDescent="0.35">
      <c r="O3511" s="86"/>
    </row>
    <row r="3512" spans="15:15" x14ac:dyDescent="0.35">
      <c r="O3512" s="86"/>
    </row>
    <row r="3513" spans="15:15" x14ac:dyDescent="0.35">
      <c r="O3513" s="86"/>
    </row>
    <row r="3514" spans="15:15" x14ac:dyDescent="0.35">
      <c r="O3514" s="86"/>
    </row>
    <row r="3515" spans="15:15" x14ac:dyDescent="0.35">
      <c r="O3515" s="86"/>
    </row>
    <row r="3516" spans="15:15" x14ac:dyDescent="0.35">
      <c r="O3516" s="86"/>
    </row>
    <row r="3517" spans="15:15" x14ac:dyDescent="0.35">
      <c r="O3517" s="86"/>
    </row>
    <row r="3518" spans="15:15" x14ac:dyDescent="0.35">
      <c r="O3518" s="86"/>
    </row>
    <row r="3519" spans="15:15" x14ac:dyDescent="0.35">
      <c r="O3519" s="86"/>
    </row>
    <row r="3520" spans="15:15" x14ac:dyDescent="0.35">
      <c r="O3520" s="86"/>
    </row>
    <row r="3521" spans="15:15" x14ac:dyDescent="0.35">
      <c r="O3521" s="86"/>
    </row>
    <row r="3522" spans="15:15" x14ac:dyDescent="0.35">
      <c r="O3522" s="86"/>
    </row>
    <row r="3523" spans="15:15" x14ac:dyDescent="0.35">
      <c r="O3523" s="86"/>
    </row>
    <row r="3524" spans="15:15" x14ac:dyDescent="0.35">
      <c r="O3524" s="86"/>
    </row>
    <row r="3525" spans="15:15" x14ac:dyDescent="0.35">
      <c r="O3525" s="86"/>
    </row>
    <row r="3526" spans="15:15" x14ac:dyDescent="0.35">
      <c r="O3526" s="86"/>
    </row>
    <row r="3527" spans="15:15" x14ac:dyDescent="0.35">
      <c r="O3527" s="86"/>
    </row>
    <row r="3528" spans="15:15" x14ac:dyDescent="0.35">
      <c r="O3528" s="86"/>
    </row>
    <row r="3529" spans="15:15" x14ac:dyDescent="0.35">
      <c r="O3529" s="86"/>
    </row>
    <row r="3530" spans="15:15" x14ac:dyDescent="0.35">
      <c r="O3530" s="86"/>
    </row>
    <row r="3531" spans="15:15" x14ac:dyDescent="0.35">
      <c r="O3531" s="86"/>
    </row>
    <row r="3532" spans="15:15" x14ac:dyDescent="0.35">
      <c r="O3532" s="86"/>
    </row>
    <row r="3533" spans="15:15" x14ac:dyDescent="0.35">
      <c r="O3533" s="86"/>
    </row>
    <row r="3534" spans="15:15" x14ac:dyDescent="0.35">
      <c r="O3534" s="86"/>
    </row>
    <row r="3535" spans="15:15" x14ac:dyDescent="0.35">
      <c r="O3535" s="86"/>
    </row>
    <row r="3536" spans="15:15" x14ac:dyDescent="0.35">
      <c r="O3536" s="86"/>
    </row>
    <row r="3537" spans="15:15" x14ac:dyDescent="0.35">
      <c r="O3537" s="86"/>
    </row>
    <row r="3538" spans="15:15" x14ac:dyDescent="0.35">
      <c r="O3538" s="86"/>
    </row>
    <row r="3539" spans="15:15" x14ac:dyDescent="0.35">
      <c r="O3539" s="86"/>
    </row>
    <row r="3540" spans="15:15" x14ac:dyDescent="0.35">
      <c r="O3540" s="86"/>
    </row>
    <row r="3541" spans="15:15" x14ac:dyDescent="0.35">
      <c r="O3541" s="86"/>
    </row>
    <row r="3542" spans="15:15" x14ac:dyDescent="0.35">
      <c r="O3542" s="86"/>
    </row>
    <row r="3543" spans="15:15" x14ac:dyDescent="0.35">
      <c r="O3543" s="86"/>
    </row>
    <row r="3544" spans="15:15" x14ac:dyDescent="0.35">
      <c r="O3544" s="86"/>
    </row>
    <row r="3545" spans="15:15" x14ac:dyDescent="0.35">
      <c r="O3545" s="86"/>
    </row>
    <row r="3546" spans="15:15" x14ac:dyDescent="0.35">
      <c r="O3546" s="86"/>
    </row>
    <row r="3547" spans="15:15" x14ac:dyDescent="0.35">
      <c r="O3547" s="86"/>
    </row>
    <row r="3548" spans="15:15" x14ac:dyDescent="0.35">
      <c r="O3548" s="86"/>
    </row>
    <row r="3549" spans="15:15" x14ac:dyDescent="0.35">
      <c r="O3549" s="86"/>
    </row>
    <row r="3550" spans="15:15" x14ac:dyDescent="0.35">
      <c r="O3550" s="86"/>
    </row>
    <row r="3551" spans="15:15" x14ac:dyDescent="0.35">
      <c r="O3551" s="86"/>
    </row>
    <row r="3552" spans="15:15" x14ac:dyDescent="0.35">
      <c r="O3552" s="86"/>
    </row>
    <row r="3553" spans="15:15" x14ac:dyDescent="0.35">
      <c r="O3553" s="86"/>
    </row>
    <row r="3554" spans="15:15" x14ac:dyDescent="0.35">
      <c r="O3554" s="86"/>
    </row>
    <row r="3555" spans="15:15" x14ac:dyDescent="0.35">
      <c r="O3555" s="86"/>
    </row>
    <row r="3556" spans="15:15" x14ac:dyDescent="0.35">
      <c r="O3556" s="86"/>
    </row>
    <row r="3557" spans="15:15" x14ac:dyDescent="0.35">
      <c r="O3557" s="86"/>
    </row>
    <row r="3558" spans="15:15" x14ac:dyDescent="0.35">
      <c r="O3558" s="86"/>
    </row>
    <row r="3559" spans="15:15" x14ac:dyDescent="0.35">
      <c r="O3559" s="86"/>
    </row>
    <row r="3560" spans="15:15" x14ac:dyDescent="0.35">
      <c r="O3560" s="86"/>
    </row>
    <row r="3561" spans="15:15" x14ac:dyDescent="0.35">
      <c r="O3561" s="86"/>
    </row>
    <row r="3562" spans="15:15" x14ac:dyDescent="0.35">
      <c r="O3562" s="86"/>
    </row>
    <row r="3563" spans="15:15" x14ac:dyDescent="0.35">
      <c r="O3563" s="86"/>
    </row>
    <row r="3564" spans="15:15" x14ac:dyDescent="0.35">
      <c r="O3564" s="86"/>
    </row>
    <row r="3565" spans="15:15" x14ac:dyDescent="0.35">
      <c r="O3565" s="86"/>
    </row>
    <row r="3566" spans="15:15" x14ac:dyDescent="0.35">
      <c r="O3566" s="86"/>
    </row>
    <row r="3567" spans="15:15" x14ac:dyDescent="0.35">
      <c r="O3567" s="86"/>
    </row>
    <row r="3568" spans="15:15" x14ac:dyDescent="0.35">
      <c r="O3568" s="86"/>
    </row>
    <row r="3569" spans="15:15" x14ac:dyDescent="0.35">
      <c r="O3569" s="86"/>
    </row>
    <row r="3570" spans="15:15" x14ac:dyDescent="0.35">
      <c r="O3570" s="86"/>
    </row>
    <row r="3571" spans="15:15" x14ac:dyDescent="0.35">
      <c r="O3571" s="86"/>
    </row>
    <row r="3572" spans="15:15" x14ac:dyDescent="0.35">
      <c r="O3572" s="86"/>
    </row>
    <row r="3573" spans="15:15" x14ac:dyDescent="0.35">
      <c r="O3573" s="86"/>
    </row>
    <row r="3574" spans="15:15" x14ac:dyDescent="0.35">
      <c r="O3574" s="86"/>
    </row>
    <row r="3575" spans="15:15" x14ac:dyDescent="0.35">
      <c r="O3575" s="86"/>
    </row>
    <row r="3576" spans="15:15" x14ac:dyDescent="0.35">
      <c r="O3576" s="86"/>
    </row>
    <row r="3577" spans="15:15" x14ac:dyDescent="0.35">
      <c r="O3577" s="86"/>
    </row>
    <row r="3578" spans="15:15" x14ac:dyDescent="0.35">
      <c r="O3578" s="86"/>
    </row>
    <row r="3579" spans="15:15" x14ac:dyDescent="0.35">
      <c r="O3579" s="86"/>
    </row>
    <row r="3580" spans="15:15" x14ac:dyDescent="0.35">
      <c r="O3580" s="86"/>
    </row>
    <row r="3581" spans="15:15" x14ac:dyDescent="0.35">
      <c r="O3581" s="86"/>
    </row>
    <row r="3582" spans="15:15" x14ac:dyDescent="0.35">
      <c r="O3582" s="86"/>
    </row>
    <row r="3583" spans="15:15" x14ac:dyDescent="0.35">
      <c r="O3583" s="86"/>
    </row>
    <row r="3584" spans="15:15" x14ac:dyDescent="0.35">
      <c r="O3584" s="86"/>
    </row>
    <row r="3585" spans="15:15" x14ac:dyDescent="0.35">
      <c r="O3585" s="86"/>
    </row>
    <row r="3586" spans="15:15" x14ac:dyDescent="0.35">
      <c r="O3586" s="86"/>
    </row>
    <row r="3587" spans="15:15" x14ac:dyDescent="0.35">
      <c r="O3587" s="86"/>
    </row>
    <row r="3588" spans="15:15" x14ac:dyDescent="0.35">
      <c r="O3588" s="86"/>
    </row>
    <row r="3589" spans="15:15" x14ac:dyDescent="0.35">
      <c r="O3589" s="86"/>
    </row>
    <row r="3590" spans="15:15" x14ac:dyDescent="0.35">
      <c r="O3590" s="86"/>
    </row>
    <row r="3591" spans="15:15" x14ac:dyDescent="0.35">
      <c r="O3591" s="86"/>
    </row>
    <row r="3592" spans="15:15" x14ac:dyDescent="0.35">
      <c r="O3592" s="86"/>
    </row>
    <row r="3593" spans="15:15" x14ac:dyDescent="0.35">
      <c r="O3593" s="86"/>
    </row>
    <row r="3594" spans="15:15" x14ac:dyDescent="0.35">
      <c r="O3594" s="86"/>
    </row>
    <row r="3595" spans="15:15" x14ac:dyDescent="0.35">
      <c r="O3595" s="86"/>
    </row>
    <row r="3596" spans="15:15" x14ac:dyDescent="0.35">
      <c r="O3596" s="86"/>
    </row>
    <row r="3597" spans="15:15" x14ac:dyDescent="0.35">
      <c r="O3597" s="86"/>
    </row>
    <row r="3598" spans="15:15" x14ac:dyDescent="0.35">
      <c r="O3598" s="86"/>
    </row>
    <row r="3599" spans="15:15" x14ac:dyDescent="0.35">
      <c r="O3599" s="86"/>
    </row>
    <row r="3600" spans="15:15" x14ac:dyDescent="0.35">
      <c r="O3600" s="86"/>
    </row>
    <row r="3601" spans="15:15" x14ac:dyDescent="0.35">
      <c r="O3601" s="86"/>
    </row>
    <row r="3602" spans="15:15" x14ac:dyDescent="0.35">
      <c r="O3602" s="86"/>
    </row>
    <row r="3603" spans="15:15" x14ac:dyDescent="0.35">
      <c r="O3603" s="86"/>
    </row>
    <row r="3604" spans="15:15" x14ac:dyDescent="0.35">
      <c r="O3604" s="86"/>
    </row>
    <row r="3605" spans="15:15" x14ac:dyDescent="0.35">
      <c r="O3605" s="86"/>
    </row>
    <row r="3606" spans="15:15" x14ac:dyDescent="0.35">
      <c r="O3606" s="86"/>
    </row>
    <row r="3607" spans="15:15" x14ac:dyDescent="0.35">
      <c r="O3607" s="86"/>
    </row>
    <row r="3608" spans="15:15" x14ac:dyDescent="0.35">
      <c r="O3608" s="86"/>
    </row>
    <row r="3609" spans="15:15" x14ac:dyDescent="0.35">
      <c r="O3609" s="86"/>
    </row>
    <row r="3610" spans="15:15" x14ac:dyDescent="0.35">
      <c r="O3610" s="86"/>
    </row>
    <row r="3611" spans="15:15" x14ac:dyDescent="0.35">
      <c r="O3611" s="86"/>
    </row>
    <row r="3612" spans="15:15" x14ac:dyDescent="0.35">
      <c r="O3612" s="86"/>
    </row>
    <row r="3613" spans="15:15" x14ac:dyDescent="0.35">
      <c r="O3613" s="86"/>
    </row>
    <row r="3614" spans="15:15" x14ac:dyDescent="0.35">
      <c r="O3614" s="86"/>
    </row>
    <row r="3615" spans="15:15" x14ac:dyDescent="0.35">
      <c r="O3615" s="86"/>
    </row>
    <row r="3616" spans="15:15" x14ac:dyDescent="0.35">
      <c r="O3616" s="86"/>
    </row>
    <row r="3617" spans="15:15" x14ac:dyDescent="0.35">
      <c r="O3617" s="86"/>
    </row>
    <row r="3618" spans="15:15" x14ac:dyDescent="0.35">
      <c r="O3618" s="86"/>
    </row>
    <row r="3619" spans="15:15" x14ac:dyDescent="0.35">
      <c r="O3619" s="86"/>
    </row>
    <row r="3620" spans="15:15" x14ac:dyDescent="0.35">
      <c r="O3620" s="86"/>
    </row>
    <row r="3621" spans="15:15" x14ac:dyDescent="0.35">
      <c r="O3621" s="86"/>
    </row>
    <row r="3622" spans="15:15" x14ac:dyDescent="0.35">
      <c r="O3622" s="86"/>
    </row>
    <row r="3623" spans="15:15" x14ac:dyDescent="0.35">
      <c r="O3623" s="86"/>
    </row>
    <row r="3624" spans="15:15" x14ac:dyDescent="0.35">
      <c r="O3624" s="86"/>
    </row>
    <row r="3625" spans="15:15" x14ac:dyDescent="0.35">
      <c r="O3625" s="86"/>
    </row>
    <row r="3626" spans="15:15" x14ac:dyDescent="0.35">
      <c r="O3626" s="86"/>
    </row>
    <row r="3627" spans="15:15" x14ac:dyDescent="0.35">
      <c r="O3627" s="86"/>
    </row>
    <row r="3628" spans="15:15" x14ac:dyDescent="0.35">
      <c r="O3628" s="86"/>
    </row>
    <row r="3629" spans="15:15" x14ac:dyDescent="0.35">
      <c r="O3629" s="86"/>
    </row>
    <row r="3630" spans="15:15" x14ac:dyDescent="0.35">
      <c r="O3630" s="86"/>
    </row>
    <row r="3631" spans="15:15" x14ac:dyDescent="0.35">
      <c r="O3631" s="86"/>
    </row>
    <row r="3632" spans="15:15" x14ac:dyDescent="0.35">
      <c r="O3632" s="86"/>
    </row>
    <row r="3633" spans="15:15" x14ac:dyDescent="0.35">
      <c r="O3633" s="86"/>
    </row>
    <row r="3634" spans="15:15" x14ac:dyDescent="0.35">
      <c r="O3634" s="86"/>
    </row>
    <row r="3635" spans="15:15" x14ac:dyDescent="0.35">
      <c r="O3635" s="86"/>
    </row>
    <row r="3636" spans="15:15" x14ac:dyDescent="0.35">
      <c r="O3636" s="86"/>
    </row>
    <row r="3637" spans="15:15" x14ac:dyDescent="0.35">
      <c r="O3637" s="86"/>
    </row>
    <row r="3638" spans="15:15" x14ac:dyDescent="0.35">
      <c r="O3638" s="86"/>
    </row>
    <row r="3639" spans="15:15" x14ac:dyDescent="0.35">
      <c r="O3639" s="86"/>
    </row>
    <row r="3640" spans="15:15" x14ac:dyDescent="0.35">
      <c r="O3640" s="86"/>
    </row>
    <row r="3641" spans="15:15" x14ac:dyDescent="0.35">
      <c r="O3641" s="86"/>
    </row>
    <row r="3642" spans="15:15" x14ac:dyDescent="0.35">
      <c r="O3642" s="86"/>
    </row>
    <row r="3643" spans="15:15" x14ac:dyDescent="0.35">
      <c r="O3643" s="86"/>
    </row>
    <row r="3644" spans="15:15" x14ac:dyDescent="0.35">
      <c r="O3644" s="86"/>
    </row>
    <row r="3645" spans="15:15" x14ac:dyDescent="0.35">
      <c r="O3645" s="86"/>
    </row>
    <row r="3646" spans="15:15" x14ac:dyDescent="0.35">
      <c r="O3646" s="86"/>
    </row>
    <row r="3647" spans="15:15" x14ac:dyDescent="0.35">
      <c r="O3647" s="86"/>
    </row>
    <row r="3648" spans="15:15" x14ac:dyDescent="0.35">
      <c r="O3648" s="86"/>
    </row>
    <row r="3649" spans="15:15" x14ac:dyDescent="0.35">
      <c r="O3649" s="86"/>
    </row>
    <row r="3650" spans="15:15" x14ac:dyDescent="0.35">
      <c r="O3650" s="86"/>
    </row>
    <row r="3651" spans="15:15" x14ac:dyDescent="0.35">
      <c r="O3651" s="86"/>
    </row>
    <row r="3652" spans="15:15" x14ac:dyDescent="0.35">
      <c r="O3652" s="86"/>
    </row>
    <row r="3653" spans="15:15" x14ac:dyDescent="0.35">
      <c r="O3653" s="86"/>
    </row>
    <row r="3654" spans="15:15" x14ac:dyDescent="0.35">
      <c r="O3654" s="86"/>
    </row>
    <row r="3655" spans="15:15" x14ac:dyDescent="0.35">
      <c r="O3655" s="86"/>
    </row>
    <row r="3656" spans="15:15" x14ac:dyDescent="0.35">
      <c r="O3656" s="86"/>
    </row>
    <row r="3657" spans="15:15" x14ac:dyDescent="0.35">
      <c r="O3657" s="86"/>
    </row>
    <row r="3658" spans="15:15" x14ac:dyDescent="0.35">
      <c r="O3658" s="86"/>
    </row>
    <row r="3659" spans="15:15" x14ac:dyDescent="0.35">
      <c r="O3659" s="86"/>
    </row>
    <row r="3660" spans="15:15" x14ac:dyDescent="0.35">
      <c r="O3660" s="86"/>
    </row>
    <row r="3661" spans="15:15" x14ac:dyDescent="0.35">
      <c r="O3661" s="86"/>
    </row>
    <row r="3662" spans="15:15" x14ac:dyDescent="0.35">
      <c r="O3662" s="86"/>
    </row>
    <row r="3663" spans="15:15" x14ac:dyDescent="0.35">
      <c r="O3663" s="86"/>
    </row>
    <row r="3664" spans="15:15" x14ac:dyDescent="0.35">
      <c r="O3664" s="86"/>
    </row>
    <row r="3665" spans="15:15" x14ac:dyDescent="0.35">
      <c r="O3665" s="86"/>
    </row>
    <row r="3666" spans="15:15" x14ac:dyDescent="0.35">
      <c r="O3666" s="86"/>
    </row>
    <row r="3667" spans="15:15" x14ac:dyDescent="0.35">
      <c r="O3667" s="86"/>
    </row>
    <row r="3668" spans="15:15" x14ac:dyDescent="0.35">
      <c r="O3668" s="86"/>
    </row>
    <row r="3669" spans="15:15" x14ac:dyDescent="0.35">
      <c r="O3669" s="86"/>
    </row>
    <row r="3670" spans="15:15" x14ac:dyDescent="0.35">
      <c r="O3670" s="86"/>
    </row>
    <row r="3671" spans="15:15" x14ac:dyDescent="0.35">
      <c r="O3671" s="86"/>
    </row>
    <row r="3672" spans="15:15" x14ac:dyDescent="0.35">
      <c r="O3672" s="86"/>
    </row>
    <row r="3673" spans="15:15" x14ac:dyDescent="0.35">
      <c r="O3673" s="86"/>
    </row>
    <row r="3674" spans="15:15" x14ac:dyDescent="0.35">
      <c r="O3674" s="86"/>
    </row>
    <row r="3675" spans="15:15" x14ac:dyDescent="0.35">
      <c r="O3675" s="86"/>
    </row>
    <row r="3676" spans="15:15" x14ac:dyDescent="0.35">
      <c r="O3676" s="86"/>
    </row>
    <row r="3677" spans="15:15" x14ac:dyDescent="0.35">
      <c r="O3677" s="86"/>
    </row>
    <row r="3678" spans="15:15" x14ac:dyDescent="0.35">
      <c r="O3678" s="86"/>
    </row>
    <row r="3679" spans="15:15" x14ac:dyDescent="0.35">
      <c r="O3679" s="86"/>
    </row>
    <row r="3680" spans="15:15" x14ac:dyDescent="0.35">
      <c r="O3680" s="86"/>
    </row>
    <row r="3681" spans="15:15" x14ac:dyDescent="0.35">
      <c r="O3681" s="86"/>
    </row>
    <row r="3682" spans="15:15" x14ac:dyDescent="0.35">
      <c r="O3682" s="86"/>
    </row>
    <row r="3683" spans="15:15" x14ac:dyDescent="0.35">
      <c r="O3683" s="86"/>
    </row>
    <row r="3684" spans="15:15" x14ac:dyDescent="0.35">
      <c r="O3684" s="86"/>
    </row>
    <row r="3685" spans="15:15" x14ac:dyDescent="0.35">
      <c r="O3685" s="86"/>
    </row>
    <row r="3686" spans="15:15" x14ac:dyDescent="0.35">
      <c r="O3686" s="86"/>
    </row>
    <row r="3687" spans="15:15" x14ac:dyDescent="0.35">
      <c r="O3687" s="86"/>
    </row>
    <row r="3688" spans="15:15" x14ac:dyDescent="0.35">
      <c r="O3688" s="86"/>
    </row>
    <row r="3689" spans="15:15" x14ac:dyDescent="0.35">
      <c r="O3689" s="86"/>
    </row>
    <row r="3690" spans="15:15" x14ac:dyDescent="0.35">
      <c r="O3690" s="86"/>
    </row>
    <row r="3691" spans="15:15" x14ac:dyDescent="0.35">
      <c r="O3691" s="86"/>
    </row>
    <row r="3692" spans="15:15" x14ac:dyDescent="0.35">
      <c r="O3692" s="86"/>
    </row>
    <row r="3693" spans="15:15" x14ac:dyDescent="0.35">
      <c r="O3693" s="86"/>
    </row>
    <row r="3694" spans="15:15" x14ac:dyDescent="0.35">
      <c r="O3694" s="86"/>
    </row>
    <row r="3695" spans="15:15" x14ac:dyDescent="0.35">
      <c r="O3695" s="86"/>
    </row>
    <row r="3696" spans="15:15" x14ac:dyDescent="0.35">
      <c r="O3696" s="86"/>
    </row>
    <row r="3697" spans="15:15" x14ac:dyDescent="0.35">
      <c r="O3697" s="86"/>
    </row>
    <row r="3698" spans="15:15" x14ac:dyDescent="0.35">
      <c r="O3698" s="86"/>
    </row>
    <row r="3699" spans="15:15" x14ac:dyDescent="0.35">
      <c r="O3699" s="86"/>
    </row>
    <row r="3700" spans="15:15" x14ac:dyDescent="0.35">
      <c r="O3700" s="86"/>
    </row>
    <row r="3701" spans="15:15" x14ac:dyDescent="0.35">
      <c r="O3701" s="86"/>
    </row>
    <row r="3702" spans="15:15" x14ac:dyDescent="0.35">
      <c r="O3702" s="86"/>
    </row>
    <row r="3703" spans="15:15" x14ac:dyDescent="0.35">
      <c r="O3703" s="86"/>
    </row>
    <row r="3704" spans="15:15" x14ac:dyDescent="0.35">
      <c r="O3704" s="86"/>
    </row>
    <row r="3705" spans="15:15" x14ac:dyDescent="0.35">
      <c r="O3705" s="86"/>
    </row>
    <row r="3706" spans="15:15" x14ac:dyDescent="0.35">
      <c r="O3706" s="86"/>
    </row>
    <row r="3707" spans="15:15" x14ac:dyDescent="0.35">
      <c r="O3707" s="86"/>
    </row>
    <row r="3708" spans="15:15" x14ac:dyDescent="0.35">
      <c r="O3708" s="86"/>
    </row>
    <row r="3709" spans="15:15" x14ac:dyDescent="0.35">
      <c r="O3709" s="86"/>
    </row>
    <row r="3710" spans="15:15" x14ac:dyDescent="0.35">
      <c r="O3710" s="86"/>
    </row>
    <row r="3711" spans="15:15" x14ac:dyDescent="0.35">
      <c r="O3711" s="86"/>
    </row>
    <row r="3712" spans="15:15" x14ac:dyDescent="0.35">
      <c r="O3712" s="86"/>
    </row>
    <row r="3713" spans="15:15" x14ac:dyDescent="0.35">
      <c r="O3713" s="86"/>
    </row>
    <row r="3714" spans="15:15" x14ac:dyDescent="0.35">
      <c r="O3714" s="86"/>
    </row>
    <row r="3715" spans="15:15" x14ac:dyDescent="0.35">
      <c r="O3715" s="86"/>
    </row>
    <row r="3716" spans="15:15" x14ac:dyDescent="0.35">
      <c r="O3716" s="86"/>
    </row>
    <row r="3717" spans="15:15" x14ac:dyDescent="0.35">
      <c r="O3717" s="86"/>
    </row>
    <row r="3718" spans="15:15" x14ac:dyDescent="0.35">
      <c r="O3718" s="86"/>
    </row>
    <row r="3719" spans="15:15" x14ac:dyDescent="0.35">
      <c r="O3719" s="86"/>
    </row>
    <row r="3720" spans="15:15" x14ac:dyDescent="0.35">
      <c r="O3720" s="86"/>
    </row>
    <row r="3721" spans="15:15" x14ac:dyDescent="0.35">
      <c r="O3721" s="86"/>
    </row>
    <row r="3722" spans="15:15" x14ac:dyDescent="0.35">
      <c r="O3722" s="86"/>
    </row>
    <row r="3723" spans="15:15" x14ac:dyDescent="0.35">
      <c r="O3723" s="86"/>
    </row>
    <row r="3724" spans="15:15" x14ac:dyDescent="0.35">
      <c r="O3724" s="86"/>
    </row>
    <row r="3725" spans="15:15" x14ac:dyDescent="0.35">
      <c r="O3725" s="86"/>
    </row>
    <row r="3726" spans="15:15" x14ac:dyDescent="0.35">
      <c r="O3726" s="86"/>
    </row>
    <row r="3727" spans="15:15" x14ac:dyDescent="0.35">
      <c r="O3727" s="86"/>
    </row>
    <row r="3728" spans="15:15" x14ac:dyDescent="0.35">
      <c r="O3728" s="86"/>
    </row>
    <row r="3729" spans="15:15" x14ac:dyDescent="0.35">
      <c r="O3729" s="86"/>
    </row>
    <row r="3730" spans="15:15" x14ac:dyDescent="0.35">
      <c r="O3730" s="86"/>
    </row>
    <row r="3731" spans="15:15" x14ac:dyDescent="0.35">
      <c r="O3731" s="86"/>
    </row>
    <row r="3732" spans="15:15" x14ac:dyDescent="0.35">
      <c r="O3732" s="86"/>
    </row>
    <row r="3733" spans="15:15" x14ac:dyDescent="0.35">
      <c r="O3733" s="86"/>
    </row>
    <row r="3734" spans="15:15" x14ac:dyDescent="0.35">
      <c r="O3734" s="86"/>
    </row>
    <row r="3735" spans="15:15" x14ac:dyDescent="0.35">
      <c r="O3735" s="86"/>
    </row>
    <row r="3736" spans="15:15" x14ac:dyDescent="0.35">
      <c r="O3736" s="86"/>
    </row>
    <row r="3737" spans="15:15" x14ac:dyDescent="0.35">
      <c r="O3737" s="86"/>
    </row>
    <row r="3738" spans="15:15" x14ac:dyDescent="0.35">
      <c r="O3738" s="86"/>
    </row>
    <row r="3739" spans="15:15" x14ac:dyDescent="0.35">
      <c r="O3739" s="86"/>
    </row>
    <row r="3740" spans="15:15" x14ac:dyDescent="0.35">
      <c r="O3740" s="86"/>
    </row>
    <row r="3741" spans="15:15" x14ac:dyDescent="0.35">
      <c r="O3741" s="86"/>
    </row>
    <row r="3742" spans="15:15" x14ac:dyDescent="0.35">
      <c r="O3742" s="86"/>
    </row>
    <row r="3743" spans="15:15" x14ac:dyDescent="0.35">
      <c r="O3743" s="86"/>
    </row>
    <row r="3744" spans="15:15" x14ac:dyDescent="0.35">
      <c r="O3744" s="86"/>
    </row>
    <row r="3745" spans="15:15" x14ac:dyDescent="0.35">
      <c r="O3745" s="86"/>
    </row>
    <row r="3746" spans="15:15" x14ac:dyDescent="0.35">
      <c r="O3746" s="86"/>
    </row>
    <row r="3747" spans="15:15" x14ac:dyDescent="0.35">
      <c r="O3747" s="86"/>
    </row>
    <row r="3748" spans="15:15" x14ac:dyDescent="0.35">
      <c r="O3748" s="86"/>
    </row>
    <row r="3749" spans="15:15" x14ac:dyDescent="0.35">
      <c r="O3749" s="86"/>
    </row>
    <row r="3750" spans="15:15" x14ac:dyDescent="0.35">
      <c r="O3750" s="86"/>
    </row>
    <row r="3751" spans="15:15" x14ac:dyDescent="0.35">
      <c r="O3751" s="86"/>
    </row>
    <row r="3752" spans="15:15" x14ac:dyDescent="0.35">
      <c r="O3752" s="86"/>
    </row>
    <row r="3753" spans="15:15" x14ac:dyDescent="0.35">
      <c r="O3753" s="86"/>
    </row>
    <row r="3754" spans="15:15" x14ac:dyDescent="0.35">
      <c r="O3754" s="86"/>
    </row>
    <row r="3755" spans="15:15" x14ac:dyDescent="0.35">
      <c r="O3755" s="86"/>
    </row>
    <row r="3756" spans="15:15" x14ac:dyDescent="0.35">
      <c r="O3756" s="86"/>
    </row>
    <row r="3757" spans="15:15" x14ac:dyDescent="0.35">
      <c r="O3757" s="86"/>
    </row>
    <row r="3758" spans="15:15" x14ac:dyDescent="0.35">
      <c r="O3758" s="86"/>
    </row>
    <row r="3759" spans="15:15" x14ac:dyDescent="0.35">
      <c r="O3759" s="86"/>
    </row>
    <row r="3760" spans="15:15" x14ac:dyDescent="0.35">
      <c r="O3760" s="86"/>
    </row>
    <row r="3761" spans="15:15" x14ac:dyDescent="0.35">
      <c r="O3761" s="86"/>
    </row>
    <row r="3762" spans="15:15" x14ac:dyDescent="0.35">
      <c r="O3762" s="86"/>
    </row>
    <row r="3763" spans="15:15" x14ac:dyDescent="0.35">
      <c r="O3763" s="86"/>
    </row>
    <row r="3764" spans="15:15" x14ac:dyDescent="0.35">
      <c r="O3764" s="86"/>
    </row>
    <row r="3765" spans="15:15" x14ac:dyDescent="0.35">
      <c r="O3765" s="86"/>
    </row>
    <row r="3766" spans="15:15" x14ac:dyDescent="0.35">
      <c r="O3766" s="86"/>
    </row>
    <row r="3767" spans="15:15" x14ac:dyDescent="0.35">
      <c r="O3767" s="86"/>
    </row>
    <row r="3768" spans="15:15" x14ac:dyDescent="0.35">
      <c r="O3768" s="86"/>
    </row>
    <row r="3769" spans="15:15" x14ac:dyDescent="0.35">
      <c r="O3769" s="86"/>
    </row>
    <row r="3770" spans="15:15" x14ac:dyDescent="0.35">
      <c r="O3770" s="86"/>
    </row>
    <row r="3771" spans="15:15" x14ac:dyDescent="0.35">
      <c r="O3771" s="86"/>
    </row>
    <row r="3772" spans="15:15" x14ac:dyDescent="0.35">
      <c r="O3772" s="86"/>
    </row>
    <row r="3773" spans="15:15" x14ac:dyDescent="0.35">
      <c r="O3773" s="86"/>
    </row>
    <row r="3774" spans="15:15" x14ac:dyDescent="0.35">
      <c r="O3774" s="86"/>
    </row>
    <row r="3775" spans="15:15" x14ac:dyDescent="0.35">
      <c r="O3775" s="86"/>
    </row>
    <row r="3776" spans="15:15" x14ac:dyDescent="0.35">
      <c r="O3776" s="86"/>
    </row>
    <row r="3777" spans="15:15" x14ac:dyDescent="0.35">
      <c r="O3777" s="86"/>
    </row>
    <row r="3778" spans="15:15" x14ac:dyDescent="0.35">
      <c r="O3778" s="86"/>
    </row>
    <row r="3779" spans="15:15" x14ac:dyDescent="0.35">
      <c r="O3779" s="86"/>
    </row>
    <row r="3780" spans="15:15" x14ac:dyDescent="0.35">
      <c r="O3780" s="86"/>
    </row>
    <row r="3781" spans="15:15" x14ac:dyDescent="0.35">
      <c r="O3781" s="86"/>
    </row>
    <row r="3782" spans="15:15" x14ac:dyDescent="0.35">
      <c r="O3782" s="86"/>
    </row>
    <row r="3783" spans="15:15" x14ac:dyDescent="0.35">
      <c r="O3783" s="86"/>
    </row>
    <row r="3784" spans="15:15" x14ac:dyDescent="0.35">
      <c r="O3784" s="86"/>
    </row>
    <row r="3785" spans="15:15" x14ac:dyDescent="0.35">
      <c r="O3785" s="86"/>
    </row>
    <row r="3786" spans="15:15" x14ac:dyDescent="0.35">
      <c r="O3786" s="86"/>
    </row>
    <row r="3787" spans="15:15" x14ac:dyDescent="0.35">
      <c r="O3787" s="86"/>
    </row>
    <row r="3788" spans="15:15" x14ac:dyDescent="0.35">
      <c r="O3788" s="86"/>
    </row>
    <row r="3789" spans="15:15" x14ac:dyDescent="0.35">
      <c r="O3789" s="86"/>
    </row>
    <row r="3790" spans="15:15" x14ac:dyDescent="0.35">
      <c r="O3790" s="86"/>
    </row>
    <row r="3791" spans="15:15" x14ac:dyDescent="0.35">
      <c r="O3791" s="86"/>
    </row>
    <row r="3792" spans="15:15" x14ac:dyDescent="0.35">
      <c r="O3792" s="86"/>
    </row>
    <row r="3793" spans="15:15" x14ac:dyDescent="0.35">
      <c r="O3793" s="86"/>
    </row>
    <row r="3794" spans="15:15" x14ac:dyDescent="0.35">
      <c r="O3794" s="86"/>
    </row>
    <row r="3795" spans="15:15" x14ac:dyDescent="0.35">
      <c r="O3795" s="86"/>
    </row>
    <row r="3796" spans="15:15" x14ac:dyDescent="0.35">
      <c r="O3796" s="86"/>
    </row>
    <row r="3797" spans="15:15" x14ac:dyDescent="0.35">
      <c r="O3797" s="86"/>
    </row>
    <row r="3798" spans="15:15" x14ac:dyDescent="0.35">
      <c r="O3798" s="86"/>
    </row>
    <row r="3799" spans="15:15" x14ac:dyDescent="0.35">
      <c r="O3799" s="86"/>
    </row>
    <row r="3800" spans="15:15" x14ac:dyDescent="0.35">
      <c r="O3800" s="86"/>
    </row>
    <row r="3801" spans="15:15" x14ac:dyDescent="0.35">
      <c r="O3801" s="86"/>
    </row>
    <row r="3802" spans="15:15" x14ac:dyDescent="0.35">
      <c r="O3802" s="86"/>
    </row>
    <row r="3803" spans="15:15" x14ac:dyDescent="0.35">
      <c r="O3803" s="86"/>
    </row>
    <row r="3804" spans="15:15" x14ac:dyDescent="0.35">
      <c r="O3804" s="86"/>
    </row>
    <row r="3805" spans="15:15" x14ac:dyDescent="0.35">
      <c r="O3805" s="86"/>
    </row>
    <row r="3806" spans="15:15" x14ac:dyDescent="0.35">
      <c r="O3806" s="86"/>
    </row>
    <row r="3807" spans="15:15" x14ac:dyDescent="0.35">
      <c r="O3807" s="86"/>
    </row>
    <row r="3808" spans="15:15" x14ac:dyDescent="0.35">
      <c r="O3808" s="86"/>
    </row>
    <row r="3809" spans="15:15" x14ac:dyDescent="0.35">
      <c r="O3809" s="86"/>
    </row>
    <row r="3810" spans="15:15" x14ac:dyDescent="0.35">
      <c r="O3810" s="86"/>
    </row>
    <row r="3811" spans="15:15" x14ac:dyDescent="0.35">
      <c r="O3811" s="86"/>
    </row>
    <row r="3812" spans="15:15" x14ac:dyDescent="0.35">
      <c r="O3812" s="86"/>
    </row>
    <row r="3813" spans="15:15" x14ac:dyDescent="0.35">
      <c r="O3813" s="86"/>
    </row>
    <row r="3814" spans="15:15" x14ac:dyDescent="0.35">
      <c r="O3814" s="86"/>
    </row>
    <row r="3815" spans="15:15" x14ac:dyDescent="0.35">
      <c r="O3815" s="86"/>
    </row>
    <row r="3816" spans="15:15" x14ac:dyDescent="0.35">
      <c r="O3816" s="86"/>
    </row>
    <row r="3817" spans="15:15" x14ac:dyDescent="0.35">
      <c r="O3817" s="86"/>
    </row>
    <row r="3818" spans="15:15" x14ac:dyDescent="0.35">
      <c r="O3818" s="86"/>
    </row>
    <row r="3819" spans="15:15" x14ac:dyDescent="0.35">
      <c r="O3819" s="86"/>
    </row>
    <row r="3820" spans="15:15" x14ac:dyDescent="0.35">
      <c r="O3820" s="86"/>
    </row>
    <row r="3821" spans="15:15" x14ac:dyDescent="0.35">
      <c r="O3821" s="86"/>
    </row>
    <row r="3822" spans="15:15" x14ac:dyDescent="0.35">
      <c r="O3822" s="86"/>
    </row>
    <row r="3823" spans="15:15" x14ac:dyDescent="0.35">
      <c r="O3823" s="86"/>
    </row>
    <row r="3824" spans="15:15" x14ac:dyDescent="0.35">
      <c r="O3824" s="86"/>
    </row>
    <row r="3825" spans="15:15" x14ac:dyDescent="0.35">
      <c r="O3825" s="86"/>
    </row>
    <row r="3826" spans="15:15" x14ac:dyDescent="0.35">
      <c r="O3826" s="86"/>
    </row>
    <row r="3827" spans="15:15" x14ac:dyDescent="0.35">
      <c r="O3827" s="86"/>
    </row>
    <row r="3828" spans="15:15" x14ac:dyDescent="0.35">
      <c r="O3828" s="86"/>
    </row>
    <row r="3829" spans="15:15" x14ac:dyDescent="0.35">
      <c r="O3829" s="86"/>
    </row>
    <row r="3830" spans="15:15" x14ac:dyDescent="0.35">
      <c r="O3830" s="86"/>
    </row>
    <row r="3831" spans="15:15" x14ac:dyDescent="0.35">
      <c r="O3831" s="86"/>
    </row>
    <row r="3832" spans="15:15" x14ac:dyDescent="0.35">
      <c r="O3832" s="86"/>
    </row>
    <row r="3833" spans="15:15" x14ac:dyDescent="0.35">
      <c r="O3833" s="86"/>
    </row>
    <row r="3834" spans="15:15" x14ac:dyDescent="0.35">
      <c r="O3834" s="86"/>
    </row>
    <row r="3835" spans="15:15" x14ac:dyDescent="0.35">
      <c r="O3835" s="86"/>
    </row>
    <row r="3836" spans="15:15" x14ac:dyDescent="0.35">
      <c r="O3836" s="86"/>
    </row>
    <row r="3837" spans="15:15" x14ac:dyDescent="0.35">
      <c r="O3837" s="86"/>
    </row>
    <row r="3838" spans="15:15" x14ac:dyDescent="0.35">
      <c r="O3838" s="86"/>
    </row>
    <row r="3839" spans="15:15" x14ac:dyDescent="0.35">
      <c r="O3839" s="86"/>
    </row>
    <row r="3840" spans="15:15" x14ac:dyDescent="0.35">
      <c r="O3840" s="86"/>
    </row>
    <row r="3841" spans="15:15" x14ac:dyDescent="0.35">
      <c r="O3841" s="86"/>
    </row>
    <row r="3842" spans="15:15" x14ac:dyDescent="0.35">
      <c r="O3842" s="86"/>
    </row>
    <row r="3843" spans="15:15" x14ac:dyDescent="0.35">
      <c r="O3843" s="86"/>
    </row>
    <row r="3844" spans="15:15" x14ac:dyDescent="0.35">
      <c r="O3844" s="86"/>
    </row>
    <row r="3845" spans="15:15" x14ac:dyDescent="0.35">
      <c r="O3845" s="86"/>
    </row>
    <row r="3846" spans="15:15" x14ac:dyDescent="0.35">
      <c r="O3846" s="86"/>
    </row>
    <row r="3847" spans="15:15" x14ac:dyDescent="0.35">
      <c r="O3847" s="86"/>
    </row>
    <row r="3848" spans="15:15" x14ac:dyDescent="0.35">
      <c r="O3848" s="86"/>
    </row>
    <row r="3849" spans="15:15" x14ac:dyDescent="0.35">
      <c r="O3849" s="86"/>
    </row>
    <row r="3850" spans="15:15" x14ac:dyDescent="0.35">
      <c r="O3850" s="86"/>
    </row>
    <row r="3851" spans="15:15" x14ac:dyDescent="0.35">
      <c r="O3851" s="86"/>
    </row>
    <row r="3852" spans="15:15" x14ac:dyDescent="0.35">
      <c r="O3852" s="86"/>
    </row>
    <row r="3853" spans="15:15" x14ac:dyDescent="0.35">
      <c r="O3853" s="86"/>
    </row>
    <row r="3854" spans="15:15" x14ac:dyDescent="0.35">
      <c r="O3854" s="86"/>
    </row>
    <row r="3855" spans="15:15" x14ac:dyDescent="0.35">
      <c r="O3855" s="86"/>
    </row>
    <row r="3856" spans="15:15" x14ac:dyDescent="0.35">
      <c r="O3856" s="86"/>
    </row>
    <row r="3857" spans="15:15" x14ac:dyDescent="0.35">
      <c r="O3857" s="86"/>
    </row>
    <row r="3858" spans="15:15" x14ac:dyDescent="0.35">
      <c r="O3858" s="86"/>
    </row>
    <row r="3859" spans="15:15" x14ac:dyDescent="0.35">
      <c r="O3859" s="86"/>
    </row>
    <row r="3860" spans="15:15" x14ac:dyDescent="0.35">
      <c r="O3860" s="86"/>
    </row>
    <row r="3861" spans="15:15" x14ac:dyDescent="0.35">
      <c r="O3861" s="86"/>
    </row>
    <row r="3862" spans="15:15" x14ac:dyDescent="0.35">
      <c r="O3862" s="86"/>
    </row>
    <row r="3863" spans="15:15" x14ac:dyDescent="0.35">
      <c r="O3863" s="86"/>
    </row>
    <row r="3864" spans="15:15" x14ac:dyDescent="0.35">
      <c r="O3864" s="86"/>
    </row>
    <row r="3865" spans="15:15" x14ac:dyDescent="0.35">
      <c r="O3865" s="86"/>
    </row>
    <row r="3866" spans="15:15" x14ac:dyDescent="0.35">
      <c r="O3866" s="86"/>
    </row>
    <row r="3867" spans="15:15" x14ac:dyDescent="0.35">
      <c r="O3867" s="86"/>
    </row>
    <row r="3868" spans="15:15" x14ac:dyDescent="0.35">
      <c r="O3868" s="86"/>
    </row>
    <row r="3869" spans="15:15" x14ac:dyDescent="0.35">
      <c r="O3869" s="86"/>
    </row>
    <row r="3870" spans="15:15" x14ac:dyDescent="0.35">
      <c r="O3870" s="86"/>
    </row>
    <row r="3871" spans="15:15" x14ac:dyDescent="0.35">
      <c r="O3871" s="86"/>
    </row>
    <row r="3872" spans="15:15" x14ac:dyDescent="0.35">
      <c r="O3872" s="86"/>
    </row>
    <row r="3873" spans="15:15" x14ac:dyDescent="0.35">
      <c r="O3873" s="86"/>
    </row>
    <row r="3874" spans="15:15" x14ac:dyDescent="0.35">
      <c r="O3874" s="86"/>
    </row>
    <row r="3875" spans="15:15" x14ac:dyDescent="0.35">
      <c r="O3875" s="86"/>
    </row>
    <row r="3876" spans="15:15" x14ac:dyDescent="0.35">
      <c r="O3876" s="86"/>
    </row>
    <row r="3877" spans="15:15" x14ac:dyDescent="0.35">
      <c r="O3877" s="86"/>
    </row>
    <row r="3878" spans="15:15" x14ac:dyDescent="0.35">
      <c r="O3878" s="86"/>
    </row>
    <row r="3879" spans="15:15" x14ac:dyDescent="0.35">
      <c r="O3879" s="86"/>
    </row>
    <row r="3880" spans="15:15" x14ac:dyDescent="0.35">
      <c r="O3880" s="86"/>
    </row>
    <row r="3881" spans="15:15" x14ac:dyDescent="0.35">
      <c r="O3881" s="86"/>
    </row>
    <row r="3882" spans="15:15" x14ac:dyDescent="0.35">
      <c r="O3882" s="86"/>
    </row>
    <row r="3883" spans="15:15" x14ac:dyDescent="0.35">
      <c r="O3883" s="86"/>
    </row>
    <row r="3884" spans="15:15" x14ac:dyDescent="0.35">
      <c r="O3884" s="86"/>
    </row>
    <row r="3885" spans="15:15" x14ac:dyDescent="0.35">
      <c r="O3885" s="86"/>
    </row>
    <row r="3886" spans="15:15" x14ac:dyDescent="0.35">
      <c r="O3886" s="86"/>
    </row>
    <row r="3887" spans="15:15" x14ac:dyDescent="0.35">
      <c r="O3887" s="86"/>
    </row>
    <row r="3888" spans="15:15" x14ac:dyDescent="0.35">
      <c r="O3888" s="86"/>
    </row>
    <row r="3889" spans="15:15" x14ac:dyDescent="0.35">
      <c r="O3889" s="86"/>
    </row>
    <row r="3890" spans="15:15" x14ac:dyDescent="0.35">
      <c r="O3890" s="86"/>
    </row>
    <row r="3891" spans="15:15" x14ac:dyDescent="0.35">
      <c r="O3891" s="86"/>
    </row>
    <row r="3892" spans="15:15" x14ac:dyDescent="0.35">
      <c r="O3892" s="86"/>
    </row>
    <row r="3893" spans="15:15" x14ac:dyDescent="0.35">
      <c r="O3893" s="86"/>
    </row>
    <row r="3894" spans="15:15" x14ac:dyDescent="0.35">
      <c r="O3894" s="86"/>
    </row>
    <row r="3895" spans="15:15" x14ac:dyDescent="0.35">
      <c r="O3895" s="86"/>
    </row>
    <row r="3896" spans="15:15" x14ac:dyDescent="0.35">
      <c r="O3896" s="86"/>
    </row>
    <row r="3897" spans="15:15" x14ac:dyDescent="0.35">
      <c r="O3897" s="86"/>
    </row>
    <row r="3898" spans="15:15" x14ac:dyDescent="0.35">
      <c r="O3898" s="86"/>
    </row>
    <row r="3899" spans="15:15" x14ac:dyDescent="0.35">
      <c r="O3899" s="86"/>
    </row>
    <row r="3900" spans="15:15" x14ac:dyDescent="0.35">
      <c r="O3900" s="86"/>
    </row>
    <row r="3901" spans="15:15" x14ac:dyDescent="0.35">
      <c r="O3901" s="86"/>
    </row>
    <row r="3902" spans="15:15" x14ac:dyDescent="0.35">
      <c r="O3902" s="86"/>
    </row>
    <row r="3903" spans="15:15" x14ac:dyDescent="0.35">
      <c r="O3903" s="86"/>
    </row>
    <row r="3904" spans="15:15" x14ac:dyDescent="0.35">
      <c r="O3904" s="86"/>
    </row>
    <row r="3905" spans="15:15" x14ac:dyDescent="0.35">
      <c r="O3905" s="86"/>
    </row>
    <row r="3906" spans="15:15" x14ac:dyDescent="0.35">
      <c r="O3906" s="86"/>
    </row>
    <row r="3907" spans="15:15" x14ac:dyDescent="0.35">
      <c r="O3907" s="86"/>
    </row>
    <row r="3908" spans="15:15" x14ac:dyDescent="0.35">
      <c r="O3908" s="86"/>
    </row>
    <row r="3909" spans="15:15" x14ac:dyDescent="0.35">
      <c r="O3909" s="86"/>
    </row>
    <row r="3910" spans="15:15" x14ac:dyDescent="0.35">
      <c r="O3910" s="86"/>
    </row>
    <row r="3911" spans="15:15" x14ac:dyDescent="0.35">
      <c r="O3911" s="86"/>
    </row>
    <row r="3912" spans="15:15" x14ac:dyDescent="0.35">
      <c r="O3912" s="86"/>
    </row>
    <row r="3913" spans="15:15" x14ac:dyDescent="0.35">
      <c r="O3913" s="86"/>
    </row>
    <row r="3914" spans="15:15" x14ac:dyDescent="0.35">
      <c r="O3914" s="86"/>
    </row>
    <row r="3915" spans="15:15" x14ac:dyDescent="0.35">
      <c r="O3915" s="86"/>
    </row>
    <row r="3916" spans="15:15" x14ac:dyDescent="0.35">
      <c r="O3916" s="86"/>
    </row>
    <row r="3917" spans="15:15" x14ac:dyDescent="0.35">
      <c r="O3917" s="86"/>
    </row>
    <row r="3918" spans="15:15" x14ac:dyDescent="0.35">
      <c r="O3918" s="86"/>
    </row>
    <row r="3919" spans="15:15" x14ac:dyDescent="0.35">
      <c r="O3919" s="86"/>
    </row>
    <row r="3920" spans="15:15" x14ac:dyDescent="0.35">
      <c r="O3920" s="86"/>
    </row>
    <row r="3921" spans="15:15" x14ac:dyDescent="0.35">
      <c r="O3921" s="86"/>
    </row>
    <row r="3922" spans="15:15" x14ac:dyDescent="0.35">
      <c r="O3922" s="86"/>
    </row>
    <row r="3923" spans="15:15" x14ac:dyDescent="0.35">
      <c r="O3923" s="86"/>
    </row>
    <row r="3924" spans="15:15" x14ac:dyDescent="0.35">
      <c r="O3924" s="86"/>
    </row>
    <row r="3925" spans="15:15" x14ac:dyDescent="0.35">
      <c r="O3925" s="86"/>
    </row>
    <row r="3926" spans="15:15" x14ac:dyDescent="0.35">
      <c r="O3926" s="86"/>
    </row>
    <row r="3927" spans="15:15" x14ac:dyDescent="0.35">
      <c r="O3927" s="86"/>
    </row>
    <row r="3928" spans="15:15" x14ac:dyDescent="0.35">
      <c r="O3928" s="86"/>
    </row>
    <row r="3929" spans="15:15" x14ac:dyDescent="0.35">
      <c r="O3929" s="86"/>
    </row>
    <row r="3930" spans="15:15" x14ac:dyDescent="0.35">
      <c r="O3930" s="86"/>
    </row>
    <row r="3931" spans="15:15" x14ac:dyDescent="0.35">
      <c r="O3931" s="86"/>
    </row>
    <row r="3932" spans="15:15" x14ac:dyDescent="0.35">
      <c r="O3932" s="86"/>
    </row>
    <row r="3933" spans="15:15" x14ac:dyDescent="0.35">
      <c r="O3933" s="86"/>
    </row>
    <row r="3934" spans="15:15" x14ac:dyDescent="0.35">
      <c r="O3934" s="86"/>
    </row>
    <row r="3935" spans="15:15" x14ac:dyDescent="0.35">
      <c r="O3935" s="86"/>
    </row>
    <row r="3936" spans="15:15" x14ac:dyDescent="0.35">
      <c r="O3936" s="86"/>
    </row>
    <row r="3937" spans="15:15" x14ac:dyDescent="0.35">
      <c r="O3937" s="86"/>
    </row>
    <row r="3938" spans="15:15" x14ac:dyDescent="0.35">
      <c r="O3938" s="86"/>
    </row>
    <row r="3939" spans="15:15" x14ac:dyDescent="0.35">
      <c r="O3939" s="86"/>
    </row>
    <row r="3940" spans="15:15" x14ac:dyDescent="0.35">
      <c r="O3940" s="86"/>
    </row>
    <row r="3941" spans="15:15" x14ac:dyDescent="0.35">
      <c r="O3941" s="86"/>
    </row>
    <row r="3942" spans="15:15" x14ac:dyDescent="0.35">
      <c r="O3942" s="86"/>
    </row>
    <row r="3943" spans="15:15" x14ac:dyDescent="0.35">
      <c r="O3943" s="86"/>
    </row>
    <row r="3944" spans="15:15" x14ac:dyDescent="0.35">
      <c r="O3944" s="86"/>
    </row>
    <row r="3945" spans="15:15" x14ac:dyDescent="0.35">
      <c r="O3945" s="86"/>
    </row>
    <row r="3946" spans="15:15" x14ac:dyDescent="0.35">
      <c r="O3946" s="86"/>
    </row>
    <row r="3947" spans="15:15" x14ac:dyDescent="0.35">
      <c r="O3947" s="86"/>
    </row>
    <row r="3948" spans="15:15" x14ac:dyDescent="0.35">
      <c r="O3948" s="86"/>
    </row>
    <row r="3949" spans="15:15" x14ac:dyDescent="0.35">
      <c r="O3949" s="86"/>
    </row>
    <row r="3950" spans="15:15" x14ac:dyDescent="0.35">
      <c r="O3950" s="86"/>
    </row>
    <row r="3951" spans="15:15" x14ac:dyDescent="0.35">
      <c r="O3951" s="86"/>
    </row>
    <row r="3952" spans="15:15" x14ac:dyDescent="0.35">
      <c r="O3952" s="86"/>
    </row>
    <row r="3953" spans="15:15" x14ac:dyDescent="0.35">
      <c r="O3953" s="86"/>
    </row>
    <row r="3954" spans="15:15" x14ac:dyDescent="0.35">
      <c r="O3954" s="86"/>
    </row>
    <row r="3955" spans="15:15" x14ac:dyDescent="0.35">
      <c r="O3955" s="86"/>
    </row>
    <row r="3956" spans="15:15" x14ac:dyDescent="0.35">
      <c r="O3956" s="86"/>
    </row>
    <row r="3957" spans="15:15" x14ac:dyDescent="0.35">
      <c r="O3957" s="86"/>
    </row>
    <row r="3958" spans="15:15" x14ac:dyDescent="0.35">
      <c r="O3958" s="86"/>
    </row>
    <row r="3959" spans="15:15" x14ac:dyDescent="0.35">
      <c r="O3959" s="86"/>
    </row>
    <row r="3960" spans="15:15" x14ac:dyDescent="0.35">
      <c r="O3960" s="86"/>
    </row>
    <row r="3961" spans="15:15" x14ac:dyDescent="0.35">
      <c r="O3961" s="86"/>
    </row>
    <row r="3962" spans="15:15" x14ac:dyDescent="0.35">
      <c r="O3962" s="86"/>
    </row>
    <row r="3963" spans="15:15" x14ac:dyDescent="0.35">
      <c r="O3963" s="86"/>
    </row>
    <row r="3964" spans="15:15" x14ac:dyDescent="0.35">
      <c r="O3964" s="86"/>
    </row>
    <row r="3965" spans="15:15" x14ac:dyDescent="0.35">
      <c r="O3965" s="86"/>
    </row>
    <row r="3966" spans="15:15" x14ac:dyDescent="0.35">
      <c r="O3966" s="86"/>
    </row>
    <row r="3967" spans="15:15" x14ac:dyDescent="0.35">
      <c r="O3967" s="86"/>
    </row>
    <row r="3968" spans="15:15" x14ac:dyDescent="0.35">
      <c r="O3968" s="86"/>
    </row>
    <row r="3969" spans="15:15" x14ac:dyDescent="0.35">
      <c r="O3969" s="86"/>
    </row>
    <row r="3970" spans="15:15" x14ac:dyDescent="0.35">
      <c r="O3970" s="86"/>
    </row>
    <row r="3971" spans="15:15" x14ac:dyDescent="0.35">
      <c r="O3971" s="86"/>
    </row>
    <row r="3972" spans="15:15" x14ac:dyDescent="0.35">
      <c r="O3972" s="86"/>
    </row>
    <row r="3973" spans="15:15" x14ac:dyDescent="0.35">
      <c r="O3973" s="86"/>
    </row>
    <row r="3974" spans="15:15" x14ac:dyDescent="0.35">
      <c r="O3974" s="86"/>
    </row>
    <row r="3975" spans="15:15" x14ac:dyDescent="0.35">
      <c r="O3975" s="86"/>
    </row>
    <row r="3976" spans="15:15" x14ac:dyDescent="0.35">
      <c r="O3976" s="86"/>
    </row>
    <row r="3977" spans="15:15" x14ac:dyDescent="0.35">
      <c r="O3977" s="86"/>
    </row>
    <row r="3978" spans="15:15" x14ac:dyDescent="0.35">
      <c r="O3978" s="86"/>
    </row>
    <row r="3979" spans="15:15" x14ac:dyDescent="0.35">
      <c r="O3979" s="86"/>
    </row>
    <row r="3980" spans="15:15" x14ac:dyDescent="0.35">
      <c r="O3980" s="86"/>
    </row>
    <row r="3981" spans="15:15" x14ac:dyDescent="0.35">
      <c r="O3981" s="86"/>
    </row>
    <row r="3982" spans="15:15" x14ac:dyDescent="0.35">
      <c r="O3982" s="86"/>
    </row>
    <row r="3983" spans="15:15" x14ac:dyDescent="0.35">
      <c r="O3983" s="86"/>
    </row>
    <row r="3984" spans="15:15" x14ac:dyDescent="0.35">
      <c r="O3984" s="86"/>
    </row>
    <row r="3985" spans="15:15" x14ac:dyDescent="0.35">
      <c r="O3985" s="86"/>
    </row>
    <row r="3986" spans="15:15" x14ac:dyDescent="0.35">
      <c r="O3986" s="86"/>
    </row>
    <row r="3987" spans="15:15" x14ac:dyDescent="0.35">
      <c r="O3987" s="86"/>
    </row>
    <row r="3988" spans="15:15" x14ac:dyDescent="0.35">
      <c r="O3988" s="86"/>
    </row>
    <row r="3989" spans="15:15" x14ac:dyDescent="0.35">
      <c r="O3989" s="86"/>
    </row>
    <row r="3990" spans="15:15" x14ac:dyDescent="0.35">
      <c r="O3990" s="86"/>
    </row>
    <row r="3991" spans="15:15" x14ac:dyDescent="0.35">
      <c r="O3991" s="86"/>
    </row>
    <row r="3992" spans="15:15" x14ac:dyDescent="0.35">
      <c r="O3992" s="86"/>
    </row>
    <row r="3993" spans="15:15" x14ac:dyDescent="0.35">
      <c r="O3993" s="86"/>
    </row>
    <row r="3994" spans="15:15" x14ac:dyDescent="0.35">
      <c r="O3994" s="86"/>
    </row>
    <row r="3995" spans="15:15" x14ac:dyDescent="0.35">
      <c r="O3995" s="86"/>
    </row>
    <row r="3996" spans="15:15" x14ac:dyDescent="0.35">
      <c r="O3996" s="86"/>
    </row>
    <row r="3997" spans="15:15" x14ac:dyDescent="0.35">
      <c r="O3997" s="86"/>
    </row>
    <row r="3998" spans="15:15" x14ac:dyDescent="0.35">
      <c r="O3998" s="86"/>
    </row>
    <row r="3999" spans="15:15" x14ac:dyDescent="0.35">
      <c r="O3999" s="86"/>
    </row>
    <row r="4000" spans="15:15" x14ac:dyDescent="0.35">
      <c r="O4000" s="86"/>
    </row>
    <row r="4001" spans="15:15" x14ac:dyDescent="0.35">
      <c r="O4001" s="86"/>
    </row>
    <row r="4002" spans="15:15" x14ac:dyDescent="0.35">
      <c r="O4002" s="86"/>
    </row>
    <row r="4003" spans="15:15" x14ac:dyDescent="0.35">
      <c r="O4003" s="86"/>
    </row>
    <row r="4004" spans="15:15" x14ac:dyDescent="0.35">
      <c r="O4004" s="86"/>
    </row>
    <row r="4005" spans="15:15" x14ac:dyDescent="0.35">
      <c r="O4005" s="86"/>
    </row>
    <row r="4006" spans="15:15" x14ac:dyDescent="0.35">
      <c r="O4006" s="86"/>
    </row>
    <row r="4007" spans="15:15" x14ac:dyDescent="0.35">
      <c r="O4007" s="86"/>
    </row>
    <row r="4008" spans="15:15" x14ac:dyDescent="0.35">
      <c r="O4008" s="86"/>
    </row>
    <row r="4009" spans="15:15" x14ac:dyDescent="0.35">
      <c r="O4009" s="86"/>
    </row>
    <row r="4010" spans="15:15" x14ac:dyDescent="0.35">
      <c r="O4010" s="86"/>
    </row>
    <row r="4011" spans="15:15" x14ac:dyDescent="0.35">
      <c r="O4011" s="86"/>
    </row>
    <row r="4012" spans="15:15" x14ac:dyDescent="0.35">
      <c r="O4012" s="86"/>
    </row>
    <row r="4013" spans="15:15" x14ac:dyDescent="0.35">
      <c r="O4013" s="86"/>
    </row>
    <row r="4014" spans="15:15" x14ac:dyDescent="0.35">
      <c r="O4014" s="86"/>
    </row>
    <row r="4015" spans="15:15" x14ac:dyDescent="0.35">
      <c r="O4015" s="86"/>
    </row>
    <row r="4016" spans="15:15" x14ac:dyDescent="0.35">
      <c r="O4016" s="86"/>
    </row>
    <row r="4017" spans="15:15" x14ac:dyDescent="0.35">
      <c r="O4017" s="86"/>
    </row>
    <row r="4018" spans="15:15" x14ac:dyDescent="0.35">
      <c r="O4018" s="86"/>
    </row>
    <row r="4019" spans="15:15" x14ac:dyDescent="0.35">
      <c r="O4019" s="86"/>
    </row>
    <row r="4020" spans="15:15" x14ac:dyDescent="0.35">
      <c r="O4020" s="86"/>
    </row>
    <row r="4021" spans="15:15" x14ac:dyDescent="0.35">
      <c r="O4021" s="86"/>
    </row>
    <row r="4022" spans="15:15" x14ac:dyDescent="0.35">
      <c r="O4022" s="86"/>
    </row>
    <row r="4023" spans="15:15" x14ac:dyDescent="0.35">
      <c r="O4023" s="86"/>
    </row>
    <row r="4024" spans="15:15" x14ac:dyDescent="0.35">
      <c r="O4024" s="86"/>
    </row>
    <row r="4025" spans="15:15" x14ac:dyDescent="0.35">
      <c r="O4025" s="86"/>
    </row>
    <row r="4026" spans="15:15" x14ac:dyDescent="0.35">
      <c r="O4026" s="86"/>
    </row>
    <row r="4027" spans="15:15" x14ac:dyDescent="0.35">
      <c r="O4027" s="86"/>
    </row>
    <row r="4028" spans="15:15" x14ac:dyDescent="0.35">
      <c r="O4028" s="86"/>
    </row>
    <row r="4029" spans="15:15" x14ac:dyDescent="0.35">
      <c r="O4029" s="86"/>
    </row>
    <row r="4030" spans="15:15" x14ac:dyDescent="0.35">
      <c r="O4030" s="86"/>
    </row>
    <row r="4031" spans="15:15" x14ac:dyDescent="0.35">
      <c r="O4031" s="86"/>
    </row>
    <row r="4032" spans="15:15" x14ac:dyDescent="0.35">
      <c r="O4032" s="86"/>
    </row>
    <row r="4033" spans="15:15" x14ac:dyDescent="0.35">
      <c r="O4033" s="86"/>
    </row>
    <row r="4034" spans="15:15" x14ac:dyDescent="0.35">
      <c r="O4034" s="86"/>
    </row>
    <row r="4035" spans="15:15" x14ac:dyDescent="0.35">
      <c r="O4035" s="86"/>
    </row>
    <row r="4036" spans="15:15" x14ac:dyDescent="0.35">
      <c r="O4036" s="86"/>
    </row>
    <row r="4037" spans="15:15" x14ac:dyDescent="0.35">
      <c r="O4037" s="86"/>
    </row>
    <row r="4038" spans="15:15" x14ac:dyDescent="0.35">
      <c r="O4038" s="86"/>
    </row>
    <row r="4039" spans="15:15" x14ac:dyDescent="0.35">
      <c r="O4039" s="86"/>
    </row>
    <row r="4040" spans="15:15" x14ac:dyDescent="0.35">
      <c r="O4040" s="86"/>
    </row>
    <row r="4041" spans="15:15" x14ac:dyDescent="0.35">
      <c r="O4041" s="86"/>
    </row>
    <row r="4042" spans="15:15" x14ac:dyDescent="0.35">
      <c r="O4042" s="86"/>
    </row>
    <row r="4043" spans="15:15" x14ac:dyDescent="0.35">
      <c r="O4043" s="86"/>
    </row>
    <row r="4044" spans="15:15" x14ac:dyDescent="0.35">
      <c r="O4044" s="86"/>
    </row>
    <row r="4045" spans="15:15" x14ac:dyDescent="0.35">
      <c r="O4045" s="86"/>
    </row>
    <row r="4046" spans="15:15" x14ac:dyDescent="0.35">
      <c r="O4046" s="86"/>
    </row>
    <row r="4047" spans="15:15" x14ac:dyDescent="0.35">
      <c r="O4047" s="86"/>
    </row>
    <row r="4048" spans="15:15" x14ac:dyDescent="0.35">
      <c r="O4048" s="86"/>
    </row>
    <row r="4049" spans="15:15" x14ac:dyDescent="0.35">
      <c r="O4049" s="86"/>
    </row>
    <row r="4050" spans="15:15" x14ac:dyDescent="0.35">
      <c r="O4050" s="86"/>
    </row>
    <row r="4051" spans="15:15" x14ac:dyDescent="0.35">
      <c r="O4051" s="86"/>
    </row>
    <row r="4052" spans="15:15" x14ac:dyDescent="0.35">
      <c r="O4052" s="86"/>
    </row>
    <row r="4053" spans="15:15" x14ac:dyDescent="0.35">
      <c r="O4053" s="86"/>
    </row>
    <row r="4054" spans="15:15" x14ac:dyDescent="0.35">
      <c r="O4054" s="86"/>
    </row>
    <row r="4055" spans="15:15" x14ac:dyDescent="0.35">
      <c r="O4055" s="86"/>
    </row>
    <row r="4056" spans="15:15" x14ac:dyDescent="0.35">
      <c r="O4056" s="86"/>
    </row>
    <row r="4057" spans="15:15" x14ac:dyDescent="0.35">
      <c r="O4057" s="86"/>
    </row>
    <row r="4058" spans="15:15" x14ac:dyDescent="0.35">
      <c r="O4058" s="86"/>
    </row>
    <row r="4059" spans="15:15" x14ac:dyDescent="0.35">
      <c r="O4059" s="86"/>
    </row>
    <row r="4060" spans="15:15" x14ac:dyDescent="0.35">
      <c r="O4060" s="86"/>
    </row>
    <row r="4061" spans="15:15" x14ac:dyDescent="0.35">
      <c r="O4061" s="86"/>
    </row>
    <row r="4062" spans="15:15" x14ac:dyDescent="0.35">
      <c r="O4062" s="86"/>
    </row>
    <row r="4063" spans="15:15" x14ac:dyDescent="0.35">
      <c r="O4063" s="86"/>
    </row>
    <row r="4064" spans="15:15" x14ac:dyDescent="0.35">
      <c r="O4064" s="86"/>
    </row>
    <row r="4065" spans="15:15" x14ac:dyDescent="0.35">
      <c r="O4065" s="86"/>
    </row>
    <row r="4066" spans="15:15" x14ac:dyDescent="0.35">
      <c r="O4066" s="86"/>
    </row>
    <row r="4067" spans="15:15" x14ac:dyDescent="0.35">
      <c r="O4067" s="86"/>
    </row>
    <row r="4068" spans="15:15" x14ac:dyDescent="0.35">
      <c r="O4068" s="86"/>
    </row>
    <row r="4069" spans="15:15" x14ac:dyDescent="0.35">
      <c r="O4069" s="86"/>
    </row>
    <row r="4070" spans="15:15" x14ac:dyDescent="0.35">
      <c r="O4070" s="86"/>
    </row>
    <row r="4071" spans="15:15" x14ac:dyDescent="0.35">
      <c r="O4071" s="86"/>
    </row>
    <row r="4072" spans="15:15" x14ac:dyDescent="0.35">
      <c r="O4072" s="86"/>
    </row>
    <row r="4073" spans="15:15" x14ac:dyDescent="0.35">
      <c r="O4073" s="86"/>
    </row>
    <row r="4074" spans="15:15" x14ac:dyDescent="0.35">
      <c r="O4074" s="86"/>
    </row>
    <row r="4075" spans="15:15" x14ac:dyDescent="0.35">
      <c r="O4075" s="86"/>
    </row>
    <row r="4076" spans="15:15" x14ac:dyDescent="0.35">
      <c r="O4076" s="86"/>
    </row>
    <row r="4077" spans="15:15" x14ac:dyDescent="0.35">
      <c r="O4077" s="86"/>
    </row>
    <row r="4078" spans="15:15" x14ac:dyDescent="0.35">
      <c r="O4078" s="86"/>
    </row>
    <row r="4079" spans="15:15" x14ac:dyDescent="0.35">
      <c r="O4079" s="86"/>
    </row>
    <row r="4080" spans="15:15" x14ac:dyDescent="0.35">
      <c r="O4080" s="86"/>
    </row>
    <row r="4081" spans="15:15" x14ac:dyDescent="0.35">
      <c r="O4081" s="86"/>
    </row>
    <row r="4082" spans="15:15" x14ac:dyDescent="0.35">
      <c r="O4082" s="86"/>
    </row>
    <row r="4083" spans="15:15" x14ac:dyDescent="0.35">
      <c r="O4083" s="86"/>
    </row>
    <row r="4084" spans="15:15" x14ac:dyDescent="0.35">
      <c r="O4084" s="86"/>
    </row>
    <row r="4085" spans="15:15" x14ac:dyDescent="0.35">
      <c r="O4085" s="86"/>
    </row>
    <row r="4086" spans="15:15" x14ac:dyDescent="0.35">
      <c r="O4086" s="86"/>
    </row>
    <row r="4087" spans="15:15" x14ac:dyDescent="0.35">
      <c r="O4087" s="86"/>
    </row>
    <row r="4088" spans="15:15" x14ac:dyDescent="0.35">
      <c r="O4088" s="86"/>
    </row>
    <row r="4089" spans="15:15" x14ac:dyDescent="0.35">
      <c r="O4089" s="86"/>
    </row>
    <row r="4090" spans="15:15" x14ac:dyDescent="0.35">
      <c r="O4090" s="86"/>
    </row>
    <row r="4091" spans="15:15" x14ac:dyDescent="0.35">
      <c r="O4091" s="86"/>
    </row>
    <row r="4092" spans="15:15" x14ac:dyDescent="0.35">
      <c r="O4092" s="86"/>
    </row>
    <row r="4093" spans="15:15" x14ac:dyDescent="0.35">
      <c r="O4093" s="86"/>
    </row>
    <row r="4094" spans="15:15" x14ac:dyDescent="0.35">
      <c r="O4094" s="86"/>
    </row>
    <row r="4095" spans="15:15" x14ac:dyDescent="0.35">
      <c r="O4095" s="86"/>
    </row>
    <row r="4096" spans="15:15" x14ac:dyDescent="0.35">
      <c r="O4096" s="86"/>
    </row>
    <row r="4097" spans="15:15" x14ac:dyDescent="0.35">
      <c r="O4097" s="86"/>
    </row>
    <row r="4098" spans="15:15" x14ac:dyDescent="0.35">
      <c r="O4098" s="86"/>
    </row>
    <row r="4099" spans="15:15" x14ac:dyDescent="0.35">
      <c r="O4099" s="86"/>
    </row>
    <row r="4100" spans="15:15" x14ac:dyDescent="0.35">
      <c r="O4100" s="86"/>
    </row>
    <row r="4101" spans="15:15" x14ac:dyDescent="0.35">
      <c r="O4101" s="86"/>
    </row>
    <row r="4102" spans="15:15" x14ac:dyDescent="0.35">
      <c r="O4102" s="86"/>
    </row>
    <row r="4103" spans="15:15" x14ac:dyDescent="0.35">
      <c r="O4103" s="86"/>
    </row>
    <row r="4104" spans="15:15" x14ac:dyDescent="0.35">
      <c r="O4104" s="86"/>
    </row>
    <row r="4105" spans="15:15" x14ac:dyDescent="0.35">
      <c r="O4105" s="86"/>
    </row>
    <row r="4106" spans="15:15" x14ac:dyDescent="0.35">
      <c r="O4106" s="86"/>
    </row>
    <row r="4107" spans="15:15" x14ac:dyDescent="0.35">
      <c r="O4107" s="86"/>
    </row>
    <row r="4108" spans="15:15" x14ac:dyDescent="0.35">
      <c r="O4108" s="86"/>
    </row>
    <row r="4109" spans="15:15" x14ac:dyDescent="0.35">
      <c r="O4109" s="86"/>
    </row>
    <row r="4110" spans="15:15" x14ac:dyDescent="0.35">
      <c r="O4110" s="86"/>
    </row>
    <row r="4111" spans="15:15" x14ac:dyDescent="0.35">
      <c r="O4111" s="86"/>
    </row>
    <row r="4112" spans="15:15" x14ac:dyDescent="0.35">
      <c r="O4112" s="86"/>
    </row>
    <row r="4113" spans="15:15" x14ac:dyDescent="0.35">
      <c r="O4113" s="86"/>
    </row>
    <row r="4114" spans="15:15" x14ac:dyDescent="0.35">
      <c r="O4114" s="86"/>
    </row>
    <row r="4115" spans="15:15" x14ac:dyDescent="0.35">
      <c r="O4115" s="86"/>
    </row>
    <row r="4116" spans="15:15" x14ac:dyDescent="0.35">
      <c r="O4116" s="86"/>
    </row>
    <row r="4117" spans="15:15" x14ac:dyDescent="0.35">
      <c r="O4117" s="86"/>
    </row>
    <row r="4118" spans="15:15" x14ac:dyDescent="0.35">
      <c r="O4118" s="86"/>
    </row>
    <row r="4119" spans="15:15" x14ac:dyDescent="0.35">
      <c r="O4119" s="86"/>
    </row>
    <row r="4120" spans="15:15" x14ac:dyDescent="0.35">
      <c r="O4120" s="86"/>
    </row>
    <row r="4121" spans="15:15" x14ac:dyDescent="0.35">
      <c r="O4121" s="86"/>
    </row>
    <row r="4122" spans="15:15" x14ac:dyDescent="0.35">
      <c r="O4122" s="86"/>
    </row>
    <row r="4123" spans="15:15" x14ac:dyDescent="0.35">
      <c r="O4123" s="86"/>
    </row>
    <row r="4124" spans="15:15" x14ac:dyDescent="0.35">
      <c r="O4124" s="86"/>
    </row>
    <row r="4125" spans="15:15" x14ac:dyDescent="0.35">
      <c r="O4125" s="86"/>
    </row>
    <row r="4126" spans="15:15" x14ac:dyDescent="0.35">
      <c r="O4126" s="86"/>
    </row>
    <row r="4127" spans="15:15" x14ac:dyDescent="0.35">
      <c r="O4127" s="86"/>
    </row>
    <row r="4128" spans="15:15" x14ac:dyDescent="0.35">
      <c r="O4128" s="86"/>
    </row>
    <row r="4129" spans="15:15" x14ac:dyDescent="0.35">
      <c r="O4129" s="86"/>
    </row>
    <row r="4130" spans="15:15" x14ac:dyDescent="0.35">
      <c r="O4130" s="86"/>
    </row>
    <row r="4131" spans="15:15" x14ac:dyDescent="0.35">
      <c r="O4131" s="86"/>
    </row>
    <row r="4132" spans="15:15" x14ac:dyDescent="0.35">
      <c r="O4132" s="86"/>
    </row>
    <row r="4133" spans="15:15" x14ac:dyDescent="0.35">
      <c r="O4133" s="86"/>
    </row>
    <row r="4134" spans="15:15" x14ac:dyDescent="0.35">
      <c r="O4134" s="86"/>
    </row>
    <row r="4135" spans="15:15" x14ac:dyDescent="0.35">
      <c r="O4135" s="86"/>
    </row>
    <row r="4136" spans="15:15" x14ac:dyDescent="0.35">
      <c r="O4136" s="86"/>
    </row>
    <row r="4137" spans="15:15" x14ac:dyDescent="0.35">
      <c r="O4137" s="86"/>
    </row>
    <row r="4138" spans="15:15" x14ac:dyDescent="0.35">
      <c r="O4138" s="86"/>
    </row>
    <row r="4139" spans="15:15" x14ac:dyDescent="0.35">
      <c r="O4139" s="86"/>
    </row>
    <row r="4140" spans="15:15" x14ac:dyDescent="0.35">
      <c r="O4140" s="86"/>
    </row>
    <row r="4141" spans="15:15" x14ac:dyDescent="0.35">
      <c r="O4141" s="86"/>
    </row>
    <row r="4142" spans="15:15" x14ac:dyDescent="0.35">
      <c r="O4142" s="86"/>
    </row>
    <row r="4143" spans="15:15" x14ac:dyDescent="0.35">
      <c r="O4143" s="86"/>
    </row>
    <row r="4144" spans="15:15" x14ac:dyDescent="0.35">
      <c r="O4144" s="86"/>
    </row>
    <row r="4145" spans="15:15" x14ac:dyDescent="0.35">
      <c r="O4145" s="86"/>
    </row>
    <row r="4146" spans="15:15" x14ac:dyDescent="0.35">
      <c r="O4146" s="86"/>
    </row>
    <row r="4147" spans="15:15" x14ac:dyDescent="0.35">
      <c r="O4147" s="86"/>
    </row>
    <row r="4148" spans="15:15" x14ac:dyDescent="0.35">
      <c r="O4148" s="86"/>
    </row>
    <row r="4149" spans="15:15" x14ac:dyDescent="0.35">
      <c r="O4149" s="86"/>
    </row>
    <row r="4150" spans="15:15" x14ac:dyDescent="0.35">
      <c r="O4150" s="86"/>
    </row>
    <row r="4151" spans="15:15" x14ac:dyDescent="0.35">
      <c r="O4151" s="86"/>
    </row>
    <row r="4152" spans="15:15" x14ac:dyDescent="0.35">
      <c r="O4152" s="86"/>
    </row>
    <row r="4153" spans="15:15" x14ac:dyDescent="0.35">
      <c r="O4153" s="86"/>
    </row>
    <row r="4154" spans="15:15" x14ac:dyDescent="0.35">
      <c r="O4154" s="86"/>
    </row>
    <row r="4155" spans="15:15" x14ac:dyDescent="0.35">
      <c r="O4155" s="86"/>
    </row>
    <row r="4156" spans="15:15" x14ac:dyDescent="0.35">
      <c r="O4156" s="86"/>
    </row>
    <row r="4157" spans="15:15" x14ac:dyDescent="0.35">
      <c r="O4157" s="86"/>
    </row>
    <row r="4158" spans="15:15" x14ac:dyDescent="0.35">
      <c r="O4158" s="86"/>
    </row>
    <row r="4159" spans="15:15" x14ac:dyDescent="0.35">
      <c r="O4159" s="86"/>
    </row>
    <row r="4160" spans="15:15" x14ac:dyDescent="0.35">
      <c r="O4160" s="86"/>
    </row>
    <row r="4161" spans="15:15" x14ac:dyDescent="0.35">
      <c r="O4161" s="86"/>
    </row>
    <row r="4162" spans="15:15" x14ac:dyDescent="0.35">
      <c r="O4162" s="86"/>
    </row>
    <row r="4163" spans="15:15" x14ac:dyDescent="0.35">
      <c r="O4163" s="86"/>
    </row>
    <row r="4164" spans="15:15" x14ac:dyDescent="0.35">
      <c r="O4164" s="86"/>
    </row>
    <row r="4165" spans="15:15" x14ac:dyDescent="0.35">
      <c r="O4165" s="86"/>
    </row>
    <row r="4166" spans="15:15" x14ac:dyDescent="0.35">
      <c r="O4166" s="86"/>
    </row>
    <row r="4167" spans="15:15" x14ac:dyDescent="0.35">
      <c r="O4167" s="86"/>
    </row>
    <row r="4168" spans="15:15" x14ac:dyDescent="0.35">
      <c r="O4168" s="86"/>
    </row>
    <row r="4169" spans="15:15" x14ac:dyDescent="0.35">
      <c r="O4169" s="86"/>
    </row>
    <row r="4170" spans="15:15" x14ac:dyDescent="0.35">
      <c r="O4170" s="86"/>
    </row>
    <row r="4171" spans="15:15" x14ac:dyDescent="0.35">
      <c r="O4171" s="86"/>
    </row>
    <row r="4172" spans="15:15" x14ac:dyDescent="0.35">
      <c r="O4172" s="86"/>
    </row>
    <row r="4173" spans="15:15" x14ac:dyDescent="0.35">
      <c r="O4173" s="86"/>
    </row>
    <row r="4174" spans="15:15" x14ac:dyDescent="0.35">
      <c r="O4174" s="86"/>
    </row>
    <row r="4175" spans="15:15" x14ac:dyDescent="0.35">
      <c r="O4175" s="86"/>
    </row>
    <row r="4176" spans="15:15" x14ac:dyDescent="0.35">
      <c r="O4176" s="86"/>
    </row>
    <row r="4177" spans="15:15" x14ac:dyDescent="0.35">
      <c r="O4177" s="86"/>
    </row>
    <row r="4178" spans="15:15" x14ac:dyDescent="0.35">
      <c r="O4178" s="86"/>
    </row>
    <row r="4179" spans="15:15" x14ac:dyDescent="0.35">
      <c r="O4179" s="86"/>
    </row>
    <row r="4180" spans="15:15" x14ac:dyDescent="0.35">
      <c r="O4180" s="86"/>
    </row>
    <row r="4181" spans="15:15" x14ac:dyDescent="0.35">
      <c r="O4181" s="86"/>
    </row>
    <row r="4182" spans="15:15" x14ac:dyDescent="0.35">
      <c r="O4182" s="86"/>
    </row>
    <row r="4183" spans="15:15" x14ac:dyDescent="0.35">
      <c r="O4183" s="86"/>
    </row>
    <row r="4184" spans="15:15" x14ac:dyDescent="0.35">
      <c r="O4184" s="86"/>
    </row>
    <row r="4185" spans="15:15" x14ac:dyDescent="0.35">
      <c r="O4185" s="86"/>
    </row>
    <row r="4186" spans="15:15" x14ac:dyDescent="0.35">
      <c r="O4186" s="86"/>
    </row>
    <row r="4187" spans="15:15" x14ac:dyDescent="0.35">
      <c r="O4187" s="86"/>
    </row>
    <row r="4188" spans="15:15" x14ac:dyDescent="0.35">
      <c r="O4188" s="86"/>
    </row>
    <row r="4189" spans="15:15" x14ac:dyDescent="0.35">
      <c r="O4189" s="86"/>
    </row>
    <row r="4190" spans="15:15" x14ac:dyDescent="0.35">
      <c r="O4190" s="86"/>
    </row>
    <row r="4191" spans="15:15" x14ac:dyDescent="0.35">
      <c r="O4191" s="86"/>
    </row>
    <row r="4192" spans="15:15" x14ac:dyDescent="0.35">
      <c r="O4192" s="86"/>
    </row>
    <row r="4193" spans="15:15" x14ac:dyDescent="0.35">
      <c r="O4193" s="86"/>
    </row>
    <row r="4194" spans="15:15" x14ac:dyDescent="0.35">
      <c r="O4194" s="86"/>
    </row>
    <row r="4195" spans="15:15" x14ac:dyDescent="0.35">
      <c r="O4195" s="86"/>
    </row>
    <row r="4196" spans="15:15" x14ac:dyDescent="0.35">
      <c r="O4196" s="86"/>
    </row>
    <row r="4197" spans="15:15" x14ac:dyDescent="0.35">
      <c r="O4197" s="86"/>
    </row>
    <row r="4198" spans="15:15" x14ac:dyDescent="0.35">
      <c r="O4198" s="86"/>
    </row>
    <row r="4199" spans="15:15" x14ac:dyDescent="0.35">
      <c r="O4199" s="86"/>
    </row>
    <row r="4200" spans="15:15" x14ac:dyDescent="0.35">
      <c r="O4200" s="86"/>
    </row>
    <row r="4201" spans="15:15" x14ac:dyDescent="0.35">
      <c r="O4201" s="86"/>
    </row>
    <row r="4202" spans="15:15" x14ac:dyDescent="0.35">
      <c r="O4202" s="86"/>
    </row>
    <row r="4203" spans="15:15" x14ac:dyDescent="0.35">
      <c r="O4203" s="86"/>
    </row>
    <row r="4204" spans="15:15" x14ac:dyDescent="0.35">
      <c r="O4204" s="86"/>
    </row>
    <row r="4205" spans="15:15" x14ac:dyDescent="0.35">
      <c r="O4205" s="86"/>
    </row>
    <row r="4206" spans="15:15" x14ac:dyDescent="0.35">
      <c r="O4206" s="86"/>
    </row>
    <row r="4207" spans="15:15" x14ac:dyDescent="0.35">
      <c r="O4207" s="86"/>
    </row>
    <row r="4208" spans="15:15" x14ac:dyDescent="0.35">
      <c r="O4208" s="86"/>
    </row>
    <row r="4209" spans="15:15" x14ac:dyDescent="0.35">
      <c r="O4209" s="86"/>
    </row>
    <row r="4210" spans="15:15" x14ac:dyDescent="0.35">
      <c r="O4210" s="86"/>
    </row>
    <row r="4211" spans="15:15" x14ac:dyDescent="0.35">
      <c r="O4211" s="86"/>
    </row>
    <row r="4212" spans="15:15" x14ac:dyDescent="0.35">
      <c r="O4212" s="86"/>
    </row>
    <row r="4213" spans="15:15" x14ac:dyDescent="0.35">
      <c r="O4213" s="86"/>
    </row>
    <row r="4214" spans="15:15" x14ac:dyDescent="0.35">
      <c r="O4214" s="86"/>
    </row>
    <row r="4215" spans="15:15" x14ac:dyDescent="0.35">
      <c r="O4215" s="86"/>
    </row>
    <row r="4216" spans="15:15" x14ac:dyDescent="0.35">
      <c r="O4216" s="86"/>
    </row>
    <row r="4217" spans="15:15" x14ac:dyDescent="0.35">
      <c r="O4217" s="86"/>
    </row>
    <row r="4218" spans="15:15" x14ac:dyDescent="0.35">
      <c r="O4218" s="86"/>
    </row>
    <row r="4219" spans="15:15" x14ac:dyDescent="0.35">
      <c r="O4219" s="86"/>
    </row>
    <row r="4220" spans="15:15" x14ac:dyDescent="0.35">
      <c r="O4220" s="86"/>
    </row>
    <row r="4221" spans="15:15" x14ac:dyDescent="0.35">
      <c r="O4221" s="86"/>
    </row>
    <row r="4222" spans="15:15" x14ac:dyDescent="0.35">
      <c r="O4222" s="86"/>
    </row>
    <row r="4223" spans="15:15" x14ac:dyDescent="0.35">
      <c r="O4223" s="86"/>
    </row>
    <row r="4224" spans="15:15" x14ac:dyDescent="0.35">
      <c r="O4224" s="86"/>
    </row>
    <row r="4225" spans="15:15" x14ac:dyDescent="0.35">
      <c r="O4225" s="86"/>
    </row>
    <row r="4226" spans="15:15" x14ac:dyDescent="0.35">
      <c r="O4226" s="86"/>
    </row>
    <row r="4227" spans="15:15" x14ac:dyDescent="0.35">
      <c r="O4227" s="86"/>
    </row>
    <row r="4228" spans="15:15" x14ac:dyDescent="0.35">
      <c r="O4228" s="86"/>
    </row>
    <row r="4229" spans="15:15" x14ac:dyDescent="0.35">
      <c r="O4229" s="86"/>
    </row>
    <row r="4230" spans="15:15" x14ac:dyDescent="0.35">
      <c r="O4230" s="86"/>
    </row>
    <row r="4231" spans="15:15" x14ac:dyDescent="0.35">
      <c r="O4231" s="86"/>
    </row>
    <row r="4232" spans="15:15" x14ac:dyDescent="0.35">
      <c r="O4232" s="86"/>
    </row>
    <row r="4233" spans="15:15" x14ac:dyDescent="0.35">
      <c r="O4233" s="86"/>
    </row>
    <row r="4234" spans="15:15" x14ac:dyDescent="0.35">
      <c r="O4234" s="86"/>
    </row>
    <row r="4235" spans="15:15" x14ac:dyDescent="0.35">
      <c r="O4235" s="86"/>
    </row>
    <row r="4236" spans="15:15" x14ac:dyDescent="0.35">
      <c r="O4236" s="86"/>
    </row>
    <row r="4237" spans="15:15" x14ac:dyDescent="0.35">
      <c r="O4237" s="86"/>
    </row>
    <row r="4238" spans="15:15" x14ac:dyDescent="0.35">
      <c r="O4238" s="86"/>
    </row>
    <row r="4239" spans="15:15" x14ac:dyDescent="0.35">
      <c r="O4239" s="86"/>
    </row>
    <row r="4240" spans="15:15" x14ac:dyDescent="0.35">
      <c r="O4240" s="86"/>
    </row>
    <row r="4241" spans="15:15" x14ac:dyDescent="0.35">
      <c r="O4241" s="86"/>
    </row>
    <row r="4242" spans="15:15" x14ac:dyDescent="0.35">
      <c r="O4242" s="86"/>
    </row>
    <row r="4243" spans="15:15" x14ac:dyDescent="0.35">
      <c r="O4243" s="86"/>
    </row>
    <row r="4244" spans="15:15" x14ac:dyDescent="0.35">
      <c r="O4244" s="86"/>
    </row>
    <row r="4245" spans="15:15" x14ac:dyDescent="0.35">
      <c r="O4245" s="86"/>
    </row>
    <row r="4246" spans="15:15" x14ac:dyDescent="0.35">
      <c r="O4246" s="86"/>
    </row>
    <row r="4247" spans="15:15" x14ac:dyDescent="0.35">
      <c r="O4247" s="86"/>
    </row>
    <row r="4248" spans="15:15" x14ac:dyDescent="0.35">
      <c r="O4248" s="86"/>
    </row>
    <row r="4249" spans="15:15" x14ac:dyDescent="0.35">
      <c r="O4249" s="86"/>
    </row>
    <row r="4250" spans="15:15" x14ac:dyDescent="0.35">
      <c r="O4250" s="86"/>
    </row>
    <row r="4251" spans="15:15" x14ac:dyDescent="0.35">
      <c r="O4251" s="86"/>
    </row>
    <row r="4252" spans="15:15" x14ac:dyDescent="0.35">
      <c r="O4252" s="86"/>
    </row>
    <row r="4253" spans="15:15" x14ac:dyDescent="0.35">
      <c r="O4253" s="86"/>
    </row>
    <row r="4254" spans="15:15" x14ac:dyDescent="0.35">
      <c r="O4254" s="86"/>
    </row>
    <row r="4255" spans="15:15" x14ac:dyDescent="0.35">
      <c r="O4255" s="86"/>
    </row>
    <row r="4256" spans="15:15" x14ac:dyDescent="0.35">
      <c r="O4256" s="86"/>
    </row>
    <row r="4257" spans="15:15" x14ac:dyDescent="0.35">
      <c r="O4257" s="86"/>
    </row>
    <row r="4258" spans="15:15" x14ac:dyDescent="0.35">
      <c r="O4258" s="86"/>
    </row>
    <row r="4259" spans="15:15" x14ac:dyDescent="0.35">
      <c r="O4259" s="86"/>
    </row>
    <row r="4260" spans="15:15" x14ac:dyDescent="0.35">
      <c r="O4260" s="86"/>
    </row>
    <row r="4261" spans="15:15" x14ac:dyDescent="0.35">
      <c r="O4261" s="86"/>
    </row>
    <row r="4262" spans="15:15" x14ac:dyDescent="0.35">
      <c r="O4262" s="86"/>
    </row>
    <row r="4263" spans="15:15" x14ac:dyDescent="0.35">
      <c r="O4263" s="86"/>
    </row>
    <row r="4264" spans="15:15" x14ac:dyDescent="0.35">
      <c r="O4264" s="86"/>
    </row>
    <row r="4265" spans="15:15" x14ac:dyDescent="0.35">
      <c r="O4265" s="86"/>
    </row>
    <row r="4266" spans="15:15" x14ac:dyDescent="0.35">
      <c r="O4266" s="86"/>
    </row>
    <row r="4267" spans="15:15" x14ac:dyDescent="0.35">
      <c r="O4267" s="86"/>
    </row>
    <row r="4268" spans="15:15" x14ac:dyDescent="0.35">
      <c r="O4268" s="86"/>
    </row>
    <row r="4269" spans="15:15" x14ac:dyDescent="0.35">
      <c r="O4269" s="86"/>
    </row>
    <row r="4270" spans="15:15" x14ac:dyDescent="0.35">
      <c r="O4270" s="86"/>
    </row>
    <row r="4271" spans="15:15" x14ac:dyDescent="0.35">
      <c r="O4271" s="86"/>
    </row>
    <row r="4272" spans="15:15" x14ac:dyDescent="0.35">
      <c r="O4272" s="86"/>
    </row>
    <row r="4273" spans="15:15" x14ac:dyDescent="0.35">
      <c r="O4273" s="86"/>
    </row>
    <row r="4274" spans="15:15" x14ac:dyDescent="0.35">
      <c r="O4274" s="86"/>
    </row>
    <row r="4275" spans="15:15" x14ac:dyDescent="0.35">
      <c r="O4275" s="86"/>
    </row>
    <row r="4276" spans="15:15" x14ac:dyDescent="0.35">
      <c r="O4276" s="86"/>
    </row>
    <row r="4277" spans="15:15" x14ac:dyDescent="0.35">
      <c r="O4277" s="86"/>
    </row>
    <row r="4278" spans="15:15" x14ac:dyDescent="0.35">
      <c r="O4278" s="86"/>
    </row>
    <row r="4279" spans="15:15" x14ac:dyDescent="0.35">
      <c r="O4279" s="86"/>
    </row>
    <row r="4280" spans="15:15" x14ac:dyDescent="0.35">
      <c r="O4280" s="86"/>
    </row>
    <row r="4281" spans="15:15" x14ac:dyDescent="0.35">
      <c r="O4281" s="86"/>
    </row>
    <row r="4282" spans="15:15" x14ac:dyDescent="0.35">
      <c r="O4282" s="86"/>
    </row>
    <row r="4283" spans="15:15" x14ac:dyDescent="0.35">
      <c r="O4283" s="86"/>
    </row>
    <row r="4284" spans="15:15" x14ac:dyDescent="0.35">
      <c r="O4284" s="86"/>
    </row>
    <row r="4285" spans="15:15" x14ac:dyDescent="0.35">
      <c r="O4285" s="86"/>
    </row>
    <row r="4286" spans="15:15" x14ac:dyDescent="0.35">
      <c r="O4286" s="86"/>
    </row>
    <row r="4287" spans="15:15" x14ac:dyDescent="0.35">
      <c r="O4287" s="86"/>
    </row>
    <row r="4288" spans="15:15" x14ac:dyDescent="0.35">
      <c r="O4288" s="86"/>
    </row>
    <row r="4289" spans="15:15" x14ac:dyDescent="0.35">
      <c r="O4289" s="86"/>
    </row>
    <row r="4290" spans="15:15" x14ac:dyDescent="0.35">
      <c r="O4290" s="86"/>
    </row>
    <row r="4291" spans="15:15" x14ac:dyDescent="0.35">
      <c r="O4291" s="86"/>
    </row>
    <row r="4292" spans="15:15" x14ac:dyDescent="0.35">
      <c r="O4292" s="86"/>
    </row>
    <row r="4293" spans="15:15" x14ac:dyDescent="0.35">
      <c r="O4293" s="86"/>
    </row>
    <row r="4294" spans="15:15" x14ac:dyDescent="0.35">
      <c r="O4294" s="86"/>
    </row>
    <row r="4295" spans="15:15" x14ac:dyDescent="0.35">
      <c r="O4295" s="86"/>
    </row>
    <row r="4296" spans="15:15" x14ac:dyDescent="0.35">
      <c r="O4296" s="86"/>
    </row>
    <row r="4297" spans="15:15" x14ac:dyDescent="0.35">
      <c r="O4297" s="86"/>
    </row>
    <row r="4298" spans="15:15" x14ac:dyDescent="0.35">
      <c r="O4298" s="86"/>
    </row>
    <row r="4299" spans="15:15" x14ac:dyDescent="0.35">
      <c r="O4299" s="86"/>
    </row>
    <row r="4300" spans="15:15" x14ac:dyDescent="0.35">
      <c r="O4300" s="86"/>
    </row>
    <row r="4301" spans="15:15" x14ac:dyDescent="0.35">
      <c r="O4301" s="86"/>
    </row>
    <row r="4302" spans="15:15" x14ac:dyDescent="0.35">
      <c r="O4302" s="86"/>
    </row>
    <row r="4303" spans="15:15" x14ac:dyDescent="0.35">
      <c r="O4303" s="86"/>
    </row>
    <row r="4304" spans="15:15" x14ac:dyDescent="0.35">
      <c r="O4304" s="86"/>
    </row>
    <row r="4305" spans="15:15" x14ac:dyDescent="0.35">
      <c r="O4305" s="86"/>
    </row>
    <row r="4306" spans="15:15" x14ac:dyDescent="0.35">
      <c r="O4306" s="86"/>
    </row>
    <row r="4307" spans="15:15" x14ac:dyDescent="0.35">
      <c r="O4307" s="86"/>
    </row>
    <row r="4308" spans="15:15" x14ac:dyDescent="0.35">
      <c r="O4308" s="86"/>
    </row>
    <row r="4309" spans="15:15" x14ac:dyDescent="0.35">
      <c r="O4309" s="86"/>
    </row>
    <row r="4310" spans="15:15" x14ac:dyDescent="0.35">
      <c r="O4310" s="86"/>
    </row>
    <row r="4311" spans="15:15" x14ac:dyDescent="0.35">
      <c r="O4311" s="86"/>
    </row>
    <row r="4312" spans="15:15" x14ac:dyDescent="0.35">
      <c r="O4312" s="86"/>
    </row>
    <row r="4313" spans="15:15" x14ac:dyDescent="0.35">
      <c r="O4313" s="86"/>
    </row>
    <row r="4314" spans="15:15" x14ac:dyDescent="0.35">
      <c r="O4314" s="86"/>
    </row>
    <row r="4315" spans="15:15" x14ac:dyDescent="0.35">
      <c r="O4315" s="86"/>
    </row>
    <row r="4316" spans="15:15" x14ac:dyDescent="0.35">
      <c r="O4316" s="86"/>
    </row>
    <row r="4317" spans="15:15" x14ac:dyDescent="0.35">
      <c r="O4317" s="86"/>
    </row>
    <row r="4318" spans="15:15" x14ac:dyDescent="0.35">
      <c r="O4318" s="86"/>
    </row>
    <row r="4319" spans="15:15" x14ac:dyDescent="0.35">
      <c r="O4319" s="86"/>
    </row>
    <row r="4320" spans="15:15" x14ac:dyDescent="0.35">
      <c r="O4320" s="86"/>
    </row>
    <row r="4321" spans="15:15" x14ac:dyDescent="0.35">
      <c r="O4321" s="86"/>
    </row>
    <row r="4322" spans="15:15" x14ac:dyDescent="0.35">
      <c r="O4322" s="86"/>
    </row>
    <row r="4323" spans="15:15" x14ac:dyDescent="0.35">
      <c r="O4323" s="86"/>
    </row>
    <row r="4324" spans="15:15" x14ac:dyDescent="0.35">
      <c r="O4324" s="86"/>
    </row>
    <row r="4325" spans="15:15" x14ac:dyDescent="0.35">
      <c r="O4325" s="86"/>
    </row>
    <row r="4326" spans="15:15" x14ac:dyDescent="0.35">
      <c r="O4326" s="86"/>
    </row>
    <row r="4327" spans="15:15" x14ac:dyDescent="0.35">
      <c r="O4327" s="86"/>
    </row>
    <row r="4328" spans="15:15" x14ac:dyDescent="0.35">
      <c r="O4328" s="86"/>
    </row>
    <row r="4329" spans="15:15" x14ac:dyDescent="0.35">
      <c r="O4329" s="86"/>
    </row>
    <row r="4330" spans="15:15" x14ac:dyDescent="0.35">
      <c r="O4330" s="86"/>
    </row>
    <row r="4331" spans="15:15" x14ac:dyDescent="0.35">
      <c r="O4331" s="86"/>
    </row>
    <row r="4332" spans="15:15" x14ac:dyDescent="0.35">
      <c r="O4332" s="86"/>
    </row>
    <row r="4333" spans="15:15" x14ac:dyDescent="0.35">
      <c r="O4333" s="86"/>
    </row>
    <row r="4334" spans="15:15" x14ac:dyDescent="0.35">
      <c r="O4334" s="86"/>
    </row>
    <row r="4335" spans="15:15" x14ac:dyDescent="0.35">
      <c r="O4335" s="86"/>
    </row>
    <row r="4336" spans="15:15" x14ac:dyDescent="0.35">
      <c r="O4336" s="86"/>
    </row>
    <row r="4337" spans="15:15" x14ac:dyDescent="0.35">
      <c r="O4337" s="86"/>
    </row>
    <row r="4338" spans="15:15" x14ac:dyDescent="0.35">
      <c r="O4338" s="86"/>
    </row>
    <row r="4339" spans="15:15" x14ac:dyDescent="0.35">
      <c r="O4339" s="86"/>
    </row>
    <row r="4340" spans="15:15" x14ac:dyDescent="0.35">
      <c r="O4340" s="86"/>
    </row>
    <row r="4341" spans="15:15" x14ac:dyDescent="0.35">
      <c r="O4341" s="86"/>
    </row>
    <row r="4342" spans="15:15" x14ac:dyDescent="0.35">
      <c r="O4342" s="86"/>
    </row>
    <row r="4343" spans="15:15" x14ac:dyDescent="0.35">
      <c r="O4343" s="86"/>
    </row>
    <row r="4344" spans="15:15" x14ac:dyDescent="0.35">
      <c r="O4344" s="86"/>
    </row>
    <row r="4345" spans="15:15" x14ac:dyDescent="0.35">
      <c r="O4345" s="86"/>
    </row>
    <row r="4346" spans="15:15" x14ac:dyDescent="0.35">
      <c r="O4346" s="86"/>
    </row>
    <row r="4347" spans="15:15" x14ac:dyDescent="0.35">
      <c r="O4347" s="86"/>
    </row>
    <row r="4348" spans="15:15" x14ac:dyDescent="0.35">
      <c r="O4348" s="86"/>
    </row>
    <row r="4349" spans="15:15" x14ac:dyDescent="0.35">
      <c r="O4349" s="86"/>
    </row>
    <row r="4350" spans="15:15" x14ac:dyDescent="0.35">
      <c r="O4350" s="86"/>
    </row>
    <row r="4351" spans="15:15" x14ac:dyDescent="0.35">
      <c r="O4351" s="86"/>
    </row>
    <row r="4352" spans="15:15" x14ac:dyDescent="0.35">
      <c r="O4352" s="86"/>
    </row>
    <row r="4353" spans="15:15" x14ac:dyDescent="0.35">
      <c r="O4353" s="86"/>
    </row>
    <row r="4354" spans="15:15" x14ac:dyDescent="0.35">
      <c r="O4354" s="86"/>
    </row>
    <row r="4355" spans="15:15" x14ac:dyDescent="0.35">
      <c r="O4355" s="86"/>
    </row>
    <row r="4356" spans="15:15" x14ac:dyDescent="0.35">
      <c r="O4356" s="86"/>
    </row>
    <row r="4357" spans="15:15" x14ac:dyDescent="0.35">
      <c r="O4357" s="86"/>
    </row>
    <row r="4358" spans="15:15" x14ac:dyDescent="0.35">
      <c r="O4358" s="86"/>
    </row>
    <row r="4359" spans="15:15" x14ac:dyDescent="0.35">
      <c r="O4359" s="86"/>
    </row>
    <row r="4360" spans="15:15" x14ac:dyDescent="0.35">
      <c r="O4360" s="86"/>
    </row>
    <row r="4361" spans="15:15" x14ac:dyDescent="0.35">
      <c r="O4361" s="86"/>
    </row>
    <row r="4362" spans="15:15" x14ac:dyDescent="0.35">
      <c r="O4362" s="86"/>
    </row>
    <row r="4363" spans="15:15" x14ac:dyDescent="0.35">
      <c r="O4363" s="86"/>
    </row>
    <row r="4364" spans="15:15" x14ac:dyDescent="0.35">
      <c r="O4364" s="86"/>
    </row>
    <row r="4365" spans="15:15" x14ac:dyDescent="0.35">
      <c r="O4365" s="86"/>
    </row>
    <row r="4366" spans="15:15" x14ac:dyDescent="0.35">
      <c r="O4366" s="86"/>
    </row>
    <row r="4367" spans="15:15" x14ac:dyDescent="0.35">
      <c r="O4367" s="86"/>
    </row>
    <row r="4368" spans="15:15" x14ac:dyDescent="0.35">
      <c r="O4368" s="86"/>
    </row>
    <row r="4369" spans="15:15" x14ac:dyDescent="0.35">
      <c r="O4369" s="86"/>
    </row>
    <row r="4370" spans="15:15" x14ac:dyDescent="0.35">
      <c r="O4370" s="86"/>
    </row>
    <row r="4371" spans="15:15" x14ac:dyDescent="0.35">
      <c r="O4371" s="86"/>
    </row>
    <row r="4372" spans="15:15" x14ac:dyDescent="0.35">
      <c r="O4372" s="86"/>
    </row>
    <row r="4373" spans="15:15" x14ac:dyDescent="0.35">
      <c r="O4373" s="86"/>
    </row>
    <row r="4374" spans="15:15" x14ac:dyDescent="0.35">
      <c r="O4374" s="86"/>
    </row>
    <row r="4375" spans="15:15" x14ac:dyDescent="0.35">
      <c r="O4375" s="86"/>
    </row>
    <row r="4376" spans="15:15" x14ac:dyDescent="0.35">
      <c r="O4376" s="86"/>
    </row>
    <row r="4377" spans="15:15" x14ac:dyDescent="0.35">
      <c r="O4377" s="86"/>
    </row>
    <row r="4378" spans="15:15" x14ac:dyDescent="0.35">
      <c r="O4378" s="86"/>
    </row>
    <row r="4379" spans="15:15" x14ac:dyDescent="0.35">
      <c r="O4379" s="86"/>
    </row>
    <row r="4380" spans="15:15" x14ac:dyDescent="0.35">
      <c r="O4380" s="86"/>
    </row>
    <row r="4381" spans="15:15" x14ac:dyDescent="0.35">
      <c r="O4381" s="86"/>
    </row>
    <row r="4382" spans="15:15" x14ac:dyDescent="0.35">
      <c r="O4382" s="86"/>
    </row>
    <row r="4383" spans="15:15" x14ac:dyDescent="0.35">
      <c r="O4383" s="86"/>
    </row>
    <row r="4384" spans="15:15" x14ac:dyDescent="0.35">
      <c r="O4384" s="86"/>
    </row>
    <row r="4385" spans="15:15" x14ac:dyDescent="0.35">
      <c r="O4385" s="86"/>
    </row>
    <row r="4386" spans="15:15" x14ac:dyDescent="0.35">
      <c r="O4386" s="86"/>
    </row>
    <row r="4387" spans="15:15" x14ac:dyDescent="0.35">
      <c r="O4387" s="86"/>
    </row>
    <row r="4388" spans="15:15" x14ac:dyDescent="0.35">
      <c r="O4388" s="86"/>
    </row>
    <row r="4389" spans="15:15" x14ac:dyDescent="0.35">
      <c r="O4389" s="86"/>
    </row>
    <row r="4390" spans="15:15" x14ac:dyDescent="0.35">
      <c r="O4390" s="86"/>
    </row>
    <row r="4391" spans="15:15" x14ac:dyDescent="0.35">
      <c r="O4391" s="86"/>
    </row>
    <row r="4392" spans="15:15" x14ac:dyDescent="0.35">
      <c r="O4392" s="86"/>
    </row>
    <row r="4393" spans="15:15" x14ac:dyDescent="0.35">
      <c r="O4393" s="86"/>
    </row>
    <row r="4394" spans="15:15" x14ac:dyDescent="0.35">
      <c r="O4394" s="86"/>
    </row>
    <row r="4395" spans="15:15" x14ac:dyDescent="0.35">
      <c r="O4395" s="86"/>
    </row>
    <row r="4396" spans="15:15" x14ac:dyDescent="0.35">
      <c r="O4396" s="86"/>
    </row>
    <row r="4397" spans="15:15" x14ac:dyDescent="0.35">
      <c r="O4397" s="86"/>
    </row>
    <row r="4398" spans="15:15" x14ac:dyDescent="0.35">
      <c r="O4398" s="86"/>
    </row>
    <row r="4399" spans="15:15" x14ac:dyDescent="0.35">
      <c r="O4399" s="86"/>
    </row>
    <row r="4400" spans="15:15" x14ac:dyDescent="0.35">
      <c r="O4400" s="86"/>
    </row>
    <row r="4401" spans="15:15" x14ac:dyDescent="0.35">
      <c r="O4401" s="86"/>
    </row>
    <row r="4402" spans="15:15" x14ac:dyDescent="0.35">
      <c r="O4402" s="86"/>
    </row>
    <row r="4403" spans="15:15" x14ac:dyDescent="0.35">
      <c r="O4403" s="86"/>
    </row>
    <row r="4404" spans="15:15" x14ac:dyDescent="0.35">
      <c r="O4404" s="86"/>
    </row>
    <row r="4405" spans="15:15" x14ac:dyDescent="0.35">
      <c r="O4405" s="86"/>
    </row>
    <row r="4406" spans="15:15" x14ac:dyDescent="0.35">
      <c r="O4406" s="86"/>
    </row>
    <row r="4407" spans="15:15" x14ac:dyDescent="0.35">
      <c r="O4407" s="86"/>
    </row>
    <row r="4408" spans="15:15" x14ac:dyDescent="0.35">
      <c r="O4408" s="86"/>
    </row>
    <row r="4409" spans="15:15" x14ac:dyDescent="0.35">
      <c r="O4409" s="86"/>
    </row>
    <row r="4410" spans="15:15" x14ac:dyDescent="0.35">
      <c r="O4410" s="86"/>
    </row>
    <row r="4411" spans="15:15" x14ac:dyDescent="0.35">
      <c r="O4411" s="86"/>
    </row>
    <row r="4412" spans="15:15" x14ac:dyDescent="0.35">
      <c r="O4412" s="86"/>
    </row>
    <row r="4413" spans="15:15" x14ac:dyDescent="0.35">
      <c r="O4413" s="86"/>
    </row>
    <row r="4414" spans="15:15" x14ac:dyDescent="0.35">
      <c r="O4414" s="86"/>
    </row>
    <row r="4415" spans="15:15" x14ac:dyDescent="0.35">
      <c r="O4415" s="86"/>
    </row>
    <row r="4416" spans="15:15" x14ac:dyDescent="0.35">
      <c r="O4416" s="86"/>
    </row>
    <row r="4417" spans="15:15" x14ac:dyDescent="0.35">
      <c r="O4417" s="86"/>
    </row>
    <row r="4418" spans="15:15" x14ac:dyDescent="0.35">
      <c r="O4418" s="86"/>
    </row>
    <row r="4419" spans="15:15" x14ac:dyDescent="0.35">
      <c r="O4419" s="86"/>
    </row>
    <row r="4420" spans="15:15" x14ac:dyDescent="0.35">
      <c r="O4420" s="86"/>
    </row>
    <row r="4421" spans="15:15" x14ac:dyDescent="0.35">
      <c r="O4421" s="86"/>
    </row>
    <row r="4422" spans="15:15" x14ac:dyDescent="0.35">
      <c r="O4422" s="86"/>
    </row>
    <row r="4423" spans="15:15" x14ac:dyDescent="0.35">
      <c r="O4423" s="86"/>
    </row>
    <row r="4424" spans="15:15" x14ac:dyDescent="0.35">
      <c r="O4424" s="86"/>
    </row>
    <row r="4425" spans="15:15" x14ac:dyDescent="0.35">
      <c r="O4425" s="86"/>
    </row>
    <row r="4426" spans="15:15" x14ac:dyDescent="0.35">
      <c r="O4426" s="86"/>
    </row>
    <row r="4427" spans="15:15" x14ac:dyDescent="0.35">
      <c r="O4427" s="86"/>
    </row>
    <row r="4428" spans="15:15" x14ac:dyDescent="0.35">
      <c r="O4428" s="86"/>
    </row>
    <row r="4429" spans="15:15" x14ac:dyDescent="0.35">
      <c r="O4429" s="86"/>
    </row>
    <row r="4430" spans="15:15" x14ac:dyDescent="0.35">
      <c r="O4430" s="86"/>
    </row>
    <row r="4431" spans="15:15" x14ac:dyDescent="0.35">
      <c r="O4431" s="86"/>
    </row>
    <row r="4432" spans="15:15" x14ac:dyDescent="0.35">
      <c r="O4432" s="86"/>
    </row>
    <row r="4433" spans="15:15" x14ac:dyDescent="0.35">
      <c r="O4433" s="86"/>
    </row>
    <row r="4434" spans="15:15" x14ac:dyDescent="0.35">
      <c r="O4434" s="86"/>
    </row>
    <row r="4435" spans="15:15" x14ac:dyDescent="0.35">
      <c r="O4435" s="86"/>
    </row>
    <row r="4436" spans="15:15" x14ac:dyDescent="0.35">
      <c r="O4436" s="86"/>
    </row>
    <row r="4437" spans="15:15" x14ac:dyDescent="0.35">
      <c r="O4437" s="86"/>
    </row>
    <row r="4438" spans="15:15" x14ac:dyDescent="0.35">
      <c r="O4438" s="86"/>
    </row>
    <row r="4439" spans="15:15" x14ac:dyDescent="0.35">
      <c r="O4439" s="86"/>
    </row>
    <row r="4440" spans="15:15" x14ac:dyDescent="0.35">
      <c r="O4440" s="86"/>
    </row>
    <row r="4441" spans="15:15" x14ac:dyDescent="0.35">
      <c r="O4441" s="86"/>
    </row>
    <row r="4442" spans="15:15" x14ac:dyDescent="0.35">
      <c r="O4442" s="86"/>
    </row>
    <row r="4443" spans="15:15" x14ac:dyDescent="0.35">
      <c r="O4443" s="86"/>
    </row>
    <row r="4444" spans="15:15" x14ac:dyDescent="0.35">
      <c r="O4444" s="86"/>
    </row>
    <row r="4445" spans="15:15" x14ac:dyDescent="0.35">
      <c r="O4445" s="86"/>
    </row>
    <row r="4446" spans="15:15" x14ac:dyDescent="0.35">
      <c r="O4446" s="86"/>
    </row>
    <row r="4447" spans="15:15" x14ac:dyDescent="0.35">
      <c r="O4447" s="86"/>
    </row>
    <row r="4448" spans="15:15" x14ac:dyDescent="0.35">
      <c r="O4448" s="86"/>
    </row>
    <row r="4449" spans="15:15" x14ac:dyDescent="0.35">
      <c r="O4449" s="86"/>
    </row>
    <row r="4450" spans="15:15" x14ac:dyDescent="0.35">
      <c r="O4450" s="86"/>
    </row>
    <row r="4451" spans="15:15" x14ac:dyDescent="0.35">
      <c r="O4451" s="86"/>
    </row>
    <row r="4452" spans="15:15" x14ac:dyDescent="0.35">
      <c r="O4452" s="86"/>
    </row>
    <row r="4453" spans="15:15" x14ac:dyDescent="0.35">
      <c r="O4453" s="86"/>
    </row>
    <row r="4454" spans="15:15" x14ac:dyDescent="0.35">
      <c r="O4454" s="86"/>
    </row>
    <row r="4455" spans="15:15" x14ac:dyDescent="0.35">
      <c r="O4455" s="86"/>
    </row>
    <row r="4456" spans="15:15" x14ac:dyDescent="0.35">
      <c r="O4456" s="86"/>
    </row>
    <row r="4457" spans="15:15" x14ac:dyDescent="0.35">
      <c r="O4457" s="86"/>
    </row>
    <row r="4458" spans="15:15" x14ac:dyDescent="0.35">
      <c r="O4458" s="86"/>
    </row>
    <row r="4459" spans="15:15" x14ac:dyDescent="0.35">
      <c r="O4459" s="86"/>
    </row>
    <row r="4460" spans="15:15" x14ac:dyDescent="0.35">
      <c r="O4460" s="86"/>
    </row>
    <row r="4461" spans="15:15" x14ac:dyDescent="0.35">
      <c r="O4461" s="86"/>
    </row>
    <row r="4462" spans="15:15" x14ac:dyDescent="0.35">
      <c r="O4462" s="86"/>
    </row>
    <row r="4463" spans="15:15" x14ac:dyDescent="0.35">
      <c r="O4463" s="86"/>
    </row>
    <row r="4464" spans="15:15" x14ac:dyDescent="0.35">
      <c r="O4464" s="86"/>
    </row>
    <row r="4465" spans="15:15" x14ac:dyDescent="0.35">
      <c r="O4465" s="86"/>
    </row>
    <row r="4466" spans="15:15" x14ac:dyDescent="0.35">
      <c r="O4466" s="86"/>
    </row>
    <row r="4467" spans="15:15" x14ac:dyDescent="0.35">
      <c r="O4467" s="86"/>
    </row>
    <row r="4468" spans="15:15" x14ac:dyDescent="0.35">
      <c r="O4468" s="86"/>
    </row>
    <row r="4469" spans="15:15" x14ac:dyDescent="0.35">
      <c r="O4469" s="86"/>
    </row>
    <row r="4470" spans="15:15" x14ac:dyDescent="0.35">
      <c r="O4470" s="86"/>
    </row>
    <row r="4471" spans="15:15" x14ac:dyDescent="0.35">
      <c r="O4471" s="86"/>
    </row>
    <row r="4472" spans="15:15" x14ac:dyDescent="0.35">
      <c r="O4472" s="86"/>
    </row>
    <row r="4473" spans="15:15" x14ac:dyDescent="0.35">
      <c r="O4473" s="86"/>
    </row>
    <row r="4474" spans="15:15" x14ac:dyDescent="0.35">
      <c r="O4474" s="86"/>
    </row>
    <row r="4475" spans="15:15" x14ac:dyDescent="0.35">
      <c r="O4475" s="86"/>
    </row>
    <row r="4476" spans="15:15" x14ac:dyDescent="0.35">
      <c r="O4476" s="86"/>
    </row>
    <row r="4477" spans="15:15" x14ac:dyDescent="0.35">
      <c r="O4477" s="86"/>
    </row>
    <row r="4478" spans="15:15" x14ac:dyDescent="0.35">
      <c r="O4478" s="86"/>
    </row>
    <row r="4479" spans="15:15" x14ac:dyDescent="0.35">
      <c r="O4479" s="86"/>
    </row>
    <row r="4480" spans="15:15" x14ac:dyDescent="0.35">
      <c r="O4480" s="86"/>
    </row>
    <row r="4481" spans="15:15" x14ac:dyDescent="0.35">
      <c r="O4481" s="86"/>
    </row>
    <row r="4482" spans="15:15" x14ac:dyDescent="0.35">
      <c r="O4482" s="86"/>
    </row>
    <row r="4483" spans="15:15" x14ac:dyDescent="0.35">
      <c r="O4483" s="86"/>
    </row>
    <row r="4484" spans="15:15" x14ac:dyDescent="0.35">
      <c r="O4484" s="86"/>
    </row>
    <row r="4485" spans="15:15" x14ac:dyDescent="0.35">
      <c r="O4485" s="86"/>
    </row>
    <row r="4486" spans="15:15" x14ac:dyDescent="0.35">
      <c r="O4486" s="86"/>
    </row>
    <row r="4487" spans="15:15" x14ac:dyDescent="0.35">
      <c r="O4487" s="86"/>
    </row>
    <row r="4488" spans="15:15" x14ac:dyDescent="0.35">
      <c r="O4488" s="86"/>
    </row>
    <row r="4489" spans="15:15" x14ac:dyDescent="0.35">
      <c r="O4489" s="86"/>
    </row>
    <row r="4490" spans="15:15" x14ac:dyDescent="0.35">
      <c r="O4490" s="86"/>
    </row>
    <row r="4491" spans="15:15" x14ac:dyDescent="0.35">
      <c r="O4491" s="86"/>
    </row>
    <row r="4492" spans="15:15" x14ac:dyDescent="0.35">
      <c r="O4492" s="86"/>
    </row>
    <row r="4493" spans="15:15" x14ac:dyDescent="0.35">
      <c r="O4493" s="86"/>
    </row>
    <row r="4494" spans="15:15" x14ac:dyDescent="0.35">
      <c r="O4494" s="86"/>
    </row>
    <row r="4495" spans="15:15" x14ac:dyDescent="0.35">
      <c r="O4495" s="86"/>
    </row>
    <row r="4496" spans="15:15" x14ac:dyDescent="0.35">
      <c r="O4496" s="86"/>
    </row>
    <row r="4497" spans="15:15" x14ac:dyDescent="0.35">
      <c r="O4497" s="86"/>
    </row>
    <row r="4498" spans="15:15" x14ac:dyDescent="0.35">
      <c r="O4498" s="86"/>
    </row>
    <row r="4499" spans="15:15" x14ac:dyDescent="0.35">
      <c r="O4499" s="86"/>
    </row>
    <row r="4500" spans="15:15" x14ac:dyDescent="0.35">
      <c r="O4500" s="86"/>
    </row>
    <row r="4501" spans="15:15" x14ac:dyDescent="0.35">
      <c r="O4501" s="86"/>
    </row>
    <row r="4502" spans="15:15" x14ac:dyDescent="0.35">
      <c r="O4502" s="86"/>
    </row>
    <row r="4503" spans="15:15" x14ac:dyDescent="0.35">
      <c r="O4503" s="86"/>
    </row>
    <row r="4504" spans="15:15" x14ac:dyDescent="0.35">
      <c r="O4504" s="86"/>
    </row>
    <row r="4505" spans="15:15" x14ac:dyDescent="0.35">
      <c r="O4505" s="86"/>
    </row>
    <row r="4506" spans="15:15" x14ac:dyDescent="0.35">
      <c r="O4506" s="86"/>
    </row>
    <row r="4507" spans="15:15" x14ac:dyDescent="0.35">
      <c r="O4507" s="86"/>
    </row>
    <row r="4508" spans="15:15" x14ac:dyDescent="0.35">
      <c r="O4508" s="86"/>
    </row>
    <row r="4509" spans="15:15" x14ac:dyDescent="0.35">
      <c r="O4509" s="86"/>
    </row>
    <row r="4510" spans="15:15" x14ac:dyDescent="0.35">
      <c r="O4510" s="86"/>
    </row>
    <row r="4511" spans="15:15" x14ac:dyDescent="0.35">
      <c r="O4511" s="86"/>
    </row>
    <row r="4512" spans="15:15" x14ac:dyDescent="0.35">
      <c r="O4512" s="86"/>
    </row>
    <row r="4513" spans="15:15" x14ac:dyDescent="0.35">
      <c r="O4513" s="86"/>
    </row>
    <row r="4514" spans="15:15" x14ac:dyDescent="0.35">
      <c r="O4514" s="86"/>
    </row>
    <row r="4515" spans="15:15" x14ac:dyDescent="0.35">
      <c r="O4515" s="86"/>
    </row>
    <row r="4516" spans="15:15" x14ac:dyDescent="0.35">
      <c r="O4516" s="86"/>
    </row>
    <row r="4517" spans="15:15" x14ac:dyDescent="0.35">
      <c r="O4517" s="86"/>
    </row>
    <row r="4518" spans="15:15" x14ac:dyDescent="0.35">
      <c r="O4518" s="86"/>
    </row>
    <row r="4519" spans="15:15" x14ac:dyDescent="0.35">
      <c r="O4519" s="86"/>
    </row>
    <row r="4520" spans="15:15" x14ac:dyDescent="0.35">
      <c r="O4520" s="86"/>
    </row>
    <row r="4521" spans="15:15" x14ac:dyDescent="0.35">
      <c r="O4521" s="86"/>
    </row>
    <row r="4522" spans="15:15" x14ac:dyDescent="0.35">
      <c r="O4522" s="86"/>
    </row>
    <row r="4523" spans="15:15" x14ac:dyDescent="0.35">
      <c r="O4523" s="86"/>
    </row>
    <row r="4524" spans="15:15" x14ac:dyDescent="0.35">
      <c r="O4524" s="86"/>
    </row>
    <row r="4525" spans="15:15" x14ac:dyDescent="0.35">
      <c r="O4525" s="86"/>
    </row>
    <row r="4526" spans="15:15" x14ac:dyDescent="0.35">
      <c r="O4526" s="86"/>
    </row>
    <row r="4527" spans="15:15" x14ac:dyDescent="0.35">
      <c r="O4527" s="86"/>
    </row>
    <row r="4528" spans="15:15" x14ac:dyDescent="0.35">
      <c r="O4528" s="86"/>
    </row>
    <row r="4529" spans="15:15" x14ac:dyDescent="0.35">
      <c r="O4529" s="86"/>
    </row>
    <row r="4530" spans="15:15" x14ac:dyDescent="0.35">
      <c r="O4530" s="86"/>
    </row>
    <row r="4531" spans="15:15" x14ac:dyDescent="0.35">
      <c r="O4531" s="86"/>
    </row>
    <row r="4532" spans="15:15" x14ac:dyDescent="0.35">
      <c r="O4532" s="86"/>
    </row>
    <row r="4533" spans="15:15" x14ac:dyDescent="0.35">
      <c r="O4533" s="86"/>
    </row>
    <row r="4534" spans="15:15" x14ac:dyDescent="0.35">
      <c r="O4534" s="86"/>
    </row>
    <row r="4535" spans="15:15" x14ac:dyDescent="0.35">
      <c r="O4535" s="86"/>
    </row>
    <row r="4536" spans="15:15" x14ac:dyDescent="0.35">
      <c r="O4536" s="86"/>
    </row>
    <row r="4537" spans="15:15" x14ac:dyDescent="0.35">
      <c r="O4537" s="86"/>
    </row>
    <row r="4538" spans="15:15" x14ac:dyDescent="0.35">
      <c r="O4538" s="86"/>
    </row>
    <row r="4539" spans="15:15" x14ac:dyDescent="0.35">
      <c r="O4539" s="86"/>
    </row>
    <row r="4540" spans="15:15" x14ac:dyDescent="0.35">
      <c r="O4540" s="86"/>
    </row>
    <row r="4541" spans="15:15" x14ac:dyDescent="0.35">
      <c r="O4541" s="86"/>
    </row>
    <row r="4542" spans="15:15" x14ac:dyDescent="0.35">
      <c r="O4542" s="86"/>
    </row>
    <row r="4543" spans="15:15" x14ac:dyDescent="0.35">
      <c r="O4543" s="86"/>
    </row>
    <row r="4544" spans="15:15" x14ac:dyDescent="0.35">
      <c r="O4544" s="86"/>
    </row>
    <row r="4545" spans="15:15" x14ac:dyDescent="0.35">
      <c r="O4545" s="86"/>
    </row>
    <row r="4546" spans="15:15" x14ac:dyDescent="0.35">
      <c r="O4546" s="86"/>
    </row>
    <row r="4547" spans="15:15" x14ac:dyDescent="0.35">
      <c r="O4547" s="86"/>
    </row>
    <row r="4548" spans="15:15" x14ac:dyDescent="0.35">
      <c r="O4548" s="86"/>
    </row>
    <row r="4549" spans="15:15" x14ac:dyDescent="0.35">
      <c r="O4549" s="86"/>
    </row>
    <row r="4550" spans="15:15" x14ac:dyDescent="0.35">
      <c r="O4550" s="86"/>
    </row>
    <row r="4551" spans="15:15" x14ac:dyDescent="0.35">
      <c r="O4551" s="86"/>
    </row>
    <row r="4552" spans="15:15" x14ac:dyDescent="0.35">
      <c r="O4552" s="86"/>
    </row>
    <row r="4553" spans="15:15" x14ac:dyDescent="0.35">
      <c r="O4553" s="86"/>
    </row>
    <row r="4554" spans="15:15" x14ac:dyDescent="0.35">
      <c r="O4554" s="86"/>
    </row>
    <row r="4555" spans="15:15" x14ac:dyDescent="0.35">
      <c r="O4555" s="86"/>
    </row>
    <row r="4556" spans="15:15" x14ac:dyDescent="0.35">
      <c r="O4556" s="86"/>
    </row>
    <row r="4557" spans="15:15" x14ac:dyDescent="0.35">
      <c r="O4557" s="86"/>
    </row>
    <row r="4558" spans="15:15" x14ac:dyDescent="0.35">
      <c r="O4558" s="86"/>
    </row>
    <row r="4559" spans="15:15" x14ac:dyDescent="0.35">
      <c r="O4559" s="86"/>
    </row>
    <row r="4560" spans="15:15" x14ac:dyDescent="0.35">
      <c r="O4560" s="86"/>
    </row>
    <row r="4561" spans="15:15" x14ac:dyDescent="0.35">
      <c r="O4561" s="86"/>
    </row>
    <row r="4562" spans="15:15" x14ac:dyDescent="0.35">
      <c r="O4562" s="86"/>
    </row>
    <row r="4563" spans="15:15" x14ac:dyDescent="0.35">
      <c r="O4563" s="86"/>
    </row>
    <row r="4564" spans="15:15" x14ac:dyDescent="0.35">
      <c r="O4564" s="86"/>
    </row>
    <row r="4565" spans="15:15" x14ac:dyDescent="0.35">
      <c r="O4565" s="86"/>
    </row>
    <row r="4566" spans="15:15" x14ac:dyDescent="0.35">
      <c r="O4566" s="86"/>
    </row>
    <row r="4567" spans="15:15" x14ac:dyDescent="0.35">
      <c r="O4567" s="86"/>
    </row>
    <row r="4568" spans="15:15" x14ac:dyDescent="0.35">
      <c r="O4568" s="86"/>
    </row>
    <row r="4569" spans="15:15" x14ac:dyDescent="0.35">
      <c r="O4569" s="86"/>
    </row>
    <row r="4570" spans="15:15" x14ac:dyDescent="0.35">
      <c r="O4570" s="86"/>
    </row>
    <row r="4571" spans="15:15" x14ac:dyDescent="0.35">
      <c r="O4571" s="86"/>
    </row>
    <row r="4572" spans="15:15" x14ac:dyDescent="0.35">
      <c r="O4572" s="86"/>
    </row>
    <row r="4573" spans="15:15" x14ac:dyDescent="0.35">
      <c r="O4573" s="86"/>
    </row>
    <row r="4574" spans="15:15" x14ac:dyDescent="0.35">
      <c r="O4574" s="86"/>
    </row>
    <row r="4575" spans="15:15" x14ac:dyDescent="0.35">
      <c r="O4575" s="86"/>
    </row>
    <row r="4576" spans="15:15" x14ac:dyDescent="0.35">
      <c r="O4576" s="86"/>
    </row>
    <row r="4577" spans="15:15" x14ac:dyDescent="0.35">
      <c r="O4577" s="86"/>
    </row>
    <row r="4578" spans="15:15" x14ac:dyDescent="0.35">
      <c r="O4578" s="86"/>
    </row>
    <row r="4579" spans="15:15" x14ac:dyDescent="0.35">
      <c r="O4579" s="86"/>
    </row>
    <row r="4580" spans="15:15" x14ac:dyDescent="0.35">
      <c r="O4580" s="86"/>
    </row>
    <row r="4581" spans="15:15" x14ac:dyDescent="0.35">
      <c r="O4581" s="86"/>
    </row>
    <row r="4582" spans="15:15" x14ac:dyDescent="0.35">
      <c r="O4582" s="86"/>
    </row>
    <row r="4583" spans="15:15" x14ac:dyDescent="0.35">
      <c r="O4583" s="86"/>
    </row>
    <row r="4584" spans="15:15" x14ac:dyDescent="0.35">
      <c r="O4584" s="86"/>
    </row>
    <row r="4585" spans="15:15" x14ac:dyDescent="0.35">
      <c r="O4585" s="86"/>
    </row>
    <row r="4586" spans="15:15" x14ac:dyDescent="0.35">
      <c r="O4586" s="86"/>
    </row>
    <row r="4587" spans="15:15" x14ac:dyDescent="0.35">
      <c r="O4587" s="86"/>
    </row>
    <row r="4588" spans="15:15" x14ac:dyDescent="0.35">
      <c r="O4588" s="86"/>
    </row>
    <row r="4589" spans="15:15" x14ac:dyDescent="0.35">
      <c r="O4589" s="86"/>
    </row>
    <row r="4590" spans="15:15" x14ac:dyDescent="0.35">
      <c r="O4590" s="86"/>
    </row>
    <row r="4591" spans="15:15" x14ac:dyDescent="0.35">
      <c r="O4591" s="86"/>
    </row>
    <row r="4592" spans="15:15" x14ac:dyDescent="0.35">
      <c r="O4592" s="86"/>
    </row>
    <row r="4593" spans="15:15" x14ac:dyDescent="0.35">
      <c r="O4593" s="86"/>
    </row>
    <row r="4594" spans="15:15" x14ac:dyDescent="0.35">
      <c r="O4594" s="86"/>
    </row>
    <row r="4595" spans="15:15" x14ac:dyDescent="0.35">
      <c r="O4595" s="86"/>
    </row>
    <row r="4596" spans="15:15" x14ac:dyDescent="0.35">
      <c r="O4596" s="86"/>
    </row>
    <row r="4597" spans="15:15" x14ac:dyDescent="0.35">
      <c r="O4597" s="86"/>
    </row>
    <row r="4598" spans="15:15" x14ac:dyDescent="0.35">
      <c r="O4598" s="86"/>
    </row>
    <row r="4599" spans="15:15" x14ac:dyDescent="0.35">
      <c r="O4599" s="86"/>
    </row>
    <row r="4600" spans="15:15" x14ac:dyDescent="0.35">
      <c r="O4600" s="86"/>
    </row>
    <row r="4601" spans="15:15" x14ac:dyDescent="0.35">
      <c r="O4601" s="86"/>
    </row>
    <row r="4602" spans="15:15" x14ac:dyDescent="0.35">
      <c r="O4602" s="86"/>
    </row>
    <row r="4603" spans="15:15" x14ac:dyDescent="0.35">
      <c r="O4603" s="86"/>
    </row>
    <row r="4604" spans="15:15" x14ac:dyDescent="0.35">
      <c r="O4604" s="86"/>
    </row>
    <row r="4605" spans="15:15" x14ac:dyDescent="0.35">
      <c r="O4605" s="86"/>
    </row>
    <row r="4606" spans="15:15" x14ac:dyDescent="0.35">
      <c r="O4606" s="86"/>
    </row>
    <row r="4607" spans="15:15" x14ac:dyDescent="0.35">
      <c r="O4607" s="86"/>
    </row>
    <row r="4608" spans="15:15" x14ac:dyDescent="0.35">
      <c r="O4608" s="86"/>
    </row>
    <row r="4609" spans="15:15" x14ac:dyDescent="0.35">
      <c r="O4609" s="86"/>
    </row>
    <row r="4610" spans="15:15" x14ac:dyDescent="0.35">
      <c r="O4610" s="86"/>
    </row>
    <row r="4611" spans="15:15" x14ac:dyDescent="0.35">
      <c r="O4611" s="86"/>
    </row>
    <row r="4612" spans="15:15" x14ac:dyDescent="0.35">
      <c r="O4612" s="86"/>
    </row>
    <row r="4613" spans="15:15" x14ac:dyDescent="0.35">
      <c r="O4613" s="86"/>
    </row>
    <row r="4614" spans="15:15" x14ac:dyDescent="0.35">
      <c r="O4614" s="86"/>
    </row>
    <row r="4615" spans="15:15" x14ac:dyDescent="0.35">
      <c r="O4615" s="86"/>
    </row>
    <row r="4616" spans="15:15" x14ac:dyDescent="0.35">
      <c r="O4616" s="86"/>
    </row>
    <row r="4617" spans="15:15" x14ac:dyDescent="0.35">
      <c r="O4617" s="86"/>
    </row>
    <row r="4618" spans="15:15" x14ac:dyDescent="0.35">
      <c r="O4618" s="86"/>
    </row>
    <row r="4619" spans="15:15" x14ac:dyDescent="0.35">
      <c r="O4619" s="86"/>
    </row>
    <row r="4620" spans="15:15" x14ac:dyDescent="0.35">
      <c r="O4620" s="86"/>
    </row>
    <row r="4621" spans="15:15" x14ac:dyDescent="0.35">
      <c r="O4621" s="86"/>
    </row>
    <row r="4622" spans="15:15" x14ac:dyDescent="0.35">
      <c r="O4622" s="86"/>
    </row>
    <row r="4623" spans="15:15" x14ac:dyDescent="0.35">
      <c r="O4623" s="86"/>
    </row>
    <row r="4624" spans="15:15" x14ac:dyDescent="0.35">
      <c r="O4624" s="86"/>
    </row>
    <row r="4625" spans="15:15" x14ac:dyDescent="0.35">
      <c r="O4625" s="86"/>
    </row>
    <row r="4626" spans="15:15" x14ac:dyDescent="0.35">
      <c r="O4626" s="86"/>
    </row>
    <row r="4627" spans="15:15" x14ac:dyDescent="0.35">
      <c r="O4627" s="86"/>
    </row>
    <row r="4628" spans="15:15" x14ac:dyDescent="0.35">
      <c r="O4628" s="86"/>
    </row>
    <row r="4629" spans="15:15" x14ac:dyDescent="0.35">
      <c r="O4629" s="86"/>
    </row>
    <row r="4630" spans="15:15" x14ac:dyDescent="0.35">
      <c r="O4630" s="86"/>
    </row>
    <row r="4631" spans="15:15" x14ac:dyDescent="0.35">
      <c r="O4631" s="86"/>
    </row>
    <row r="4632" spans="15:15" x14ac:dyDescent="0.35">
      <c r="O4632" s="86"/>
    </row>
    <row r="4633" spans="15:15" x14ac:dyDescent="0.35">
      <c r="O4633" s="86"/>
    </row>
    <row r="4634" spans="15:15" x14ac:dyDescent="0.35">
      <c r="O4634" s="86"/>
    </row>
    <row r="4635" spans="15:15" x14ac:dyDescent="0.35">
      <c r="O4635" s="86"/>
    </row>
    <row r="4636" spans="15:15" x14ac:dyDescent="0.35">
      <c r="O4636" s="86"/>
    </row>
    <row r="4637" spans="15:15" x14ac:dyDescent="0.35">
      <c r="O4637" s="86"/>
    </row>
    <row r="4638" spans="15:15" x14ac:dyDescent="0.35">
      <c r="O4638" s="86"/>
    </row>
    <row r="4639" spans="15:15" x14ac:dyDescent="0.35">
      <c r="O4639" s="86"/>
    </row>
    <row r="4640" spans="15:15" x14ac:dyDescent="0.35">
      <c r="O4640" s="86"/>
    </row>
    <row r="4641" spans="15:15" x14ac:dyDescent="0.35">
      <c r="O4641" s="86"/>
    </row>
    <row r="4642" spans="15:15" x14ac:dyDescent="0.35">
      <c r="O4642" s="86"/>
    </row>
    <row r="4643" spans="15:15" x14ac:dyDescent="0.35">
      <c r="O4643" s="86"/>
    </row>
    <row r="4644" spans="15:15" x14ac:dyDescent="0.35">
      <c r="O4644" s="86"/>
    </row>
    <row r="4645" spans="15:15" x14ac:dyDescent="0.35">
      <c r="O4645" s="86"/>
    </row>
    <row r="4646" spans="15:15" x14ac:dyDescent="0.35">
      <c r="O4646" s="86"/>
    </row>
    <row r="4647" spans="15:15" x14ac:dyDescent="0.35">
      <c r="O4647" s="86"/>
    </row>
    <row r="4648" spans="15:15" x14ac:dyDescent="0.35">
      <c r="O4648" s="86"/>
    </row>
    <row r="4649" spans="15:15" x14ac:dyDescent="0.35">
      <c r="O4649" s="86"/>
    </row>
    <row r="4650" spans="15:15" x14ac:dyDescent="0.35">
      <c r="O4650" s="86"/>
    </row>
    <row r="4651" spans="15:15" x14ac:dyDescent="0.35">
      <c r="O4651" s="86"/>
    </row>
    <row r="4652" spans="15:15" x14ac:dyDescent="0.35">
      <c r="O4652" s="86"/>
    </row>
    <row r="4653" spans="15:15" x14ac:dyDescent="0.35">
      <c r="O4653" s="86"/>
    </row>
    <row r="4654" spans="15:15" x14ac:dyDescent="0.35">
      <c r="O4654" s="86"/>
    </row>
    <row r="4655" spans="15:15" x14ac:dyDescent="0.35">
      <c r="O4655" s="86"/>
    </row>
    <row r="4656" spans="15:15" x14ac:dyDescent="0.35">
      <c r="O4656" s="86"/>
    </row>
    <row r="4657" spans="15:15" x14ac:dyDescent="0.35">
      <c r="O4657" s="86"/>
    </row>
    <row r="4658" spans="15:15" x14ac:dyDescent="0.35">
      <c r="O4658" s="86"/>
    </row>
    <row r="4659" spans="15:15" x14ac:dyDescent="0.35">
      <c r="O4659" s="86"/>
    </row>
    <row r="4660" spans="15:15" x14ac:dyDescent="0.35">
      <c r="O4660" s="86"/>
    </row>
    <row r="4661" spans="15:15" x14ac:dyDescent="0.35">
      <c r="O4661" s="86"/>
    </row>
    <row r="4662" spans="15:15" x14ac:dyDescent="0.35">
      <c r="O4662" s="86"/>
    </row>
    <row r="4663" spans="15:15" x14ac:dyDescent="0.35">
      <c r="O4663" s="86"/>
    </row>
    <row r="4664" spans="15:15" x14ac:dyDescent="0.35">
      <c r="O4664" s="86"/>
    </row>
    <row r="4665" spans="15:15" x14ac:dyDescent="0.35">
      <c r="O4665" s="86"/>
    </row>
    <row r="4666" spans="15:15" x14ac:dyDescent="0.35">
      <c r="O4666" s="86"/>
    </row>
    <row r="4667" spans="15:15" x14ac:dyDescent="0.35">
      <c r="O4667" s="86"/>
    </row>
    <row r="4668" spans="15:15" x14ac:dyDescent="0.35">
      <c r="O4668" s="86"/>
    </row>
    <row r="4669" spans="15:15" x14ac:dyDescent="0.35">
      <c r="O4669" s="86"/>
    </row>
    <row r="4670" spans="15:15" x14ac:dyDescent="0.35">
      <c r="O4670" s="86"/>
    </row>
    <row r="4671" spans="15:15" x14ac:dyDescent="0.35">
      <c r="O4671" s="86"/>
    </row>
    <row r="4672" spans="15:15" x14ac:dyDescent="0.35">
      <c r="O4672" s="86"/>
    </row>
    <row r="4673" spans="15:15" x14ac:dyDescent="0.35">
      <c r="O4673" s="86"/>
    </row>
    <row r="4674" spans="15:15" x14ac:dyDescent="0.35">
      <c r="O4674" s="86"/>
    </row>
    <row r="4675" spans="15:15" x14ac:dyDescent="0.35">
      <c r="O4675" s="86"/>
    </row>
    <row r="4676" spans="15:15" x14ac:dyDescent="0.35">
      <c r="O4676" s="86"/>
    </row>
    <row r="4677" spans="15:15" x14ac:dyDescent="0.35">
      <c r="O4677" s="86"/>
    </row>
    <row r="4678" spans="15:15" x14ac:dyDescent="0.35">
      <c r="O4678" s="86"/>
    </row>
    <row r="4679" spans="15:15" x14ac:dyDescent="0.35">
      <c r="O4679" s="86"/>
    </row>
    <row r="4680" spans="15:15" x14ac:dyDescent="0.35">
      <c r="O4680" s="86"/>
    </row>
    <row r="4681" spans="15:15" x14ac:dyDescent="0.35">
      <c r="O4681" s="86"/>
    </row>
    <row r="4682" spans="15:15" x14ac:dyDescent="0.35">
      <c r="O4682" s="86"/>
    </row>
    <row r="4683" spans="15:15" x14ac:dyDescent="0.35">
      <c r="O4683" s="86"/>
    </row>
    <row r="4684" spans="15:15" x14ac:dyDescent="0.35">
      <c r="O4684" s="86"/>
    </row>
    <row r="4685" spans="15:15" x14ac:dyDescent="0.35">
      <c r="O4685" s="86"/>
    </row>
    <row r="4686" spans="15:15" x14ac:dyDescent="0.35">
      <c r="O4686" s="86"/>
    </row>
    <row r="4687" spans="15:15" x14ac:dyDescent="0.35">
      <c r="O4687" s="86"/>
    </row>
    <row r="4688" spans="15:15" x14ac:dyDescent="0.35">
      <c r="O4688" s="86"/>
    </row>
    <row r="4689" spans="15:15" x14ac:dyDescent="0.35">
      <c r="O4689" s="86"/>
    </row>
    <row r="4690" spans="15:15" x14ac:dyDescent="0.35">
      <c r="O4690" s="86"/>
    </row>
    <row r="4691" spans="15:15" x14ac:dyDescent="0.35">
      <c r="O4691" s="86"/>
    </row>
    <row r="4692" spans="15:15" x14ac:dyDescent="0.35">
      <c r="O4692" s="86"/>
    </row>
    <row r="4693" spans="15:15" x14ac:dyDescent="0.35">
      <c r="O4693" s="86"/>
    </row>
    <row r="4694" spans="15:15" x14ac:dyDescent="0.35">
      <c r="O4694" s="86"/>
    </row>
    <row r="4695" spans="15:15" x14ac:dyDescent="0.35">
      <c r="O4695" s="86"/>
    </row>
    <row r="4696" spans="15:15" x14ac:dyDescent="0.35">
      <c r="O4696" s="86"/>
    </row>
    <row r="4697" spans="15:15" x14ac:dyDescent="0.35">
      <c r="O4697" s="86"/>
    </row>
    <row r="4698" spans="15:15" x14ac:dyDescent="0.35">
      <c r="O4698" s="86"/>
    </row>
    <row r="4699" spans="15:15" x14ac:dyDescent="0.35">
      <c r="O4699" s="86"/>
    </row>
    <row r="4700" spans="15:15" x14ac:dyDescent="0.35">
      <c r="O4700" s="86"/>
    </row>
    <row r="4701" spans="15:15" x14ac:dyDescent="0.35">
      <c r="O4701" s="86"/>
    </row>
    <row r="4702" spans="15:15" x14ac:dyDescent="0.35">
      <c r="O4702" s="86"/>
    </row>
    <row r="4703" spans="15:15" x14ac:dyDescent="0.35">
      <c r="O4703" s="86"/>
    </row>
    <row r="4704" spans="15:15" x14ac:dyDescent="0.35">
      <c r="O4704" s="86"/>
    </row>
    <row r="4705" spans="15:15" x14ac:dyDescent="0.35">
      <c r="O4705" s="86"/>
    </row>
    <row r="4706" spans="15:15" x14ac:dyDescent="0.35">
      <c r="O4706" s="86"/>
    </row>
    <row r="4707" spans="15:15" x14ac:dyDescent="0.35">
      <c r="O4707" s="86"/>
    </row>
    <row r="4708" spans="15:15" x14ac:dyDescent="0.35">
      <c r="O4708" s="86"/>
    </row>
    <row r="4709" spans="15:15" x14ac:dyDescent="0.35">
      <c r="O4709" s="86"/>
    </row>
    <row r="4710" spans="15:15" x14ac:dyDescent="0.35">
      <c r="O4710" s="86"/>
    </row>
    <row r="4711" spans="15:15" x14ac:dyDescent="0.35">
      <c r="O4711" s="86"/>
    </row>
    <row r="4712" spans="15:15" x14ac:dyDescent="0.35">
      <c r="O4712" s="86"/>
    </row>
    <row r="4713" spans="15:15" x14ac:dyDescent="0.35">
      <c r="O4713" s="86"/>
    </row>
    <row r="4714" spans="15:15" x14ac:dyDescent="0.35">
      <c r="O4714" s="86"/>
    </row>
    <row r="4715" spans="15:15" x14ac:dyDescent="0.35">
      <c r="O4715" s="86"/>
    </row>
    <row r="4716" spans="15:15" x14ac:dyDescent="0.35">
      <c r="O4716" s="86"/>
    </row>
    <row r="4717" spans="15:15" x14ac:dyDescent="0.35">
      <c r="O4717" s="86"/>
    </row>
    <row r="4718" spans="15:15" x14ac:dyDescent="0.35">
      <c r="O4718" s="86"/>
    </row>
    <row r="4719" spans="15:15" x14ac:dyDescent="0.35">
      <c r="O4719" s="86"/>
    </row>
    <row r="4720" spans="15:15" x14ac:dyDescent="0.35">
      <c r="O4720" s="86"/>
    </row>
    <row r="4721" spans="15:15" x14ac:dyDescent="0.35">
      <c r="O4721" s="86"/>
    </row>
    <row r="4722" spans="15:15" x14ac:dyDescent="0.35">
      <c r="O4722" s="86"/>
    </row>
    <row r="4723" spans="15:15" x14ac:dyDescent="0.35">
      <c r="O4723" s="86"/>
    </row>
    <row r="4724" spans="15:15" x14ac:dyDescent="0.35">
      <c r="O4724" s="86"/>
    </row>
    <row r="4725" spans="15:15" x14ac:dyDescent="0.35">
      <c r="O4725" s="86"/>
    </row>
    <row r="4726" spans="15:15" x14ac:dyDescent="0.35">
      <c r="O4726" s="86"/>
    </row>
    <row r="4727" spans="15:15" x14ac:dyDescent="0.35">
      <c r="O4727" s="86"/>
    </row>
    <row r="4728" spans="15:15" x14ac:dyDescent="0.35">
      <c r="O4728" s="86"/>
    </row>
    <row r="4729" spans="15:15" x14ac:dyDescent="0.35">
      <c r="O4729" s="86"/>
    </row>
    <row r="4730" spans="15:15" x14ac:dyDescent="0.35">
      <c r="O4730" s="86"/>
    </row>
    <row r="4731" spans="15:15" x14ac:dyDescent="0.35">
      <c r="O4731" s="86"/>
    </row>
    <row r="4732" spans="15:15" x14ac:dyDescent="0.35">
      <c r="O4732" s="86"/>
    </row>
    <row r="4733" spans="15:15" x14ac:dyDescent="0.35">
      <c r="O4733" s="86"/>
    </row>
    <row r="4734" spans="15:15" x14ac:dyDescent="0.35">
      <c r="O4734" s="86"/>
    </row>
    <row r="4735" spans="15:15" x14ac:dyDescent="0.35">
      <c r="O4735" s="86"/>
    </row>
    <row r="4736" spans="15:15" x14ac:dyDescent="0.35">
      <c r="O4736" s="86"/>
    </row>
    <row r="4737" spans="15:15" x14ac:dyDescent="0.35">
      <c r="O4737" s="86"/>
    </row>
    <row r="4738" spans="15:15" x14ac:dyDescent="0.35">
      <c r="O4738" s="86"/>
    </row>
    <row r="4739" spans="15:15" x14ac:dyDescent="0.35">
      <c r="O4739" s="86"/>
    </row>
    <row r="4740" spans="15:15" x14ac:dyDescent="0.35">
      <c r="O4740" s="86"/>
    </row>
    <row r="4741" spans="15:15" x14ac:dyDescent="0.35">
      <c r="O4741" s="86"/>
    </row>
    <row r="4742" spans="15:15" x14ac:dyDescent="0.35">
      <c r="O4742" s="86"/>
    </row>
    <row r="4743" spans="15:15" x14ac:dyDescent="0.35">
      <c r="O4743" s="86"/>
    </row>
    <row r="4744" spans="15:15" x14ac:dyDescent="0.35">
      <c r="O4744" s="86"/>
    </row>
    <row r="4745" spans="15:15" x14ac:dyDescent="0.35">
      <c r="O4745" s="86"/>
    </row>
    <row r="4746" spans="15:15" x14ac:dyDescent="0.35">
      <c r="O4746" s="86"/>
    </row>
    <row r="4747" spans="15:15" x14ac:dyDescent="0.35">
      <c r="O4747" s="86"/>
    </row>
    <row r="4748" spans="15:15" x14ac:dyDescent="0.35">
      <c r="O4748" s="86"/>
    </row>
    <row r="4749" spans="15:15" x14ac:dyDescent="0.35">
      <c r="O4749" s="86"/>
    </row>
    <row r="4750" spans="15:15" x14ac:dyDescent="0.35">
      <c r="O4750" s="86"/>
    </row>
    <row r="4751" spans="15:15" x14ac:dyDescent="0.35">
      <c r="O4751" s="86"/>
    </row>
    <row r="4752" spans="15:15" x14ac:dyDescent="0.35">
      <c r="O4752" s="86"/>
    </row>
    <row r="4753" spans="15:15" x14ac:dyDescent="0.35">
      <c r="O4753" s="86"/>
    </row>
    <row r="4754" spans="15:15" x14ac:dyDescent="0.35">
      <c r="O4754" s="86"/>
    </row>
    <row r="4755" spans="15:15" x14ac:dyDescent="0.35">
      <c r="O4755" s="86"/>
    </row>
    <row r="4756" spans="15:15" x14ac:dyDescent="0.35">
      <c r="O4756" s="86"/>
    </row>
    <row r="4757" spans="15:15" x14ac:dyDescent="0.35">
      <c r="O4757" s="86"/>
    </row>
    <row r="4758" spans="15:15" x14ac:dyDescent="0.35">
      <c r="O4758" s="86"/>
    </row>
    <row r="4759" spans="15:15" x14ac:dyDescent="0.35">
      <c r="O4759" s="86"/>
    </row>
    <row r="4760" spans="15:15" x14ac:dyDescent="0.35">
      <c r="O4760" s="86"/>
    </row>
    <row r="4761" spans="15:15" x14ac:dyDescent="0.35">
      <c r="O4761" s="86"/>
    </row>
    <row r="4762" spans="15:15" x14ac:dyDescent="0.35">
      <c r="O4762" s="86"/>
    </row>
    <row r="4763" spans="15:15" x14ac:dyDescent="0.35">
      <c r="O4763" s="86"/>
    </row>
    <row r="4764" spans="15:15" x14ac:dyDescent="0.35">
      <c r="O4764" s="86"/>
    </row>
    <row r="4765" spans="15:15" x14ac:dyDescent="0.35">
      <c r="O4765" s="86"/>
    </row>
    <row r="4766" spans="15:15" x14ac:dyDescent="0.35">
      <c r="O4766" s="86"/>
    </row>
    <row r="4767" spans="15:15" x14ac:dyDescent="0.35">
      <c r="O4767" s="86"/>
    </row>
    <row r="4768" spans="15:15" x14ac:dyDescent="0.35">
      <c r="O4768" s="86"/>
    </row>
    <row r="4769" spans="15:15" x14ac:dyDescent="0.35">
      <c r="O4769" s="86"/>
    </row>
    <row r="4770" spans="15:15" x14ac:dyDescent="0.35">
      <c r="O4770" s="86"/>
    </row>
    <row r="4771" spans="15:15" x14ac:dyDescent="0.35">
      <c r="O4771" s="86"/>
    </row>
    <row r="4772" spans="15:15" x14ac:dyDescent="0.35">
      <c r="O4772" s="86"/>
    </row>
    <row r="4773" spans="15:15" x14ac:dyDescent="0.35">
      <c r="O4773" s="86"/>
    </row>
    <row r="4774" spans="15:15" x14ac:dyDescent="0.35">
      <c r="O4774" s="86"/>
    </row>
    <row r="4775" spans="15:15" x14ac:dyDescent="0.35">
      <c r="O4775" s="86"/>
    </row>
    <row r="4776" spans="15:15" x14ac:dyDescent="0.35">
      <c r="O4776" s="86"/>
    </row>
    <row r="4777" spans="15:15" x14ac:dyDescent="0.35">
      <c r="O4777" s="86"/>
    </row>
    <row r="4778" spans="15:15" x14ac:dyDescent="0.35">
      <c r="O4778" s="86"/>
    </row>
    <row r="4779" spans="15:15" x14ac:dyDescent="0.35">
      <c r="O4779" s="86"/>
    </row>
    <row r="4780" spans="15:15" x14ac:dyDescent="0.35">
      <c r="O4780" s="86"/>
    </row>
    <row r="4781" spans="15:15" x14ac:dyDescent="0.35">
      <c r="O4781" s="86"/>
    </row>
    <row r="4782" spans="15:15" x14ac:dyDescent="0.35">
      <c r="O4782" s="86"/>
    </row>
    <row r="4783" spans="15:15" x14ac:dyDescent="0.35">
      <c r="O4783" s="86"/>
    </row>
    <row r="4784" spans="15:15" x14ac:dyDescent="0.35">
      <c r="O4784" s="86"/>
    </row>
    <row r="4785" spans="15:15" x14ac:dyDescent="0.35">
      <c r="O4785" s="86"/>
    </row>
    <row r="4786" spans="15:15" x14ac:dyDescent="0.35">
      <c r="O4786" s="86"/>
    </row>
    <row r="4787" spans="15:15" x14ac:dyDescent="0.35">
      <c r="O4787" s="86"/>
    </row>
    <row r="4788" spans="15:15" x14ac:dyDescent="0.35">
      <c r="O4788" s="86"/>
    </row>
    <row r="4789" spans="15:15" x14ac:dyDescent="0.35">
      <c r="O4789" s="86"/>
    </row>
    <row r="4790" spans="15:15" x14ac:dyDescent="0.35">
      <c r="O4790" s="86"/>
    </row>
    <row r="4791" spans="15:15" x14ac:dyDescent="0.35">
      <c r="O4791" s="86"/>
    </row>
    <row r="4792" spans="15:15" x14ac:dyDescent="0.35">
      <c r="O4792" s="86"/>
    </row>
    <row r="4793" spans="15:15" x14ac:dyDescent="0.35">
      <c r="O4793" s="86"/>
    </row>
    <row r="4794" spans="15:15" x14ac:dyDescent="0.35">
      <c r="O4794" s="86"/>
    </row>
    <row r="4795" spans="15:15" x14ac:dyDescent="0.35">
      <c r="O4795" s="86"/>
    </row>
    <row r="4796" spans="15:15" x14ac:dyDescent="0.35">
      <c r="O4796" s="86"/>
    </row>
    <row r="4797" spans="15:15" x14ac:dyDescent="0.35">
      <c r="O4797" s="86"/>
    </row>
    <row r="4798" spans="15:15" x14ac:dyDescent="0.35">
      <c r="O4798" s="86"/>
    </row>
    <row r="4799" spans="15:15" x14ac:dyDescent="0.35">
      <c r="O4799" s="86"/>
    </row>
    <row r="4800" spans="15:15" x14ac:dyDescent="0.35">
      <c r="O4800" s="86"/>
    </row>
    <row r="4801" spans="15:15" x14ac:dyDescent="0.35">
      <c r="O4801" s="86"/>
    </row>
    <row r="4802" spans="15:15" x14ac:dyDescent="0.35">
      <c r="O4802" s="86"/>
    </row>
    <row r="4803" spans="15:15" x14ac:dyDescent="0.35">
      <c r="O4803" s="86"/>
    </row>
    <row r="4804" spans="15:15" x14ac:dyDescent="0.35">
      <c r="O4804" s="86"/>
    </row>
    <row r="4805" spans="15:15" x14ac:dyDescent="0.35">
      <c r="O4805" s="86"/>
    </row>
    <row r="4806" spans="15:15" x14ac:dyDescent="0.35">
      <c r="O4806" s="86"/>
    </row>
    <row r="4807" spans="15:15" x14ac:dyDescent="0.35">
      <c r="O4807" s="86"/>
    </row>
    <row r="4808" spans="15:15" x14ac:dyDescent="0.35">
      <c r="O4808" s="86"/>
    </row>
    <row r="4809" spans="15:15" x14ac:dyDescent="0.35">
      <c r="O4809" s="86"/>
    </row>
    <row r="4810" spans="15:15" x14ac:dyDescent="0.35">
      <c r="O4810" s="86"/>
    </row>
    <row r="4811" spans="15:15" x14ac:dyDescent="0.35">
      <c r="O4811" s="86"/>
    </row>
    <row r="4812" spans="15:15" x14ac:dyDescent="0.35">
      <c r="O4812" s="86"/>
    </row>
    <row r="4813" spans="15:15" x14ac:dyDescent="0.35">
      <c r="O4813" s="86"/>
    </row>
    <row r="4814" spans="15:15" x14ac:dyDescent="0.35">
      <c r="O4814" s="86"/>
    </row>
    <row r="4815" spans="15:15" x14ac:dyDescent="0.35">
      <c r="O4815" s="86"/>
    </row>
    <row r="4816" spans="15:15" x14ac:dyDescent="0.35">
      <c r="O4816" s="86"/>
    </row>
    <row r="4817" spans="15:15" x14ac:dyDescent="0.35">
      <c r="O4817" s="86"/>
    </row>
    <row r="4818" spans="15:15" x14ac:dyDescent="0.35">
      <c r="O4818" s="86"/>
    </row>
    <row r="4819" spans="15:15" x14ac:dyDescent="0.35">
      <c r="O4819" s="86"/>
    </row>
    <row r="4820" spans="15:15" x14ac:dyDescent="0.35">
      <c r="O4820" s="86"/>
    </row>
    <row r="4821" spans="15:15" x14ac:dyDescent="0.35">
      <c r="O4821" s="86"/>
    </row>
    <row r="4822" spans="15:15" x14ac:dyDescent="0.35">
      <c r="O4822" s="86"/>
    </row>
    <row r="4823" spans="15:15" x14ac:dyDescent="0.35">
      <c r="O4823" s="86"/>
    </row>
    <row r="4824" spans="15:15" x14ac:dyDescent="0.35">
      <c r="O4824" s="86"/>
    </row>
    <row r="4825" spans="15:15" x14ac:dyDescent="0.35">
      <c r="O4825" s="86"/>
    </row>
    <row r="4826" spans="15:15" x14ac:dyDescent="0.35">
      <c r="O4826" s="86"/>
    </row>
    <row r="4827" spans="15:15" x14ac:dyDescent="0.35">
      <c r="O4827" s="86"/>
    </row>
    <row r="4828" spans="15:15" x14ac:dyDescent="0.35">
      <c r="O4828" s="86"/>
    </row>
    <row r="4829" spans="15:15" x14ac:dyDescent="0.35">
      <c r="O4829" s="86"/>
    </row>
    <row r="4830" spans="15:15" x14ac:dyDescent="0.35">
      <c r="O4830" s="86"/>
    </row>
    <row r="4831" spans="15:15" x14ac:dyDescent="0.35">
      <c r="O4831" s="86"/>
    </row>
    <row r="4832" spans="15:15" x14ac:dyDescent="0.35">
      <c r="O4832" s="86"/>
    </row>
    <row r="4833" spans="15:15" x14ac:dyDescent="0.35">
      <c r="O4833" s="86"/>
    </row>
    <row r="4834" spans="15:15" x14ac:dyDescent="0.35">
      <c r="O4834" s="86"/>
    </row>
    <row r="4835" spans="15:15" x14ac:dyDescent="0.35">
      <c r="O4835" s="86"/>
    </row>
    <row r="4836" spans="15:15" x14ac:dyDescent="0.35">
      <c r="O4836" s="86"/>
    </row>
    <row r="4837" spans="15:15" x14ac:dyDescent="0.35">
      <c r="O4837" s="86"/>
    </row>
    <row r="4838" spans="15:15" x14ac:dyDescent="0.35">
      <c r="O4838" s="86"/>
    </row>
    <row r="4839" spans="15:15" x14ac:dyDescent="0.35">
      <c r="O4839" s="86"/>
    </row>
    <row r="4840" spans="15:15" x14ac:dyDescent="0.35">
      <c r="O4840" s="86"/>
    </row>
    <row r="4841" spans="15:15" x14ac:dyDescent="0.35">
      <c r="O4841" s="86"/>
    </row>
    <row r="4842" spans="15:15" x14ac:dyDescent="0.35">
      <c r="O4842" s="86"/>
    </row>
    <row r="4843" spans="15:15" x14ac:dyDescent="0.35">
      <c r="O4843" s="86"/>
    </row>
    <row r="4844" spans="15:15" x14ac:dyDescent="0.35">
      <c r="O4844" s="86"/>
    </row>
    <row r="4845" spans="15:15" x14ac:dyDescent="0.35">
      <c r="O4845" s="86"/>
    </row>
    <row r="4846" spans="15:15" x14ac:dyDescent="0.35">
      <c r="O4846" s="86"/>
    </row>
    <row r="4847" spans="15:15" x14ac:dyDescent="0.35">
      <c r="O4847" s="86"/>
    </row>
    <row r="4848" spans="15:15" x14ac:dyDescent="0.35">
      <c r="O4848" s="86"/>
    </row>
    <row r="4849" spans="15:15" x14ac:dyDescent="0.35">
      <c r="O4849" s="86"/>
    </row>
    <row r="4850" spans="15:15" x14ac:dyDescent="0.35">
      <c r="O4850" s="86"/>
    </row>
    <row r="4851" spans="15:15" x14ac:dyDescent="0.35">
      <c r="O4851" s="86"/>
    </row>
    <row r="4852" spans="15:15" x14ac:dyDescent="0.35">
      <c r="O4852" s="86"/>
    </row>
    <row r="4853" spans="15:15" x14ac:dyDescent="0.35">
      <c r="O4853" s="86"/>
    </row>
    <row r="4854" spans="15:15" x14ac:dyDescent="0.35">
      <c r="O4854" s="86"/>
    </row>
    <row r="4855" spans="15:15" x14ac:dyDescent="0.35">
      <c r="O4855" s="86"/>
    </row>
    <row r="4856" spans="15:15" x14ac:dyDescent="0.35">
      <c r="O4856" s="86"/>
    </row>
    <row r="4857" spans="15:15" x14ac:dyDescent="0.35">
      <c r="O4857" s="86"/>
    </row>
    <row r="4858" spans="15:15" x14ac:dyDescent="0.35">
      <c r="O4858" s="86"/>
    </row>
    <row r="4859" spans="15:15" x14ac:dyDescent="0.35">
      <c r="O4859" s="86"/>
    </row>
    <row r="4860" spans="15:15" x14ac:dyDescent="0.35">
      <c r="O4860" s="86"/>
    </row>
    <row r="4861" spans="15:15" x14ac:dyDescent="0.35">
      <c r="O4861" s="86"/>
    </row>
    <row r="4862" spans="15:15" x14ac:dyDescent="0.35">
      <c r="O4862" s="86"/>
    </row>
    <row r="4863" spans="15:15" x14ac:dyDescent="0.35">
      <c r="O4863" s="86"/>
    </row>
    <row r="4864" spans="15:15" x14ac:dyDescent="0.35">
      <c r="O4864" s="86"/>
    </row>
    <row r="4865" spans="15:15" x14ac:dyDescent="0.35">
      <c r="O4865" s="86"/>
    </row>
    <row r="4866" spans="15:15" x14ac:dyDescent="0.35">
      <c r="O4866" s="86"/>
    </row>
    <row r="4867" spans="15:15" x14ac:dyDescent="0.35">
      <c r="O4867" s="86"/>
    </row>
    <row r="4868" spans="15:15" x14ac:dyDescent="0.35">
      <c r="O4868" s="86"/>
    </row>
    <row r="4869" spans="15:15" x14ac:dyDescent="0.35">
      <c r="O4869" s="86"/>
    </row>
    <row r="4870" spans="15:15" x14ac:dyDescent="0.35">
      <c r="O4870" s="86"/>
    </row>
    <row r="4871" spans="15:15" x14ac:dyDescent="0.35">
      <c r="O4871" s="86"/>
    </row>
    <row r="4872" spans="15:15" x14ac:dyDescent="0.35">
      <c r="O4872" s="86"/>
    </row>
    <row r="4873" spans="15:15" x14ac:dyDescent="0.35">
      <c r="O4873" s="86"/>
    </row>
    <row r="4874" spans="15:15" x14ac:dyDescent="0.35">
      <c r="O4874" s="86"/>
    </row>
    <row r="4875" spans="15:15" x14ac:dyDescent="0.35">
      <c r="O4875" s="86"/>
    </row>
    <row r="4876" spans="15:15" x14ac:dyDescent="0.35">
      <c r="O4876" s="86"/>
    </row>
    <row r="4877" spans="15:15" x14ac:dyDescent="0.35">
      <c r="O4877" s="86"/>
    </row>
    <row r="4878" spans="15:15" x14ac:dyDescent="0.35">
      <c r="O4878" s="86"/>
    </row>
    <row r="4879" spans="15:15" x14ac:dyDescent="0.35">
      <c r="O4879" s="86"/>
    </row>
    <row r="4880" spans="15:15" x14ac:dyDescent="0.35">
      <c r="O4880" s="86"/>
    </row>
    <row r="4881" spans="15:15" x14ac:dyDescent="0.35">
      <c r="O4881" s="86"/>
    </row>
    <row r="4882" spans="15:15" x14ac:dyDescent="0.35">
      <c r="O4882" s="86"/>
    </row>
    <row r="4883" spans="15:15" x14ac:dyDescent="0.35">
      <c r="O4883" s="86"/>
    </row>
    <row r="4884" spans="15:15" x14ac:dyDescent="0.35">
      <c r="O4884" s="86"/>
    </row>
    <row r="4885" spans="15:15" x14ac:dyDescent="0.35">
      <c r="O4885" s="86"/>
    </row>
    <row r="4886" spans="15:15" x14ac:dyDescent="0.35">
      <c r="O4886" s="86"/>
    </row>
    <row r="4887" spans="15:15" x14ac:dyDescent="0.35">
      <c r="O4887" s="86"/>
    </row>
    <row r="4888" spans="15:15" x14ac:dyDescent="0.35">
      <c r="O4888" s="86"/>
    </row>
    <row r="4889" spans="15:15" x14ac:dyDescent="0.35">
      <c r="O4889" s="86"/>
    </row>
    <row r="4890" spans="15:15" x14ac:dyDescent="0.35">
      <c r="O4890" s="86"/>
    </row>
    <row r="4891" spans="15:15" x14ac:dyDescent="0.35">
      <c r="O4891" s="86"/>
    </row>
    <row r="4892" spans="15:15" x14ac:dyDescent="0.35">
      <c r="O4892" s="86"/>
    </row>
    <row r="4893" spans="15:15" x14ac:dyDescent="0.35">
      <c r="O4893" s="86"/>
    </row>
    <row r="4894" spans="15:15" x14ac:dyDescent="0.35">
      <c r="O4894" s="86"/>
    </row>
    <row r="4895" spans="15:15" x14ac:dyDescent="0.35">
      <c r="O4895" s="86"/>
    </row>
    <row r="4896" spans="15:15" x14ac:dyDescent="0.35">
      <c r="O4896" s="86"/>
    </row>
    <row r="4897" spans="15:15" x14ac:dyDescent="0.35">
      <c r="O4897" s="86"/>
    </row>
    <row r="4898" spans="15:15" x14ac:dyDescent="0.35">
      <c r="O4898" s="86"/>
    </row>
    <row r="4899" spans="15:15" x14ac:dyDescent="0.35">
      <c r="O4899" s="86"/>
    </row>
    <row r="4900" spans="15:15" x14ac:dyDescent="0.35">
      <c r="O4900" s="86"/>
    </row>
    <row r="4901" spans="15:15" x14ac:dyDescent="0.35">
      <c r="O4901" s="86"/>
    </row>
    <row r="4902" spans="15:15" x14ac:dyDescent="0.35">
      <c r="O4902" s="86"/>
    </row>
    <row r="4903" spans="15:15" x14ac:dyDescent="0.35">
      <c r="O4903" s="86"/>
    </row>
    <row r="4904" spans="15:15" x14ac:dyDescent="0.35">
      <c r="O4904" s="86"/>
    </row>
    <row r="4905" spans="15:15" x14ac:dyDescent="0.35">
      <c r="O4905" s="86"/>
    </row>
    <row r="4906" spans="15:15" x14ac:dyDescent="0.35">
      <c r="O4906" s="86"/>
    </row>
    <row r="4907" spans="15:15" x14ac:dyDescent="0.35">
      <c r="O4907" s="86"/>
    </row>
    <row r="4908" spans="15:15" x14ac:dyDescent="0.35">
      <c r="O4908" s="86"/>
    </row>
    <row r="4909" spans="15:15" x14ac:dyDescent="0.35">
      <c r="O4909" s="86"/>
    </row>
    <row r="4910" spans="15:15" x14ac:dyDescent="0.35">
      <c r="O4910" s="86"/>
    </row>
    <row r="4911" spans="15:15" x14ac:dyDescent="0.35">
      <c r="O4911" s="86"/>
    </row>
    <row r="4912" spans="15:15" x14ac:dyDescent="0.35">
      <c r="O4912" s="86"/>
    </row>
    <row r="4913" spans="15:15" x14ac:dyDescent="0.35">
      <c r="O4913" s="86"/>
    </row>
    <row r="4914" spans="15:15" x14ac:dyDescent="0.35">
      <c r="O4914" s="86"/>
    </row>
    <row r="4915" spans="15:15" x14ac:dyDescent="0.35">
      <c r="O4915" s="86"/>
    </row>
    <row r="4916" spans="15:15" x14ac:dyDescent="0.35">
      <c r="O4916" s="86"/>
    </row>
    <row r="4917" spans="15:15" x14ac:dyDescent="0.35">
      <c r="O4917" s="86"/>
    </row>
    <row r="4918" spans="15:15" x14ac:dyDescent="0.35">
      <c r="O4918" s="86"/>
    </row>
    <row r="4919" spans="15:15" x14ac:dyDescent="0.35">
      <c r="O4919" s="86"/>
    </row>
    <row r="4920" spans="15:15" x14ac:dyDescent="0.35">
      <c r="O4920" s="86"/>
    </row>
    <row r="4921" spans="15:15" x14ac:dyDescent="0.35">
      <c r="O4921" s="86"/>
    </row>
    <row r="4922" spans="15:15" x14ac:dyDescent="0.35">
      <c r="O4922" s="86"/>
    </row>
    <row r="4923" spans="15:15" x14ac:dyDescent="0.35">
      <c r="O4923" s="86"/>
    </row>
    <row r="4924" spans="15:15" x14ac:dyDescent="0.35">
      <c r="O4924" s="86"/>
    </row>
    <row r="4925" spans="15:15" x14ac:dyDescent="0.35">
      <c r="O4925" s="86"/>
    </row>
    <row r="4926" spans="15:15" x14ac:dyDescent="0.35">
      <c r="O4926" s="86"/>
    </row>
    <row r="4927" spans="15:15" x14ac:dyDescent="0.35">
      <c r="O4927" s="86"/>
    </row>
    <row r="4928" spans="15:15" x14ac:dyDescent="0.35">
      <c r="O4928" s="86"/>
    </row>
    <row r="4929" spans="15:15" x14ac:dyDescent="0.35">
      <c r="O4929" s="86"/>
    </row>
    <row r="4930" spans="15:15" x14ac:dyDescent="0.35">
      <c r="O4930" s="86"/>
    </row>
    <row r="4931" spans="15:15" x14ac:dyDescent="0.35">
      <c r="O4931" s="86"/>
    </row>
    <row r="4932" spans="15:15" x14ac:dyDescent="0.35">
      <c r="O4932" s="86"/>
    </row>
    <row r="4933" spans="15:15" x14ac:dyDescent="0.35">
      <c r="O4933" s="86"/>
    </row>
    <row r="4934" spans="15:15" x14ac:dyDescent="0.35">
      <c r="O4934" s="86"/>
    </row>
    <row r="4935" spans="15:15" x14ac:dyDescent="0.35">
      <c r="O4935" s="86"/>
    </row>
    <row r="4936" spans="15:15" x14ac:dyDescent="0.35">
      <c r="O4936" s="86"/>
    </row>
    <row r="4937" spans="15:15" x14ac:dyDescent="0.35">
      <c r="O4937" s="86"/>
    </row>
    <row r="4938" spans="15:15" x14ac:dyDescent="0.35">
      <c r="O4938" s="86"/>
    </row>
    <row r="4939" spans="15:15" x14ac:dyDescent="0.35">
      <c r="O4939" s="86"/>
    </row>
    <row r="4940" spans="15:15" x14ac:dyDescent="0.35">
      <c r="O4940" s="86"/>
    </row>
    <row r="4941" spans="15:15" x14ac:dyDescent="0.35">
      <c r="O4941" s="86"/>
    </row>
    <row r="4942" spans="15:15" x14ac:dyDescent="0.35">
      <c r="O4942" s="86"/>
    </row>
    <row r="4943" spans="15:15" x14ac:dyDescent="0.35">
      <c r="O4943" s="86"/>
    </row>
    <row r="4944" spans="15:15" x14ac:dyDescent="0.35">
      <c r="O4944" s="86"/>
    </row>
    <row r="4945" spans="15:15" x14ac:dyDescent="0.35">
      <c r="O4945" s="86"/>
    </row>
    <row r="4946" spans="15:15" x14ac:dyDescent="0.35">
      <c r="O4946" s="86"/>
    </row>
    <row r="4947" spans="15:15" x14ac:dyDescent="0.35">
      <c r="O4947" s="86"/>
    </row>
    <row r="4948" spans="15:15" x14ac:dyDescent="0.35">
      <c r="O4948" s="86"/>
    </row>
    <row r="4949" spans="15:15" x14ac:dyDescent="0.35">
      <c r="O4949" s="86"/>
    </row>
    <row r="4950" spans="15:15" x14ac:dyDescent="0.35">
      <c r="O4950" s="86"/>
    </row>
    <row r="4951" spans="15:15" x14ac:dyDescent="0.35">
      <c r="O4951" s="86"/>
    </row>
    <row r="4952" spans="15:15" x14ac:dyDescent="0.35">
      <c r="O4952" s="86"/>
    </row>
    <row r="4953" spans="15:15" x14ac:dyDescent="0.35">
      <c r="O4953" s="86"/>
    </row>
    <row r="4954" spans="15:15" x14ac:dyDescent="0.35">
      <c r="O4954" s="86"/>
    </row>
    <row r="4955" spans="15:15" x14ac:dyDescent="0.35">
      <c r="O4955" s="86"/>
    </row>
    <row r="4956" spans="15:15" x14ac:dyDescent="0.35">
      <c r="O4956" s="86"/>
    </row>
    <row r="4957" spans="15:15" x14ac:dyDescent="0.35">
      <c r="O4957" s="86"/>
    </row>
    <row r="4958" spans="15:15" x14ac:dyDescent="0.35">
      <c r="O4958" s="86"/>
    </row>
    <row r="4959" spans="15:15" x14ac:dyDescent="0.35">
      <c r="O4959" s="86"/>
    </row>
    <row r="4960" spans="15:15" x14ac:dyDescent="0.35">
      <c r="O4960" s="86"/>
    </row>
    <row r="4961" spans="15:15" x14ac:dyDescent="0.35">
      <c r="O4961" s="86"/>
    </row>
    <row r="4962" spans="15:15" x14ac:dyDescent="0.35">
      <c r="O4962" s="86"/>
    </row>
    <row r="4963" spans="15:15" x14ac:dyDescent="0.35">
      <c r="O4963" s="86"/>
    </row>
    <row r="4964" spans="15:15" x14ac:dyDescent="0.35">
      <c r="O4964" s="86"/>
    </row>
    <row r="4965" spans="15:15" x14ac:dyDescent="0.35">
      <c r="O4965" s="86"/>
    </row>
    <row r="4966" spans="15:15" x14ac:dyDescent="0.35">
      <c r="O4966" s="86"/>
    </row>
    <row r="4967" spans="15:15" x14ac:dyDescent="0.35">
      <c r="O4967" s="86"/>
    </row>
    <row r="4968" spans="15:15" x14ac:dyDescent="0.35">
      <c r="O4968" s="86"/>
    </row>
    <row r="4969" spans="15:15" x14ac:dyDescent="0.35">
      <c r="O4969" s="86"/>
    </row>
    <row r="4970" spans="15:15" x14ac:dyDescent="0.35">
      <c r="O4970" s="86"/>
    </row>
    <row r="4971" spans="15:15" x14ac:dyDescent="0.35">
      <c r="O4971" s="86"/>
    </row>
    <row r="4972" spans="15:15" x14ac:dyDescent="0.35">
      <c r="O4972" s="86"/>
    </row>
    <row r="4973" spans="15:15" x14ac:dyDescent="0.35">
      <c r="O4973" s="86"/>
    </row>
    <row r="4974" spans="15:15" x14ac:dyDescent="0.35">
      <c r="O4974" s="86"/>
    </row>
    <row r="4975" spans="15:15" x14ac:dyDescent="0.35">
      <c r="O4975" s="86"/>
    </row>
    <row r="4976" spans="15:15" x14ac:dyDescent="0.35">
      <c r="O4976" s="86"/>
    </row>
    <row r="4977" spans="15:15" x14ac:dyDescent="0.35">
      <c r="O4977" s="86"/>
    </row>
    <row r="4978" spans="15:15" x14ac:dyDescent="0.35">
      <c r="O4978" s="86"/>
    </row>
    <row r="4979" spans="15:15" x14ac:dyDescent="0.35">
      <c r="O4979" s="86"/>
    </row>
    <row r="4980" spans="15:15" x14ac:dyDescent="0.35">
      <c r="O4980" s="86"/>
    </row>
    <row r="4981" spans="15:15" x14ac:dyDescent="0.35">
      <c r="O4981" s="86"/>
    </row>
    <row r="4982" spans="15:15" x14ac:dyDescent="0.35">
      <c r="O4982" s="86"/>
    </row>
    <row r="4983" spans="15:15" x14ac:dyDescent="0.35">
      <c r="O4983" s="86"/>
    </row>
    <row r="4984" spans="15:15" x14ac:dyDescent="0.35">
      <c r="O4984" s="86"/>
    </row>
    <row r="4985" spans="15:15" x14ac:dyDescent="0.35">
      <c r="O4985" s="86"/>
    </row>
    <row r="4986" spans="15:15" x14ac:dyDescent="0.35">
      <c r="O4986" s="86"/>
    </row>
    <row r="4987" spans="15:15" x14ac:dyDescent="0.35">
      <c r="O4987" s="86"/>
    </row>
    <row r="4988" spans="15:15" x14ac:dyDescent="0.35">
      <c r="O4988" s="86"/>
    </row>
    <row r="4989" spans="15:15" x14ac:dyDescent="0.35">
      <c r="O4989" s="86"/>
    </row>
    <row r="4990" spans="15:15" x14ac:dyDescent="0.35">
      <c r="O4990" s="86"/>
    </row>
    <row r="4991" spans="15:15" x14ac:dyDescent="0.35">
      <c r="O4991" s="86"/>
    </row>
    <row r="4992" spans="15:15" x14ac:dyDescent="0.35">
      <c r="O4992" s="86"/>
    </row>
    <row r="4993" spans="15:15" x14ac:dyDescent="0.35">
      <c r="O4993" s="86"/>
    </row>
    <row r="4994" spans="15:15" x14ac:dyDescent="0.35">
      <c r="O4994" s="86"/>
    </row>
    <row r="4995" spans="15:15" x14ac:dyDescent="0.35">
      <c r="O4995" s="86"/>
    </row>
    <row r="4996" spans="15:15" x14ac:dyDescent="0.35">
      <c r="O4996" s="86"/>
    </row>
    <row r="4997" spans="15:15" x14ac:dyDescent="0.35">
      <c r="O4997" s="86"/>
    </row>
    <row r="4998" spans="15:15" x14ac:dyDescent="0.35">
      <c r="O4998" s="86"/>
    </row>
    <row r="4999" spans="15:15" x14ac:dyDescent="0.35">
      <c r="O4999" s="86"/>
    </row>
    <row r="5000" spans="15:15" x14ac:dyDescent="0.35">
      <c r="O5000" s="86"/>
    </row>
    <row r="5001" spans="15:15" x14ac:dyDescent="0.35">
      <c r="O5001" s="86"/>
    </row>
    <row r="5002" spans="15:15" x14ac:dyDescent="0.35">
      <c r="O5002" s="86"/>
    </row>
    <row r="5003" spans="15:15" x14ac:dyDescent="0.35">
      <c r="O5003" s="86"/>
    </row>
    <row r="5004" spans="15:15" x14ac:dyDescent="0.35">
      <c r="O5004" s="86"/>
    </row>
    <row r="5005" spans="15:15" x14ac:dyDescent="0.35">
      <c r="O5005" s="86"/>
    </row>
    <row r="5006" spans="15:15" x14ac:dyDescent="0.35">
      <c r="O5006" s="86"/>
    </row>
    <row r="5007" spans="15:15" x14ac:dyDescent="0.35">
      <c r="O5007" s="86"/>
    </row>
    <row r="5008" spans="15:15" x14ac:dyDescent="0.35">
      <c r="O5008" s="86"/>
    </row>
    <row r="5009" spans="15:15" x14ac:dyDescent="0.35">
      <c r="O5009" s="86"/>
    </row>
    <row r="5010" spans="15:15" x14ac:dyDescent="0.35">
      <c r="O5010" s="86"/>
    </row>
    <row r="5011" spans="15:15" x14ac:dyDescent="0.35">
      <c r="O5011" s="86"/>
    </row>
    <row r="5012" spans="15:15" x14ac:dyDescent="0.35">
      <c r="O5012" s="86"/>
    </row>
    <row r="5013" spans="15:15" x14ac:dyDescent="0.35">
      <c r="O5013" s="86"/>
    </row>
    <row r="5014" spans="15:15" x14ac:dyDescent="0.35">
      <c r="O5014" s="86"/>
    </row>
    <row r="5015" spans="15:15" x14ac:dyDescent="0.35">
      <c r="O5015" s="86"/>
    </row>
    <row r="5016" spans="15:15" x14ac:dyDescent="0.35">
      <c r="O5016" s="86"/>
    </row>
    <row r="5017" spans="15:15" x14ac:dyDescent="0.35">
      <c r="O5017" s="86"/>
    </row>
    <row r="5018" spans="15:15" x14ac:dyDescent="0.35">
      <c r="O5018" s="86"/>
    </row>
    <row r="5019" spans="15:15" x14ac:dyDescent="0.35">
      <c r="O5019" s="86"/>
    </row>
    <row r="5020" spans="15:15" x14ac:dyDescent="0.35">
      <c r="O5020" s="86"/>
    </row>
    <row r="5021" spans="15:15" x14ac:dyDescent="0.35">
      <c r="O5021" s="86"/>
    </row>
    <row r="5022" spans="15:15" x14ac:dyDescent="0.35">
      <c r="O5022" s="86"/>
    </row>
    <row r="5023" spans="15:15" x14ac:dyDescent="0.35">
      <c r="O5023" s="86"/>
    </row>
    <row r="5024" spans="15:15" x14ac:dyDescent="0.35">
      <c r="O5024" s="86"/>
    </row>
    <row r="5025" spans="15:15" x14ac:dyDescent="0.35">
      <c r="O5025" s="86"/>
    </row>
    <row r="5026" spans="15:15" x14ac:dyDescent="0.35">
      <c r="O5026" s="86"/>
    </row>
    <row r="5027" spans="15:15" x14ac:dyDescent="0.35">
      <c r="O5027" s="86"/>
    </row>
    <row r="5028" spans="15:15" x14ac:dyDescent="0.35">
      <c r="O5028" s="86"/>
    </row>
    <row r="5029" spans="15:15" x14ac:dyDescent="0.35">
      <c r="O5029" s="86"/>
    </row>
    <row r="5030" spans="15:15" x14ac:dyDescent="0.35">
      <c r="O5030" s="86"/>
    </row>
    <row r="5031" spans="15:15" x14ac:dyDescent="0.35">
      <c r="O5031" s="86"/>
    </row>
    <row r="5032" spans="15:15" x14ac:dyDescent="0.35">
      <c r="O5032" s="86"/>
    </row>
    <row r="5033" spans="15:15" x14ac:dyDescent="0.35">
      <c r="O5033" s="86"/>
    </row>
    <row r="5034" spans="15:15" x14ac:dyDescent="0.35">
      <c r="O5034" s="86"/>
    </row>
    <row r="5035" spans="15:15" x14ac:dyDescent="0.35">
      <c r="O5035" s="86"/>
    </row>
    <row r="5036" spans="15:15" x14ac:dyDescent="0.35">
      <c r="O5036" s="86"/>
    </row>
    <row r="5037" spans="15:15" x14ac:dyDescent="0.35">
      <c r="O5037" s="86"/>
    </row>
    <row r="5038" spans="15:15" x14ac:dyDescent="0.35">
      <c r="O5038" s="86"/>
    </row>
    <row r="5039" spans="15:15" x14ac:dyDescent="0.35">
      <c r="O5039" s="86"/>
    </row>
    <row r="5040" spans="15:15" x14ac:dyDescent="0.35">
      <c r="O5040" s="86"/>
    </row>
    <row r="5041" spans="15:15" x14ac:dyDescent="0.35">
      <c r="O5041" s="86"/>
    </row>
    <row r="5042" spans="15:15" x14ac:dyDescent="0.35">
      <c r="O5042" s="86"/>
    </row>
    <row r="5043" spans="15:15" x14ac:dyDescent="0.35">
      <c r="O5043" s="86"/>
    </row>
    <row r="5044" spans="15:15" x14ac:dyDescent="0.35">
      <c r="O5044" s="86"/>
    </row>
    <row r="5045" spans="15:15" x14ac:dyDescent="0.35">
      <c r="O5045" s="86"/>
    </row>
    <row r="5046" spans="15:15" x14ac:dyDescent="0.35">
      <c r="O5046" s="86"/>
    </row>
    <row r="5047" spans="15:15" x14ac:dyDescent="0.35">
      <c r="O5047" s="86"/>
    </row>
    <row r="5048" spans="15:15" x14ac:dyDescent="0.35">
      <c r="O5048" s="86"/>
    </row>
    <row r="5049" spans="15:15" x14ac:dyDescent="0.35">
      <c r="O5049" s="86"/>
    </row>
    <row r="5050" spans="15:15" x14ac:dyDescent="0.35">
      <c r="O5050" s="86"/>
    </row>
    <row r="5051" spans="15:15" x14ac:dyDescent="0.35">
      <c r="O5051" s="86"/>
    </row>
    <row r="5052" spans="15:15" x14ac:dyDescent="0.35">
      <c r="O5052" s="86"/>
    </row>
    <row r="5053" spans="15:15" x14ac:dyDescent="0.35">
      <c r="O5053" s="86"/>
    </row>
    <row r="5054" spans="15:15" x14ac:dyDescent="0.35">
      <c r="O5054" s="86"/>
    </row>
    <row r="5055" spans="15:15" x14ac:dyDescent="0.35">
      <c r="O5055" s="86"/>
    </row>
    <row r="5056" spans="15:15" x14ac:dyDescent="0.35">
      <c r="O5056" s="86"/>
    </row>
    <row r="5057" spans="15:15" x14ac:dyDescent="0.35">
      <c r="O5057" s="86"/>
    </row>
    <row r="5058" spans="15:15" x14ac:dyDescent="0.35">
      <c r="O5058" s="86"/>
    </row>
    <row r="5059" spans="15:15" x14ac:dyDescent="0.35">
      <c r="O5059" s="86"/>
    </row>
    <row r="5060" spans="15:15" x14ac:dyDescent="0.35">
      <c r="O5060" s="86"/>
    </row>
    <row r="5061" spans="15:15" x14ac:dyDescent="0.35">
      <c r="O5061" s="86"/>
    </row>
    <row r="5062" spans="15:15" x14ac:dyDescent="0.35">
      <c r="O5062" s="86"/>
    </row>
    <row r="5063" spans="15:15" x14ac:dyDescent="0.35">
      <c r="O5063" s="86"/>
    </row>
    <row r="5064" spans="15:15" x14ac:dyDescent="0.35">
      <c r="O5064" s="86"/>
    </row>
    <row r="5065" spans="15:15" x14ac:dyDescent="0.35">
      <c r="O5065" s="86"/>
    </row>
    <row r="5066" spans="15:15" x14ac:dyDescent="0.35">
      <c r="O5066" s="86"/>
    </row>
    <row r="5067" spans="15:15" x14ac:dyDescent="0.35">
      <c r="O5067" s="86"/>
    </row>
    <row r="5068" spans="15:15" x14ac:dyDescent="0.35">
      <c r="O5068" s="86"/>
    </row>
    <row r="5069" spans="15:15" x14ac:dyDescent="0.35">
      <c r="O5069" s="86"/>
    </row>
    <row r="5070" spans="15:15" x14ac:dyDescent="0.35">
      <c r="O5070" s="86"/>
    </row>
    <row r="5071" spans="15:15" x14ac:dyDescent="0.35">
      <c r="O5071" s="86"/>
    </row>
    <row r="5072" spans="15:15" x14ac:dyDescent="0.35">
      <c r="O5072" s="86"/>
    </row>
    <row r="5073" spans="15:15" x14ac:dyDescent="0.35">
      <c r="O5073" s="86"/>
    </row>
    <row r="5074" spans="15:15" x14ac:dyDescent="0.35">
      <c r="O5074" s="86"/>
    </row>
    <row r="5075" spans="15:15" x14ac:dyDescent="0.35">
      <c r="O5075" s="86"/>
    </row>
    <row r="5076" spans="15:15" x14ac:dyDescent="0.35">
      <c r="O5076" s="86"/>
    </row>
    <row r="5077" spans="15:15" x14ac:dyDescent="0.35">
      <c r="O5077" s="86"/>
    </row>
    <row r="5078" spans="15:15" x14ac:dyDescent="0.35">
      <c r="O5078" s="86"/>
    </row>
    <row r="5079" spans="15:15" x14ac:dyDescent="0.35">
      <c r="O5079" s="86"/>
    </row>
    <row r="5080" spans="15:15" x14ac:dyDescent="0.35">
      <c r="O5080" s="86"/>
    </row>
    <row r="5081" spans="15:15" x14ac:dyDescent="0.35">
      <c r="O5081" s="86"/>
    </row>
    <row r="5082" spans="15:15" x14ac:dyDescent="0.35">
      <c r="O5082" s="86"/>
    </row>
    <row r="5083" spans="15:15" x14ac:dyDescent="0.35">
      <c r="O5083" s="86"/>
    </row>
    <row r="5084" spans="15:15" x14ac:dyDescent="0.35">
      <c r="O5084" s="86"/>
    </row>
    <row r="5085" spans="15:15" x14ac:dyDescent="0.35">
      <c r="O5085" s="86"/>
    </row>
    <row r="5086" spans="15:15" x14ac:dyDescent="0.35">
      <c r="O5086" s="86"/>
    </row>
    <row r="5087" spans="15:15" x14ac:dyDescent="0.35">
      <c r="O5087" s="86"/>
    </row>
    <row r="5088" spans="15:15" x14ac:dyDescent="0.35">
      <c r="O5088" s="86"/>
    </row>
    <row r="5089" spans="15:15" x14ac:dyDescent="0.35">
      <c r="O5089" s="86"/>
    </row>
    <row r="5090" spans="15:15" x14ac:dyDescent="0.35">
      <c r="O5090" s="86"/>
    </row>
    <row r="5091" spans="15:15" x14ac:dyDescent="0.35">
      <c r="O5091" s="86"/>
    </row>
    <row r="5092" spans="15:15" x14ac:dyDescent="0.35">
      <c r="O5092" s="86"/>
    </row>
    <row r="5093" spans="15:15" x14ac:dyDescent="0.35">
      <c r="O5093" s="86"/>
    </row>
    <row r="5094" spans="15:15" x14ac:dyDescent="0.35">
      <c r="O5094" s="86"/>
    </row>
    <row r="5095" spans="15:15" x14ac:dyDescent="0.35">
      <c r="O5095" s="86"/>
    </row>
    <row r="5096" spans="15:15" x14ac:dyDescent="0.35">
      <c r="O5096" s="86"/>
    </row>
    <row r="5097" spans="15:15" x14ac:dyDescent="0.35">
      <c r="O5097" s="86"/>
    </row>
    <row r="5098" spans="15:15" x14ac:dyDescent="0.35">
      <c r="O5098" s="86"/>
    </row>
    <row r="5099" spans="15:15" x14ac:dyDescent="0.35">
      <c r="O5099" s="86"/>
    </row>
    <row r="5100" spans="15:15" x14ac:dyDescent="0.35">
      <c r="O5100" s="86"/>
    </row>
    <row r="5101" spans="15:15" x14ac:dyDescent="0.35">
      <c r="O5101" s="86"/>
    </row>
    <row r="5102" spans="15:15" x14ac:dyDescent="0.35">
      <c r="O5102" s="86"/>
    </row>
    <row r="5103" spans="15:15" x14ac:dyDescent="0.35">
      <c r="O5103" s="86"/>
    </row>
    <row r="5104" spans="15:15" x14ac:dyDescent="0.35">
      <c r="O5104" s="86"/>
    </row>
    <row r="5105" spans="15:15" x14ac:dyDescent="0.35">
      <c r="O5105" s="86"/>
    </row>
    <row r="5106" spans="15:15" x14ac:dyDescent="0.35">
      <c r="O5106" s="86"/>
    </row>
    <row r="5107" spans="15:15" x14ac:dyDescent="0.35">
      <c r="O5107" s="86"/>
    </row>
    <row r="5108" spans="15:15" x14ac:dyDescent="0.35">
      <c r="O5108" s="86"/>
    </row>
    <row r="5109" spans="15:15" x14ac:dyDescent="0.35">
      <c r="O5109" s="86"/>
    </row>
    <row r="5110" spans="15:15" x14ac:dyDescent="0.35">
      <c r="O5110" s="86"/>
    </row>
    <row r="5111" spans="15:15" x14ac:dyDescent="0.35">
      <c r="O5111" s="86"/>
    </row>
    <row r="5112" spans="15:15" x14ac:dyDescent="0.35">
      <c r="O5112" s="86"/>
    </row>
    <row r="5113" spans="15:15" x14ac:dyDescent="0.35">
      <c r="O5113" s="86"/>
    </row>
    <row r="5114" spans="15:15" x14ac:dyDescent="0.35">
      <c r="O5114" s="86"/>
    </row>
    <row r="5115" spans="15:15" x14ac:dyDescent="0.35">
      <c r="O5115" s="86"/>
    </row>
    <row r="5116" spans="15:15" x14ac:dyDescent="0.35">
      <c r="O5116" s="86"/>
    </row>
    <row r="5117" spans="15:15" x14ac:dyDescent="0.35">
      <c r="O5117" s="86"/>
    </row>
    <row r="5118" spans="15:15" x14ac:dyDescent="0.35">
      <c r="O5118" s="86"/>
    </row>
    <row r="5119" spans="15:15" x14ac:dyDescent="0.35">
      <c r="O5119" s="86"/>
    </row>
    <row r="5120" spans="15:15" x14ac:dyDescent="0.35">
      <c r="O5120" s="86"/>
    </row>
    <row r="5121" spans="15:15" x14ac:dyDescent="0.35">
      <c r="O5121" s="86"/>
    </row>
    <row r="5122" spans="15:15" x14ac:dyDescent="0.35">
      <c r="O5122" s="86"/>
    </row>
    <row r="5123" spans="15:15" x14ac:dyDescent="0.35">
      <c r="O5123" s="86"/>
    </row>
    <row r="5124" spans="15:15" x14ac:dyDescent="0.35">
      <c r="O5124" s="86"/>
    </row>
    <row r="5125" spans="15:15" x14ac:dyDescent="0.35">
      <c r="O5125" s="86"/>
    </row>
    <row r="5126" spans="15:15" x14ac:dyDescent="0.35">
      <c r="O5126" s="86"/>
    </row>
    <row r="5127" spans="15:15" x14ac:dyDescent="0.35">
      <c r="O5127" s="86"/>
    </row>
    <row r="5128" spans="15:15" x14ac:dyDescent="0.35">
      <c r="O5128" s="86"/>
    </row>
    <row r="5129" spans="15:15" x14ac:dyDescent="0.35">
      <c r="O5129" s="86"/>
    </row>
    <row r="5130" spans="15:15" x14ac:dyDescent="0.35">
      <c r="O5130" s="86"/>
    </row>
    <row r="5131" spans="15:15" x14ac:dyDescent="0.35">
      <c r="O5131" s="86"/>
    </row>
    <row r="5132" spans="15:15" x14ac:dyDescent="0.35">
      <c r="O5132" s="86"/>
    </row>
    <row r="5133" spans="15:15" x14ac:dyDescent="0.35">
      <c r="O5133" s="86"/>
    </row>
    <row r="5134" spans="15:15" x14ac:dyDescent="0.35">
      <c r="O5134" s="86"/>
    </row>
    <row r="5135" spans="15:15" x14ac:dyDescent="0.35">
      <c r="O5135" s="86"/>
    </row>
    <row r="5136" spans="15:15" x14ac:dyDescent="0.35">
      <c r="O5136" s="86"/>
    </row>
    <row r="5137" spans="15:15" x14ac:dyDescent="0.35">
      <c r="O5137" s="86"/>
    </row>
    <row r="5138" spans="15:15" x14ac:dyDescent="0.35">
      <c r="O5138" s="86"/>
    </row>
    <row r="5139" spans="15:15" x14ac:dyDescent="0.35">
      <c r="O5139" s="86"/>
    </row>
    <row r="5140" spans="15:15" x14ac:dyDescent="0.35">
      <c r="O5140" s="86"/>
    </row>
    <row r="5141" spans="15:15" x14ac:dyDescent="0.35">
      <c r="O5141" s="86"/>
    </row>
    <row r="5142" spans="15:15" x14ac:dyDescent="0.35">
      <c r="O5142" s="86"/>
    </row>
    <row r="5143" spans="15:15" x14ac:dyDescent="0.35">
      <c r="O5143" s="86"/>
    </row>
    <row r="5144" spans="15:15" x14ac:dyDescent="0.35">
      <c r="O5144" s="86"/>
    </row>
    <row r="5145" spans="15:15" x14ac:dyDescent="0.35">
      <c r="O5145" s="86"/>
    </row>
    <row r="5146" spans="15:15" x14ac:dyDescent="0.35">
      <c r="O5146" s="86"/>
    </row>
    <row r="5147" spans="15:15" x14ac:dyDescent="0.35">
      <c r="O5147" s="86"/>
    </row>
    <row r="5148" spans="15:15" x14ac:dyDescent="0.35">
      <c r="O5148" s="86"/>
    </row>
    <row r="5149" spans="15:15" x14ac:dyDescent="0.35">
      <c r="O5149" s="86"/>
    </row>
    <row r="5150" spans="15:15" x14ac:dyDescent="0.35">
      <c r="O5150" s="86"/>
    </row>
    <row r="5151" spans="15:15" x14ac:dyDescent="0.35">
      <c r="O5151" s="86"/>
    </row>
    <row r="5152" spans="15:15" x14ac:dyDescent="0.35">
      <c r="O5152" s="86"/>
    </row>
    <row r="5153" spans="15:15" x14ac:dyDescent="0.35">
      <c r="O5153" s="86"/>
    </row>
    <row r="5154" spans="15:15" x14ac:dyDescent="0.35">
      <c r="O5154" s="86"/>
    </row>
    <row r="5155" spans="15:15" x14ac:dyDescent="0.35">
      <c r="O5155" s="86"/>
    </row>
    <row r="5156" spans="15:15" x14ac:dyDescent="0.35">
      <c r="O5156" s="86"/>
    </row>
    <row r="5157" spans="15:15" x14ac:dyDescent="0.35">
      <c r="O5157" s="86"/>
    </row>
    <row r="5158" spans="15:15" x14ac:dyDescent="0.35">
      <c r="O5158" s="86"/>
    </row>
    <row r="5159" spans="15:15" x14ac:dyDescent="0.35">
      <c r="O5159" s="86"/>
    </row>
    <row r="5160" spans="15:15" x14ac:dyDescent="0.35">
      <c r="O5160" s="86"/>
    </row>
    <row r="5161" spans="15:15" x14ac:dyDescent="0.35">
      <c r="O5161" s="86"/>
    </row>
    <row r="5162" spans="15:15" x14ac:dyDescent="0.35">
      <c r="O5162" s="86"/>
    </row>
    <row r="5163" spans="15:15" x14ac:dyDescent="0.35">
      <c r="O5163" s="86"/>
    </row>
    <row r="5164" spans="15:15" x14ac:dyDescent="0.35">
      <c r="O5164" s="86"/>
    </row>
    <row r="5165" spans="15:15" x14ac:dyDescent="0.35">
      <c r="O5165" s="86"/>
    </row>
    <row r="5166" spans="15:15" x14ac:dyDescent="0.35">
      <c r="O5166" s="86"/>
    </row>
    <row r="5167" spans="15:15" x14ac:dyDescent="0.35">
      <c r="O5167" s="86"/>
    </row>
    <row r="5168" spans="15:15" x14ac:dyDescent="0.35">
      <c r="O5168" s="86"/>
    </row>
    <row r="5169" spans="15:15" x14ac:dyDescent="0.35">
      <c r="O5169" s="86"/>
    </row>
    <row r="5170" spans="15:15" x14ac:dyDescent="0.35">
      <c r="O5170" s="86"/>
    </row>
    <row r="5171" spans="15:15" x14ac:dyDescent="0.35">
      <c r="O5171" s="86"/>
    </row>
    <row r="5172" spans="15:15" x14ac:dyDescent="0.35">
      <c r="O5172" s="86"/>
    </row>
    <row r="5173" spans="15:15" x14ac:dyDescent="0.35">
      <c r="O5173" s="86"/>
    </row>
    <row r="5174" spans="15:15" x14ac:dyDescent="0.35">
      <c r="O5174" s="86"/>
    </row>
    <row r="5175" spans="15:15" x14ac:dyDescent="0.35">
      <c r="O5175" s="86"/>
    </row>
    <row r="5176" spans="15:15" x14ac:dyDescent="0.35">
      <c r="O5176" s="86"/>
    </row>
    <row r="5177" spans="15:15" x14ac:dyDescent="0.35">
      <c r="O5177" s="86"/>
    </row>
    <row r="5178" spans="15:15" x14ac:dyDescent="0.35">
      <c r="O5178" s="86"/>
    </row>
    <row r="5179" spans="15:15" x14ac:dyDescent="0.35">
      <c r="O5179" s="86"/>
    </row>
    <row r="5180" spans="15:15" x14ac:dyDescent="0.35">
      <c r="O5180" s="86"/>
    </row>
    <row r="5181" spans="15:15" x14ac:dyDescent="0.35">
      <c r="O5181" s="86"/>
    </row>
    <row r="5182" spans="15:15" x14ac:dyDescent="0.35">
      <c r="O5182" s="86"/>
    </row>
    <row r="5183" spans="15:15" x14ac:dyDescent="0.35">
      <c r="O5183" s="86"/>
    </row>
    <row r="5184" spans="15:15" x14ac:dyDescent="0.35">
      <c r="O5184" s="86"/>
    </row>
    <row r="5185" spans="15:15" x14ac:dyDescent="0.35">
      <c r="O5185" s="86"/>
    </row>
    <row r="5186" spans="15:15" x14ac:dyDescent="0.35">
      <c r="O5186" s="86"/>
    </row>
    <row r="5187" spans="15:15" x14ac:dyDescent="0.35">
      <c r="O5187" s="86"/>
    </row>
    <row r="5188" spans="15:15" x14ac:dyDescent="0.35">
      <c r="O5188" s="86"/>
    </row>
    <row r="5189" spans="15:15" x14ac:dyDescent="0.35">
      <c r="O5189" s="86"/>
    </row>
    <row r="5190" spans="15:15" x14ac:dyDescent="0.35">
      <c r="O5190" s="86"/>
    </row>
    <row r="5191" spans="15:15" x14ac:dyDescent="0.35">
      <c r="O5191" s="86"/>
    </row>
    <row r="5192" spans="15:15" x14ac:dyDescent="0.35">
      <c r="O5192" s="86"/>
    </row>
    <row r="5193" spans="15:15" x14ac:dyDescent="0.35">
      <c r="O5193" s="86"/>
    </row>
    <row r="5194" spans="15:15" x14ac:dyDescent="0.35">
      <c r="O5194" s="86"/>
    </row>
    <row r="5195" spans="15:15" x14ac:dyDescent="0.35">
      <c r="O5195" s="86"/>
    </row>
    <row r="5196" spans="15:15" x14ac:dyDescent="0.35">
      <c r="O5196" s="86"/>
    </row>
    <row r="5197" spans="15:15" x14ac:dyDescent="0.35">
      <c r="O5197" s="86"/>
    </row>
    <row r="5198" spans="15:15" x14ac:dyDescent="0.35">
      <c r="O5198" s="86"/>
    </row>
    <row r="5199" spans="15:15" x14ac:dyDescent="0.35">
      <c r="O5199" s="86"/>
    </row>
    <row r="5200" spans="15:15" x14ac:dyDescent="0.35">
      <c r="O5200" s="86"/>
    </row>
    <row r="5201" spans="15:15" x14ac:dyDescent="0.35">
      <c r="O5201" s="86"/>
    </row>
    <row r="5202" spans="15:15" x14ac:dyDescent="0.35">
      <c r="O5202" s="86"/>
    </row>
    <row r="5203" spans="15:15" x14ac:dyDescent="0.35">
      <c r="O5203" s="86"/>
    </row>
    <row r="5204" spans="15:15" x14ac:dyDescent="0.35">
      <c r="O5204" s="86"/>
    </row>
    <row r="5205" spans="15:15" x14ac:dyDescent="0.35">
      <c r="O5205" s="86"/>
    </row>
    <row r="5206" spans="15:15" x14ac:dyDescent="0.35">
      <c r="O5206" s="86"/>
    </row>
    <row r="5207" spans="15:15" x14ac:dyDescent="0.35">
      <c r="O5207" s="86"/>
    </row>
    <row r="5208" spans="15:15" x14ac:dyDescent="0.35">
      <c r="O5208" s="86"/>
    </row>
    <row r="5209" spans="15:15" x14ac:dyDescent="0.35">
      <c r="O5209" s="86"/>
    </row>
    <row r="5210" spans="15:15" x14ac:dyDescent="0.35">
      <c r="O5210" s="86"/>
    </row>
    <row r="5211" spans="15:15" x14ac:dyDescent="0.35">
      <c r="O5211" s="86"/>
    </row>
    <row r="5212" spans="15:15" x14ac:dyDescent="0.35">
      <c r="O5212" s="86"/>
    </row>
    <row r="5213" spans="15:15" x14ac:dyDescent="0.35">
      <c r="O5213" s="86"/>
    </row>
    <row r="5214" spans="15:15" x14ac:dyDescent="0.35">
      <c r="O5214" s="86"/>
    </row>
    <row r="5215" spans="15:15" x14ac:dyDescent="0.35">
      <c r="O5215" s="86"/>
    </row>
    <row r="5216" spans="15:15" x14ac:dyDescent="0.35">
      <c r="O5216" s="86"/>
    </row>
    <row r="5217" spans="15:15" x14ac:dyDescent="0.35">
      <c r="O5217" s="86"/>
    </row>
    <row r="5218" spans="15:15" x14ac:dyDescent="0.35">
      <c r="O5218" s="86"/>
    </row>
    <row r="5219" spans="15:15" x14ac:dyDescent="0.35">
      <c r="O5219" s="86"/>
    </row>
    <row r="5220" spans="15:15" x14ac:dyDescent="0.35">
      <c r="O5220" s="86"/>
    </row>
    <row r="5221" spans="15:15" x14ac:dyDescent="0.35">
      <c r="O5221" s="86"/>
    </row>
    <row r="5222" spans="15:15" x14ac:dyDescent="0.35">
      <c r="O5222" s="86"/>
    </row>
    <row r="5223" spans="15:15" x14ac:dyDescent="0.35">
      <c r="O5223" s="86"/>
    </row>
    <row r="5224" spans="15:15" x14ac:dyDescent="0.35">
      <c r="O5224" s="86"/>
    </row>
    <row r="5225" spans="15:15" x14ac:dyDescent="0.35">
      <c r="O5225" s="86"/>
    </row>
    <row r="5226" spans="15:15" x14ac:dyDescent="0.35">
      <c r="O5226" s="86"/>
    </row>
    <row r="5227" spans="15:15" x14ac:dyDescent="0.35">
      <c r="O5227" s="86"/>
    </row>
    <row r="5228" spans="15:15" x14ac:dyDescent="0.35">
      <c r="O5228" s="86"/>
    </row>
    <row r="5229" spans="15:15" x14ac:dyDescent="0.35">
      <c r="O5229" s="86"/>
    </row>
    <row r="5230" spans="15:15" x14ac:dyDescent="0.35">
      <c r="O5230" s="86"/>
    </row>
    <row r="5231" spans="15:15" x14ac:dyDescent="0.35">
      <c r="O5231" s="86"/>
    </row>
    <row r="5232" spans="15:15" x14ac:dyDescent="0.35">
      <c r="O5232" s="86"/>
    </row>
    <row r="5233" spans="15:15" x14ac:dyDescent="0.35">
      <c r="O5233" s="86"/>
    </row>
    <row r="5234" spans="15:15" x14ac:dyDescent="0.35">
      <c r="O5234" s="86"/>
    </row>
    <row r="5235" spans="15:15" x14ac:dyDescent="0.35">
      <c r="O5235" s="86"/>
    </row>
    <row r="5236" spans="15:15" x14ac:dyDescent="0.35">
      <c r="O5236" s="86"/>
    </row>
    <row r="5237" spans="15:15" x14ac:dyDescent="0.35">
      <c r="O5237" s="86"/>
    </row>
    <row r="5238" spans="15:15" x14ac:dyDescent="0.35">
      <c r="O5238" s="86"/>
    </row>
    <row r="5239" spans="15:15" x14ac:dyDescent="0.35">
      <c r="O5239" s="86"/>
    </row>
    <row r="5240" spans="15:15" x14ac:dyDescent="0.35">
      <c r="O5240" s="86"/>
    </row>
    <row r="5241" spans="15:15" x14ac:dyDescent="0.35">
      <c r="O5241" s="86"/>
    </row>
    <row r="5242" spans="15:15" x14ac:dyDescent="0.35">
      <c r="O5242" s="86"/>
    </row>
    <row r="5243" spans="15:15" x14ac:dyDescent="0.35">
      <c r="O5243" s="86"/>
    </row>
    <row r="5244" spans="15:15" x14ac:dyDescent="0.35">
      <c r="O5244" s="86"/>
    </row>
    <row r="5245" spans="15:15" x14ac:dyDescent="0.35">
      <c r="O5245" s="86"/>
    </row>
    <row r="5246" spans="15:15" x14ac:dyDescent="0.35">
      <c r="O5246" s="86"/>
    </row>
    <row r="5247" spans="15:15" x14ac:dyDescent="0.35">
      <c r="O5247" s="86"/>
    </row>
    <row r="5248" spans="15:15" x14ac:dyDescent="0.35">
      <c r="O5248" s="86"/>
    </row>
    <row r="5249" spans="15:15" x14ac:dyDescent="0.35">
      <c r="O5249" s="86"/>
    </row>
    <row r="5250" spans="15:15" x14ac:dyDescent="0.35">
      <c r="O5250" s="86"/>
    </row>
    <row r="5251" spans="15:15" x14ac:dyDescent="0.35">
      <c r="O5251" s="86"/>
    </row>
    <row r="5252" spans="15:15" x14ac:dyDescent="0.35">
      <c r="O5252" s="86"/>
    </row>
    <row r="5253" spans="15:15" x14ac:dyDescent="0.35">
      <c r="O5253" s="86"/>
    </row>
    <row r="5254" spans="15:15" x14ac:dyDescent="0.35">
      <c r="O5254" s="86"/>
    </row>
    <row r="5255" spans="15:15" x14ac:dyDescent="0.35">
      <c r="O5255" s="86"/>
    </row>
    <row r="5256" spans="15:15" x14ac:dyDescent="0.35">
      <c r="O5256" s="86"/>
    </row>
    <row r="5257" spans="15:15" x14ac:dyDescent="0.35">
      <c r="O5257" s="86"/>
    </row>
    <row r="5258" spans="15:15" x14ac:dyDescent="0.35">
      <c r="O5258" s="86"/>
    </row>
    <row r="5259" spans="15:15" x14ac:dyDescent="0.35">
      <c r="O5259" s="86"/>
    </row>
    <row r="5260" spans="15:15" x14ac:dyDescent="0.35">
      <c r="O5260" s="86"/>
    </row>
    <row r="5261" spans="15:15" x14ac:dyDescent="0.35">
      <c r="O5261" s="86"/>
    </row>
    <row r="5262" spans="15:15" x14ac:dyDescent="0.35">
      <c r="O5262" s="86"/>
    </row>
    <row r="5263" spans="15:15" x14ac:dyDescent="0.35">
      <c r="O5263" s="86"/>
    </row>
    <row r="5264" spans="15:15" x14ac:dyDescent="0.35">
      <c r="O5264" s="86"/>
    </row>
    <row r="5265" spans="15:15" x14ac:dyDescent="0.35">
      <c r="O5265" s="86"/>
    </row>
    <row r="5266" spans="15:15" x14ac:dyDescent="0.35">
      <c r="O5266" s="86"/>
    </row>
    <row r="5267" spans="15:15" x14ac:dyDescent="0.35">
      <c r="O5267" s="86"/>
    </row>
    <row r="5268" spans="15:15" x14ac:dyDescent="0.35">
      <c r="O5268" s="86"/>
    </row>
    <row r="5269" spans="15:15" x14ac:dyDescent="0.35">
      <c r="O5269" s="86"/>
    </row>
    <row r="5270" spans="15:15" x14ac:dyDescent="0.35">
      <c r="O5270" s="86"/>
    </row>
    <row r="5271" spans="15:15" x14ac:dyDescent="0.35">
      <c r="O5271" s="86"/>
    </row>
    <row r="5272" spans="15:15" x14ac:dyDescent="0.35">
      <c r="O5272" s="86"/>
    </row>
    <row r="5273" spans="15:15" x14ac:dyDescent="0.35">
      <c r="O5273" s="86"/>
    </row>
    <row r="5274" spans="15:15" x14ac:dyDescent="0.35">
      <c r="O5274" s="86"/>
    </row>
    <row r="5275" spans="15:15" x14ac:dyDescent="0.35">
      <c r="O5275" s="86"/>
    </row>
    <row r="5276" spans="15:15" x14ac:dyDescent="0.35">
      <c r="O5276" s="86"/>
    </row>
    <row r="5277" spans="15:15" x14ac:dyDescent="0.35">
      <c r="O5277" s="86"/>
    </row>
    <row r="5278" spans="15:15" x14ac:dyDescent="0.35">
      <c r="O5278" s="86"/>
    </row>
    <row r="5279" spans="15:15" x14ac:dyDescent="0.35">
      <c r="O5279" s="86"/>
    </row>
    <row r="5280" spans="15:15" x14ac:dyDescent="0.35">
      <c r="O5280" s="86"/>
    </row>
    <row r="5281" spans="15:15" x14ac:dyDescent="0.35">
      <c r="O5281" s="86"/>
    </row>
    <row r="5282" spans="15:15" x14ac:dyDescent="0.35">
      <c r="O5282" s="86"/>
    </row>
    <row r="5283" spans="15:15" x14ac:dyDescent="0.35">
      <c r="O5283" s="86"/>
    </row>
    <row r="5284" spans="15:15" x14ac:dyDescent="0.35">
      <c r="O5284" s="86"/>
    </row>
    <row r="5285" spans="15:15" x14ac:dyDescent="0.35">
      <c r="O5285" s="86"/>
    </row>
    <row r="5286" spans="15:15" x14ac:dyDescent="0.35">
      <c r="O5286" s="86"/>
    </row>
    <row r="5287" spans="15:15" x14ac:dyDescent="0.35">
      <c r="O5287" s="86"/>
    </row>
    <row r="5288" spans="15:15" x14ac:dyDescent="0.35">
      <c r="O5288" s="86"/>
    </row>
    <row r="5289" spans="15:15" x14ac:dyDescent="0.35">
      <c r="O5289" s="86"/>
    </row>
    <row r="5290" spans="15:15" x14ac:dyDescent="0.35">
      <c r="O5290" s="86"/>
    </row>
    <row r="5291" spans="15:15" x14ac:dyDescent="0.35">
      <c r="O5291" s="86"/>
    </row>
    <row r="5292" spans="15:15" x14ac:dyDescent="0.35">
      <c r="O5292" s="86"/>
    </row>
    <row r="5293" spans="15:15" x14ac:dyDescent="0.35">
      <c r="O5293" s="86"/>
    </row>
    <row r="5294" spans="15:15" x14ac:dyDescent="0.35">
      <c r="O5294" s="86"/>
    </row>
    <row r="5295" spans="15:15" x14ac:dyDescent="0.35">
      <c r="O5295" s="86"/>
    </row>
    <row r="5296" spans="15:15" x14ac:dyDescent="0.35">
      <c r="O5296" s="86"/>
    </row>
    <row r="5297" spans="15:15" x14ac:dyDescent="0.35">
      <c r="O5297" s="86"/>
    </row>
    <row r="5298" spans="15:15" x14ac:dyDescent="0.35">
      <c r="O5298" s="86"/>
    </row>
    <row r="5299" spans="15:15" x14ac:dyDescent="0.35">
      <c r="O5299" s="86"/>
    </row>
    <row r="5300" spans="15:15" x14ac:dyDescent="0.35">
      <c r="O5300" s="86"/>
    </row>
    <row r="5301" spans="15:15" x14ac:dyDescent="0.35">
      <c r="O5301" s="86"/>
    </row>
    <row r="5302" spans="15:15" x14ac:dyDescent="0.35">
      <c r="O5302" s="86"/>
    </row>
    <row r="5303" spans="15:15" x14ac:dyDescent="0.35">
      <c r="O5303" s="86"/>
    </row>
    <row r="5304" spans="15:15" x14ac:dyDescent="0.35">
      <c r="O5304" s="86"/>
    </row>
    <row r="5305" spans="15:15" x14ac:dyDescent="0.35">
      <c r="O5305" s="86"/>
    </row>
    <row r="5306" spans="15:15" x14ac:dyDescent="0.35">
      <c r="O5306" s="86"/>
    </row>
    <row r="5307" spans="15:15" x14ac:dyDescent="0.35">
      <c r="O5307" s="86"/>
    </row>
    <row r="5308" spans="15:15" x14ac:dyDescent="0.35">
      <c r="O5308" s="86"/>
    </row>
    <row r="5309" spans="15:15" x14ac:dyDescent="0.35">
      <c r="O5309" s="86"/>
    </row>
    <row r="5310" spans="15:15" x14ac:dyDescent="0.35">
      <c r="O5310" s="86"/>
    </row>
    <row r="5311" spans="15:15" x14ac:dyDescent="0.35">
      <c r="O5311" s="86"/>
    </row>
    <row r="5312" spans="15:15" x14ac:dyDescent="0.35">
      <c r="O5312" s="86"/>
    </row>
    <row r="5313" spans="15:15" x14ac:dyDescent="0.35">
      <c r="O5313" s="86"/>
    </row>
    <row r="5314" spans="15:15" x14ac:dyDescent="0.35">
      <c r="O5314" s="86"/>
    </row>
    <row r="5315" spans="15:15" x14ac:dyDescent="0.35">
      <c r="O5315" s="86"/>
    </row>
    <row r="5316" spans="15:15" x14ac:dyDescent="0.35">
      <c r="O5316" s="86"/>
    </row>
    <row r="5317" spans="15:15" x14ac:dyDescent="0.35">
      <c r="O5317" s="86"/>
    </row>
    <row r="5318" spans="15:15" x14ac:dyDescent="0.35">
      <c r="O5318" s="86"/>
    </row>
    <row r="5319" spans="15:15" x14ac:dyDescent="0.35">
      <c r="O5319" s="86"/>
    </row>
    <row r="5320" spans="15:15" x14ac:dyDescent="0.35">
      <c r="O5320" s="86"/>
    </row>
    <row r="5321" spans="15:15" x14ac:dyDescent="0.35">
      <c r="O5321" s="86"/>
    </row>
    <row r="5322" spans="15:15" x14ac:dyDescent="0.35">
      <c r="O5322" s="86"/>
    </row>
    <row r="5323" spans="15:15" x14ac:dyDescent="0.35">
      <c r="O5323" s="86"/>
    </row>
    <row r="5324" spans="15:15" x14ac:dyDescent="0.35">
      <c r="O5324" s="86"/>
    </row>
    <row r="5325" spans="15:15" x14ac:dyDescent="0.35">
      <c r="O5325" s="86"/>
    </row>
    <row r="5326" spans="15:15" x14ac:dyDescent="0.35">
      <c r="O5326" s="86"/>
    </row>
    <row r="5327" spans="15:15" x14ac:dyDescent="0.35">
      <c r="O5327" s="86"/>
    </row>
    <row r="5328" spans="15:15" x14ac:dyDescent="0.35">
      <c r="O5328" s="86"/>
    </row>
    <row r="5329" spans="15:15" x14ac:dyDescent="0.35">
      <c r="O5329" s="86"/>
    </row>
    <row r="5330" spans="15:15" x14ac:dyDescent="0.35">
      <c r="O5330" s="86"/>
    </row>
    <row r="5331" spans="15:15" x14ac:dyDescent="0.35">
      <c r="O5331" s="86"/>
    </row>
    <row r="5332" spans="15:15" x14ac:dyDescent="0.35">
      <c r="O5332" s="86"/>
    </row>
    <row r="5333" spans="15:15" x14ac:dyDescent="0.35">
      <c r="O5333" s="86"/>
    </row>
    <row r="5334" spans="15:15" x14ac:dyDescent="0.35">
      <c r="O5334" s="86"/>
    </row>
    <row r="5335" spans="15:15" x14ac:dyDescent="0.35">
      <c r="O5335" s="86"/>
    </row>
    <row r="5336" spans="15:15" x14ac:dyDescent="0.35">
      <c r="O5336" s="86"/>
    </row>
    <row r="5337" spans="15:15" x14ac:dyDescent="0.35">
      <c r="O5337" s="86"/>
    </row>
    <row r="5338" spans="15:15" x14ac:dyDescent="0.35">
      <c r="O5338" s="86"/>
    </row>
    <row r="5339" spans="15:15" x14ac:dyDescent="0.35">
      <c r="O5339" s="86"/>
    </row>
    <row r="5340" spans="15:15" x14ac:dyDescent="0.35">
      <c r="O5340" s="86"/>
    </row>
    <row r="5341" spans="15:15" x14ac:dyDescent="0.35">
      <c r="O5341" s="86"/>
    </row>
    <row r="5342" spans="15:15" x14ac:dyDescent="0.35">
      <c r="O5342" s="86"/>
    </row>
    <row r="5343" spans="15:15" x14ac:dyDescent="0.35">
      <c r="O5343" s="86"/>
    </row>
    <row r="5344" spans="15:15" x14ac:dyDescent="0.35">
      <c r="O5344" s="86"/>
    </row>
    <row r="5345" spans="15:15" x14ac:dyDescent="0.35">
      <c r="O5345" s="86"/>
    </row>
    <row r="5346" spans="15:15" x14ac:dyDescent="0.35">
      <c r="O5346" s="86"/>
    </row>
    <row r="5347" spans="15:15" x14ac:dyDescent="0.35">
      <c r="O5347" s="86"/>
    </row>
    <row r="5348" spans="15:15" x14ac:dyDescent="0.35">
      <c r="O5348" s="86"/>
    </row>
    <row r="5349" spans="15:15" x14ac:dyDescent="0.35">
      <c r="O5349" s="86"/>
    </row>
    <row r="5350" spans="15:15" x14ac:dyDescent="0.35">
      <c r="O5350" s="86"/>
    </row>
    <row r="5351" spans="15:15" x14ac:dyDescent="0.35">
      <c r="O5351" s="86"/>
    </row>
    <row r="5352" spans="15:15" x14ac:dyDescent="0.35">
      <c r="O5352" s="86"/>
    </row>
    <row r="5353" spans="15:15" x14ac:dyDescent="0.35">
      <c r="O5353" s="86"/>
    </row>
    <row r="5354" spans="15:15" x14ac:dyDescent="0.35">
      <c r="O5354" s="86"/>
    </row>
    <row r="5355" spans="15:15" x14ac:dyDescent="0.35">
      <c r="O5355" s="86"/>
    </row>
    <row r="5356" spans="15:15" x14ac:dyDescent="0.35">
      <c r="O5356" s="86"/>
    </row>
    <row r="5357" spans="15:15" x14ac:dyDescent="0.35">
      <c r="O5357" s="86"/>
    </row>
    <row r="5358" spans="15:15" x14ac:dyDescent="0.35">
      <c r="O5358" s="86"/>
    </row>
    <row r="5359" spans="15:15" x14ac:dyDescent="0.35">
      <c r="O5359" s="86"/>
    </row>
    <row r="5360" spans="15:15" x14ac:dyDescent="0.35">
      <c r="O5360" s="86"/>
    </row>
    <row r="5361" spans="15:15" x14ac:dyDescent="0.35">
      <c r="O5361" s="86"/>
    </row>
    <row r="5362" spans="15:15" x14ac:dyDescent="0.35">
      <c r="O5362" s="86"/>
    </row>
    <row r="5363" spans="15:15" x14ac:dyDescent="0.35">
      <c r="O5363" s="86"/>
    </row>
    <row r="5364" spans="15:15" x14ac:dyDescent="0.35">
      <c r="O5364" s="86"/>
    </row>
    <row r="5365" spans="15:15" x14ac:dyDescent="0.35">
      <c r="O5365" s="86"/>
    </row>
    <row r="5366" spans="15:15" x14ac:dyDescent="0.35">
      <c r="O5366" s="86"/>
    </row>
    <row r="5367" spans="15:15" x14ac:dyDescent="0.35">
      <c r="O5367" s="86"/>
    </row>
    <row r="5368" spans="15:15" x14ac:dyDescent="0.35">
      <c r="O5368" s="86"/>
    </row>
    <row r="5369" spans="15:15" x14ac:dyDescent="0.35">
      <c r="O5369" s="86"/>
    </row>
    <row r="5370" spans="15:15" x14ac:dyDescent="0.35">
      <c r="O5370" s="86"/>
    </row>
    <row r="5371" spans="15:15" x14ac:dyDescent="0.35">
      <c r="O5371" s="86"/>
    </row>
    <row r="5372" spans="15:15" x14ac:dyDescent="0.35">
      <c r="O5372" s="86"/>
    </row>
    <row r="5373" spans="15:15" x14ac:dyDescent="0.35">
      <c r="O5373" s="86"/>
    </row>
    <row r="5374" spans="15:15" x14ac:dyDescent="0.35">
      <c r="O5374" s="86"/>
    </row>
    <row r="5375" spans="15:15" x14ac:dyDescent="0.35">
      <c r="O5375" s="86"/>
    </row>
    <row r="5376" spans="15:15" x14ac:dyDescent="0.35">
      <c r="O5376" s="86"/>
    </row>
    <row r="5377" spans="15:15" x14ac:dyDescent="0.35">
      <c r="O5377" s="86"/>
    </row>
    <row r="5378" spans="15:15" x14ac:dyDescent="0.35">
      <c r="O5378" s="86"/>
    </row>
    <row r="5379" spans="15:15" x14ac:dyDescent="0.35">
      <c r="O5379" s="86"/>
    </row>
    <row r="5380" spans="15:15" x14ac:dyDescent="0.35">
      <c r="O5380" s="86"/>
    </row>
    <row r="5381" spans="15:15" x14ac:dyDescent="0.35">
      <c r="O5381" s="86"/>
    </row>
    <row r="5382" spans="15:15" x14ac:dyDescent="0.35">
      <c r="O5382" s="86"/>
    </row>
    <row r="5383" spans="15:15" x14ac:dyDescent="0.35">
      <c r="O5383" s="86"/>
    </row>
    <row r="5384" spans="15:15" x14ac:dyDescent="0.35">
      <c r="O5384" s="86"/>
    </row>
    <row r="5385" spans="15:15" x14ac:dyDescent="0.35">
      <c r="O5385" s="86"/>
    </row>
    <row r="5386" spans="15:15" x14ac:dyDescent="0.35">
      <c r="O5386" s="86"/>
    </row>
    <row r="5387" spans="15:15" x14ac:dyDescent="0.35">
      <c r="O5387" s="86"/>
    </row>
    <row r="5388" spans="15:15" x14ac:dyDescent="0.35">
      <c r="O5388" s="86"/>
    </row>
    <row r="5389" spans="15:15" x14ac:dyDescent="0.35">
      <c r="O5389" s="86"/>
    </row>
    <row r="5390" spans="15:15" x14ac:dyDescent="0.35">
      <c r="O5390" s="86"/>
    </row>
    <row r="5391" spans="15:15" x14ac:dyDescent="0.35">
      <c r="O5391" s="86"/>
    </row>
    <row r="5392" spans="15:15" x14ac:dyDescent="0.35">
      <c r="O5392" s="86"/>
    </row>
    <row r="5393" spans="15:15" x14ac:dyDescent="0.35">
      <c r="O5393" s="86"/>
    </row>
    <row r="5394" spans="15:15" x14ac:dyDescent="0.35">
      <c r="O5394" s="86"/>
    </row>
    <row r="5395" spans="15:15" x14ac:dyDescent="0.35">
      <c r="O5395" s="86"/>
    </row>
    <row r="5396" spans="15:15" x14ac:dyDescent="0.35">
      <c r="O5396" s="86"/>
    </row>
    <row r="5397" spans="15:15" x14ac:dyDescent="0.35">
      <c r="O5397" s="86"/>
    </row>
    <row r="5398" spans="15:15" x14ac:dyDescent="0.35">
      <c r="O5398" s="86"/>
    </row>
    <row r="5399" spans="15:15" x14ac:dyDescent="0.35">
      <c r="O5399" s="86"/>
    </row>
    <row r="5400" spans="15:15" x14ac:dyDescent="0.35">
      <c r="O5400" s="86"/>
    </row>
    <row r="5401" spans="15:15" x14ac:dyDescent="0.35">
      <c r="O5401" s="86"/>
    </row>
    <row r="5402" spans="15:15" x14ac:dyDescent="0.35">
      <c r="O5402" s="86"/>
    </row>
    <row r="5403" spans="15:15" x14ac:dyDescent="0.35">
      <c r="O5403" s="86"/>
    </row>
    <row r="5404" spans="15:15" x14ac:dyDescent="0.35">
      <c r="O5404" s="86"/>
    </row>
    <row r="5405" spans="15:15" x14ac:dyDescent="0.35">
      <c r="O5405" s="86"/>
    </row>
    <row r="5406" spans="15:15" x14ac:dyDescent="0.35">
      <c r="O5406" s="86"/>
    </row>
    <row r="5407" spans="15:15" x14ac:dyDescent="0.35">
      <c r="O5407" s="86"/>
    </row>
    <row r="5408" spans="15:15" x14ac:dyDescent="0.35">
      <c r="O5408" s="86"/>
    </row>
    <row r="5409" spans="15:15" x14ac:dyDescent="0.35">
      <c r="O5409" s="86"/>
    </row>
    <row r="5410" spans="15:15" x14ac:dyDescent="0.35">
      <c r="O5410" s="86"/>
    </row>
    <row r="5411" spans="15:15" x14ac:dyDescent="0.35">
      <c r="O5411" s="86"/>
    </row>
    <row r="5412" spans="15:15" x14ac:dyDescent="0.35">
      <c r="O5412" s="86"/>
    </row>
    <row r="5413" spans="15:15" x14ac:dyDescent="0.35">
      <c r="O5413" s="86"/>
    </row>
    <row r="5414" spans="15:15" x14ac:dyDescent="0.35">
      <c r="O5414" s="86"/>
    </row>
    <row r="5415" spans="15:15" x14ac:dyDescent="0.35">
      <c r="O5415" s="86"/>
    </row>
    <row r="5416" spans="15:15" x14ac:dyDescent="0.35">
      <c r="O5416" s="86"/>
    </row>
    <row r="5417" spans="15:15" x14ac:dyDescent="0.35">
      <c r="O5417" s="86"/>
    </row>
    <row r="5418" spans="15:15" x14ac:dyDescent="0.35">
      <c r="O5418" s="86"/>
    </row>
    <row r="5419" spans="15:15" x14ac:dyDescent="0.35">
      <c r="O5419" s="86"/>
    </row>
    <row r="5420" spans="15:15" x14ac:dyDescent="0.35">
      <c r="O5420" s="86"/>
    </row>
    <row r="5421" spans="15:15" x14ac:dyDescent="0.35">
      <c r="O5421" s="86"/>
    </row>
    <row r="5422" spans="15:15" x14ac:dyDescent="0.35">
      <c r="O5422" s="86"/>
    </row>
    <row r="5423" spans="15:15" x14ac:dyDescent="0.35">
      <c r="O5423" s="86"/>
    </row>
    <row r="5424" spans="15:15" x14ac:dyDescent="0.35">
      <c r="O5424" s="86"/>
    </row>
    <row r="5425" spans="15:15" x14ac:dyDescent="0.35">
      <c r="O5425" s="86"/>
    </row>
    <row r="5426" spans="15:15" x14ac:dyDescent="0.35">
      <c r="O5426" s="86"/>
    </row>
    <row r="5427" spans="15:15" x14ac:dyDescent="0.35">
      <c r="O5427" s="86"/>
    </row>
    <row r="5428" spans="15:15" x14ac:dyDescent="0.35">
      <c r="O5428" s="86"/>
    </row>
    <row r="5429" spans="15:15" x14ac:dyDescent="0.35">
      <c r="O5429" s="86"/>
    </row>
    <row r="5430" spans="15:15" x14ac:dyDescent="0.35">
      <c r="O5430" s="86"/>
    </row>
    <row r="5431" spans="15:15" x14ac:dyDescent="0.35">
      <c r="O5431" s="86"/>
    </row>
    <row r="5432" spans="15:15" x14ac:dyDescent="0.35">
      <c r="O5432" s="86"/>
    </row>
    <row r="5433" spans="15:15" x14ac:dyDescent="0.35">
      <c r="O5433" s="86"/>
    </row>
    <row r="5434" spans="15:15" x14ac:dyDescent="0.35">
      <c r="O5434" s="86"/>
    </row>
    <row r="5435" spans="15:15" x14ac:dyDescent="0.35">
      <c r="O5435" s="86"/>
    </row>
    <row r="5436" spans="15:15" x14ac:dyDescent="0.35">
      <c r="O5436" s="86"/>
    </row>
    <row r="5437" spans="15:15" x14ac:dyDescent="0.35">
      <c r="O5437" s="86"/>
    </row>
    <row r="5438" spans="15:15" x14ac:dyDescent="0.35">
      <c r="O5438" s="86"/>
    </row>
    <row r="5439" spans="15:15" x14ac:dyDescent="0.35">
      <c r="O5439" s="86"/>
    </row>
    <row r="5440" spans="15:15" x14ac:dyDescent="0.35">
      <c r="O5440" s="86"/>
    </row>
    <row r="5441" spans="15:15" x14ac:dyDescent="0.35">
      <c r="O5441" s="86"/>
    </row>
    <row r="5442" spans="15:15" x14ac:dyDescent="0.35">
      <c r="O5442" s="86"/>
    </row>
    <row r="5443" spans="15:15" x14ac:dyDescent="0.35">
      <c r="O5443" s="86"/>
    </row>
    <row r="5444" spans="15:15" x14ac:dyDescent="0.35">
      <c r="O5444" s="86"/>
    </row>
    <row r="5445" spans="15:15" x14ac:dyDescent="0.35">
      <c r="O5445" s="86"/>
    </row>
    <row r="5446" spans="15:15" x14ac:dyDescent="0.35">
      <c r="O5446" s="86"/>
    </row>
    <row r="5447" spans="15:15" x14ac:dyDescent="0.35">
      <c r="O5447" s="86"/>
    </row>
    <row r="5448" spans="15:15" x14ac:dyDescent="0.35">
      <c r="O5448" s="86"/>
    </row>
    <row r="5449" spans="15:15" x14ac:dyDescent="0.35">
      <c r="O5449" s="86"/>
    </row>
    <row r="5450" spans="15:15" x14ac:dyDescent="0.35">
      <c r="O5450" s="86"/>
    </row>
    <row r="5451" spans="15:15" x14ac:dyDescent="0.35">
      <c r="O5451" s="86"/>
    </row>
    <row r="5452" spans="15:15" x14ac:dyDescent="0.35">
      <c r="O5452" s="86"/>
    </row>
    <row r="5453" spans="15:15" x14ac:dyDescent="0.35">
      <c r="O5453" s="86"/>
    </row>
    <row r="5454" spans="15:15" x14ac:dyDescent="0.35">
      <c r="O5454" s="86"/>
    </row>
    <row r="5455" spans="15:15" x14ac:dyDescent="0.35">
      <c r="O5455" s="86"/>
    </row>
    <row r="5456" spans="15:15" x14ac:dyDescent="0.35">
      <c r="O5456" s="86"/>
    </row>
    <row r="5457" spans="15:15" x14ac:dyDescent="0.35">
      <c r="O5457" s="86"/>
    </row>
    <row r="5458" spans="15:15" x14ac:dyDescent="0.35">
      <c r="O5458" s="86"/>
    </row>
    <row r="5459" spans="15:15" x14ac:dyDescent="0.35">
      <c r="O5459" s="86"/>
    </row>
    <row r="5460" spans="15:15" x14ac:dyDescent="0.35">
      <c r="O5460" s="86"/>
    </row>
    <row r="5461" spans="15:15" x14ac:dyDescent="0.35">
      <c r="O5461" s="86"/>
    </row>
    <row r="5462" spans="15:15" x14ac:dyDescent="0.35">
      <c r="O5462" s="86"/>
    </row>
    <row r="5463" spans="15:15" x14ac:dyDescent="0.35">
      <c r="O5463" s="86"/>
    </row>
    <row r="5464" spans="15:15" x14ac:dyDescent="0.35">
      <c r="O5464" s="86"/>
    </row>
    <row r="5465" spans="15:15" x14ac:dyDescent="0.35">
      <c r="O5465" s="86"/>
    </row>
    <row r="5466" spans="15:15" x14ac:dyDescent="0.35">
      <c r="O5466" s="86"/>
    </row>
    <row r="5467" spans="15:15" x14ac:dyDescent="0.35">
      <c r="O5467" s="86"/>
    </row>
    <row r="5468" spans="15:15" x14ac:dyDescent="0.35">
      <c r="O5468" s="86"/>
    </row>
    <row r="5469" spans="15:15" x14ac:dyDescent="0.35">
      <c r="O5469" s="86"/>
    </row>
    <row r="5470" spans="15:15" x14ac:dyDescent="0.35">
      <c r="O5470" s="86"/>
    </row>
    <row r="5471" spans="15:15" x14ac:dyDescent="0.35">
      <c r="O5471" s="86"/>
    </row>
    <row r="5472" spans="15:15" x14ac:dyDescent="0.35">
      <c r="O5472" s="86"/>
    </row>
    <row r="5473" spans="15:15" x14ac:dyDescent="0.35">
      <c r="O5473" s="86"/>
    </row>
    <row r="5474" spans="15:15" x14ac:dyDescent="0.35">
      <c r="O5474" s="86"/>
    </row>
    <row r="5475" spans="15:15" x14ac:dyDescent="0.35">
      <c r="O5475" s="86"/>
    </row>
    <row r="5476" spans="15:15" x14ac:dyDescent="0.35">
      <c r="O5476" s="86"/>
    </row>
    <row r="5477" spans="15:15" x14ac:dyDescent="0.35">
      <c r="O5477" s="86"/>
    </row>
    <row r="5478" spans="15:15" x14ac:dyDescent="0.35">
      <c r="O5478" s="86"/>
    </row>
    <row r="5479" spans="15:15" x14ac:dyDescent="0.35">
      <c r="O5479" s="86"/>
    </row>
    <row r="5480" spans="15:15" x14ac:dyDescent="0.35">
      <c r="O5480" s="86"/>
    </row>
    <row r="5481" spans="15:15" x14ac:dyDescent="0.35">
      <c r="O5481" s="86"/>
    </row>
    <row r="5482" spans="15:15" x14ac:dyDescent="0.35">
      <c r="O5482" s="86"/>
    </row>
    <row r="5483" spans="15:15" x14ac:dyDescent="0.35">
      <c r="O5483" s="86"/>
    </row>
    <row r="5484" spans="15:15" x14ac:dyDescent="0.35">
      <c r="O5484" s="86"/>
    </row>
    <row r="5485" spans="15:15" x14ac:dyDescent="0.35">
      <c r="O5485" s="86"/>
    </row>
    <row r="5486" spans="15:15" x14ac:dyDescent="0.35">
      <c r="O5486" s="86"/>
    </row>
    <row r="5487" spans="15:15" x14ac:dyDescent="0.35">
      <c r="O5487" s="86"/>
    </row>
    <row r="5488" spans="15:15" x14ac:dyDescent="0.35">
      <c r="O5488" s="86"/>
    </row>
    <row r="5489" spans="15:15" x14ac:dyDescent="0.35">
      <c r="O5489" s="86"/>
    </row>
    <row r="5490" spans="15:15" x14ac:dyDescent="0.35">
      <c r="O5490" s="86"/>
    </row>
    <row r="5491" spans="15:15" x14ac:dyDescent="0.35">
      <c r="O5491" s="86"/>
    </row>
    <row r="5492" spans="15:15" x14ac:dyDescent="0.35">
      <c r="O5492" s="86"/>
    </row>
    <row r="5493" spans="15:15" x14ac:dyDescent="0.35">
      <c r="O5493" s="86"/>
    </row>
    <row r="5494" spans="15:15" x14ac:dyDescent="0.35">
      <c r="O5494" s="86"/>
    </row>
    <row r="5495" spans="15:15" x14ac:dyDescent="0.35">
      <c r="O5495" s="86"/>
    </row>
    <row r="5496" spans="15:15" x14ac:dyDescent="0.35">
      <c r="O5496" s="86"/>
    </row>
    <row r="5497" spans="15:15" x14ac:dyDescent="0.35">
      <c r="O5497" s="86"/>
    </row>
    <row r="5498" spans="15:15" x14ac:dyDescent="0.35">
      <c r="O5498" s="86"/>
    </row>
    <row r="5499" spans="15:15" x14ac:dyDescent="0.35">
      <c r="O5499" s="86"/>
    </row>
    <row r="5500" spans="15:15" x14ac:dyDescent="0.35">
      <c r="O5500" s="86"/>
    </row>
    <row r="5501" spans="15:15" x14ac:dyDescent="0.35">
      <c r="O5501" s="86"/>
    </row>
    <row r="5502" spans="15:15" x14ac:dyDescent="0.35">
      <c r="O5502" s="86"/>
    </row>
    <row r="5503" spans="15:15" x14ac:dyDescent="0.35">
      <c r="O5503" s="86"/>
    </row>
    <row r="5504" spans="15:15" x14ac:dyDescent="0.35">
      <c r="O5504" s="86"/>
    </row>
    <row r="5505" spans="15:15" x14ac:dyDescent="0.35">
      <c r="O5505" s="86"/>
    </row>
    <row r="5506" spans="15:15" x14ac:dyDescent="0.35">
      <c r="O5506" s="86"/>
    </row>
    <row r="5507" spans="15:15" x14ac:dyDescent="0.35">
      <c r="O5507" s="86"/>
    </row>
    <row r="5508" spans="15:15" x14ac:dyDescent="0.35">
      <c r="O5508" s="86"/>
    </row>
    <row r="5509" spans="15:15" x14ac:dyDescent="0.35">
      <c r="O5509" s="86"/>
    </row>
    <row r="5510" spans="15:15" x14ac:dyDescent="0.35">
      <c r="O5510" s="86"/>
    </row>
    <row r="5511" spans="15:15" x14ac:dyDescent="0.35">
      <c r="O5511" s="86"/>
    </row>
    <row r="5512" spans="15:15" x14ac:dyDescent="0.35">
      <c r="O5512" s="86"/>
    </row>
    <row r="5513" spans="15:15" x14ac:dyDescent="0.35">
      <c r="O5513" s="86"/>
    </row>
    <row r="5514" spans="15:15" x14ac:dyDescent="0.35">
      <c r="O5514" s="86"/>
    </row>
    <row r="5515" spans="15:15" x14ac:dyDescent="0.35">
      <c r="O5515" s="86"/>
    </row>
    <row r="5516" spans="15:15" x14ac:dyDescent="0.35">
      <c r="O5516" s="86"/>
    </row>
    <row r="5517" spans="15:15" x14ac:dyDescent="0.35">
      <c r="O5517" s="86"/>
    </row>
    <row r="5518" spans="15:15" x14ac:dyDescent="0.35">
      <c r="O5518" s="86"/>
    </row>
    <row r="5519" spans="15:15" x14ac:dyDescent="0.35">
      <c r="O5519" s="86"/>
    </row>
    <row r="5520" spans="15:15" x14ac:dyDescent="0.35">
      <c r="O5520" s="86"/>
    </row>
    <row r="5521" spans="15:15" x14ac:dyDescent="0.35">
      <c r="O5521" s="86"/>
    </row>
    <row r="5522" spans="15:15" x14ac:dyDescent="0.35">
      <c r="O5522" s="86"/>
    </row>
    <row r="5523" spans="15:15" x14ac:dyDescent="0.35">
      <c r="O5523" s="86"/>
    </row>
    <row r="5524" spans="15:15" x14ac:dyDescent="0.35">
      <c r="O5524" s="86"/>
    </row>
    <row r="5525" spans="15:15" x14ac:dyDescent="0.35">
      <c r="O5525" s="86"/>
    </row>
    <row r="5526" spans="15:15" x14ac:dyDescent="0.35">
      <c r="O5526" s="86"/>
    </row>
    <row r="5527" spans="15:15" x14ac:dyDescent="0.35">
      <c r="O5527" s="86"/>
    </row>
    <row r="5528" spans="15:15" x14ac:dyDescent="0.35">
      <c r="O5528" s="86"/>
    </row>
    <row r="5529" spans="15:15" x14ac:dyDescent="0.35">
      <c r="O5529" s="86"/>
    </row>
    <row r="5530" spans="15:15" x14ac:dyDescent="0.35">
      <c r="O5530" s="86"/>
    </row>
    <row r="5531" spans="15:15" x14ac:dyDescent="0.35">
      <c r="O5531" s="86"/>
    </row>
    <row r="5532" spans="15:15" x14ac:dyDescent="0.35">
      <c r="O5532" s="86"/>
    </row>
    <row r="5533" spans="15:15" x14ac:dyDescent="0.35">
      <c r="O5533" s="86"/>
    </row>
    <row r="5534" spans="15:15" x14ac:dyDescent="0.35">
      <c r="O5534" s="86"/>
    </row>
    <row r="5535" spans="15:15" x14ac:dyDescent="0.35">
      <c r="O5535" s="86"/>
    </row>
    <row r="5536" spans="15:15" x14ac:dyDescent="0.35">
      <c r="O5536" s="86"/>
    </row>
    <row r="5537" spans="15:15" x14ac:dyDescent="0.35">
      <c r="O5537" s="86"/>
    </row>
    <row r="5538" spans="15:15" x14ac:dyDescent="0.35">
      <c r="O5538" s="86"/>
    </row>
    <row r="5539" spans="15:15" x14ac:dyDescent="0.35">
      <c r="O5539" s="86"/>
    </row>
    <row r="5540" spans="15:15" x14ac:dyDescent="0.35">
      <c r="O5540" s="86"/>
    </row>
    <row r="5541" spans="15:15" x14ac:dyDescent="0.35">
      <c r="O5541" s="86"/>
    </row>
    <row r="5542" spans="15:15" x14ac:dyDescent="0.35">
      <c r="O5542" s="86"/>
    </row>
    <row r="5543" spans="15:15" x14ac:dyDescent="0.35">
      <c r="O5543" s="86"/>
    </row>
    <row r="5544" spans="15:15" x14ac:dyDescent="0.35">
      <c r="O5544" s="86"/>
    </row>
    <row r="5545" spans="15:15" x14ac:dyDescent="0.35">
      <c r="O5545" s="86"/>
    </row>
    <row r="5546" spans="15:15" x14ac:dyDescent="0.35">
      <c r="O5546" s="86"/>
    </row>
    <row r="5547" spans="15:15" x14ac:dyDescent="0.35">
      <c r="O5547" s="86"/>
    </row>
    <row r="5548" spans="15:15" x14ac:dyDescent="0.35">
      <c r="O5548" s="86"/>
    </row>
    <row r="5549" spans="15:15" x14ac:dyDescent="0.35">
      <c r="O5549" s="86"/>
    </row>
    <row r="5550" spans="15:15" x14ac:dyDescent="0.35">
      <c r="O5550" s="86"/>
    </row>
    <row r="5551" spans="15:15" x14ac:dyDescent="0.35">
      <c r="O5551" s="86"/>
    </row>
    <row r="5552" spans="15:15" x14ac:dyDescent="0.35">
      <c r="O5552" s="86"/>
    </row>
    <row r="5553" spans="15:15" x14ac:dyDescent="0.35">
      <c r="O5553" s="86"/>
    </row>
    <row r="5554" spans="15:15" x14ac:dyDescent="0.35">
      <c r="O5554" s="86"/>
    </row>
    <row r="5555" spans="15:15" x14ac:dyDescent="0.35">
      <c r="O5555" s="86"/>
    </row>
    <row r="5556" spans="15:15" x14ac:dyDescent="0.35">
      <c r="O5556" s="86"/>
    </row>
    <row r="5557" spans="15:15" x14ac:dyDescent="0.35">
      <c r="O5557" s="86"/>
    </row>
    <row r="5558" spans="15:15" x14ac:dyDescent="0.35">
      <c r="O5558" s="86"/>
    </row>
    <row r="5559" spans="15:15" x14ac:dyDescent="0.35">
      <c r="O5559" s="86"/>
    </row>
    <row r="5560" spans="15:15" x14ac:dyDescent="0.35">
      <c r="O5560" s="86"/>
    </row>
    <row r="5561" spans="15:15" x14ac:dyDescent="0.35">
      <c r="O5561" s="86"/>
    </row>
    <row r="5562" spans="15:15" x14ac:dyDescent="0.35">
      <c r="O5562" s="86"/>
    </row>
    <row r="5563" spans="15:15" x14ac:dyDescent="0.35">
      <c r="O5563" s="86"/>
    </row>
    <row r="5564" spans="15:15" x14ac:dyDescent="0.35">
      <c r="O5564" s="86"/>
    </row>
    <row r="5565" spans="15:15" x14ac:dyDescent="0.35">
      <c r="O5565" s="86"/>
    </row>
    <row r="5566" spans="15:15" x14ac:dyDescent="0.35">
      <c r="O5566" s="86"/>
    </row>
    <row r="5567" spans="15:15" x14ac:dyDescent="0.35">
      <c r="O5567" s="86"/>
    </row>
    <row r="5568" spans="15:15" x14ac:dyDescent="0.35">
      <c r="O5568" s="86"/>
    </row>
    <row r="5569" spans="15:15" x14ac:dyDescent="0.35">
      <c r="O5569" s="86"/>
    </row>
    <row r="5570" spans="15:15" x14ac:dyDescent="0.35">
      <c r="O5570" s="86"/>
    </row>
    <row r="5571" spans="15:15" x14ac:dyDescent="0.35">
      <c r="O5571" s="86"/>
    </row>
    <row r="5572" spans="15:15" x14ac:dyDescent="0.35">
      <c r="O5572" s="86"/>
    </row>
    <row r="5573" spans="15:15" x14ac:dyDescent="0.35">
      <c r="O5573" s="86"/>
    </row>
    <row r="5574" spans="15:15" x14ac:dyDescent="0.35">
      <c r="O5574" s="86"/>
    </row>
    <row r="5575" spans="15:15" x14ac:dyDescent="0.35">
      <c r="O5575" s="86"/>
    </row>
    <row r="5576" spans="15:15" x14ac:dyDescent="0.35">
      <c r="O5576" s="86"/>
    </row>
    <row r="5577" spans="15:15" x14ac:dyDescent="0.35">
      <c r="O5577" s="86"/>
    </row>
    <row r="5578" spans="15:15" x14ac:dyDescent="0.35">
      <c r="O5578" s="86"/>
    </row>
    <row r="5579" spans="15:15" x14ac:dyDescent="0.35">
      <c r="O5579" s="86"/>
    </row>
    <row r="5580" spans="15:15" x14ac:dyDescent="0.35">
      <c r="O5580" s="86"/>
    </row>
    <row r="5581" spans="15:15" x14ac:dyDescent="0.35">
      <c r="O5581" s="86"/>
    </row>
    <row r="5582" spans="15:15" x14ac:dyDescent="0.35">
      <c r="O5582" s="86"/>
    </row>
    <row r="5583" spans="15:15" x14ac:dyDescent="0.35">
      <c r="O5583" s="86"/>
    </row>
    <row r="5584" spans="15:15" x14ac:dyDescent="0.35">
      <c r="O5584" s="86"/>
    </row>
    <row r="5585" spans="15:15" x14ac:dyDescent="0.35">
      <c r="O5585" s="86"/>
    </row>
    <row r="5586" spans="15:15" x14ac:dyDescent="0.35">
      <c r="O5586" s="86"/>
    </row>
    <row r="5587" spans="15:15" x14ac:dyDescent="0.35">
      <c r="O5587" s="86"/>
    </row>
    <row r="5588" spans="15:15" x14ac:dyDescent="0.35">
      <c r="O5588" s="86"/>
    </row>
    <row r="5589" spans="15:15" x14ac:dyDescent="0.35">
      <c r="O5589" s="86"/>
    </row>
    <row r="5590" spans="15:15" x14ac:dyDescent="0.35">
      <c r="O5590" s="86"/>
    </row>
    <row r="5591" spans="15:15" x14ac:dyDescent="0.35">
      <c r="O5591" s="86"/>
    </row>
    <row r="5592" spans="15:15" x14ac:dyDescent="0.35">
      <c r="O5592" s="86"/>
    </row>
    <row r="5593" spans="15:15" x14ac:dyDescent="0.35">
      <c r="O5593" s="86"/>
    </row>
    <row r="5594" spans="15:15" x14ac:dyDescent="0.35">
      <c r="O5594" s="86"/>
    </row>
    <row r="5595" spans="15:15" x14ac:dyDescent="0.35">
      <c r="O5595" s="86"/>
    </row>
    <row r="5596" spans="15:15" x14ac:dyDescent="0.35">
      <c r="O5596" s="86"/>
    </row>
    <row r="5597" spans="15:15" x14ac:dyDescent="0.35">
      <c r="O5597" s="86"/>
    </row>
    <row r="5598" spans="15:15" x14ac:dyDescent="0.35">
      <c r="O5598" s="86"/>
    </row>
    <row r="5599" spans="15:15" x14ac:dyDescent="0.35">
      <c r="O5599" s="86"/>
    </row>
    <row r="5600" spans="15:15" x14ac:dyDescent="0.35">
      <c r="O5600" s="86"/>
    </row>
    <row r="5601" spans="15:15" x14ac:dyDescent="0.35">
      <c r="O5601" s="86"/>
    </row>
    <row r="5602" spans="15:15" x14ac:dyDescent="0.35">
      <c r="O5602" s="86"/>
    </row>
    <row r="5603" spans="15:15" x14ac:dyDescent="0.35">
      <c r="O5603" s="86"/>
    </row>
    <row r="5604" spans="15:15" x14ac:dyDescent="0.35">
      <c r="O5604" s="86"/>
    </row>
    <row r="5605" spans="15:15" x14ac:dyDescent="0.35">
      <c r="O5605" s="86"/>
    </row>
    <row r="5606" spans="15:15" x14ac:dyDescent="0.35">
      <c r="O5606" s="86"/>
    </row>
    <row r="5607" spans="15:15" x14ac:dyDescent="0.35">
      <c r="O5607" s="86"/>
    </row>
    <row r="5608" spans="15:15" x14ac:dyDescent="0.35">
      <c r="O5608" s="86"/>
    </row>
    <row r="5609" spans="15:15" x14ac:dyDescent="0.35">
      <c r="O5609" s="86"/>
    </row>
    <row r="5610" spans="15:15" x14ac:dyDescent="0.35">
      <c r="O5610" s="86"/>
    </row>
    <row r="5611" spans="15:15" x14ac:dyDescent="0.35">
      <c r="O5611" s="86"/>
    </row>
    <row r="5612" spans="15:15" x14ac:dyDescent="0.35">
      <c r="O5612" s="86"/>
    </row>
    <row r="5613" spans="15:15" x14ac:dyDescent="0.35">
      <c r="O5613" s="86"/>
    </row>
    <row r="5614" spans="15:15" x14ac:dyDescent="0.35">
      <c r="O5614" s="86"/>
    </row>
    <row r="5615" spans="15:15" x14ac:dyDescent="0.35">
      <c r="O5615" s="86"/>
    </row>
    <row r="5616" spans="15:15" x14ac:dyDescent="0.35">
      <c r="O5616" s="86"/>
    </row>
    <row r="5617" spans="15:15" x14ac:dyDescent="0.35">
      <c r="O5617" s="86"/>
    </row>
    <row r="5618" spans="15:15" x14ac:dyDescent="0.35">
      <c r="O5618" s="86"/>
    </row>
    <row r="5619" spans="15:15" x14ac:dyDescent="0.35">
      <c r="O5619" s="86"/>
    </row>
    <row r="5620" spans="15:15" x14ac:dyDescent="0.35">
      <c r="O5620" s="86"/>
    </row>
    <row r="5621" spans="15:15" x14ac:dyDescent="0.35">
      <c r="O5621" s="86"/>
    </row>
    <row r="5622" spans="15:15" x14ac:dyDescent="0.35">
      <c r="O5622" s="86"/>
    </row>
    <row r="5623" spans="15:15" x14ac:dyDescent="0.35">
      <c r="O5623" s="86"/>
    </row>
    <row r="5624" spans="15:15" x14ac:dyDescent="0.35">
      <c r="O5624" s="86"/>
    </row>
    <row r="5625" spans="15:15" x14ac:dyDescent="0.35">
      <c r="O5625" s="86"/>
    </row>
    <row r="5626" spans="15:15" x14ac:dyDescent="0.35">
      <c r="O5626" s="86"/>
    </row>
    <row r="5627" spans="15:15" x14ac:dyDescent="0.35">
      <c r="O5627" s="86"/>
    </row>
    <row r="5628" spans="15:15" x14ac:dyDescent="0.35">
      <c r="O5628" s="86"/>
    </row>
    <row r="5629" spans="15:15" x14ac:dyDescent="0.35">
      <c r="O5629" s="86"/>
    </row>
    <row r="5630" spans="15:15" x14ac:dyDescent="0.35">
      <c r="O5630" s="86"/>
    </row>
    <row r="5631" spans="15:15" x14ac:dyDescent="0.35">
      <c r="O5631" s="86"/>
    </row>
    <row r="5632" spans="15:15" x14ac:dyDescent="0.35">
      <c r="O5632" s="86"/>
    </row>
    <row r="5633" spans="15:15" x14ac:dyDescent="0.35">
      <c r="O5633" s="86"/>
    </row>
    <row r="5634" spans="15:15" x14ac:dyDescent="0.35">
      <c r="O5634" s="86"/>
    </row>
    <row r="5635" spans="15:15" x14ac:dyDescent="0.35">
      <c r="O5635" s="86"/>
    </row>
    <row r="5636" spans="15:15" x14ac:dyDescent="0.35">
      <c r="O5636" s="86"/>
    </row>
    <row r="5637" spans="15:15" x14ac:dyDescent="0.35">
      <c r="O5637" s="86"/>
    </row>
    <row r="5638" spans="15:15" x14ac:dyDescent="0.35">
      <c r="O5638" s="86"/>
    </row>
    <row r="5639" spans="15:15" x14ac:dyDescent="0.35">
      <c r="O5639" s="86"/>
    </row>
    <row r="5640" spans="15:15" x14ac:dyDescent="0.35">
      <c r="O5640" s="86"/>
    </row>
    <row r="5641" spans="15:15" x14ac:dyDescent="0.35">
      <c r="O5641" s="86"/>
    </row>
    <row r="5642" spans="15:15" x14ac:dyDescent="0.35">
      <c r="O5642" s="86"/>
    </row>
    <row r="5643" spans="15:15" x14ac:dyDescent="0.35">
      <c r="O5643" s="86"/>
    </row>
    <row r="5644" spans="15:15" x14ac:dyDescent="0.35">
      <c r="O5644" s="86"/>
    </row>
    <row r="5645" spans="15:15" x14ac:dyDescent="0.35">
      <c r="O5645" s="86"/>
    </row>
    <row r="5646" spans="15:15" x14ac:dyDescent="0.35">
      <c r="O5646" s="86"/>
    </row>
    <row r="5647" spans="15:15" x14ac:dyDescent="0.35">
      <c r="O5647" s="86"/>
    </row>
    <row r="5648" spans="15:15" x14ac:dyDescent="0.35">
      <c r="O5648" s="86"/>
    </row>
    <row r="5649" spans="15:15" x14ac:dyDescent="0.35">
      <c r="O5649" s="86"/>
    </row>
    <row r="5650" spans="15:15" x14ac:dyDescent="0.35">
      <c r="O5650" s="86"/>
    </row>
    <row r="5651" spans="15:15" x14ac:dyDescent="0.35">
      <c r="O5651" s="86"/>
    </row>
    <row r="5652" spans="15:15" x14ac:dyDescent="0.35">
      <c r="O5652" s="86"/>
    </row>
    <row r="5653" spans="15:15" x14ac:dyDescent="0.35">
      <c r="O5653" s="86"/>
    </row>
    <row r="5654" spans="15:15" x14ac:dyDescent="0.35">
      <c r="O5654" s="86"/>
    </row>
    <row r="5655" spans="15:15" x14ac:dyDescent="0.35">
      <c r="O5655" s="86"/>
    </row>
    <row r="5656" spans="15:15" x14ac:dyDescent="0.35">
      <c r="O5656" s="86"/>
    </row>
    <row r="5657" spans="15:15" x14ac:dyDescent="0.35">
      <c r="O5657" s="86"/>
    </row>
    <row r="5658" spans="15:15" x14ac:dyDescent="0.35">
      <c r="O5658" s="86"/>
    </row>
    <row r="5659" spans="15:15" x14ac:dyDescent="0.35">
      <c r="O5659" s="86"/>
    </row>
    <row r="5660" spans="15:15" x14ac:dyDescent="0.35">
      <c r="O5660" s="86"/>
    </row>
    <row r="5661" spans="15:15" x14ac:dyDescent="0.35">
      <c r="O5661" s="86"/>
    </row>
    <row r="5662" spans="15:15" x14ac:dyDescent="0.35">
      <c r="O5662" s="86"/>
    </row>
    <row r="5663" spans="15:15" x14ac:dyDescent="0.35">
      <c r="O5663" s="86"/>
    </row>
    <row r="5664" spans="15:15" x14ac:dyDescent="0.35">
      <c r="O5664" s="86"/>
    </row>
    <row r="5665" spans="15:15" x14ac:dyDescent="0.35">
      <c r="O5665" s="86"/>
    </row>
    <row r="5666" spans="15:15" x14ac:dyDescent="0.35">
      <c r="O5666" s="86"/>
    </row>
    <row r="5667" spans="15:15" x14ac:dyDescent="0.35">
      <c r="O5667" s="86"/>
    </row>
    <row r="5668" spans="15:15" x14ac:dyDescent="0.35">
      <c r="O5668" s="86"/>
    </row>
    <row r="5669" spans="15:15" x14ac:dyDescent="0.35">
      <c r="O5669" s="86"/>
    </row>
    <row r="5670" spans="15:15" x14ac:dyDescent="0.35">
      <c r="O5670" s="86"/>
    </row>
    <row r="5671" spans="15:15" x14ac:dyDescent="0.35">
      <c r="O5671" s="86"/>
    </row>
    <row r="5672" spans="15:15" x14ac:dyDescent="0.35">
      <c r="O5672" s="86"/>
    </row>
    <row r="5673" spans="15:15" x14ac:dyDescent="0.35">
      <c r="O5673" s="86"/>
    </row>
    <row r="5674" spans="15:15" x14ac:dyDescent="0.35">
      <c r="O5674" s="86"/>
    </row>
    <row r="5675" spans="15:15" x14ac:dyDescent="0.35">
      <c r="O5675" s="86"/>
    </row>
    <row r="5676" spans="15:15" x14ac:dyDescent="0.35">
      <c r="O5676" s="86"/>
    </row>
    <row r="5677" spans="15:15" x14ac:dyDescent="0.35">
      <c r="O5677" s="86"/>
    </row>
    <row r="5678" spans="15:15" x14ac:dyDescent="0.35">
      <c r="O5678" s="86"/>
    </row>
    <row r="5679" spans="15:15" x14ac:dyDescent="0.35">
      <c r="O5679" s="86"/>
    </row>
    <row r="5680" spans="15:15" x14ac:dyDescent="0.35">
      <c r="O5680" s="86"/>
    </row>
    <row r="5681" spans="15:15" x14ac:dyDescent="0.35">
      <c r="O5681" s="86"/>
    </row>
    <row r="5682" spans="15:15" x14ac:dyDescent="0.35">
      <c r="O5682" s="86"/>
    </row>
    <row r="5683" spans="15:15" x14ac:dyDescent="0.35">
      <c r="O5683" s="86"/>
    </row>
    <row r="5684" spans="15:15" x14ac:dyDescent="0.35">
      <c r="O5684" s="86"/>
    </row>
    <row r="5685" spans="15:15" x14ac:dyDescent="0.35">
      <c r="O5685" s="86"/>
    </row>
    <row r="5686" spans="15:15" x14ac:dyDescent="0.35">
      <c r="O5686" s="86"/>
    </row>
    <row r="5687" spans="15:15" x14ac:dyDescent="0.35">
      <c r="O5687" s="86"/>
    </row>
    <row r="5688" spans="15:15" x14ac:dyDescent="0.35">
      <c r="O5688" s="86"/>
    </row>
    <row r="5689" spans="15:15" x14ac:dyDescent="0.35">
      <c r="O5689" s="86"/>
    </row>
    <row r="5690" spans="15:15" x14ac:dyDescent="0.35">
      <c r="O5690" s="86"/>
    </row>
    <row r="5691" spans="15:15" x14ac:dyDescent="0.35">
      <c r="O5691" s="86"/>
    </row>
    <row r="5692" spans="15:15" x14ac:dyDescent="0.35">
      <c r="O5692" s="86"/>
    </row>
    <row r="5693" spans="15:15" x14ac:dyDescent="0.35">
      <c r="O5693" s="86"/>
    </row>
    <row r="5694" spans="15:15" x14ac:dyDescent="0.35">
      <c r="O5694" s="86"/>
    </row>
    <row r="5695" spans="15:15" x14ac:dyDescent="0.35">
      <c r="O5695" s="86"/>
    </row>
    <row r="5696" spans="15:15" x14ac:dyDescent="0.35">
      <c r="O5696" s="86"/>
    </row>
    <row r="5697" spans="15:15" x14ac:dyDescent="0.35">
      <c r="O5697" s="86"/>
    </row>
    <row r="5698" spans="15:15" x14ac:dyDescent="0.35">
      <c r="O5698" s="86"/>
    </row>
    <row r="5699" spans="15:15" x14ac:dyDescent="0.35">
      <c r="O5699" s="86"/>
    </row>
    <row r="5700" spans="15:15" x14ac:dyDescent="0.35">
      <c r="O5700" s="86"/>
    </row>
    <row r="5701" spans="15:15" x14ac:dyDescent="0.35">
      <c r="O5701" s="86"/>
    </row>
    <row r="5702" spans="15:15" x14ac:dyDescent="0.35">
      <c r="O5702" s="86"/>
    </row>
    <row r="5703" spans="15:15" x14ac:dyDescent="0.35">
      <c r="O5703" s="86"/>
    </row>
    <row r="5704" spans="15:15" x14ac:dyDescent="0.35">
      <c r="O5704" s="86"/>
    </row>
    <row r="5705" spans="15:15" x14ac:dyDescent="0.35">
      <c r="O5705" s="86"/>
    </row>
    <row r="5706" spans="15:15" x14ac:dyDescent="0.35">
      <c r="O5706" s="86"/>
    </row>
    <row r="5707" spans="15:15" x14ac:dyDescent="0.35">
      <c r="O5707" s="86"/>
    </row>
    <row r="5708" spans="15:15" x14ac:dyDescent="0.35">
      <c r="O5708" s="86"/>
    </row>
    <row r="5709" spans="15:15" x14ac:dyDescent="0.35">
      <c r="O5709" s="86"/>
    </row>
    <row r="5710" spans="15:15" x14ac:dyDescent="0.35">
      <c r="O5710" s="86"/>
    </row>
    <row r="5711" spans="15:15" x14ac:dyDescent="0.35">
      <c r="O5711" s="86"/>
    </row>
    <row r="5712" spans="15:15" x14ac:dyDescent="0.35">
      <c r="O5712" s="86"/>
    </row>
    <row r="5713" spans="15:15" x14ac:dyDescent="0.35">
      <c r="O5713" s="86"/>
    </row>
    <row r="5714" spans="15:15" x14ac:dyDescent="0.35">
      <c r="O5714" s="86"/>
    </row>
    <row r="5715" spans="15:15" x14ac:dyDescent="0.35">
      <c r="O5715" s="86"/>
    </row>
    <row r="5716" spans="15:15" x14ac:dyDescent="0.35">
      <c r="O5716" s="86"/>
    </row>
    <row r="5717" spans="15:15" x14ac:dyDescent="0.35">
      <c r="O5717" s="86"/>
    </row>
    <row r="5718" spans="15:15" x14ac:dyDescent="0.35">
      <c r="O5718" s="86"/>
    </row>
    <row r="5719" spans="15:15" x14ac:dyDescent="0.35">
      <c r="O5719" s="86"/>
    </row>
    <row r="5720" spans="15:15" x14ac:dyDescent="0.35">
      <c r="O5720" s="86"/>
    </row>
    <row r="5721" spans="15:15" x14ac:dyDescent="0.35">
      <c r="O5721" s="86"/>
    </row>
    <row r="5722" spans="15:15" x14ac:dyDescent="0.35">
      <c r="O5722" s="86"/>
    </row>
    <row r="5723" spans="15:15" x14ac:dyDescent="0.35">
      <c r="O5723" s="86"/>
    </row>
    <row r="5724" spans="15:15" x14ac:dyDescent="0.35">
      <c r="O5724" s="86"/>
    </row>
    <row r="5725" spans="15:15" x14ac:dyDescent="0.35">
      <c r="O5725" s="86"/>
    </row>
    <row r="5726" spans="15:15" x14ac:dyDescent="0.35">
      <c r="O5726" s="86"/>
    </row>
    <row r="5727" spans="15:15" x14ac:dyDescent="0.35">
      <c r="O5727" s="86"/>
    </row>
    <row r="5728" spans="15:15" x14ac:dyDescent="0.35">
      <c r="O5728" s="86"/>
    </row>
    <row r="5729" spans="15:15" x14ac:dyDescent="0.35">
      <c r="O5729" s="86"/>
    </row>
    <row r="5730" spans="15:15" x14ac:dyDescent="0.35">
      <c r="O5730" s="86"/>
    </row>
    <row r="5731" spans="15:15" x14ac:dyDescent="0.35">
      <c r="O5731" s="86"/>
    </row>
    <row r="5732" spans="15:15" x14ac:dyDescent="0.35">
      <c r="O5732" s="86"/>
    </row>
    <row r="5733" spans="15:15" x14ac:dyDescent="0.35">
      <c r="O5733" s="86"/>
    </row>
    <row r="5734" spans="15:15" x14ac:dyDescent="0.35">
      <c r="O5734" s="86"/>
    </row>
    <row r="5735" spans="15:15" x14ac:dyDescent="0.35">
      <c r="O5735" s="86"/>
    </row>
    <row r="5736" spans="15:15" x14ac:dyDescent="0.35">
      <c r="O5736" s="86"/>
    </row>
    <row r="5737" spans="15:15" x14ac:dyDescent="0.35">
      <c r="O5737" s="86"/>
    </row>
    <row r="5738" spans="15:15" x14ac:dyDescent="0.35">
      <c r="O5738" s="86"/>
    </row>
    <row r="5739" spans="15:15" x14ac:dyDescent="0.35">
      <c r="O5739" s="86"/>
    </row>
    <row r="5740" spans="15:15" x14ac:dyDescent="0.35">
      <c r="O5740" s="86"/>
    </row>
    <row r="5741" spans="15:15" x14ac:dyDescent="0.35">
      <c r="O5741" s="86"/>
    </row>
    <row r="5742" spans="15:15" x14ac:dyDescent="0.35">
      <c r="O5742" s="86"/>
    </row>
    <row r="5743" spans="15:15" x14ac:dyDescent="0.35">
      <c r="O5743" s="86"/>
    </row>
    <row r="5744" spans="15:15" x14ac:dyDescent="0.35">
      <c r="O5744" s="86"/>
    </row>
    <row r="5745" spans="15:15" x14ac:dyDescent="0.35">
      <c r="O5745" s="86"/>
    </row>
    <row r="5746" spans="15:15" x14ac:dyDescent="0.35">
      <c r="O5746" s="86"/>
    </row>
    <row r="5747" spans="15:15" x14ac:dyDescent="0.35">
      <c r="O5747" s="86"/>
    </row>
    <row r="5748" spans="15:15" x14ac:dyDescent="0.35">
      <c r="O5748" s="86"/>
    </row>
    <row r="5749" spans="15:15" x14ac:dyDescent="0.35">
      <c r="O5749" s="86"/>
    </row>
    <row r="5750" spans="15:15" x14ac:dyDescent="0.35">
      <c r="O5750" s="86"/>
    </row>
    <row r="5751" spans="15:15" x14ac:dyDescent="0.35">
      <c r="O5751" s="86"/>
    </row>
    <row r="5752" spans="15:15" x14ac:dyDescent="0.35">
      <c r="O5752" s="86"/>
    </row>
    <row r="5753" spans="15:15" x14ac:dyDescent="0.35">
      <c r="O5753" s="86"/>
    </row>
    <row r="5754" spans="15:15" x14ac:dyDescent="0.35">
      <c r="O5754" s="86"/>
    </row>
    <row r="5755" spans="15:15" x14ac:dyDescent="0.35">
      <c r="O5755" s="86"/>
    </row>
    <row r="5756" spans="15:15" x14ac:dyDescent="0.35">
      <c r="O5756" s="86"/>
    </row>
    <row r="5757" spans="15:15" x14ac:dyDescent="0.35">
      <c r="O5757" s="86"/>
    </row>
    <row r="5758" spans="15:15" x14ac:dyDescent="0.35">
      <c r="O5758" s="86"/>
    </row>
    <row r="5759" spans="15:15" x14ac:dyDescent="0.35">
      <c r="O5759" s="86"/>
    </row>
    <row r="5760" spans="15:15" x14ac:dyDescent="0.35">
      <c r="O5760" s="86"/>
    </row>
    <row r="5761" spans="15:15" x14ac:dyDescent="0.35">
      <c r="O5761" s="86"/>
    </row>
    <row r="5762" spans="15:15" x14ac:dyDescent="0.35">
      <c r="O5762" s="86"/>
    </row>
    <row r="5763" spans="15:15" x14ac:dyDescent="0.35">
      <c r="O5763" s="86"/>
    </row>
    <row r="5764" spans="15:15" x14ac:dyDescent="0.35">
      <c r="O5764" s="86"/>
    </row>
    <row r="5765" spans="15:15" x14ac:dyDescent="0.35">
      <c r="O5765" s="86"/>
    </row>
    <row r="5766" spans="15:15" x14ac:dyDescent="0.35">
      <c r="O5766" s="86"/>
    </row>
    <row r="5767" spans="15:15" x14ac:dyDescent="0.35">
      <c r="O5767" s="86"/>
    </row>
    <row r="5768" spans="15:15" x14ac:dyDescent="0.35">
      <c r="O5768" s="86"/>
    </row>
    <row r="5769" spans="15:15" x14ac:dyDescent="0.35">
      <c r="O5769" s="86"/>
    </row>
    <row r="5770" spans="15:15" x14ac:dyDescent="0.35">
      <c r="O5770" s="86"/>
    </row>
    <row r="5771" spans="15:15" x14ac:dyDescent="0.35">
      <c r="O5771" s="86"/>
    </row>
    <row r="5772" spans="15:15" x14ac:dyDescent="0.35">
      <c r="O5772" s="86"/>
    </row>
    <row r="5773" spans="15:15" x14ac:dyDescent="0.35">
      <c r="O5773" s="86"/>
    </row>
    <row r="5774" spans="15:15" x14ac:dyDescent="0.35">
      <c r="O5774" s="86"/>
    </row>
    <row r="5775" spans="15:15" x14ac:dyDescent="0.35">
      <c r="O5775" s="86"/>
    </row>
    <row r="5776" spans="15:15" x14ac:dyDescent="0.35">
      <c r="O5776" s="86"/>
    </row>
    <row r="5777" spans="15:15" x14ac:dyDescent="0.35">
      <c r="O5777" s="86"/>
    </row>
    <row r="5778" spans="15:15" x14ac:dyDescent="0.35">
      <c r="O5778" s="86"/>
    </row>
    <row r="5779" spans="15:15" x14ac:dyDescent="0.35">
      <c r="O5779" s="86"/>
    </row>
    <row r="5780" spans="15:15" x14ac:dyDescent="0.35">
      <c r="O5780" s="86"/>
    </row>
    <row r="5781" spans="15:15" x14ac:dyDescent="0.35">
      <c r="O5781" s="86"/>
    </row>
    <row r="5782" spans="15:15" x14ac:dyDescent="0.35">
      <c r="O5782" s="86"/>
    </row>
    <row r="5783" spans="15:15" x14ac:dyDescent="0.35">
      <c r="O5783" s="86"/>
    </row>
    <row r="5784" spans="15:15" x14ac:dyDescent="0.35">
      <c r="O5784" s="86"/>
    </row>
    <row r="5785" spans="15:15" x14ac:dyDescent="0.35">
      <c r="O5785" s="86"/>
    </row>
    <row r="5786" spans="15:15" x14ac:dyDescent="0.35">
      <c r="O5786" s="86"/>
    </row>
    <row r="5787" spans="15:15" x14ac:dyDescent="0.35">
      <c r="O5787" s="86"/>
    </row>
    <row r="5788" spans="15:15" x14ac:dyDescent="0.35">
      <c r="O5788" s="86"/>
    </row>
    <row r="5789" spans="15:15" x14ac:dyDescent="0.35">
      <c r="O5789" s="86"/>
    </row>
    <row r="5790" spans="15:15" x14ac:dyDescent="0.35">
      <c r="O5790" s="86"/>
    </row>
    <row r="5791" spans="15:15" x14ac:dyDescent="0.35">
      <c r="O5791" s="86"/>
    </row>
    <row r="5792" spans="15:15" x14ac:dyDescent="0.35">
      <c r="O5792" s="86"/>
    </row>
    <row r="5793" spans="15:15" x14ac:dyDescent="0.35">
      <c r="O5793" s="86"/>
    </row>
    <row r="5794" spans="15:15" x14ac:dyDescent="0.35">
      <c r="O5794" s="86"/>
    </row>
    <row r="5795" spans="15:15" x14ac:dyDescent="0.35">
      <c r="O5795" s="86"/>
    </row>
    <row r="5796" spans="15:15" x14ac:dyDescent="0.35">
      <c r="O5796" s="86"/>
    </row>
    <row r="5797" spans="15:15" x14ac:dyDescent="0.35">
      <c r="O5797" s="86"/>
    </row>
    <row r="5798" spans="15:15" x14ac:dyDescent="0.35">
      <c r="O5798" s="86"/>
    </row>
    <row r="5799" spans="15:15" x14ac:dyDescent="0.35">
      <c r="O5799" s="86"/>
    </row>
    <row r="5800" spans="15:15" x14ac:dyDescent="0.35">
      <c r="O5800" s="86"/>
    </row>
    <row r="5801" spans="15:15" x14ac:dyDescent="0.35">
      <c r="O5801" s="86"/>
    </row>
    <row r="5802" spans="15:15" x14ac:dyDescent="0.35">
      <c r="O5802" s="86"/>
    </row>
    <row r="5803" spans="15:15" x14ac:dyDescent="0.35">
      <c r="O5803" s="86"/>
    </row>
    <row r="5804" spans="15:15" x14ac:dyDescent="0.35">
      <c r="O5804" s="86"/>
    </row>
    <row r="5805" spans="15:15" x14ac:dyDescent="0.35">
      <c r="O5805" s="86"/>
    </row>
    <row r="5806" spans="15:15" x14ac:dyDescent="0.35">
      <c r="O5806" s="86"/>
    </row>
    <row r="5807" spans="15:15" x14ac:dyDescent="0.35">
      <c r="O5807" s="86"/>
    </row>
    <row r="5808" spans="15:15" x14ac:dyDescent="0.35">
      <c r="O5808" s="86"/>
    </row>
    <row r="5809" spans="15:15" x14ac:dyDescent="0.35">
      <c r="O5809" s="86"/>
    </row>
    <row r="5810" spans="15:15" x14ac:dyDescent="0.35">
      <c r="O5810" s="86"/>
    </row>
    <row r="5811" spans="15:15" x14ac:dyDescent="0.35">
      <c r="O5811" s="86"/>
    </row>
    <row r="5812" spans="15:15" x14ac:dyDescent="0.35">
      <c r="O5812" s="86"/>
    </row>
    <row r="5813" spans="15:15" x14ac:dyDescent="0.35">
      <c r="O5813" s="86"/>
    </row>
    <row r="5814" spans="15:15" x14ac:dyDescent="0.35">
      <c r="O5814" s="86"/>
    </row>
    <row r="5815" spans="15:15" x14ac:dyDescent="0.35">
      <c r="O5815" s="86"/>
    </row>
    <row r="5816" spans="15:15" x14ac:dyDescent="0.35">
      <c r="O5816" s="86"/>
    </row>
    <row r="5817" spans="15:15" x14ac:dyDescent="0.35">
      <c r="O5817" s="86"/>
    </row>
    <row r="5818" spans="15:15" x14ac:dyDescent="0.35">
      <c r="O5818" s="86"/>
    </row>
    <row r="5819" spans="15:15" x14ac:dyDescent="0.35">
      <c r="O5819" s="86"/>
    </row>
    <row r="5820" spans="15:15" x14ac:dyDescent="0.35">
      <c r="O5820" s="86"/>
    </row>
    <row r="5821" spans="15:15" x14ac:dyDescent="0.35">
      <c r="O5821" s="86"/>
    </row>
    <row r="5822" spans="15:15" x14ac:dyDescent="0.35">
      <c r="O5822" s="86"/>
    </row>
    <row r="5823" spans="15:15" x14ac:dyDescent="0.35">
      <c r="O5823" s="86"/>
    </row>
    <row r="5824" spans="15:15" x14ac:dyDescent="0.35">
      <c r="O5824" s="86"/>
    </row>
    <row r="5825" spans="15:15" x14ac:dyDescent="0.35">
      <c r="O5825" s="86"/>
    </row>
    <row r="5826" spans="15:15" x14ac:dyDescent="0.35">
      <c r="O5826" s="86"/>
    </row>
    <row r="5827" spans="15:15" x14ac:dyDescent="0.35">
      <c r="O5827" s="86"/>
    </row>
    <row r="5828" spans="15:15" x14ac:dyDescent="0.35">
      <c r="O5828" s="86"/>
    </row>
    <row r="5829" spans="15:15" x14ac:dyDescent="0.35">
      <c r="O5829" s="86"/>
    </row>
    <row r="5830" spans="15:15" x14ac:dyDescent="0.35">
      <c r="O5830" s="86"/>
    </row>
    <row r="5831" spans="15:15" x14ac:dyDescent="0.35">
      <c r="O5831" s="86"/>
    </row>
    <row r="5832" spans="15:15" x14ac:dyDescent="0.35">
      <c r="O5832" s="86"/>
    </row>
    <row r="5833" spans="15:15" x14ac:dyDescent="0.35">
      <c r="O5833" s="86"/>
    </row>
    <row r="5834" spans="15:15" x14ac:dyDescent="0.35">
      <c r="O5834" s="86"/>
    </row>
    <row r="5835" spans="15:15" x14ac:dyDescent="0.35">
      <c r="O5835" s="86"/>
    </row>
    <row r="5836" spans="15:15" x14ac:dyDescent="0.35">
      <c r="O5836" s="86"/>
    </row>
    <row r="5837" spans="15:15" x14ac:dyDescent="0.35">
      <c r="O5837" s="86"/>
    </row>
    <row r="5838" spans="15:15" x14ac:dyDescent="0.35">
      <c r="O5838" s="86"/>
    </row>
    <row r="5839" spans="15:15" x14ac:dyDescent="0.35">
      <c r="O5839" s="86"/>
    </row>
    <row r="5840" spans="15:15" x14ac:dyDescent="0.35">
      <c r="O5840" s="86"/>
    </row>
    <row r="5841" spans="15:15" x14ac:dyDescent="0.35">
      <c r="O5841" s="86"/>
    </row>
    <row r="5842" spans="15:15" x14ac:dyDescent="0.35">
      <c r="O5842" s="86"/>
    </row>
    <row r="5843" spans="15:15" x14ac:dyDescent="0.35">
      <c r="O5843" s="86"/>
    </row>
    <row r="5844" spans="15:15" x14ac:dyDescent="0.35">
      <c r="O5844" s="86"/>
    </row>
    <row r="5845" spans="15:15" x14ac:dyDescent="0.35">
      <c r="O5845" s="86"/>
    </row>
    <row r="5846" spans="15:15" x14ac:dyDescent="0.35">
      <c r="O5846" s="86"/>
    </row>
    <row r="5847" spans="15:15" x14ac:dyDescent="0.35">
      <c r="O5847" s="86"/>
    </row>
    <row r="5848" spans="15:15" x14ac:dyDescent="0.35">
      <c r="O5848" s="86"/>
    </row>
    <row r="5849" spans="15:15" x14ac:dyDescent="0.35">
      <c r="O5849" s="86"/>
    </row>
    <row r="5850" spans="15:15" x14ac:dyDescent="0.35">
      <c r="O5850" s="86"/>
    </row>
    <row r="5851" spans="15:15" x14ac:dyDescent="0.35">
      <c r="O5851" s="86"/>
    </row>
    <row r="5852" spans="15:15" x14ac:dyDescent="0.35">
      <c r="O5852" s="86"/>
    </row>
    <row r="5853" spans="15:15" x14ac:dyDescent="0.35">
      <c r="O5853" s="86"/>
    </row>
    <row r="5854" spans="15:15" x14ac:dyDescent="0.35">
      <c r="O5854" s="86"/>
    </row>
    <row r="5855" spans="15:15" x14ac:dyDescent="0.35">
      <c r="O5855" s="86"/>
    </row>
    <row r="5856" spans="15:15" x14ac:dyDescent="0.35">
      <c r="O5856" s="86"/>
    </row>
    <row r="5857" spans="15:15" x14ac:dyDescent="0.35">
      <c r="O5857" s="86"/>
    </row>
    <row r="5858" spans="15:15" x14ac:dyDescent="0.35">
      <c r="O5858" s="86"/>
    </row>
    <row r="5859" spans="15:15" x14ac:dyDescent="0.35">
      <c r="O5859" s="86"/>
    </row>
    <row r="5860" spans="15:15" x14ac:dyDescent="0.35">
      <c r="O5860" s="86"/>
    </row>
    <row r="5861" spans="15:15" x14ac:dyDescent="0.35">
      <c r="O5861" s="86"/>
    </row>
    <row r="5862" spans="15:15" x14ac:dyDescent="0.35">
      <c r="O5862" s="86"/>
    </row>
    <row r="5863" spans="15:15" x14ac:dyDescent="0.35">
      <c r="O5863" s="86"/>
    </row>
    <row r="5864" spans="15:15" x14ac:dyDescent="0.35">
      <c r="O5864" s="86"/>
    </row>
    <row r="5865" spans="15:15" x14ac:dyDescent="0.35">
      <c r="O5865" s="86"/>
    </row>
    <row r="5866" spans="15:15" x14ac:dyDescent="0.35">
      <c r="O5866" s="86"/>
    </row>
    <row r="5867" spans="15:15" x14ac:dyDescent="0.35">
      <c r="O5867" s="86"/>
    </row>
    <row r="5868" spans="15:15" x14ac:dyDescent="0.35">
      <c r="O5868" s="86"/>
    </row>
    <row r="5869" spans="15:15" x14ac:dyDescent="0.35">
      <c r="O5869" s="86"/>
    </row>
    <row r="5870" spans="15:15" x14ac:dyDescent="0.35">
      <c r="O5870" s="86"/>
    </row>
    <row r="5871" spans="15:15" x14ac:dyDescent="0.35">
      <c r="O5871" s="86"/>
    </row>
    <row r="5872" spans="15:15" x14ac:dyDescent="0.35">
      <c r="O5872" s="86"/>
    </row>
    <row r="5873" spans="15:15" x14ac:dyDescent="0.35">
      <c r="O5873" s="86"/>
    </row>
    <row r="5874" spans="15:15" x14ac:dyDescent="0.35">
      <c r="O5874" s="86"/>
    </row>
    <row r="5875" spans="15:15" x14ac:dyDescent="0.35">
      <c r="O5875" s="86"/>
    </row>
    <row r="5876" spans="15:15" x14ac:dyDescent="0.35">
      <c r="O5876" s="86"/>
    </row>
    <row r="5877" spans="15:15" x14ac:dyDescent="0.35">
      <c r="O5877" s="86"/>
    </row>
    <row r="5878" spans="15:15" x14ac:dyDescent="0.35">
      <c r="O5878" s="86"/>
    </row>
    <row r="5879" spans="15:15" x14ac:dyDescent="0.35">
      <c r="O5879" s="86"/>
    </row>
    <row r="5880" spans="15:15" x14ac:dyDescent="0.35">
      <c r="O5880" s="86"/>
    </row>
    <row r="5881" spans="15:15" x14ac:dyDescent="0.35">
      <c r="O5881" s="86"/>
    </row>
    <row r="5882" spans="15:15" x14ac:dyDescent="0.35">
      <c r="O5882" s="86"/>
    </row>
    <row r="5883" spans="15:15" x14ac:dyDescent="0.35">
      <c r="O5883" s="86"/>
    </row>
    <row r="5884" spans="15:15" x14ac:dyDescent="0.35">
      <c r="O5884" s="86"/>
    </row>
    <row r="5885" spans="15:15" x14ac:dyDescent="0.35">
      <c r="O5885" s="86"/>
    </row>
    <row r="5886" spans="15:15" x14ac:dyDescent="0.35">
      <c r="O5886" s="86"/>
    </row>
    <row r="5887" spans="15:15" x14ac:dyDescent="0.35">
      <c r="O5887" s="86"/>
    </row>
    <row r="5888" spans="15:15" x14ac:dyDescent="0.35">
      <c r="O5888" s="86"/>
    </row>
    <row r="5889" spans="15:15" x14ac:dyDescent="0.35">
      <c r="O5889" s="86"/>
    </row>
    <row r="5890" spans="15:15" x14ac:dyDescent="0.35">
      <c r="O5890" s="86"/>
    </row>
    <row r="5891" spans="15:15" x14ac:dyDescent="0.35">
      <c r="O5891" s="86"/>
    </row>
    <row r="5892" spans="15:15" x14ac:dyDescent="0.35">
      <c r="O5892" s="86"/>
    </row>
    <row r="5893" spans="15:15" x14ac:dyDescent="0.35">
      <c r="O5893" s="86"/>
    </row>
    <row r="5894" spans="15:15" x14ac:dyDescent="0.35">
      <c r="O5894" s="86"/>
    </row>
    <row r="5895" spans="15:15" x14ac:dyDescent="0.35">
      <c r="O5895" s="86"/>
    </row>
    <row r="5896" spans="15:15" x14ac:dyDescent="0.35">
      <c r="O5896" s="86"/>
    </row>
    <row r="5897" spans="15:15" x14ac:dyDescent="0.35">
      <c r="O5897" s="86"/>
    </row>
    <row r="5898" spans="15:15" x14ac:dyDescent="0.35">
      <c r="O5898" s="86"/>
    </row>
    <row r="5899" spans="15:15" x14ac:dyDescent="0.35">
      <c r="O5899" s="86"/>
    </row>
    <row r="5900" spans="15:15" x14ac:dyDescent="0.35">
      <c r="O5900" s="86"/>
    </row>
    <row r="5901" spans="15:15" x14ac:dyDescent="0.35">
      <c r="O5901" s="86"/>
    </row>
    <row r="5902" spans="15:15" x14ac:dyDescent="0.35">
      <c r="O5902" s="86"/>
    </row>
    <row r="5903" spans="15:15" x14ac:dyDescent="0.35">
      <c r="O5903" s="86"/>
    </row>
    <row r="5904" spans="15:15" x14ac:dyDescent="0.35">
      <c r="O5904" s="86"/>
    </row>
    <row r="5905" spans="15:15" x14ac:dyDescent="0.35">
      <c r="O5905" s="86"/>
    </row>
    <row r="5906" spans="15:15" x14ac:dyDescent="0.35">
      <c r="O5906" s="86"/>
    </row>
    <row r="5907" spans="15:15" x14ac:dyDescent="0.35">
      <c r="O5907" s="86"/>
    </row>
    <row r="5908" spans="15:15" x14ac:dyDescent="0.35">
      <c r="O5908" s="86"/>
    </row>
    <row r="5909" spans="15:15" x14ac:dyDescent="0.35">
      <c r="O5909" s="86"/>
    </row>
    <row r="5910" spans="15:15" x14ac:dyDescent="0.35">
      <c r="O5910" s="86"/>
    </row>
    <row r="5911" spans="15:15" x14ac:dyDescent="0.35">
      <c r="O5911" s="86"/>
    </row>
    <row r="5912" spans="15:15" x14ac:dyDescent="0.35">
      <c r="O5912" s="86"/>
    </row>
    <row r="5913" spans="15:15" x14ac:dyDescent="0.35">
      <c r="O5913" s="86"/>
    </row>
    <row r="5914" spans="15:15" x14ac:dyDescent="0.35">
      <c r="O5914" s="86"/>
    </row>
    <row r="5915" spans="15:15" x14ac:dyDescent="0.35">
      <c r="O5915" s="86"/>
    </row>
    <row r="5916" spans="15:15" x14ac:dyDescent="0.35">
      <c r="O5916" s="86"/>
    </row>
    <row r="5917" spans="15:15" x14ac:dyDescent="0.35">
      <c r="O5917" s="86"/>
    </row>
    <row r="5918" spans="15:15" x14ac:dyDescent="0.35">
      <c r="O5918" s="86"/>
    </row>
    <row r="5919" spans="15:15" x14ac:dyDescent="0.35">
      <c r="O5919" s="86"/>
    </row>
    <row r="5920" spans="15:15" x14ac:dyDescent="0.35">
      <c r="O5920" s="86"/>
    </row>
    <row r="5921" spans="15:15" x14ac:dyDescent="0.35">
      <c r="O5921" s="86"/>
    </row>
    <row r="5922" spans="15:15" x14ac:dyDescent="0.35">
      <c r="O5922" s="86"/>
    </row>
    <row r="5923" spans="15:15" x14ac:dyDescent="0.35">
      <c r="O5923" s="86"/>
    </row>
    <row r="5924" spans="15:15" x14ac:dyDescent="0.35">
      <c r="O5924" s="86"/>
    </row>
    <row r="5925" spans="15:15" x14ac:dyDescent="0.35">
      <c r="O5925" s="86"/>
    </row>
    <row r="5926" spans="15:15" x14ac:dyDescent="0.35">
      <c r="O5926" s="86"/>
    </row>
    <row r="5927" spans="15:15" x14ac:dyDescent="0.35">
      <c r="O5927" s="86"/>
    </row>
    <row r="5928" spans="15:15" x14ac:dyDescent="0.35">
      <c r="O5928" s="86"/>
    </row>
    <row r="5929" spans="15:15" x14ac:dyDescent="0.35">
      <c r="O5929" s="86"/>
    </row>
    <row r="5930" spans="15:15" x14ac:dyDescent="0.35">
      <c r="O5930" s="86"/>
    </row>
    <row r="5931" spans="15:15" x14ac:dyDescent="0.35">
      <c r="O5931" s="86"/>
    </row>
    <row r="5932" spans="15:15" x14ac:dyDescent="0.35">
      <c r="O5932" s="86"/>
    </row>
    <row r="5933" spans="15:15" x14ac:dyDescent="0.35">
      <c r="O5933" s="86"/>
    </row>
    <row r="5934" spans="15:15" x14ac:dyDescent="0.35">
      <c r="O5934" s="86"/>
    </row>
    <row r="5935" spans="15:15" x14ac:dyDescent="0.35">
      <c r="O5935" s="86"/>
    </row>
    <row r="5936" spans="15:15" x14ac:dyDescent="0.35">
      <c r="O5936" s="86"/>
    </row>
    <row r="5937" spans="15:15" x14ac:dyDescent="0.35">
      <c r="O5937" s="86"/>
    </row>
    <row r="5938" spans="15:15" x14ac:dyDescent="0.35">
      <c r="O5938" s="86"/>
    </row>
    <row r="5939" spans="15:15" x14ac:dyDescent="0.35">
      <c r="O5939" s="86"/>
    </row>
    <row r="5940" spans="15:15" x14ac:dyDescent="0.35">
      <c r="O5940" s="86"/>
    </row>
    <row r="5941" spans="15:15" x14ac:dyDescent="0.35">
      <c r="O5941" s="86"/>
    </row>
    <row r="5942" spans="15:15" x14ac:dyDescent="0.35">
      <c r="O5942" s="86"/>
    </row>
    <row r="5943" spans="15:15" x14ac:dyDescent="0.35">
      <c r="O5943" s="86"/>
    </row>
    <row r="5944" spans="15:15" x14ac:dyDescent="0.35">
      <c r="O5944" s="86"/>
    </row>
    <row r="5945" spans="15:15" x14ac:dyDescent="0.35">
      <c r="O5945" s="86"/>
    </row>
    <row r="5946" spans="15:15" x14ac:dyDescent="0.35">
      <c r="O5946" s="86"/>
    </row>
    <row r="5947" spans="15:15" x14ac:dyDescent="0.35">
      <c r="O5947" s="86"/>
    </row>
    <row r="5948" spans="15:15" x14ac:dyDescent="0.35">
      <c r="O5948" s="86"/>
    </row>
    <row r="5949" spans="15:15" x14ac:dyDescent="0.35">
      <c r="O5949" s="86"/>
    </row>
    <row r="5950" spans="15:15" x14ac:dyDescent="0.35">
      <c r="O5950" s="86"/>
    </row>
    <row r="5951" spans="15:15" x14ac:dyDescent="0.35">
      <c r="O5951" s="86"/>
    </row>
    <row r="5952" spans="15:15" x14ac:dyDescent="0.35">
      <c r="O5952" s="86"/>
    </row>
    <row r="5953" spans="15:15" x14ac:dyDescent="0.35">
      <c r="O5953" s="86"/>
    </row>
    <row r="5954" spans="15:15" x14ac:dyDescent="0.35">
      <c r="O5954" s="86"/>
    </row>
    <row r="5955" spans="15:15" x14ac:dyDescent="0.35">
      <c r="O5955" s="86"/>
    </row>
    <row r="5956" spans="15:15" x14ac:dyDescent="0.35">
      <c r="O5956" s="86"/>
    </row>
    <row r="5957" spans="15:15" x14ac:dyDescent="0.35">
      <c r="O5957" s="86"/>
    </row>
    <row r="5958" spans="15:15" x14ac:dyDescent="0.35">
      <c r="O5958" s="86"/>
    </row>
    <row r="5959" spans="15:15" x14ac:dyDescent="0.35">
      <c r="O5959" s="86"/>
    </row>
    <row r="5960" spans="15:15" x14ac:dyDescent="0.35">
      <c r="O5960" s="86"/>
    </row>
    <row r="5961" spans="15:15" x14ac:dyDescent="0.35">
      <c r="O5961" s="86"/>
    </row>
    <row r="5962" spans="15:15" x14ac:dyDescent="0.35">
      <c r="O5962" s="86"/>
    </row>
    <row r="5963" spans="15:15" x14ac:dyDescent="0.35">
      <c r="O5963" s="86"/>
    </row>
    <row r="5964" spans="15:15" x14ac:dyDescent="0.35">
      <c r="O5964" s="86"/>
    </row>
    <row r="5965" spans="15:15" x14ac:dyDescent="0.35">
      <c r="O5965" s="86"/>
    </row>
    <row r="5966" spans="15:15" x14ac:dyDescent="0.35">
      <c r="O5966" s="86"/>
    </row>
    <row r="5967" spans="15:15" x14ac:dyDescent="0.35">
      <c r="O5967" s="86"/>
    </row>
    <row r="5968" spans="15:15" x14ac:dyDescent="0.35">
      <c r="O5968" s="86"/>
    </row>
    <row r="5969" spans="15:15" x14ac:dyDescent="0.35">
      <c r="O5969" s="86"/>
    </row>
    <row r="5970" spans="15:15" x14ac:dyDescent="0.35">
      <c r="O5970" s="86"/>
    </row>
    <row r="5971" spans="15:15" x14ac:dyDescent="0.35">
      <c r="O5971" s="86"/>
    </row>
    <row r="5972" spans="15:15" x14ac:dyDescent="0.35">
      <c r="O5972" s="86"/>
    </row>
    <row r="5973" spans="15:15" x14ac:dyDescent="0.35">
      <c r="O5973" s="86"/>
    </row>
    <row r="5974" spans="15:15" x14ac:dyDescent="0.35">
      <c r="O5974" s="86"/>
    </row>
    <row r="5975" spans="15:15" x14ac:dyDescent="0.35">
      <c r="O5975" s="86"/>
    </row>
    <row r="5976" spans="15:15" x14ac:dyDescent="0.35">
      <c r="O5976" s="86"/>
    </row>
    <row r="5977" spans="15:15" x14ac:dyDescent="0.35">
      <c r="O5977" s="86"/>
    </row>
    <row r="5978" spans="15:15" x14ac:dyDescent="0.35">
      <c r="O5978" s="86"/>
    </row>
    <row r="5979" spans="15:15" x14ac:dyDescent="0.35">
      <c r="O5979" s="86"/>
    </row>
    <row r="5980" spans="15:15" x14ac:dyDescent="0.35">
      <c r="O5980" s="86"/>
    </row>
    <row r="5981" spans="15:15" x14ac:dyDescent="0.35">
      <c r="O5981" s="86"/>
    </row>
    <row r="5982" spans="15:15" x14ac:dyDescent="0.35">
      <c r="O5982" s="86"/>
    </row>
    <row r="5983" spans="15:15" x14ac:dyDescent="0.35">
      <c r="O5983" s="86"/>
    </row>
    <row r="5984" spans="15:15" x14ac:dyDescent="0.35">
      <c r="O5984" s="86"/>
    </row>
    <row r="5985" spans="15:15" x14ac:dyDescent="0.35">
      <c r="O5985" s="86"/>
    </row>
    <row r="5986" spans="15:15" x14ac:dyDescent="0.35">
      <c r="O5986" s="86"/>
    </row>
    <row r="5987" spans="15:15" x14ac:dyDescent="0.35">
      <c r="O5987" s="86"/>
    </row>
    <row r="5988" spans="15:15" x14ac:dyDescent="0.35">
      <c r="O5988" s="86"/>
    </row>
    <row r="5989" spans="15:15" x14ac:dyDescent="0.35">
      <c r="O5989" s="86"/>
    </row>
    <row r="5990" spans="15:15" x14ac:dyDescent="0.35">
      <c r="O5990" s="86"/>
    </row>
    <row r="5991" spans="15:15" x14ac:dyDescent="0.35">
      <c r="O5991" s="86"/>
    </row>
    <row r="5992" spans="15:15" x14ac:dyDescent="0.35">
      <c r="O5992" s="86"/>
    </row>
    <row r="5993" spans="15:15" x14ac:dyDescent="0.35">
      <c r="O5993" s="86"/>
    </row>
    <row r="5994" spans="15:15" x14ac:dyDescent="0.35">
      <c r="O5994" s="86"/>
    </row>
    <row r="5995" spans="15:15" x14ac:dyDescent="0.35">
      <c r="O5995" s="86"/>
    </row>
    <row r="5996" spans="15:15" x14ac:dyDescent="0.35">
      <c r="O5996" s="86"/>
    </row>
    <row r="5997" spans="15:15" x14ac:dyDescent="0.35">
      <c r="O5997" s="86"/>
    </row>
    <row r="5998" spans="15:15" x14ac:dyDescent="0.35">
      <c r="O5998" s="86"/>
    </row>
    <row r="5999" spans="15:15" x14ac:dyDescent="0.35">
      <c r="O5999" s="86"/>
    </row>
    <row r="6000" spans="15:15" x14ac:dyDescent="0.35">
      <c r="O6000" s="86"/>
    </row>
    <row r="6001" spans="15:15" x14ac:dyDescent="0.35">
      <c r="O6001" s="86"/>
    </row>
    <row r="6002" spans="15:15" x14ac:dyDescent="0.35">
      <c r="O6002" s="86"/>
    </row>
    <row r="6003" spans="15:15" x14ac:dyDescent="0.35">
      <c r="O6003" s="86"/>
    </row>
    <row r="6004" spans="15:15" x14ac:dyDescent="0.35">
      <c r="O6004" s="86"/>
    </row>
    <row r="6005" spans="15:15" x14ac:dyDescent="0.35">
      <c r="O6005" s="86"/>
    </row>
    <row r="6006" spans="15:15" x14ac:dyDescent="0.35">
      <c r="O6006" s="86"/>
    </row>
    <row r="6007" spans="15:15" x14ac:dyDescent="0.35">
      <c r="O6007" s="86"/>
    </row>
    <row r="6008" spans="15:15" x14ac:dyDescent="0.35">
      <c r="O6008" s="86"/>
    </row>
    <row r="6009" spans="15:15" x14ac:dyDescent="0.35">
      <c r="O6009" s="86"/>
    </row>
    <row r="6010" spans="15:15" x14ac:dyDescent="0.35">
      <c r="O6010" s="86"/>
    </row>
    <row r="6011" spans="15:15" x14ac:dyDescent="0.35">
      <c r="O6011" s="86"/>
    </row>
    <row r="6012" spans="15:15" x14ac:dyDescent="0.35">
      <c r="O6012" s="86"/>
    </row>
    <row r="6013" spans="15:15" x14ac:dyDescent="0.35">
      <c r="O6013" s="86"/>
    </row>
    <row r="6014" spans="15:15" x14ac:dyDescent="0.35">
      <c r="O6014" s="86"/>
    </row>
    <row r="6015" spans="15:15" x14ac:dyDescent="0.35">
      <c r="O6015" s="86"/>
    </row>
    <row r="6016" spans="15:15" x14ac:dyDescent="0.35">
      <c r="O6016" s="86"/>
    </row>
    <row r="6017" spans="15:15" x14ac:dyDescent="0.35">
      <c r="O6017" s="86"/>
    </row>
    <row r="6018" spans="15:15" x14ac:dyDescent="0.35">
      <c r="O6018" s="86"/>
    </row>
    <row r="6019" spans="15:15" x14ac:dyDescent="0.35">
      <c r="O6019" s="86"/>
    </row>
    <row r="6020" spans="15:15" x14ac:dyDescent="0.35">
      <c r="O6020" s="86"/>
    </row>
    <row r="6021" spans="15:15" x14ac:dyDescent="0.35">
      <c r="O6021" s="86"/>
    </row>
    <row r="6022" spans="15:15" x14ac:dyDescent="0.35">
      <c r="O6022" s="86"/>
    </row>
    <row r="6023" spans="15:15" x14ac:dyDescent="0.35">
      <c r="O6023" s="86"/>
    </row>
    <row r="6024" spans="15:15" x14ac:dyDescent="0.35">
      <c r="O6024" s="86"/>
    </row>
    <row r="6025" spans="15:15" x14ac:dyDescent="0.35">
      <c r="O6025" s="86"/>
    </row>
    <row r="6026" spans="15:15" x14ac:dyDescent="0.35">
      <c r="O6026" s="86"/>
    </row>
    <row r="6027" spans="15:15" x14ac:dyDescent="0.35">
      <c r="O6027" s="86"/>
    </row>
    <row r="6028" spans="15:15" x14ac:dyDescent="0.35">
      <c r="O6028" s="86"/>
    </row>
    <row r="6029" spans="15:15" x14ac:dyDescent="0.35">
      <c r="O6029" s="86"/>
    </row>
    <row r="6030" spans="15:15" x14ac:dyDescent="0.35">
      <c r="O6030" s="86"/>
    </row>
    <row r="6031" spans="15:15" x14ac:dyDescent="0.35">
      <c r="O6031" s="86"/>
    </row>
    <row r="6032" spans="15:15" x14ac:dyDescent="0.35">
      <c r="O6032" s="86"/>
    </row>
    <row r="6033" spans="15:15" x14ac:dyDescent="0.35">
      <c r="O6033" s="86"/>
    </row>
    <row r="6034" spans="15:15" x14ac:dyDescent="0.35">
      <c r="O6034" s="86"/>
    </row>
    <row r="6035" spans="15:15" x14ac:dyDescent="0.35">
      <c r="O6035" s="86"/>
    </row>
    <row r="6036" spans="15:15" x14ac:dyDescent="0.35">
      <c r="O6036" s="86"/>
    </row>
    <row r="6037" spans="15:15" x14ac:dyDescent="0.35">
      <c r="O6037" s="86"/>
    </row>
    <row r="6038" spans="15:15" x14ac:dyDescent="0.35">
      <c r="O6038" s="86"/>
    </row>
    <row r="6039" spans="15:15" x14ac:dyDescent="0.35">
      <c r="O6039" s="86"/>
    </row>
    <row r="6040" spans="15:15" x14ac:dyDescent="0.35">
      <c r="O6040" s="86"/>
    </row>
    <row r="6041" spans="15:15" x14ac:dyDescent="0.35">
      <c r="O6041" s="86"/>
    </row>
    <row r="6042" spans="15:15" x14ac:dyDescent="0.35">
      <c r="O6042" s="86"/>
    </row>
    <row r="6043" spans="15:15" x14ac:dyDescent="0.35">
      <c r="O6043" s="86"/>
    </row>
    <row r="6044" spans="15:15" x14ac:dyDescent="0.35">
      <c r="O6044" s="86"/>
    </row>
    <row r="6045" spans="15:15" x14ac:dyDescent="0.35">
      <c r="O6045" s="86"/>
    </row>
    <row r="6046" spans="15:15" x14ac:dyDescent="0.35">
      <c r="O6046" s="86"/>
    </row>
    <row r="6047" spans="15:15" x14ac:dyDescent="0.35">
      <c r="O6047" s="86"/>
    </row>
    <row r="6048" spans="15:15" x14ac:dyDescent="0.35">
      <c r="O6048" s="86"/>
    </row>
    <row r="6049" spans="15:15" x14ac:dyDescent="0.35">
      <c r="O6049" s="86"/>
    </row>
    <row r="6050" spans="15:15" x14ac:dyDescent="0.35">
      <c r="O6050" s="86"/>
    </row>
    <row r="6051" spans="15:15" x14ac:dyDescent="0.35">
      <c r="O6051" s="86"/>
    </row>
    <row r="6052" spans="15:15" x14ac:dyDescent="0.35">
      <c r="O6052" s="86"/>
    </row>
    <row r="6053" spans="15:15" x14ac:dyDescent="0.35">
      <c r="O6053" s="86"/>
    </row>
    <row r="6054" spans="15:15" x14ac:dyDescent="0.35">
      <c r="O6054" s="86"/>
    </row>
    <row r="6055" spans="15:15" x14ac:dyDescent="0.35">
      <c r="O6055" s="86"/>
    </row>
    <row r="6056" spans="15:15" x14ac:dyDescent="0.35">
      <c r="O6056" s="86"/>
    </row>
    <row r="6057" spans="15:15" x14ac:dyDescent="0.35">
      <c r="O6057" s="86"/>
    </row>
    <row r="6058" spans="15:15" x14ac:dyDescent="0.35">
      <c r="O6058" s="86"/>
    </row>
    <row r="6059" spans="15:15" x14ac:dyDescent="0.35">
      <c r="O6059" s="86"/>
    </row>
    <row r="6060" spans="15:15" x14ac:dyDescent="0.35">
      <c r="O6060" s="86"/>
    </row>
    <row r="6061" spans="15:15" x14ac:dyDescent="0.35">
      <c r="O6061" s="86"/>
    </row>
    <row r="6062" spans="15:15" x14ac:dyDescent="0.35">
      <c r="O6062" s="86"/>
    </row>
    <row r="6063" spans="15:15" x14ac:dyDescent="0.35">
      <c r="O6063" s="86"/>
    </row>
    <row r="6064" spans="15:15" x14ac:dyDescent="0.35">
      <c r="O6064" s="86"/>
    </row>
    <row r="6065" spans="15:15" x14ac:dyDescent="0.35">
      <c r="O6065" s="86"/>
    </row>
    <row r="6066" spans="15:15" x14ac:dyDescent="0.35">
      <c r="O6066" s="86"/>
    </row>
    <row r="6067" spans="15:15" x14ac:dyDescent="0.35">
      <c r="O6067" s="86"/>
    </row>
    <row r="6068" spans="15:15" x14ac:dyDescent="0.35">
      <c r="O6068" s="86"/>
    </row>
    <row r="6069" spans="15:15" x14ac:dyDescent="0.35">
      <c r="O6069" s="86"/>
    </row>
    <row r="6070" spans="15:15" x14ac:dyDescent="0.35">
      <c r="O6070" s="86"/>
    </row>
    <row r="6071" spans="15:15" x14ac:dyDescent="0.35">
      <c r="O6071" s="86"/>
    </row>
    <row r="6072" spans="15:15" x14ac:dyDescent="0.35">
      <c r="O6072" s="86"/>
    </row>
    <row r="6073" spans="15:15" x14ac:dyDescent="0.35">
      <c r="O6073" s="86"/>
    </row>
    <row r="6074" spans="15:15" x14ac:dyDescent="0.35">
      <c r="O6074" s="86"/>
    </row>
    <row r="6075" spans="15:15" x14ac:dyDescent="0.35">
      <c r="O6075" s="86"/>
    </row>
    <row r="6076" spans="15:15" x14ac:dyDescent="0.35">
      <c r="O6076" s="86"/>
    </row>
    <row r="6077" spans="15:15" x14ac:dyDescent="0.35">
      <c r="O6077" s="86"/>
    </row>
    <row r="6078" spans="15:15" x14ac:dyDescent="0.35">
      <c r="O6078" s="86"/>
    </row>
    <row r="6079" spans="15:15" x14ac:dyDescent="0.35">
      <c r="O6079" s="86"/>
    </row>
    <row r="6080" spans="15:15" x14ac:dyDescent="0.35">
      <c r="O6080" s="86"/>
    </row>
    <row r="6081" spans="15:15" x14ac:dyDescent="0.35">
      <c r="O6081" s="86"/>
    </row>
    <row r="6082" spans="15:15" x14ac:dyDescent="0.35">
      <c r="O6082" s="86"/>
    </row>
    <row r="6083" spans="15:15" x14ac:dyDescent="0.35">
      <c r="O6083" s="86"/>
    </row>
    <row r="6084" spans="15:15" x14ac:dyDescent="0.35">
      <c r="O6084" s="86"/>
    </row>
    <row r="6085" spans="15:15" x14ac:dyDescent="0.35">
      <c r="O6085" s="86"/>
    </row>
    <row r="6086" spans="15:15" x14ac:dyDescent="0.35">
      <c r="O6086" s="86"/>
    </row>
    <row r="6087" spans="15:15" x14ac:dyDescent="0.35">
      <c r="O6087" s="86"/>
    </row>
    <row r="6088" spans="15:15" x14ac:dyDescent="0.35">
      <c r="O6088" s="86"/>
    </row>
    <row r="6089" spans="15:15" x14ac:dyDescent="0.35">
      <c r="O6089" s="86"/>
    </row>
    <row r="6090" spans="15:15" x14ac:dyDescent="0.35">
      <c r="O6090" s="86"/>
    </row>
    <row r="6091" spans="15:15" x14ac:dyDescent="0.35">
      <c r="O6091" s="86"/>
    </row>
    <row r="6092" spans="15:15" x14ac:dyDescent="0.35">
      <c r="O6092" s="86"/>
    </row>
    <row r="6093" spans="15:15" x14ac:dyDescent="0.35">
      <c r="O6093" s="86"/>
    </row>
    <row r="6094" spans="15:15" x14ac:dyDescent="0.35">
      <c r="O6094" s="86"/>
    </row>
    <row r="6095" spans="15:15" x14ac:dyDescent="0.35">
      <c r="O6095" s="86"/>
    </row>
    <row r="6096" spans="15:15" x14ac:dyDescent="0.35">
      <c r="O6096" s="86"/>
    </row>
    <row r="6097" spans="15:15" x14ac:dyDescent="0.35">
      <c r="O6097" s="86"/>
    </row>
    <row r="6098" spans="15:15" x14ac:dyDescent="0.35">
      <c r="O6098" s="86"/>
    </row>
    <row r="6099" spans="15:15" x14ac:dyDescent="0.35">
      <c r="O6099" s="86"/>
    </row>
    <row r="6100" spans="15:15" x14ac:dyDescent="0.35">
      <c r="O6100" s="86"/>
    </row>
    <row r="6101" spans="15:15" x14ac:dyDescent="0.35">
      <c r="O6101" s="86"/>
    </row>
    <row r="6102" spans="15:15" x14ac:dyDescent="0.35">
      <c r="O6102" s="86"/>
    </row>
    <row r="6103" spans="15:15" x14ac:dyDescent="0.35">
      <c r="O6103" s="86"/>
    </row>
    <row r="6104" spans="15:15" x14ac:dyDescent="0.35">
      <c r="O6104" s="86"/>
    </row>
    <row r="6105" spans="15:15" x14ac:dyDescent="0.35">
      <c r="O6105" s="86"/>
    </row>
    <row r="6106" spans="15:15" x14ac:dyDescent="0.35">
      <c r="O6106" s="86"/>
    </row>
    <row r="6107" spans="15:15" x14ac:dyDescent="0.35">
      <c r="O6107" s="86"/>
    </row>
    <row r="6108" spans="15:15" x14ac:dyDescent="0.35">
      <c r="O6108" s="86"/>
    </row>
    <row r="6109" spans="15:15" x14ac:dyDescent="0.35">
      <c r="O6109" s="86"/>
    </row>
    <row r="6110" spans="15:15" x14ac:dyDescent="0.35">
      <c r="O6110" s="86"/>
    </row>
    <row r="6111" spans="15:15" x14ac:dyDescent="0.35">
      <c r="O6111" s="86"/>
    </row>
    <row r="6112" spans="15:15" x14ac:dyDescent="0.35">
      <c r="O6112" s="86"/>
    </row>
    <row r="6113" spans="15:15" x14ac:dyDescent="0.35">
      <c r="O6113" s="86"/>
    </row>
    <row r="6114" spans="15:15" x14ac:dyDescent="0.35">
      <c r="O6114" s="86"/>
    </row>
    <row r="6115" spans="15:15" x14ac:dyDescent="0.35">
      <c r="O6115" s="86"/>
    </row>
    <row r="6116" spans="15:15" x14ac:dyDescent="0.35">
      <c r="O6116" s="86"/>
    </row>
    <row r="6117" spans="15:15" x14ac:dyDescent="0.35">
      <c r="O6117" s="86"/>
    </row>
    <row r="6118" spans="15:15" x14ac:dyDescent="0.35">
      <c r="O6118" s="86"/>
    </row>
    <row r="6119" spans="15:15" x14ac:dyDescent="0.35">
      <c r="O6119" s="86"/>
    </row>
    <row r="6120" spans="15:15" x14ac:dyDescent="0.35">
      <c r="O6120" s="86"/>
    </row>
    <row r="6121" spans="15:15" x14ac:dyDescent="0.35">
      <c r="O6121" s="86"/>
    </row>
    <row r="6122" spans="15:15" x14ac:dyDescent="0.35">
      <c r="O6122" s="86"/>
    </row>
    <row r="6123" spans="15:15" x14ac:dyDescent="0.35">
      <c r="O6123" s="86"/>
    </row>
    <row r="6124" spans="15:15" x14ac:dyDescent="0.35">
      <c r="O6124" s="86"/>
    </row>
    <row r="6125" spans="15:15" x14ac:dyDescent="0.35">
      <c r="O6125" s="86"/>
    </row>
    <row r="6126" spans="15:15" x14ac:dyDescent="0.35">
      <c r="O6126" s="86"/>
    </row>
    <row r="6127" spans="15:15" x14ac:dyDescent="0.35">
      <c r="O6127" s="86"/>
    </row>
    <row r="6128" spans="15:15" x14ac:dyDescent="0.35">
      <c r="O6128" s="86"/>
    </row>
    <row r="6129" spans="15:15" x14ac:dyDescent="0.35">
      <c r="O6129" s="86"/>
    </row>
    <row r="6130" spans="15:15" x14ac:dyDescent="0.35">
      <c r="O6130" s="86"/>
    </row>
    <row r="6131" spans="15:15" x14ac:dyDescent="0.35">
      <c r="O6131" s="86"/>
    </row>
    <row r="6132" spans="15:15" x14ac:dyDescent="0.35">
      <c r="O6132" s="86"/>
    </row>
    <row r="6133" spans="15:15" x14ac:dyDescent="0.35">
      <c r="O6133" s="86"/>
    </row>
    <row r="6134" spans="15:15" x14ac:dyDescent="0.35">
      <c r="O6134" s="86"/>
    </row>
    <row r="6135" spans="15:15" x14ac:dyDescent="0.35">
      <c r="O6135" s="86"/>
    </row>
    <row r="6136" spans="15:15" x14ac:dyDescent="0.35">
      <c r="O6136" s="86"/>
    </row>
    <row r="6137" spans="15:15" x14ac:dyDescent="0.35">
      <c r="O6137" s="86"/>
    </row>
    <row r="6138" spans="15:15" x14ac:dyDescent="0.35">
      <c r="O6138" s="86"/>
    </row>
    <row r="6139" spans="15:15" x14ac:dyDescent="0.35">
      <c r="O6139" s="86"/>
    </row>
    <row r="6140" spans="15:15" x14ac:dyDescent="0.35">
      <c r="O6140" s="86"/>
    </row>
    <row r="6141" spans="15:15" x14ac:dyDescent="0.35">
      <c r="O6141" s="86"/>
    </row>
    <row r="6142" spans="15:15" x14ac:dyDescent="0.35">
      <c r="O6142" s="86"/>
    </row>
    <row r="6143" spans="15:15" x14ac:dyDescent="0.35">
      <c r="O6143" s="86"/>
    </row>
    <row r="6144" spans="15:15" x14ac:dyDescent="0.35">
      <c r="O6144" s="86"/>
    </row>
    <row r="6145" spans="15:15" x14ac:dyDescent="0.35">
      <c r="O6145" s="86"/>
    </row>
    <row r="6146" spans="15:15" x14ac:dyDescent="0.35">
      <c r="O6146" s="86"/>
    </row>
    <row r="6147" spans="15:15" x14ac:dyDescent="0.35">
      <c r="O6147" s="86"/>
    </row>
    <row r="6148" spans="15:15" x14ac:dyDescent="0.35">
      <c r="O6148" s="86"/>
    </row>
    <row r="6149" spans="15:15" x14ac:dyDescent="0.35">
      <c r="O6149" s="86"/>
    </row>
    <row r="6150" spans="15:15" x14ac:dyDescent="0.35">
      <c r="O6150" s="86"/>
    </row>
    <row r="6151" spans="15:15" x14ac:dyDescent="0.35">
      <c r="O6151" s="86"/>
    </row>
    <row r="6152" spans="15:15" x14ac:dyDescent="0.35">
      <c r="O6152" s="86"/>
    </row>
    <row r="6153" spans="15:15" x14ac:dyDescent="0.35">
      <c r="O6153" s="86"/>
    </row>
    <row r="6154" spans="15:15" x14ac:dyDescent="0.35">
      <c r="O6154" s="86"/>
    </row>
    <row r="6155" spans="15:15" x14ac:dyDescent="0.35">
      <c r="O6155" s="86"/>
    </row>
    <row r="6156" spans="15:15" x14ac:dyDescent="0.35">
      <c r="O6156" s="86"/>
    </row>
    <row r="6157" spans="15:15" x14ac:dyDescent="0.35">
      <c r="O6157" s="86"/>
    </row>
    <row r="6158" spans="15:15" x14ac:dyDescent="0.35">
      <c r="O6158" s="86"/>
    </row>
    <row r="6159" spans="15:15" x14ac:dyDescent="0.35">
      <c r="O6159" s="86"/>
    </row>
    <row r="6160" spans="15:15" x14ac:dyDescent="0.35">
      <c r="O6160" s="86"/>
    </row>
    <row r="6161" spans="15:15" x14ac:dyDescent="0.35">
      <c r="O6161" s="86"/>
    </row>
    <row r="6162" spans="15:15" x14ac:dyDescent="0.35">
      <c r="O6162" s="86"/>
    </row>
    <row r="6163" spans="15:15" x14ac:dyDescent="0.35">
      <c r="O6163" s="86"/>
    </row>
    <row r="6164" spans="15:15" x14ac:dyDescent="0.35">
      <c r="O6164" s="86"/>
    </row>
    <row r="6165" spans="15:15" x14ac:dyDescent="0.35">
      <c r="O6165" s="86"/>
    </row>
    <row r="6166" spans="15:15" x14ac:dyDescent="0.35">
      <c r="O6166" s="86"/>
    </row>
    <row r="6167" spans="15:15" x14ac:dyDescent="0.35">
      <c r="O6167" s="86"/>
    </row>
    <row r="6168" spans="15:15" x14ac:dyDescent="0.35">
      <c r="O6168" s="86"/>
    </row>
    <row r="6169" spans="15:15" x14ac:dyDescent="0.35">
      <c r="O6169" s="86"/>
    </row>
    <row r="6170" spans="15:15" x14ac:dyDescent="0.35">
      <c r="O6170" s="86"/>
    </row>
    <row r="6171" spans="15:15" x14ac:dyDescent="0.35">
      <c r="O6171" s="86"/>
    </row>
    <row r="6172" spans="15:15" x14ac:dyDescent="0.35">
      <c r="O6172" s="86"/>
    </row>
    <row r="6173" spans="15:15" x14ac:dyDescent="0.35">
      <c r="O6173" s="86"/>
    </row>
    <row r="6174" spans="15:15" x14ac:dyDescent="0.35">
      <c r="O6174" s="86"/>
    </row>
    <row r="6175" spans="15:15" x14ac:dyDescent="0.35">
      <c r="O6175" s="86"/>
    </row>
    <row r="6176" spans="15:15" x14ac:dyDescent="0.35">
      <c r="O6176" s="86"/>
    </row>
    <row r="6177" spans="15:15" x14ac:dyDescent="0.35">
      <c r="O6177" s="86"/>
    </row>
    <row r="6178" spans="15:15" x14ac:dyDescent="0.35">
      <c r="O6178" s="86"/>
    </row>
    <row r="6179" spans="15:15" x14ac:dyDescent="0.35">
      <c r="O6179" s="86"/>
    </row>
    <row r="6180" spans="15:15" x14ac:dyDescent="0.35">
      <c r="O6180" s="86"/>
    </row>
    <row r="6181" spans="15:15" x14ac:dyDescent="0.35">
      <c r="O6181" s="86"/>
    </row>
    <row r="6182" spans="15:15" x14ac:dyDescent="0.35">
      <c r="O6182" s="86"/>
    </row>
    <row r="6183" spans="15:15" x14ac:dyDescent="0.35">
      <c r="O6183" s="86"/>
    </row>
    <row r="6184" spans="15:15" x14ac:dyDescent="0.35">
      <c r="O6184" s="86"/>
    </row>
    <row r="6185" spans="15:15" x14ac:dyDescent="0.35">
      <c r="O6185" s="86"/>
    </row>
    <row r="6186" spans="15:15" x14ac:dyDescent="0.35">
      <c r="O6186" s="86"/>
    </row>
    <row r="6187" spans="15:15" x14ac:dyDescent="0.35">
      <c r="O6187" s="86"/>
    </row>
    <row r="6188" spans="15:15" x14ac:dyDescent="0.35">
      <c r="O6188" s="86"/>
    </row>
    <row r="6189" spans="15:15" x14ac:dyDescent="0.35">
      <c r="O6189" s="86"/>
    </row>
    <row r="6190" spans="15:15" x14ac:dyDescent="0.35">
      <c r="O6190" s="86"/>
    </row>
    <row r="6191" spans="15:15" x14ac:dyDescent="0.35">
      <c r="O6191" s="86"/>
    </row>
    <row r="6192" spans="15:15" x14ac:dyDescent="0.35">
      <c r="O6192" s="86"/>
    </row>
    <row r="6193" spans="15:15" x14ac:dyDescent="0.35">
      <c r="O6193" s="86"/>
    </row>
    <row r="6194" spans="15:15" x14ac:dyDescent="0.35">
      <c r="O6194" s="86"/>
    </row>
    <row r="6195" spans="15:15" x14ac:dyDescent="0.35">
      <c r="O6195" s="86"/>
    </row>
    <row r="6196" spans="15:15" x14ac:dyDescent="0.35">
      <c r="O6196" s="86"/>
    </row>
    <row r="6197" spans="15:15" x14ac:dyDescent="0.35">
      <c r="O6197" s="86"/>
    </row>
    <row r="6198" spans="15:15" x14ac:dyDescent="0.35">
      <c r="O6198" s="86"/>
    </row>
    <row r="6199" spans="15:15" x14ac:dyDescent="0.35">
      <c r="O6199" s="86"/>
    </row>
    <row r="6200" spans="15:15" x14ac:dyDescent="0.35">
      <c r="O6200" s="86"/>
    </row>
    <row r="6201" spans="15:15" x14ac:dyDescent="0.35">
      <c r="O6201" s="86"/>
    </row>
    <row r="6202" spans="15:15" x14ac:dyDescent="0.35">
      <c r="O6202" s="86"/>
    </row>
    <row r="6203" spans="15:15" x14ac:dyDescent="0.35">
      <c r="O6203" s="86"/>
    </row>
    <row r="6204" spans="15:15" x14ac:dyDescent="0.35">
      <c r="O6204" s="86"/>
    </row>
    <row r="6205" spans="15:15" x14ac:dyDescent="0.35">
      <c r="O6205" s="86"/>
    </row>
    <row r="6206" spans="15:15" x14ac:dyDescent="0.35">
      <c r="O6206" s="86"/>
    </row>
    <row r="6207" spans="15:15" x14ac:dyDescent="0.35">
      <c r="O6207" s="86"/>
    </row>
    <row r="6208" spans="15:15" x14ac:dyDescent="0.35">
      <c r="O6208" s="86"/>
    </row>
    <row r="6209" spans="15:15" x14ac:dyDescent="0.35">
      <c r="O6209" s="86"/>
    </row>
    <row r="6210" spans="15:15" x14ac:dyDescent="0.35">
      <c r="O6210" s="86"/>
    </row>
    <row r="6211" spans="15:15" x14ac:dyDescent="0.35">
      <c r="O6211" s="86"/>
    </row>
    <row r="6212" spans="15:15" x14ac:dyDescent="0.35">
      <c r="O6212" s="86"/>
    </row>
    <row r="6213" spans="15:15" x14ac:dyDescent="0.35">
      <c r="O6213" s="86"/>
    </row>
    <row r="6214" spans="15:15" x14ac:dyDescent="0.35">
      <c r="O6214" s="86"/>
    </row>
    <row r="6215" spans="15:15" x14ac:dyDescent="0.35">
      <c r="O6215" s="86"/>
    </row>
    <row r="6216" spans="15:15" x14ac:dyDescent="0.35">
      <c r="O6216" s="86"/>
    </row>
    <row r="6217" spans="15:15" x14ac:dyDescent="0.35">
      <c r="O6217" s="86"/>
    </row>
    <row r="6218" spans="15:15" x14ac:dyDescent="0.35">
      <c r="O6218" s="86"/>
    </row>
    <row r="6219" spans="15:15" x14ac:dyDescent="0.35">
      <c r="O6219" s="86"/>
    </row>
    <row r="6220" spans="15:15" x14ac:dyDescent="0.35">
      <c r="O6220" s="86"/>
    </row>
    <row r="6221" spans="15:15" x14ac:dyDescent="0.35">
      <c r="O6221" s="86"/>
    </row>
    <row r="6222" spans="15:15" x14ac:dyDescent="0.35">
      <c r="O6222" s="86"/>
    </row>
    <row r="6223" spans="15:15" x14ac:dyDescent="0.35">
      <c r="O6223" s="86"/>
    </row>
    <row r="6224" spans="15:15" x14ac:dyDescent="0.35">
      <c r="O6224" s="86"/>
    </row>
    <row r="6225" spans="15:15" x14ac:dyDescent="0.35">
      <c r="O6225" s="86"/>
    </row>
    <row r="6226" spans="15:15" x14ac:dyDescent="0.35">
      <c r="O6226" s="86"/>
    </row>
    <row r="6227" spans="15:15" x14ac:dyDescent="0.35">
      <c r="O6227" s="86"/>
    </row>
    <row r="6228" spans="15:15" x14ac:dyDescent="0.35">
      <c r="O6228" s="86"/>
    </row>
    <row r="6229" spans="15:15" x14ac:dyDescent="0.35">
      <c r="O6229" s="86"/>
    </row>
    <row r="6230" spans="15:15" x14ac:dyDescent="0.35">
      <c r="O6230" s="86"/>
    </row>
    <row r="6231" spans="15:15" x14ac:dyDescent="0.35">
      <c r="O6231" s="86"/>
    </row>
    <row r="6232" spans="15:15" x14ac:dyDescent="0.35">
      <c r="O6232" s="86"/>
    </row>
    <row r="6233" spans="15:15" x14ac:dyDescent="0.35">
      <c r="O6233" s="86"/>
    </row>
    <row r="6234" spans="15:15" x14ac:dyDescent="0.35">
      <c r="O6234" s="86"/>
    </row>
    <row r="6235" spans="15:15" x14ac:dyDescent="0.35">
      <c r="O6235" s="86"/>
    </row>
    <row r="6236" spans="15:15" x14ac:dyDescent="0.35">
      <c r="O6236" s="86"/>
    </row>
    <row r="6237" spans="15:15" x14ac:dyDescent="0.35">
      <c r="O6237" s="86"/>
    </row>
    <row r="6238" spans="15:15" x14ac:dyDescent="0.35">
      <c r="O6238" s="86"/>
    </row>
    <row r="6239" spans="15:15" x14ac:dyDescent="0.35">
      <c r="O6239" s="86"/>
    </row>
    <row r="6240" spans="15:15" x14ac:dyDescent="0.35">
      <c r="O6240" s="86"/>
    </row>
    <row r="6241" spans="15:15" x14ac:dyDescent="0.35">
      <c r="O6241" s="86"/>
    </row>
    <row r="6242" spans="15:15" x14ac:dyDescent="0.35">
      <c r="O6242" s="86"/>
    </row>
    <row r="6243" spans="15:15" x14ac:dyDescent="0.35">
      <c r="O6243" s="86"/>
    </row>
    <row r="6244" spans="15:15" x14ac:dyDescent="0.35">
      <c r="O6244" s="86"/>
    </row>
    <row r="6245" spans="15:15" x14ac:dyDescent="0.35">
      <c r="O6245" s="86"/>
    </row>
    <row r="6246" spans="15:15" x14ac:dyDescent="0.35">
      <c r="O6246" s="86"/>
    </row>
    <row r="6247" spans="15:15" x14ac:dyDescent="0.35">
      <c r="O6247" s="86"/>
    </row>
    <row r="6248" spans="15:15" x14ac:dyDescent="0.35">
      <c r="O6248" s="86"/>
    </row>
    <row r="6249" spans="15:15" x14ac:dyDescent="0.35">
      <c r="O6249" s="86"/>
    </row>
    <row r="6250" spans="15:15" x14ac:dyDescent="0.35">
      <c r="O6250" s="86"/>
    </row>
    <row r="6251" spans="15:15" x14ac:dyDescent="0.35">
      <c r="O6251" s="86"/>
    </row>
    <row r="6252" spans="15:15" x14ac:dyDescent="0.35">
      <c r="O6252" s="86"/>
    </row>
    <row r="6253" spans="15:15" x14ac:dyDescent="0.35">
      <c r="O6253" s="86"/>
    </row>
    <row r="6254" spans="15:15" x14ac:dyDescent="0.35">
      <c r="O6254" s="86"/>
    </row>
    <row r="6255" spans="15:15" x14ac:dyDescent="0.35">
      <c r="O6255" s="86"/>
    </row>
    <row r="6256" spans="15:15" x14ac:dyDescent="0.35">
      <c r="O6256" s="86"/>
    </row>
    <row r="6257" spans="15:15" x14ac:dyDescent="0.35">
      <c r="O6257" s="86"/>
    </row>
    <row r="6258" spans="15:15" x14ac:dyDescent="0.35">
      <c r="O6258" s="86"/>
    </row>
    <row r="6259" spans="15:15" x14ac:dyDescent="0.35">
      <c r="O6259" s="86"/>
    </row>
    <row r="6260" spans="15:15" x14ac:dyDescent="0.35">
      <c r="O6260" s="86"/>
    </row>
    <row r="6261" spans="15:15" x14ac:dyDescent="0.35">
      <c r="O6261" s="86"/>
    </row>
    <row r="6262" spans="15:15" x14ac:dyDescent="0.35">
      <c r="O6262" s="86"/>
    </row>
    <row r="6263" spans="15:15" x14ac:dyDescent="0.35">
      <c r="O6263" s="86"/>
    </row>
    <row r="6264" spans="15:15" x14ac:dyDescent="0.35">
      <c r="O6264" s="86"/>
    </row>
    <row r="6265" spans="15:15" x14ac:dyDescent="0.35">
      <c r="O6265" s="86"/>
    </row>
    <row r="6266" spans="15:15" x14ac:dyDescent="0.35">
      <c r="O6266" s="86"/>
    </row>
    <row r="6267" spans="15:15" x14ac:dyDescent="0.35">
      <c r="O6267" s="86"/>
    </row>
    <row r="6268" spans="15:15" x14ac:dyDescent="0.35">
      <c r="O6268" s="86"/>
    </row>
    <row r="6269" spans="15:15" x14ac:dyDescent="0.35">
      <c r="O6269" s="86"/>
    </row>
    <row r="6270" spans="15:15" x14ac:dyDescent="0.35">
      <c r="O6270" s="86"/>
    </row>
    <row r="6271" spans="15:15" x14ac:dyDescent="0.35">
      <c r="O6271" s="86"/>
    </row>
    <row r="6272" spans="15:15" x14ac:dyDescent="0.35">
      <c r="O6272" s="86"/>
    </row>
    <row r="6273" spans="15:15" x14ac:dyDescent="0.35">
      <c r="O6273" s="86"/>
    </row>
    <row r="6274" spans="15:15" x14ac:dyDescent="0.35">
      <c r="O6274" s="86"/>
    </row>
    <row r="6275" spans="15:15" x14ac:dyDescent="0.35">
      <c r="O6275" s="86"/>
    </row>
    <row r="6276" spans="15:15" x14ac:dyDescent="0.35">
      <c r="O6276" s="86"/>
    </row>
    <row r="6277" spans="15:15" x14ac:dyDescent="0.35">
      <c r="O6277" s="86"/>
    </row>
    <row r="6278" spans="15:15" x14ac:dyDescent="0.35">
      <c r="O6278" s="86"/>
    </row>
    <row r="6279" spans="15:15" x14ac:dyDescent="0.35">
      <c r="O6279" s="86"/>
    </row>
    <row r="6280" spans="15:15" x14ac:dyDescent="0.35">
      <c r="O6280" s="86"/>
    </row>
    <row r="6281" spans="15:15" x14ac:dyDescent="0.35">
      <c r="O6281" s="86"/>
    </row>
    <row r="6282" spans="15:15" x14ac:dyDescent="0.35">
      <c r="O6282" s="86"/>
    </row>
    <row r="6283" spans="15:15" x14ac:dyDescent="0.35">
      <c r="O6283" s="86"/>
    </row>
    <row r="6284" spans="15:15" x14ac:dyDescent="0.35">
      <c r="O6284" s="86"/>
    </row>
    <row r="6285" spans="15:15" x14ac:dyDescent="0.35">
      <c r="O6285" s="86"/>
    </row>
    <row r="6286" spans="15:15" x14ac:dyDescent="0.35">
      <c r="O6286" s="86"/>
    </row>
    <row r="6287" spans="15:15" x14ac:dyDescent="0.35">
      <c r="O6287" s="86"/>
    </row>
    <row r="6288" spans="15:15" x14ac:dyDescent="0.35">
      <c r="O6288" s="86"/>
    </row>
    <row r="6289" spans="15:15" x14ac:dyDescent="0.35">
      <c r="O6289" s="86"/>
    </row>
    <row r="6290" spans="15:15" x14ac:dyDescent="0.35">
      <c r="O6290" s="86"/>
    </row>
    <row r="6291" spans="15:15" x14ac:dyDescent="0.35">
      <c r="O6291" s="86"/>
    </row>
    <row r="6292" spans="15:15" x14ac:dyDescent="0.35">
      <c r="O6292" s="86"/>
    </row>
    <row r="6293" spans="15:15" x14ac:dyDescent="0.35">
      <c r="O6293" s="86"/>
    </row>
    <row r="6294" spans="15:15" x14ac:dyDescent="0.35">
      <c r="O6294" s="86"/>
    </row>
    <row r="6295" spans="15:15" x14ac:dyDescent="0.35">
      <c r="O6295" s="86"/>
    </row>
    <row r="6296" spans="15:15" x14ac:dyDescent="0.35">
      <c r="O6296" s="86"/>
    </row>
    <row r="6297" spans="15:15" x14ac:dyDescent="0.35">
      <c r="O6297" s="86"/>
    </row>
    <row r="6298" spans="15:15" x14ac:dyDescent="0.35">
      <c r="O6298" s="86"/>
    </row>
    <row r="6299" spans="15:15" x14ac:dyDescent="0.35">
      <c r="O6299" s="86"/>
    </row>
    <row r="6300" spans="15:15" x14ac:dyDescent="0.35">
      <c r="O6300" s="86"/>
    </row>
    <row r="6301" spans="15:15" x14ac:dyDescent="0.35">
      <c r="O6301" s="86"/>
    </row>
    <row r="6302" spans="15:15" x14ac:dyDescent="0.35">
      <c r="O6302" s="86"/>
    </row>
    <row r="6303" spans="15:15" x14ac:dyDescent="0.35">
      <c r="O6303" s="86"/>
    </row>
    <row r="6304" spans="15:15" x14ac:dyDescent="0.35">
      <c r="O6304" s="86"/>
    </row>
    <row r="6305" spans="15:15" x14ac:dyDescent="0.35">
      <c r="O6305" s="86"/>
    </row>
    <row r="6306" spans="15:15" x14ac:dyDescent="0.35">
      <c r="O6306" s="86"/>
    </row>
    <row r="6307" spans="15:15" x14ac:dyDescent="0.35">
      <c r="O6307" s="86"/>
    </row>
    <row r="6308" spans="15:15" x14ac:dyDescent="0.35">
      <c r="O6308" s="86"/>
    </row>
    <row r="6309" spans="15:15" x14ac:dyDescent="0.35">
      <c r="O6309" s="86"/>
    </row>
    <row r="6310" spans="15:15" x14ac:dyDescent="0.35">
      <c r="O6310" s="86"/>
    </row>
    <row r="6311" spans="15:15" x14ac:dyDescent="0.35">
      <c r="O6311" s="86"/>
    </row>
    <row r="6312" spans="15:15" x14ac:dyDescent="0.35">
      <c r="O6312" s="86"/>
    </row>
    <row r="6313" spans="15:15" x14ac:dyDescent="0.35">
      <c r="O6313" s="86"/>
    </row>
    <row r="6314" spans="15:15" x14ac:dyDescent="0.35">
      <c r="O6314" s="86"/>
    </row>
    <row r="6315" spans="15:15" x14ac:dyDescent="0.35">
      <c r="O6315" s="86"/>
    </row>
    <row r="6316" spans="15:15" x14ac:dyDescent="0.35">
      <c r="O6316" s="86"/>
    </row>
    <row r="6317" spans="15:15" x14ac:dyDescent="0.35">
      <c r="O6317" s="86"/>
    </row>
    <row r="6318" spans="15:15" x14ac:dyDescent="0.35">
      <c r="O6318" s="86"/>
    </row>
    <row r="6319" spans="15:15" x14ac:dyDescent="0.35">
      <c r="O6319" s="86"/>
    </row>
    <row r="6320" spans="15:15" x14ac:dyDescent="0.35">
      <c r="O6320" s="86"/>
    </row>
    <row r="6321" spans="15:15" x14ac:dyDescent="0.35">
      <c r="O6321" s="86"/>
    </row>
    <row r="6322" spans="15:15" x14ac:dyDescent="0.35">
      <c r="O6322" s="86"/>
    </row>
    <row r="6323" spans="15:15" x14ac:dyDescent="0.35">
      <c r="O6323" s="86"/>
    </row>
    <row r="6324" spans="15:15" x14ac:dyDescent="0.35">
      <c r="O6324" s="86"/>
    </row>
    <row r="6325" spans="15:15" x14ac:dyDescent="0.35">
      <c r="O6325" s="86"/>
    </row>
    <row r="6326" spans="15:15" x14ac:dyDescent="0.35">
      <c r="O6326" s="86"/>
    </row>
    <row r="6327" spans="15:15" x14ac:dyDescent="0.35">
      <c r="O6327" s="86"/>
    </row>
    <row r="6328" spans="15:15" x14ac:dyDescent="0.35">
      <c r="O6328" s="86"/>
    </row>
    <row r="6329" spans="15:15" x14ac:dyDescent="0.35">
      <c r="O6329" s="86"/>
    </row>
    <row r="6330" spans="15:15" x14ac:dyDescent="0.35">
      <c r="O6330" s="86"/>
    </row>
    <row r="6331" spans="15:15" x14ac:dyDescent="0.35">
      <c r="O6331" s="86"/>
    </row>
    <row r="6332" spans="15:15" x14ac:dyDescent="0.35">
      <c r="O6332" s="86"/>
    </row>
    <row r="6333" spans="15:15" x14ac:dyDescent="0.35">
      <c r="O6333" s="86"/>
    </row>
    <row r="6334" spans="15:15" x14ac:dyDescent="0.35">
      <c r="O6334" s="86"/>
    </row>
    <row r="6335" spans="15:15" x14ac:dyDescent="0.35">
      <c r="O6335" s="86"/>
    </row>
    <row r="6336" spans="15:15" x14ac:dyDescent="0.35">
      <c r="O6336" s="86"/>
    </row>
    <row r="6337" spans="15:15" x14ac:dyDescent="0.35">
      <c r="O6337" s="86"/>
    </row>
    <row r="6338" spans="15:15" x14ac:dyDescent="0.35">
      <c r="O6338" s="86"/>
    </row>
    <row r="6339" spans="15:15" x14ac:dyDescent="0.35">
      <c r="O6339" s="86"/>
    </row>
    <row r="6340" spans="15:15" x14ac:dyDescent="0.35">
      <c r="O6340" s="86"/>
    </row>
    <row r="6341" spans="15:15" x14ac:dyDescent="0.35">
      <c r="O6341" s="86"/>
    </row>
    <row r="6342" spans="15:15" x14ac:dyDescent="0.35">
      <c r="O6342" s="86"/>
    </row>
    <row r="6343" spans="15:15" x14ac:dyDescent="0.35">
      <c r="O6343" s="86"/>
    </row>
    <row r="6344" spans="15:15" x14ac:dyDescent="0.35">
      <c r="O6344" s="86"/>
    </row>
    <row r="6345" spans="15:15" x14ac:dyDescent="0.35">
      <c r="O6345" s="86"/>
    </row>
    <row r="6346" spans="15:15" x14ac:dyDescent="0.35">
      <c r="O6346" s="86"/>
    </row>
    <row r="6347" spans="15:15" x14ac:dyDescent="0.35">
      <c r="O6347" s="86"/>
    </row>
    <row r="6348" spans="15:15" x14ac:dyDescent="0.35">
      <c r="O6348" s="86"/>
    </row>
    <row r="6349" spans="15:15" x14ac:dyDescent="0.35">
      <c r="O6349" s="86"/>
    </row>
    <row r="6350" spans="15:15" x14ac:dyDescent="0.35">
      <c r="O6350" s="86"/>
    </row>
    <row r="6351" spans="15:15" x14ac:dyDescent="0.35">
      <c r="O6351" s="86"/>
    </row>
    <row r="6352" spans="15:15" x14ac:dyDescent="0.35">
      <c r="O6352" s="86"/>
    </row>
    <row r="6353" spans="15:15" x14ac:dyDescent="0.35">
      <c r="O6353" s="86"/>
    </row>
    <row r="6354" spans="15:15" x14ac:dyDescent="0.35">
      <c r="O6354" s="86"/>
    </row>
    <row r="6355" spans="15:15" x14ac:dyDescent="0.35">
      <c r="O6355" s="86"/>
    </row>
    <row r="6356" spans="15:15" x14ac:dyDescent="0.35">
      <c r="O6356" s="86"/>
    </row>
    <row r="6357" spans="15:15" x14ac:dyDescent="0.35">
      <c r="O6357" s="86"/>
    </row>
    <row r="6358" spans="15:15" x14ac:dyDescent="0.35">
      <c r="O6358" s="86"/>
    </row>
    <row r="6359" spans="15:15" x14ac:dyDescent="0.35">
      <c r="O6359" s="86"/>
    </row>
    <row r="6360" spans="15:15" x14ac:dyDescent="0.35">
      <c r="O6360" s="86"/>
    </row>
    <row r="6361" spans="15:15" x14ac:dyDescent="0.35">
      <c r="O6361" s="86"/>
    </row>
    <row r="6362" spans="15:15" x14ac:dyDescent="0.35">
      <c r="O6362" s="86"/>
    </row>
    <row r="6363" spans="15:15" x14ac:dyDescent="0.35">
      <c r="O6363" s="86"/>
    </row>
    <row r="6364" spans="15:15" x14ac:dyDescent="0.35">
      <c r="O6364" s="86"/>
    </row>
    <row r="6365" spans="15:15" x14ac:dyDescent="0.35">
      <c r="O6365" s="86"/>
    </row>
    <row r="6366" spans="15:15" x14ac:dyDescent="0.35">
      <c r="O6366" s="86"/>
    </row>
    <row r="6367" spans="15:15" x14ac:dyDescent="0.35">
      <c r="O6367" s="86"/>
    </row>
    <row r="6368" spans="15:15" x14ac:dyDescent="0.35">
      <c r="O6368" s="86"/>
    </row>
    <row r="6369" spans="15:15" x14ac:dyDescent="0.35">
      <c r="O6369" s="86"/>
    </row>
    <row r="6370" spans="15:15" x14ac:dyDescent="0.35">
      <c r="O6370" s="86"/>
    </row>
    <row r="6371" spans="15:15" x14ac:dyDescent="0.35">
      <c r="O6371" s="86"/>
    </row>
    <row r="6372" spans="15:15" x14ac:dyDescent="0.35">
      <c r="O6372" s="86"/>
    </row>
    <row r="6373" spans="15:15" x14ac:dyDescent="0.35">
      <c r="O6373" s="86"/>
    </row>
    <row r="6374" spans="15:15" x14ac:dyDescent="0.35">
      <c r="O6374" s="86"/>
    </row>
    <row r="6375" spans="15:15" x14ac:dyDescent="0.35">
      <c r="O6375" s="86"/>
    </row>
    <row r="6376" spans="15:15" x14ac:dyDescent="0.35">
      <c r="O6376" s="86"/>
    </row>
    <row r="6377" spans="15:15" x14ac:dyDescent="0.35">
      <c r="O6377" s="86"/>
    </row>
    <row r="6378" spans="15:15" x14ac:dyDescent="0.35">
      <c r="O6378" s="86"/>
    </row>
    <row r="6379" spans="15:15" x14ac:dyDescent="0.35">
      <c r="O6379" s="86"/>
    </row>
    <row r="6380" spans="15:15" x14ac:dyDescent="0.35">
      <c r="O6380" s="86"/>
    </row>
    <row r="6381" spans="15:15" x14ac:dyDescent="0.35">
      <c r="O6381" s="86"/>
    </row>
    <row r="6382" spans="15:15" x14ac:dyDescent="0.35">
      <c r="O6382" s="86"/>
    </row>
    <row r="6383" spans="15:15" x14ac:dyDescent="0.35">
      <c r="O6383" s="86"/>
    </row>
    <row r="6384" spans="15:15" x14ac:dyDescent="0.35">
      <c r="O6384" s="86"/>
    </row>
    <row r="6385" spans="15:15" x14ac:dyDescent="0.35">
      <c r="O6385" s="86"/>
    </row>
    <row r="6386" spans="15:15" x14ac:dyDescent="0.35">
      <c r="O6386" s="86"/>
    </row>
    <row r="6387" spans="15:15" x14ac:dyDescent="0.35">
      <c r="O6387" s="86"/>
    </row>
    <row r="6388" spans="15:15" x14ac:dyDescent="0.35">
      <c r="O6388" s="86"/>
    </row>
    <row r="6389" spans="15:15" x14ac:dyDescent="0.35">
      <c r="O6389" s="86"/>
    </row>
    <row r="6390" spans="15:15" x14ac:dyDescent="0.35">
      <c r="O6390" s="86"/>
    </row>
    <row r="6391" spans="15:15" x14ac:dyDescent="0.35">
      <c r="O6391" s="86"/>
    </row>
    <row r="6392" spans="15:15" x14ac:dyDescent="0.35">
      <c r="O6392" s="86"/>
    </row>
    <row r="6393" spans="15:15" x14ac:dyDescent="0.35">
      <c r="O6393" s="86"/>
    </row>
    <row r="6394" spans="15:15" x14ac:dyDescent="0.35">
      <c r="O6394" s="86"/>
    </row>
    <row r="6395" spans="15:15" x14ac:dyDescent="0.35">
      <c r="O6395" s="86"/>
    </row>
    <row r="6396" spans="15:15" x14ac:dyDescent="0.35">
      <c r="O6396" s="86"/>
    </row>
    <row r="6397" spans="15:15" x14ac:dyDescent="0.35">
      <c r="O6397" s="86"/>
    </row>
    <row r="6398" spans="15:15" x14ac:dyDescent="0.35">
      <c r="O6398" s="86"/>
    </row>
    <row r="6399" spans="15:15" x14ac:dyDescent="0.35">
      <c r="O6399" s="86"/>
    </row>
    <row r="6400" spans="15:15" x14ac:dyDescent="0.35">
      <c r="O6400" s="86"/>
    </row>
    <row r="6401" spans="15:15" x14ac:dyDescent="0.35">
      <c r="O6401" s="86"/>
    </row>
    <row r="6402" spans="15:15" x14ac:dyDescent="0.35">
      <c r="O6402" s="86"/>
    </row>
    <row r="6403" spans="15:15" x14ac:dyDescent="0.35">
      <c r="O6403" s="86"/>
    </row>
    <row r="6404" spans="15:15" x14ac:dyDescent="0.35">
      <c r="O6404" s="86"/>
    </row>
    <row r="6405" spans="15:15" x14ac:dyDescent="0.35">
      <c r="O6405" s="86"/>
    </row>
    <row r="6406" spans="15:15" x14ac:dyDescent="0.35">
      <c r="O6406" s="86"/>
    </row>
    <row r="6407" spans="15:15" x14ac:dyDescent="0.35">
      <c r="O6407" s="86"/>
    </row>
    <row r="6408" spans="15:15" x14ac:dyDescent="0.35">
      <c r="O6408" s="86"/>
    </row>
    <row r="6409" spans="15:15" x14ac:dyDescent="0.35">
      <c r="O6409" s="86"/>
    </row>
    <row r="6410" spans="15:15" x14ac:dyDescent="0.35">
      <c r="O6410" s="86"/>
    </row>
    <row r="6411" spans="15:15" x14ac:dyDescent="0.35">
      <c r="O6411" s="86"/>
    </row>
    <row r="6412" spans="15:15" x14ac:dyDescent="0.35">
      <c r="O6412" s="86"/>
    </row>
    <row r="6413" spans="15:15" x14ac:dyDescent="0.35">
      <c r="O6413" s="86"/>
    </row>
    <row r="6414" spans="15:15" x14ac:dyDescent="0.35">
      <c r="O6414" s="86"/>
    </row>
    <row r="6415" spans="15:15" x14ac:dyDescent="0.35">
      <c r="O6415" s="86"/>
    </row>
    <row r="6416" spans="15:15" x14ac:dyDescent="0.35">
      <c r="O6416" s="86"/>
    </row>
    <row r="6417" spans="15:15" x14ac:dyDescent="0.35">
      <c r="O6417" s="86"/>
    </row>
    <row r="6418" spans="15:15" x14ac:dyDescent="0.35">
      <c r="O6418" s="86"/>
    </row>
    <row r="6419" spans="15:15" x14ac:dyDescent="0.35">
      <c r="O6419" s="86"/>
    </row>
    <row r="6420" spans="15:15" x14ac:dyDescent="0.35">
      <c r="O6420" s="86"/>
    </row>
    <row r="6421" spans="15:15" x14ac:dyDescent="0.35">
      <c r="O6421" s="86"/>
    </row>
    <row r="6422" spans="15:15" x14ac:dyDescent="0.35">
      <c r="O6422" s="86"/>
    </row>
    <row r="6423" spans="15:15" x14ac:dyDescent="0.35">
      <c r="O6423" s="86"/>
    </row>
    <row r="6424" spans="15:15" x14ac:dyDescent="0.35">
      <c r="O6424" s="86"/>
    </row>
    <row r="6425" spans="15:15" x14ac:dyDescent="0.35">
      <c r="O6425" s="86"/>
    </row>
    <row r="6426" spans="15:15" x14ac:dyDescent="0.35">
      <c r="O6426" s="86"/>
    </row>
    <row r="6427" spans="15:15" x14ac:dyDescent="0.35">
      <c r="O6427" s="86"/>
    </row>
    <row r="6428" spans="15:15" x14ac:dyDescent="0.35">
      <c r="O6428" s="86"/>
    </row>
    <row r="6429" spans="15:15" x14ac:dyDescent="0.35">
      <c r="O6429" s="86"/>
    </row>
    <row r="6430" spans="15:15" x14ac:dyDescent="0.35">
      <c r="O6430" s="86"/>
    </row>
    <row r="6431" spans="15:15" x14ac:dyDescent="0.35">
      <c r="O6431" s="86"/>
    </row>
    <row r="6432" spans="15:15" x14ac:dyDescent="0.35">
      <c r="O6432" s="86"/>
    </row>
    <row r="6433" spans="15:15" x14ac:dyDescent="0.35">
      <c r="O6433" s="86"/>
    </row>
    <row r="6434" spans="15:15" x14ac:dyDescent="0.35">
      <c r="O6434" s="86"/>
    </row>
    <row r="6435" spans="15:15" x14ac:dyDescent="0.35">
      <c r="O6435" s="86"/>
    </row>
    <row r="6436" spans="15:15" x14ac:dyDescent="0.35">
      <c r="O6436" s="86"/>
    </row>
    <row r="6437" spans="15:15" x14ac:dyDescent="0.35">
      <c r="O6437" s="86"/>
    </row>
    <row r="6438" spans="15:15" x14ac:dyDescent="0.35">
      <c r="O6438" s="86"/>
    </row>
    <row r="6439" spans="15:15" x14ac:dyDescent="0.35">
      <c r="O6439" s="86"/>
    </row>
    <row r="6440" spans="15:15" x14ac:dyDescent="0.35">
      <c r="O6440" s="86"/>
    </row>
    <row r="6441" spans="15:15" x14ac:dyDescent="0.35">
      <c r="O6441" s="86"/>
    </row>
    <row r="6442" spans="15:15" x14ac:dyDescent="0.35">
      <c r="O6442" s="86"/>
    </row>
    <row r="6443" spans="15:15" x14ac:dyDescent="0.35">
      <c r="O6443" s="86"/>
    </row>
    <row r="6444" spans="15:15" x14ac:dyDescent="0.35">
      <c r="O6444" s="86"/>
    </row>
    <row r="6445" spans="15:15" x14ac:dyDescent="0.35">
      <c r="O6445" s="86"/>
    </row>
    <row r="6446" spans="15:15" x14ac:dyDescent="0.35">
      <c r="O6446" s="86"/>
    </row>
    <row r="6447" spans="15:15" x14ac:dyDescent="0.35">
      <c r="O6447" s="86"/>
    </row>
    <row r="6448" spans="15:15" x14ac:dyDescent="0.35">
      <c r="O6448" s="86"/>
    </row>
    <row r="6449" spans="15:15" x14ac:dyDescent="0.35">
      <c r="O6449" s="86"/>
    </row>
    <row r="6450" spans="15:15" x14ac:dyDescent="0.35">
      <c r="O6450" s="86"/>
    </row>
    <row r="6451" spans="15:15" x14ac:dyDescent="0.35">
      <c r="O6451" s="86"/>
    </row>
    <row r="6452" spans="15:15" x14ac:dyDescent="0.35">
      <c r="O6452" s="86"/>
    </row>
    <row r="6453" spans="15:15" x14ac:dyDescent="0.35">
      <c r="O6453" s="86"/>
    </row>
    <row r="6454" spans="15:15" x14ac:dyDescent="0.35">
      <c r="O6454" s="86"/>
    </row>
    <row r="6455" spans="15:15" x14ac:dyDescent="0.35">
      <c r="O6455" s="86"/>
    </row>
    <row r="6456" spans="15:15" x14ac:dyDescent="0.35">
      <c r="O6456" s="86"/>
    </row>
    <row r="6457" spans="15:15" x14ac:dyDescent="0.35">
      <c r="O6457" s="86"/>
    </row>
    <row r="6458" spans="15:15" x14ac:dyDescent="0.35">
      <c r="O6458" s="86"/>
    </row>
    <row r="6459" spans="15:15" x14ac:dyDescent="0.35">
      <c r="O6459" s="86"/>
    </row>
    <row r="6460" spans="15:15" x14ac:dyDescent="0.35">
      <c r="O6460" s="86"/>
    </row>
    <row r="6461" spans="15:15" x14ac:dyDescent="0.35">
      <c r="O6461" s="86"/>
    </row>
    <row r="6462" spans="15:15" x14ac:dyDescent="0.35">
      <c r="O6462" s="86"/>
    </row>
    <row r="6463" spans="15:15" x14ac:dyDescent="0.35">
      <c r="O6463" s="86"/>
    </row>
    <row r="6464" spans="15:15" x14ac:dyDescent="0.35">
      <c r="O6464" s="86"/>
    </row>
    <row r="6465" spans="15:15" x14ac:dyDescent="0.35">
      <c r="O6465" s="86"/>
    </row>
    <row r="6466" spans="15:15" x14ac:dyDescent="0.35">
      <c r="O6466" s="86"/>
    </row>
    <row r="6467" spans="15:15" x14ac:dyDescent="0.35">
      <c r="O6467" s="86"/>
    </row>
    <row r="6468" spans="15:15" x14ac:dyDescent="0.35">
      <c r="O6468" s="86"/>
    </row>
    <row r="6469" spans="15:15" x14ac:dyDescent="0.35">
      <c r="O6469" s="86"/>
    </row>
    <row r="6470" spans="15:15" x14ac:dyDescent="0.35">
      <c r="O6470" s="86"/>
    </row>
    <row r="6471" spans="15:15" x14ac:dyDescent="0.35">
      <c r="O6471" s="86"/>
    </row>
    <row r="6472" spans="15:15" x14ac:dyDescent="0.35">
      <c r="O6472" s="86"/>
    </row>
    <row r="6473" spans="15:15" x14ac:dyDescent="0.35">
      <c r="O6473" s="86"/>
    </row>
    <row r="6474" spans="15:15" x14ac:dyDescent="0.35">
      <c r="O6474" s="86"/>
    </row>
    <row r="6475" spans="15:15" x14ac:dyDescent="0.35">
      <c r="O6475" s="86"/>
    </row>
    <row r="6476" spans="15:15" x14ac:dyDescent="0.35">
      <c r="O6476" s="86"/>
    </row>
    <row r="6477" spans="15:15" x14ac:dyDescent="0.35">
      <c r="O6477" s="86"/>
    </row>
    <row r="6478" spans="15:15" x14ac:dyDescent="0.35">
      <c r="O6478" s="86"/>
    </row>
    <row r="6479" spans="15:15" x14ac:dyDescent="0.35">
      <c r="O6479" s="86"/>
    </row>
    <row r="6480" spans="15:15" x14ac:dyDescent="0.35">
      <c r="O6480" s="86"/>
    </row>
    <row r="6481" spans="15:15" x14ac:dyDescent="0.35">
      <c r="O6481" s="86"/>
    </row>
    <row r="6482" spans="15:15" x14ac:dyDescent="0.35">
      <c r="O6482" s="86"/>
    </row>
    <row r="6483" spans="15:15" x14ac:dyDescent="0.35">
      <c r="O6483" s="86"/>
    </row>
    <row r="6484" spans="15:15" x14ac:dyDescent="0.35">
      <c r="O6484" s="86"/>
    </row>
    <row r="6485" spans="15:15" x14ac:dyDescent="0.35">
      <c r="O6485" s="86"/>
    </row>
    <row r="6486" spans="15:15" x14ac:dyDescent="0.35">
      <c r="O6486" s="86"/>
    </row>
    <row r="6487" spans="15:15" x14ac:dyDescent="0.35">
      <c r="O6487" s="86"/>
    </row>
    <row r="6488" spans="15:15" x14ac:dyDescent="0.35">
      <c r="O6488" s="86"/>
    </row>
    <row r="6489" spans="15:15" x14ac:dyDescent="0.35">
      <c r="O6489" s="86"/>
    </row>
    <row r="6490" spans="15:15" x14ac:dyDescent="0.35">
      <c r="O6490" s="86"/>
    </row>
    <row r="6491" spans="15:15" x14ac:dyDescent="0.35">
      <c r="O6491" s="86"/>
    </row>
    <row r="6492" spans="15:15" x14ac:dyDescent="0.35">
      <c r="O6492" s="86"/>
    </row>
    <row r="6493" spans="15:15" x14ac:dyDescent="0.35">
      <c r="O6493" s="86"/>
    </row>
    <row r="6494" spans="15:15" x14ac:dyDescent="0.35">
      <c r="O6494" s="86"/>
    </row>
    <row r="6495" spans="15:15" x14ac:dyDescent="0.35">
      <c r="O6495" s="86"/>
    </row>
    <row r="6496" spans="15:15" x14ac:dyDescent="0.35">
      <c r="O6496" s="86"/>
    </row>
    <row r="6497" spans="15:15" x14ac:dyDescent="0.35">
      <c r="O6497" s="86"/>
    </row>
    <row r="6498" spans="15:15" x14ac:dyDescent="0.35">
      <c r="O6498" s="86"/>
    </row>
    <row r="6499" spans="15:15" x14ac:dyDescent="0.35">
      <c r="O6499" s="86"/>
    </row>
    <row r="6500" spans="15:15" x14ac:dyDescent="0.35">
      <c r="O6500" s="86"/>
    </row>
    <row r="6501" spans="15:15" x14ac:dyDescent="0.35">
      <c r="O6501" s="86"/>
    </row>
    <row r="6502" spans="15:15" x14ac:dyDescent="0.35">
      <c r="O6502" s="86"/>
    </row>
    <row r="6503" spans="15:15" x14ac:dyDescent="0.35">
      <c r="O6503" s="86"/>
    </row>
    <row r="6504" spans="15:15" x14ac:dyDescent="0.35">
      <c r="O6504" s="86"/>
    </row>
    <row r="6505" spans="15:15" x14ac:dyDescent="0.35">
      <c r="O6505" s="86"/>
    </row>
    <row r="6506" spans="15:15" x14ac:dyDescent="0.35">
      <c r="O6506" s="86"/>
    </row>
    <row r="6507" spans="15:15" x14ac:dyDescent="0.35">
      <c r="O6507" s="86"/>
    </row>
    <row r="6508" spans="15:15" x14ac:dyDescent="0.35">
      <c r="O6508" s="86"/>
    </row>
    <row r="6509" spans="15:15" x14ac:dyDescent="0.35">
      <c r="O6509" s="86"/>
    </row>
    <row r="6510" spans="15:15" x14ac:dyDescent="0.35">
      <c r="O6510" s="86"/>
    </row>
    <row r="6511" spans="15:15" x14ac:dyDescent="0.35">
      <c r="O6511" s="86"/>
    </row>
    <row r="6512" spans="15:15" x14ac:dyDescent="0.35">
      <c r="O6512" s="86"/>
    </row>
    <row r="6513" spans="15:15" x14ac:dyDescent="0.35">
      <c r="O6513" s="86"/>
    </row>
    <row r="6514" spans="15:15" x14ac:dyDescent="0.35">
      <c r="O6514" s="86"/>
    </row>
    <row r="6515" spans="15:15" x14ac:dyDescent="0.35">
      <c r="O6515" s="86"/>
    </row>
    <row r="6516" spans="15:15" x14ac:dyDescent="0.35">
      <c r="O6516" s="86"/>
    </row>
    <row r="6517" spans="15:15" x14ac:dyDescent="0.35">
      <c r="O6517" s="86"/>
    </row>
    <row r="6518" spans="15:15" x14ac:dyDescent="0.35">
      <c r="O6518" s="86"/>
    </row>
    <row r="6519" spans="15:15" x14ac:dyDescent="0.35">
      <c r="O6519" s="86"/>
    </row>
    <row r="6520" spans="15:15" x14ac:dyDescent="0.35">
      <c r="O6520" s="86"/>
    </row>
    <row r="6521" spans="15:15" x14ac:dyDescent="0.35">
      <c r="O6521" s="86"/>
    </row>
    <row r="6522" spans="15:15" x14ac:dyDescent="0.35">
      <c r="O6522" s="86"/>
    </row>
    <row r="6523" spans="15:15" x14ac:dyDescent="0.35">
      <c r="O6523" s="86"/>
    </row>
    <row r="6524" spans="15:15" x14ac:dyDescent="0.35">
      <c r="O6524" s="86"/>
    </row>
    <row r="6525" spans="15:15" x14ac:dyDescent="0.35">
      <c r="O6525" s="86"/>
    </row>
    <row r="6526" spans="15:15" x14ac:dyDescent="0.35">
      <c r="O6526" s="86"/>
    </row>
    <row r="6527" spans="15:15" x14ac:dyDescent="0.35">
      <c r="O6527" s="86"/>
    </row>
    <row r="6528" spans="15:15" x14ac:dyDescent="0.35">
      <c r="O6528" s="86"/>
    </row>
    <row r="6529" spans="15:15" x14ac:dyDescent="0.35">
      <c r="O6529" s="86"/>
    </row>
    <row r="6530" spans="15:15" x14ac:dyDescent="0.35">
      <c r="O6530" s="86"/>
    </row>
    <row r="6531" spans="15:15" x14ac:dyDescent="0.35">
      <c r="O6531" s="86"/>
    </row>
    <row r="6532" spans="15:15" x14ac:dyDescent="0.35">
      <c r="O6532" s="86"/>
    </row>
    <row r="6533" spans="15:15" x14ac:dyDescent="0.35">
      <c r="O6533" s="86"/>
    </row>
    <row r="6534" spans="15:15" x14ac:dyDescent="0.35">
      <c r="O6534" s="86"/>
    </row>
    <row r="6535" spans="15:15" x14ac:dyDescent="0.35">
      <c r="O6535" s="86"/>
    </row>
    <row r="6536" spans="15:15" x14ac:dyDescent="0.35">
      <c r="O6536" s="86"/>
    </row>
    <row r="6537" spans="15:15" x14ac:dyDescent="0.35">
      <c r="O6537" s="86"/>
    </row>
    <row r="6538" spans="15:15" x14ac:dyDescent="0.35">
      <c r="O6538" s="86"/>
    </row>
    <row r="6539" spans="15:15" x14ac:dyDescent="0.35">
      <c r="O6539" s="86"/>
    </row>
    <row r="6540" spans="15:15" x14ac:dyDescent="0.35">
      <c r="O6540" s="86"/>
    </row>
    <row r="6541" spans="15:15" x14ac:dyDescent="0.35">
      <c r="O6541" s="86"/>
    </row>
    <row r="6542" spans="15:15" x14ac:dyDescent="0.35">
      <c r="O6542" s="86"/>
    </row>
    <row r="6543" spans="15:15" x14ac:dyDescent="0.35">
      <c r="O6543" s="86"/>
    </row>
    <row r="6544" spans="15:15" x14ac:dyDescent="0.35">
      <c r="O6544" s="86"/>
    </row>
    <row r="6545" spans="15:15" x14ac:dyDescent="0.35">
      <c r="O6545" s="86"/>
    </row>
    <row r="6546" spans="15:15" x14ac:dyDescent="0.35">
      <c r="O6546" s="86"/>
    </row>
    <row r="6547" spans="15:15" x14ac:dyDescent="0.35">
      <c r="O6547" s="86"/>
    </row>
    <row r="6548" spans="15:15" x14ac:dyDescent="0.35">
      <c r="O6548" s="86"/>
    </row>
    <row r="6549" spans="15:15" x14ac:dyDescent="0.35">
      <c r="O6549" s="86"/>
    </row>
    <row r="6550" spans="15:15" x14ac:dyDescent="0.35">
      <c r="O6550" s="86"/>
    </row>
    <row r="6551" spans="15:15" x14ac:dyDescent="0.35">
      <c r="O6551" s="86"/>
    </row>
    <row r="6552" spans="15:15" x14ac:dyDescent="0.35">
      <c r="O6552" s="86"/>
    </row>
    <row r="6553" spans="15:15" x14ac:dyDescent="0.35">
      <c r="O6553" s="86"/>
    </row>
    <row r="6554" spans="15:15" x14ac:dyDescent="0.35">
      <c r="O6554" s="86"/>
    </row>
    <row r="6555" spans="15:15" x14ac:dyDescent="0.35">
      <c r="O6555" s="86"/>
    </row>
    <row r="6556" spans="15:15" x14ac:dyDescent="0.35">
      <c r="O6556" s="86"/>
    </row>
    <row r="6557" spans="15:15" x14ac:dyDescent="0.35">
      <c r="O6557" s="86"/>
    </row>
    <row r="6558" spans="15:15" x14ac:dyDescent="0.35">
      <c r="O6558" s="86"/>
    </row>
    <row r="6559" spans="15:15" x14ac:dyDescent="0.35">
      <c r="O6559" s="86"/>
    </row>
    <row r="6560" spans="15:15" x14ac:dyDescent="0.35">
      <c r="O6560" s="86"/>
    </row>
    <row r="6561" spans="15:15" x14ac:dyDescent="0.35">
      <c r="O6561" s="86"/>
    </row>
    <row r="6562" spans="15:15" x14ac:dyDescent="0.35">
      <c r="O6562" s="86"/>
    </row>
    <row r="6563" spans="15:15" x14ac:dyDescent="0.35">
      <c r="O6563" s="86"/>
    </row>
    <row r="6564" spans="15:15" x14ac:dyDescent="0.35">
      <c r="O6564" s="86"/>
    </row>
    <row r="6565" spans="15:15" x14ac:dyDescent="0.35">
      <c r="O6565" s="86"/>
    </row>
    <row r="6566" spans="15:15" x14ac:dyDescent="0.35">
      <c r="O6566" s="86"/>
    </row>
    <row r="6567" spans="15:15" x14ac:dyDescent="0.35">
      <c r="O6567" s="86"/>
    </row>
    <row r="6568" spans="15:15" x14ac:dyDescent="0.35">
      <c r="O6568" s="86"/>
    </row>
    <row r="6569" spans="15:15" x14ac:dyDescent="0.35">
      <c r="O6569" s="86"/>
    </row>
    <row r="6570" spans="15:15" x14ac:dyDescent="0.35">
      <c r="O6570" s="86"/>
    </row>
    <row r="6571" spans="15:15" x14ac:dyDescent="0.35">
      <c r="O6571" s="86"/>
    </row>
    <row r="6572" spans="15:15" x14ac:dyDescent="0.35">
      <c r="O6572" s="86"/>
    </row>
    <row r="6573" spans="15:15" x14ac:dyDescent="0.35">
      <c r="O6573" s="86"/>
    </row>
    <row r="6574" spans="15:15" x14ac:dyDescent="0.35">
      <c r="O6574" s="86"/>
    </row>
    <row r="6575" spans="15:15" x14ac:dyDescent="0.35">
      <c r="O6575" s="86"/>
    </row>
    <row r="6576" spans="15:15" x14ac:dyDescent="0.35">
      <c r="O6576" s="86"/>
    </row>
    <row r="6577" spans="15:15" x14ac:dyDescent="0.35">
      <c r="O6577" s="86"/>
    </row>
    <row r="6578" spans="15:15" x14ac:dyDescent="0.35">
      <c r="O6578" s="86"/>
    </row>
    <row r="6579" spans="15:15" x14ac:dyDescent="0.35">
      <c r="O6579" s="86"/>
    </row>
    <row r="6580" spans="15:15" x14ac:dyDescent="0.35">
      <c r="O6580" s="86"/>
    </row>
    <row r="6581" spans="15:15" x14ac:dyDescent="0.35">
      <c r="O6581" s="86"/>
    </row>
    <row r="6582" spans="15:15" x14ac:dyDescent="0.35">
      <c r="O6582" s="86"/>
    </row>
    <row r="6583" spans="15:15" x14ac:dyDescent="0.35">
      <c r="O6583" s="86"/>
    </row>
    <row r="6584" spans="15:15" x14ac:dyDescent="0.35">
      <c r="O6584" s="86"/>
    </row>
    <row r="6585" spans="15:15" x14ac:dyDescent="0.35">
      <c r="O6585" s="86"/>
    </row>
    <row r="6586" spans="15:15" x14ac:dyDescent="0.35">
      <c r="O6586" s="86"/>
    </row>
    <row r="6587" spans="15:15" x14ac:dyDescent="0.35">
      <c r="O6587" s="86"/>
    </row>
    <row r="6588" spans="15:15" x14ac:dyDescent="0.35">
      <c r="O6588" s="86"/>
    </row>
    <row r="6589" spans="15:15" x14ac:dyDescent="0.35">
      <c r="O6589" s="86"/>
    </row>
    <row r="6590" spans="15:15" x14ac:dyDescent="0.35">
      <c r="O6590" s="86"/>
    </row>
    <row r="6591" spans="15:15" x14ac:dyDescent="0.35">
      <c r="O6591" s="86"/>
    </row>
    <row r="6592" spans="15:15" x14ac:dyDescent="0.35">
      <c r="O6592" s="86"/>
    </row>
    <row r="6593" spans="15:15" x14ac:dyDescent="0.35">
      <c r="O6593" s="86"/>
    </row>
    <row r="6594" spans="15:15" x14ac:dyDescent="0.35">
      <c r="O6594" s="86"/>
    </row>
    <row r="6595" spans="15:15" x14ac:dyDescent="0.35">
      <c r="O6595" s="86"/>
    </row>
    <row r="6596" spans="15:15" x14ac:dyDescent="0.35">
      <c r="O6596" s="86"/>
    </row>
    <row r="6597" spans="15:15" x14ac:dyDescent="0.35">
      <c r="O6597" s="86"/>
    </row>
    <row r="6598" spans="15:15" x14ac:dyDescent="0.35">
      <c r="O6598" s="86"/>
    </row>
    <row r="6599" spans="15:15" x14ac:dyDescent="0.35">
      <c r="O6599" s="86"/>
    </row>
    <row r="6600" spans="15:15" x14ac:dyDescent="0.35">
      <c r="O6600" s="86"/>
    </row>
    <row r="6601" spans="15:15" x14ac:dyDescent="0.35">
      <c r="O6601" s="86"/>
    </row>
    <row r="6602" spans="15:15" x14ac:dyDescent="0.35">
      <c r="O6602" s="86"/>
    </row>
    <row r="6603" spans="15:15" x14ac:dyDescent="0.35">
      <c r="O6603" s="86"/>
    </row>
    <row r="6604" spans="15:15" x14ac:dyDescent="0.35">
      <c r="O6604" s="86"/>
    </row>
    <row r="6605" spans="15:15" x14ac:dyDescent="0.35">
      <c r="O6605" s="86"/>
    </row>
    <row r="6606" spans="15:15" x14ac:dyDescent="0.35">
      <c r="O6606" s="86"/>
    </row>
    <row r="6607" spans="15:15" x14ac:dyDescent="0.35">
      <c r="O6607" s="86"/>
    </row>
    <row r="6608" spans="15:15" x14ac:dyDescent="0.35">
      <c r="O6608" s="86"/>
    </row>
    <row r="6609" spans="15:15" x14ac:dyDescent="0.35">
      <c r="O6609" s="86"/>
    </row>
    <row r="6610" spans="15:15" x14ac:dyDescent="0.35">
      <c r="O6610" s="86"/>
    </row>
    <row r="6611" spans="15:15" x14ac:dyDescent="0.35">
      <c r="O6611" s="86"/>
    </row>
    <row r="6612" spans="15:15" x14ac:dyDescent="0.35">
      <c r="O6612" s="86"/>
    </row>
    <row r="6613" spans="15:15" x14ac:dyDescent="0.35">
      <c r="O6613" s="86"/>
    </row>
    <row r="6614" spans="15:15" x14ac:dyDescent="0.35">
      <c r="O6614" s="86"/>
    </row>
    <row r="6615" spans="15:15" x14ac:dyDescent="0.35">
      <c r="O6615" s="86"/>
    </row>
    <row r="6616" spans="15:15" x14ac:dyDescent="0.35">
      <c r="O6616" s="86"/>
    </row>
    <row r="6617" spans="15:15" x14ac:dyDescent="0.35">
      <c r="O6617" s="86"/>
    </row>
    <row r="6618" spans="15:15" x14ac:dyDescent="0.35">
      <c r="O6618" s="86"/>
    </row>
    <row r="6619" spans="15:15" x14ac:dyDescent="0.35">
      <c r="O6619" s="86"/>
    </row>
    <row r="6620" spans="15:15" x14ac:dyDescent="0.35">
      <c r="O6620" s="86"/>
    </row>
    <row r="6621" spans="15:15" x14ac:dyDescent="0.35">
      <c r="O6621" s="86"/>
    </row>
    <row r="6622" spans="15:15" x14ac:dyDescent="0.35">
      <c r="O6622" s="86"/>
    </row>
    <row r="6623" spans="15:15" x14ac:dyDescent="0.35">
      <c r="O6623" s="86"/>
    </row>
    <row r="6624" spans="15:15" x14ac:dyDescent="0.35">
      <c r="O6624" s="86"/>
    </row>
    <row r="6625" spans="15:15" x14ac:dyDescent="0.35">
      <c r="O6625" s="86"/>
    </row>
    <row r="6626" spans="15:15" x14ac:dyDescent="0.35">
      <c r="O6626" s="86"/>
    </row>
    <row r="6627" spans="15:15" x14ac:dyDescent="0.35">
      <c r="O6627" s="86"/>
    </row>
    <row r="6628" spans="15:15" x14ac:dyDescent="0.35">
      <c r="O6628" s="86"/>
    </row>
    <row r="6629" spans="15:15" x14ac:dyDescent="0.35">
      <c r="O6629" s="86"/>
    </row>
    <row r="6630" spans="15:15" x14ac:dyDescent="0.35">
      <c r="O6630" s="86"/>
    </row>
    <row r="6631" spans="15:15" x14ac:dyDescent="0.35">
      <c r="O6631" s="86"/>
    </row>
    <row r="6632" spans="15:15" x14ac:dyDescent="0.35">
      <c r="O6632" s="86"/>
    </row>
    <row r="6633" spans="15:15" x14ac:dyDescent="0.35">
      <c r="O6633" s="86"/>
    </row>
    <row r="6634" spans="15:15" x14ac:dyDescent="0.35">
      <c r="O6634" s="86"/>
    </row>
    <row r="6635" spans="15:15" x14ac:dyDescent="0.35">
      <c r="O6635" s="86"/>
    </row>
    <row r="6636" spans="15:15" x14ac:dyDescent="0.35">
      <c r="O6636" s="86"/>
    </row>
    <row r="6637" spans="15:15" x14ac:dyDescent="0.35">
      <c r="O6637" s="86"/>
    </row>
    <row r="6638" spans="15:15" x14ac:dyDescent="0.35">
      <c r="O6638" s="86"/>
    </row>
    <row r="6639" spans="15:15" x14ac:dyDescent="0.35">
      <c r="O6639" s="86"/>
    </row>
    <row r="6640" spans="15:15" x14ac:dyDescent="0.35">
      <c r="O6640" s="86"/>
    </row>
    <row r="6641" spans="15:15" x14ac:dyDescent="0.35">
      <c r="O6641" s="86"/>
    </row>
    <row r="6642" spans="15:15" x14ac:dyDescent="0.35">
      <c r="O6642" s="86"/>
    </row>
    <row r="6643" spans="15:15" x14ac:dyDescent="0.35">
      <c r="O6643" s="86"/>
    </row>
    <row r="6644" spans="15:15" x14ac:dyDescent="0.35">
      <c r="O6644" s="86"/>
    </row>
    <row r="6645" spans="15:15" x14ac:dyDescent="0.35">
      <c r="O6645" s="86"/>
    </row>
    <row r="6646" spans="15:15" x14ac:dyDescent="0.35">
      <c r="O6646" s="86"/>
    </row>
    <row r="6647" spans="15:15" x14ac:dyDescent="0.35">
      <c r="O6647" s="86"/>
    </row>
    <row r="6648" spans="15:15" x14ac:dyDescent="0.35">
      <c r="O6648" s="86"/>
    </row>
    <row r="6649" spans="15:15" x14ac:dyDescent="0.35">
      <c r="O6649" s="86"/>
    </row>
    <row r="6650" spans="15:15" x14ac:dyDescent="0.35">
      <c r="O6650" s="86"/>
    </row>
    <row r="6651" spans="15:15" x14ac:dyDescent="0.35">
      <c r="O6651" s="86"/>
    </row>
    <row r="6652" spans="15:15" x14ac:dyDescent="0.35">
      <c r="O6652" s="86"/>
    </row>
    <row r="6653" spans="15:15" x14ac:dyDescent="0.35">
      <c r="O6653" s="86"/>
    </row>
    <row r="6654" spans="15:15" x14ac:dyDescent="0.35">
      <c r="O6654" s="86"/>
    </row>
    <row r="6655" spans="15:15" x14ac:dyDescent="0.35">
      <c r="O6655" s="86"/>
    </row>
    <row r="6656" spans="15:15" x14ac:dyDescent="0.35">
      <c r="O6656" s="86"/>
    </row>
    <row r="6657" spans="15:15" x14ac:dyDescent="0.35">
      <c r="O6657" s="86"/>
    </row>
    <row r="6658" spans="15:15" x14ac:dyDescent="0.35">
      <c r="O6658" s="86"/>
    </row>
    <row r="6659" spans="15:15" x14ac:dyDescent="0.35">
      <c r="O6659" s="86"/>
    </row>
    <row r="6660" spans="15:15" x14ac:dyDescent="0.35">
      <c r="O6660" s="86"/>
    </row>
    <row r="6661" spans="15:15" x14ac:dyDescent="0.35">
      <c r="O6661" s="86"/>
    </row>
    <row r="6662" spans="15:15" x14ac:dyDescent="0.35">
      <c r="O6662" s="86"/>
    </row>
    <row r="6663" spans="15:15" x14ac:dyDescent="0.35">
      <c r="O6663" s="86"/>
    </row>
    <row r="6664" spans="15:15" x14ac:dyDescent="0.35">
      <c r="O6664" s="86"/>
    </row>
    <row r="6665" spans="15:15" x14ac:dyDescent="0.35">
      <c r="O6665" s="86"/>
    </row>
    <row r="6666" spans="15:15" x14ac:dyDescent="0.35">
      <c r="O6666" s="86"/>
    </row>
    <row r="6667" spans="15:15" x14ac:dyDescent="0.35">
      <c r="O6667" s="86"/>
    </row>
    <row r="6668" spans="15:15" x14ac:dyDescent="0.35">
      <c r="O6668" s="86"/>
    </row>
    <row r="6669" spans="15:15" x14ac:dyDescent="0.35">
      <c r="O6669" s="86"/>
    </row>
    <row r="6670" spans="15:15" x14ac:dyDescent="0.35">
      <c r="O6670" s="86"/>
    </row>
    <row r="6671" spans="15:15" x14ac:dyDescent="0.35">
      <c r="O6671" s="86"/>
    </row>
    <row r="6672" spans="15:15" x14ac:dyDescent="0.35">
      <c r="O6672" s="86"/>
    </row>
    <row r="6673" spans="15:15" x14ac:dyDescent="0.35">
      <c r="O6673" s="86"/>
    </row>
    <row r="6674" spans="15:15" x14ac:dyDescent="0.35">
      <c r="O6674" s="86"/>
    </row>
    <row r="6675" spans="15:15" x14ac:dyDescent="0.35">
      <c r="O6675" s="86"/>
    </row>
    <row r="6676" spans="15:15" x14ac:dyDescent="0.35">
      <c r="O6676" s="86"/>
    </row>
    <row r="6677" spans="15:15" x14ac:dyDescent="0.35">
      <c r="O6677" s="86"/>
    </row>
    <row r="6678" spans="15:15" x14ac:dyDescent="0.35">
      <c r="O6678" s="86"/>
    </row>
    <row r="6679" spans="15:15" x14ac:dyDescent="0.35">
      <c r="O6679" s="86"/>
    </row>
    <row r="6680" spans="15:15" x14ac:dyDescent="0.35">
      <c r="O6680" s="86"/>
    </row>
    <row r="6681" spans="15:15" x14ac:dyDescent="0.35">
      <c r="O6681" s="86"/>
    </row>
    <row r="6682" spans="15:15" x14ac:dyDescent="0.35">
      <c r="O6682" s="86"/>
    </row>
    <row r="6683" spans="15:15" x14ac:dyDescent="0.35">
      <c r="O6683" s="86"/>
    </row>
    <row r="6684" spans="15:15" x14ac:dyDescent="0.35">
      <c r="O6684" s="86"/>
    </row>
    <row r="6685" spans="15:15" x14ac:dyDescent="0.35">
      <c r="O6685" s="86"/>
    </row>
    <row r="6686" spans="15:15" x14ac:dyDescent="0.35">
      <c r="O6686" s="86"/>
    </row>
    <row r="6687" spans="15:15" x14ac:dyDescent="0.35">
      <c r="O6687" s="86"/>
    </row>
    <row r="6688" spans="15:15" x14ac:dyDescent="0.35">
      <c r="O6688" s="86"/>
    </row>
    <row r="6689" spans="15:15" x14ac:dyDescent="0.35">
      <c r="O6689" s="86"/>
    </row>
    <row r="6690" spans="15:15" x14ac:dyDescent="0.35">
      <c r="O6690" s="86"/>
    </row>
    <row r="6691" spans="15:15" x14ac:dyDescent="0.35">
      <c r="O6691" s="86"/>
    </row>
    <row r="6692" spans="15:15" x14ac:dyDescent="0.35">
      <c r="O6692" s="86"/>
    </row>
    <row r="6693" spans="15:15" x14ac:dyDescent="0.35">
      <c r="O6693" s="86"/>
    </row>
    <row r="6694" spans="15:15" x14ac:dyDescent="0.35">
      <c r="O6694" s="86"/>
    </row>
    <row r="6695" spans="15:15" x14ac:dyDescent="0.35">
      <c r="O6695" s="86"/>
    </row>
    <row r="6696" spans="15:15" x14ac:dyDescent="0.35">
      <c r="O6696" s="86"/>
    </row>
    <row r="6697" spans="15:15" x14ac:dyDescent="0.35">
      <c r="O6697" s="86"/>
    </row>
    <row r="6698" spans="15:15" x14ac:dyDescent="0.35">
      <c r="O6698" s="86"/>
    </row>
    <row r="6699" spans="15:15" x14ac:dyDescent="0.35">
      <c r="O6699" s="86"/>
    </row>
    <row r="6700" spans="15:15" x14ac:dyDescent="0.35">
      <c r="O6700" s="86"/>
    </row>
    <row r="6701" spans="15:15" x14ac:dyDescent="0.35">
      <c r="O6701" s="86"/>
    </row>
    <row r="6702" spans="15:15" x14ac:dyDescent="0.35">
      <c r="O6702" s="86"/>
    </row>
    <row r="6703" spans="15:15" x14ac:dyDescent="0.35">
      <c r="O6703" s="86"/>
    </row>
    <row r="6704" spans="15:15" x14ac:dyDescent="0.35">
      <c r="O6704" s="86"/>
    </row>
    <row r="6705" spans="15:15" x14ac:dyDescent="0.35">
      <c r="O6705" s="86"/>
    </row>
    <row r="6706" spans="15:15" x14ac:dyDescent="0.35">
      <c r="O6706" s="86"/>
    </row>
    <row r="6707" spans="15:15" x14ac:dyDescent="0.35">
      <c r="O6707" s="86"/>
    </row>
    <row r="6708" spans="15:15" x14ac:dyDescent="0.35">
      <c r="O6708" s="86"/>
    </row>
    <row r="6709" spans="15:15" x14ac:dyDescent="0.35">
      <c r="O6709" s="86"/>
    </row>
    <row r="6710" spans="15:15" x14ac:dyDescent="0.35">
      <c r="O6710" s="86"/>
    </row>
    <row r="6711" spans="15:15" x14ac:dyDescent="0.35">
      <c r="O6711" s="86"/>
    </row>
    <row r="6712" spans="15:15" x14ac:dyDescent="0.35">
      <c r="O6712" s="86"/>
    </row>
    <row r="6713" spans="15:15" x14ac:dyDescent="0.35">
      <c r="O6713" s="86"/>
    </row>
    <row r="6714" spans="15:15" x14ac:dyDescent="0.35">
      <c r="O6714" s="86"/>
    </row>
    <row r="6715" spans="15:15" x14ac:dyDescent="0.35">
      <c r="O6715" s="86"/>
    </row>
    <row r="6716" spans="15:15" x14ac:dyDescent="0.35">
      <c r="O6716" s="86"/>
    </row>
    <row r="6717" spans="15:15" x14ac:dyDescent="0.35">
      <c r="O6717" s="86"/>
    </row>
    <row r="6718" spans="15:15" x14ac:dyDescent="0.35">
      <c r="O6718" s="86"/>
    </row>
    <row r="6719" spans="15:15" x14ac:dyDescent="0.35">
      <c r="O6719" s="86"/>
    </row>
    <row r="6720" spans="15:15" x14ac:dyDescent="0.35">
      <c r="O6720" s="86"/>
    </row>
    <row r="6721" spans="15:15" x14ac:dyDescent="0.35">
      <c r="O6721" s="86"/>
    </row>
    <row r="6722" spans="15:15" x14ac:dyDescent="0.35">
      <c r="O6722" s="86"/>
    </row>
    <row r="6723" spans="15:15" x14ac:dyDescent="0.35">
      <c r="O6723" s="86"/>
    </row>
    <row r="6724" spans="15:15" x14ac:dyDescent="0.35">
      <c r="O6724" s="86"/>
    </row>
    <row r="6725" spans="15:15" x14ac:dyDescent="0.35">
      <c r="O6725" s="86"/>
    </row>
    <row r="6726" spans="15:15" x14ac:dyDescent="0.35">
      <c r="O6726" s="86"/>
    </row>
    <row r="6727" spans="15:15" x14ac:dyDescent="0.35">
      <c r="O6727" s="86"/>
    </row>
    <row r="6728" spans="15:15" x14ac:dyDescent="0.35">
      <c r="O6728" s="86"/>
    </row>
    <row r="6729" spans="15:15" x14ac:dyDescent="0.35">
      <c r="O6729" s="86"/>
    </row>
    <row r="6730" spans="15:15" x14ac:dyDescent="0.35">
      <c r="O6730" s="86"/>
    </row>
    <row r="6731" spans="15:15" x14ac:dyDescent="0.35">
      <c r="O6731" s="86"/>
    </row>
    <row r="6732" spans="15:15" x14ac:dyDescent="0.35">
      <c r="O6732" s="86"/>
    </row>
    <row r="6733" spans="15:15" x14ac:dyDescent="0.35">
      <c r="O6733" s="86"/>
    </row>
    <row r="6734" spans="15:15" x14ac:dyDescent="0.35">
      <c r="O6734" s="86"/>
    </row>
    <row r="6735" spans="15:15" x14ac:dyDescent="0.35">
      <c r="O6735" s="86"/>
    </row>
    <row r="6736" spans="15:15" x14ac:dyDescent="0.35">
      <c r="O6736" s="86"/>
    </row>
    <row r="6737" spans="15:15" x14ac:dyDescent="0.35">
      <c r="O6737" s="86"/>
    </row>
    <row r="6738" spans="15:15" x14ac:dyDescent="0.35">
      <c r="O6738" s="86"/>
    </row>
    <row r="6739" spans="15:15" x14ac:dyDescent="0.35">
      <c r="O6739" s="86"/>
    </row>
    <row r="6740" spans="15:15" x14ac:dyDescent="0.35">
      <c r="O6740" s="86"/>
    </row>
    <row r="6741" spans="15:15" x14ac:dyDescent="0.35">
      <c r="O6741" s="86"/>
    </row>
    <row r="6742" spans="15:15" x14ac:dyDescent="0.35">
      <c r="O6742" s="86"/>
    </row>
    <row r="6743" spans="15:15" x14ac:dyDescent="0.35">
      <c r="O6743" s="86"/>
    </row>
    <row r="6744" spans="15:15" x14ac:dyDescent="0.35">
      <c r="O6744" s="86"/>
    </row>
    <row r="6745" spans="15:15" x14ac:dyDescent="0.35">
      <c r="O6745" s="86"/>
    </row>
    <row r="6746" spans="15:15" x14ac:dyDescent="0.35">
      <c r="O6746" s="86"/>
    </row>
    <row r="6747" spans="15:15" x14ac:dyDescent="0.35">
      <c r="O6747" s="86"/>
    </row>
    <row r="6748" spans="15:15" x14ac:dyDescent="0.35">
      <c r="O6748" s="86"/>
    </row>
    <row r="6749" spans="15:15" x14ac:dyDescent="0.35">
      <c r="O6749" s="86"/>
    </row>
    <row r="6750" spans="15:15" x14ac:dyDescent="0.35">
      <c r="O6750" s="86"/>
    </row>
    <row r="6751" spans="15:15" x14ac:dyDescent="0.35">
      <c r="O6751" s="86"/>
    </row>
    <row r="6752" spans="15:15" x14ac:dyDescent="0.35">
      <c r="O6752" s="86"/>
    </row>
    <row r="6753" spans="15:15" x14ac:dyDescent="0.35">
      <c r="O6753" s="86"/>
    </row>
    <row r="6754" spans="15:15" x14ac:dyDescent="0.35">
      <c r="O6754" s="86"/>
    </row>
    <row r="6755" spans="15:15" x14ac:dyDescent="0.35">
      <c r="O6755" s="86"/>
    </row>
    <row r="6756" spans="15:15" x14ac:dyDescent="0.35">
      <c r="O6756" s="86"/>
    </row>
    <row r="6757" spans="15:15" x14ac:dyDescent="0.35">
      <c r="O6757" s="86"/>
    </row>
    <row r="6758" spans="15:15" x14ac:dyDescent="0.35">
      <c r="O6758" s="86"/>
    </row>
    <row r="6759" spans="15:15" x14ac:dyDescent="0.35">
      <c r="O6759" s="86"/>
    </row>
    <row r="6760" spans="15:15" x14ac:dyDescent="0.35">
      <c r="O6760" s="86"/>
    </row>
    <row r="6761" spans="15:15" x14ac:dyDescent="0.35">
      <c r="O6761" s="86"/>
    </row>
    <row r="6762" spans="15:15" x14ac:dyDescent="0.35">
      <c r="O6762" s="86"/>
    </row>
    <row r="6763" spans="15:15" x14ac:dyDescent="0.35">
      <c r="O6763" s="86"/>
    </row>
    <row r="6764" spans="15:15" x14ac:dyDescent="0.35">
      <c r="O6764" s="86"/>
    </row>
    <row r="6765" spans="15:15" x14ac:dyDescent="0.35">
      <c r="O6765" s="86"/>
    </row>
    <row r="6766" spans="15:15" x14ac:dyDescent="0.35">
      <c r="O6766" s="86"/>
    </row>
    <row r="6767" spans="15:15" x14ac:dyDescent="0.35">
      <c r="O6767" s="86"/>
    </row>
    <row r="6768" spans="15:15" x14ac:dyDescent="0.35">
      <c r="O6768" s="86"/>
    </row>
    <row r="6769" spans="15:15" x14ac:dyDescent="0.35">
      <c r="O6769" s="86"/>
    </row>
    <row r="6770" spans="15:15" x14ac:dyDescent="0.35">
      <c r="O6770" s="86"/>
    </row>
    <row r="6771" spans="15:15" x14ac:dyDescent="0.35">
      <c r="O6771" s="86"/>
    </row>
    <row r="6772" spans="15:15" x14ac:dyDescent="0.35">
      <c r="O6772" s="86"/>
    </row>
    <row r="6773" spans="15:15" x14ac:dyDescent="0.35">
      <c r="O6773" s="86"/>
    </row>
    <row r="6774" spans="15:15" x14ac:dyDescent="0.35">
      <c r="O6774" s="86"/>
    </row>
    <row r="6775" spans="15:15" x14ac:dyDescent="0.35">
      <c r="O6775" s="86"/>
    </row>
    <row r="6776" spans="15:15" x14ac:dyDescent="0.35">
      <c r="O6776" s="86"/>
    </row>
    <row r="6777" spans="15:15" x14ac:dyDescent="0.35">
      <c r="O6777" s="86"/>
    </row>
    <row r="6778" spans="15:15" x14ac:dyDescent="0.35">
      <c r="O6778" s="86"/>
    </row>
    <row r="6779" spans="15:15" x14ac:dyDescent="0.35">
      <c r="O6779" s="86"/>
    </row>
    <row r="6780" spans="15:15" x14ac:dyDescent="0.35">
      <c r="O6780" s="86"/>
    </row>
    <row r="6781" spans="15:15" x14ac:dyDescent="0.35">
      <c r="O6781" s="86"/>
    </row>
    <row r="6782" spans="15:15" x14ac:dyDescent="0.35">
      <c r="O6782" s="86"/>
    </row>
    <row r="6783" spans="15:15" x14ac:dyDescent="0.35">
      <c r="O6783" s="86"/>
    </row>
    <row r="6784" spans="15:15" x14ac:dyDescent="0.35">
      <c r="O6784" s="86"/>
    </row>
    <row r="6785" spans="15:15" x14ac:dyDescent="0.35">
      <c r="O6785" s="86"/>
    </row>
    <row r="6786" spans="15:15" x14ac:dyDescent="0.35">
      <c r="O6786" s="86"/>
    </row>
    <row r="6787" spans="15:15" x14ac:dyDescent="0.35">
      <c r="O6787" s="86"/>
    </row>
    <row r="6788" spans="15:15" x14ac:dyDescent="0.35">
      <c r="O6788" s="86"/>
    </row>
    <row r="6789" spans="15:15" x14ac:dyDescent="0.35">
      <c r="O6789" s="86"/>
    </row>
    <row r="6790" spans="15:15" x14ac:dyDescent="0.35">
      <c r="O6790" s="86"/>
    </row>
    <row r="6791" spans="15:15" x14ac:dyDescent="0.35">
      <c r="O6791" s="86"/>
    </row>
    <row r="6792" spans="15:15" x14ac:dyDescent="0.35">
      <c r="O6792" s="86"/>
    </row>
    <row r="6793" spans="15:15" x14ac:dyDescent="0.35">
      <c r="O6793" s="86"/>
    </row>
    <row r="6794" spans="15:15" x14ac:dyDescent="0.35">
      <c r="O6794" s="86"/>
    </row>
    <row r="6795" spans="15:15" x14ac:dyDescent="0.35">
      <c r="O6795" s="86"/>
    </row>
    <row r="6796" spans="15:15" x14ac:dyDescent="0.35">
      <c r="O6796" s="86"/>
    </row>
    <row r="6797" spans="15:15" x14ac:dyDescent="0.35">
      <c r="O6797" s="86"/>
    </row>
    <row r="6798" spans="15:15" x14ac:dyDescent="0.35">
      <c r="O6798" s="86"/>
    </row>
    <row r="6799" spans="15:15" x14ac:dyDescent="0.35">
      <c r="O6799" s="86"/>
    </row>
    <row r="6800" spans="15:15" x14ac:dyDescent="0.35">
      <c r="O6800" s="86"/>
    </row>
    <row r="6801" spans="15:15" x14ac:dyDescent="0.35">
      <c r="O6801" s="86"/>
    </row>
    <row r="6802" spans="15:15" x14ac:dyDescent="0.35">
      <c r="O6802" s="86"/>
    </row>
    <row r="6803" spans="15:15" x14ac:dyDescent="0.35">
      <c r="O6803" s="86"/>
    </row>
    <row r="6804" spans="15:15" x14ac:dyDescent="0.35">
      <c r="O6804" s="86"/>
    </row>
    <row r="6805" spans="15:15" x14ac:dyDescent="0.35">
      <c r="O6805" s="86"/>
    </row>
    <row r="6806" spans="15:15" x14ac:dyDescent="0.35">
      <c r="O6806" s="86"/>
    </row>
    <row r="6807" spans="15:15" x14ac:dyDescent="0.35">
      <c r="O6807" s="86"/>
    </row>
    <row r="6808" spans="15:15" x14ac:dyDescent="0.35">
      <c r="O6808" s="86"/>
    </row>
    <row r="6809" spans="15:15" x14ac:dyDescent="0.35">
      <c r="O6809" s="86"/>
    </row>
    <row r="6810" spans="15:15" x14ac:dyDescent="0.35">
      <c r="O6810" s="86"/>
    </row>
    <row r="6811" spans="15:15" x14ac:dyDescent="0.35">
      <c r="O6811" s="86"/>
    </row>
    <row r="6812" spans="15:15" x14ac:dyDescent="0.35">
      <c r="O6812" s="86"/>
    </row>
    <row r="6813" spans="15:15" x14ac:dyDescent="0.35">
      <c r="O6813" s="86"/>
    </row>
    <row r="6814" spans="15:15" x14ac:dyDescent="0.35">
      <c r="O6814" s="86"/>
    </row>
    <row r="6815" spans="15:15" x14ac:dyDescent="0.35">
      <c r="O6815" s="86"/>
    </row>
    <row r="6816" spans="15:15" x14ac:dyDescent="0.35">
      <c r="O6816" s="86"/>
    </row>
    <row r="6817" spans="15:15" x14ac:dyDescent="0.35">
      <c r="O6817" s="86"/>
    </row>
    <row r="6818" spans="15:15" x14ac:dyDescent="0.35">
      <c r="O6818" s="86"/>
    </row>
    <row r="6819" spans="15:15" x14ac:dyDescent="0.35">
      <c r="O6819" s="86"/>
    </row>
    <row r="6820" spans="15:15" x14ac:dyDescent="0.35">
      <c r="O6820" s="86"/>
    </row>
    <row r="6821" spans="15:15" x14ac:dyDescent="0.35">
      <c r="O6821" s="86"/>
    </row>
    <row r="6822" spans="15:15" x14ac:dyDescent="0.35">
      <c r="O6822" s="86"/>
    </row>
    <row r="6823" spans="15:15" x14ac:dyDescent="0.35">
      <c r="O6823" s="86"/>
    </row>
    <row r="6824" spans="15:15" x14ac:dyDescent="0.35">
      <c r="O6824" s="86"/>
    </row>
    <row r="6825" spans="15:15" x14ac:dyDescent="0.35">
      <c r="O6825" s="86"/>
    </row>
    <row r="6826" spans="15:15" x14ac:dyDescent="0.35">
      <c r="O6826" s="86"/>
    </row>
    <row r="6827" spans="15:15" x14ac:dyDescent="0.35">
      <c r="O6827" s="86"/>
    </row>
    <row r="6828" spans="15:15" x14ac:dyDescent="0.35">
      <c r="O6828" s="86"/>
    </row>
    <row r="6829" spans="15:15" x14ac:dyDescent="0.35">
      <c r="O6829" s="86"/>
    </row>
    <row r="6830" spans="15:15" x14ac:dyDescent="0.35">
      <c r="O6830" s="86"/>
    </row>
    <row r="6831" spans="15:15" x14ac:dyDescent="0.35">
      <c r="O6831" s="86"/>
    </row>
    <row r="6832" spans="15:15" x14ac:dyDescent="0.35">
      <c r="O6832" s="86"/>
    </row>
    <row r="6833" spans="15:15" x14ac:dyDescent="0.35">
      <c r="O6833" s="86"/>
    </row>
    <row r="6834" spans="15:15" x14ac:dyDescent="0.35">
      <c r="O6834" s="86"/>
    </row>
    <row r="6835" spans="15:15" x14ac:dyDescent="0.35">
      <c r="O6835" s="86"/>
    </row>
    <row r="6836" spans="15:15" x14ac:dyDescent="0.35">
      <c r="O6836" s="86"/>
    </row>
    <row r="6837" spans="15:15" x14ac:dyDescent="0.35">
      <c r="O6837" s="86"/>
    </row>
    <row r="6838" spans="15:15" x14ac:dyDescent="0.35">
      <c r="O6838" s="86"/>
    </row>
    <row r="6839" spans="15:15" x14ac:dyDescent="0.35">
      <c r="O6839" s="86"/>
    </row>
    <row r="6840" spans="15:15" x14ac:dyDescent="0.35">
      <c r="O6840" s="86"/>
    </row>
    <row r="6841" spans="15:15" x14ac:dyDescent="0.35">
      <c r="O6841" s="86"/>
    </row>
    <row r="6842" spans="15:15" x14ac:dyDescent="0.35">
      <c r="O6842" s="86"/>
    </row>
    <row r="6843" spans="15:15" x14ac:dyDescent="0.35">
      <c r="O6843" s="86"/>
    </row>
    <row r="6844" spans="15:15" x14ac:dyDescent="0.35">
      <c r="O6844" s="86"/>
    </row>
    <row r="6845" spans="15:15" x14ac:dyDescent="0.35">
      <c r="O6845" s="86"/>
    </row>
    <row r="6846" spans="15:15" x14ac:dyDescent="0.35">
      <c r="O6846" s="86"/>
    </row>
    <row r="6847" spans="15:15" x14ac:dyDescent="0.35">
      <c r="O6847" s="86"/>
    </row>
    <row r="6848" spans="15:15" x14ac:dyDescent="0.35">
      <c r="O6848" s="86"/>
    </row>
    <row r="6849" spans="15:15" x14ac:dyDescent="0.35">
      <c r="O6849" s="86"/>
    </row>
    <row r="6850" spans="15:15" x14ac:dyDescent="0.35">
      <c r="O6850" s="86"/>
    </row>
    <row r="6851" spans="15:15" x14ac:dyDescent="0.35">
      <c r="O6851" s="86"/>
    </row>
    <row r="6852" spans="15:15" x14ac:dyDescent="0.35">
      <c r="O6852" s="86"/>
    </row>
    <row r="6853" spans="15:15" x14ac:dyDescent="0.35">
      <c r="O6853" s="86"/>
    </row>
    <row r="6854" spans="15:15" x14ac:dyDescent="0.35">
      <c r="O6854" s="86"/>
    </row>
    <row r="6855" spans="15:15" x14ac:dyDescent="0.35">
      <c r="O6855" s="86"/>
    </row>
    <row r="6856" spans="15:15" x14ac:dyDescent="0.35">
      <c r="O6856" s="86"/>
    </row>
    <row r="6857" spans="15:15" x14ac:dyDescent="0.35">
      <c r="O6857" s="86"/>
    </row>
    <row r="6858" spans="15:15" x14ac:dyDescent="0.35">
      <c r="O6858" s="86"/>
    </row>
    <row r="6859" spans="15:15" x14ac:dyDescent="0.35">
      <c r="O6859" s="86"/>
    </row>
    <row r="6860" spans="15:15" x14ac:dyDescent="0.35">
      <c r="O6860" s="86"/>
    </row>
    <row r="6861" spans="15:15" x14ac:dyDescent="0.35">
      <c r="O6861" s="86"/>
    </row>
    <row r="6862" spans="15:15" x14ac:dyDescent="0.35">
      <c r="O6862" s="86"/>
    </row>
    <row r="6863" spans="15:15" x14ac:dyDescent="0.35">
      <c r="O6863" s="86"/>
    </row>
    <row r="6864" spans="15:15" x14ac:dyDescent="0.35">
      <c r="O6864" s="86"/>
    </row>
    <row r="6865" spans="15:15" x14ac:dyDescent="0.35">
      <c r="O6865" s="86"/>
    </row>
    <row r="6866" spans="15:15" x14ac:dyDescent="0.35">
      <c r="O6866" s="86"/>
    </row>
    <row r="6867" spans="15:15" x14ac:dyDescent="0.35">
      <c r="O6867" s="86"/>
    </row>
    <row r="6868" spans="15:15" x14ac:dyDescent="0.35">
      <c r="O6868" s="86"/>
    </row>
    <row r="6869" spans="15:15" x14ac:dyDescent="0.35">
      <c r="O6869" s="86"/>
    </row>
    <row r="6870" spans="15:15" x14ac:dyDescent="0.35">
      <c r="O6870" s="86"/>
    </row>
    <row r="6871" spans="15:15" x14ac:dyDescent="0.35">
      <c r="O6871" s="86"/>
    </row>
    <row r="6872" spans="15:15" x14ac:dyDescent="0.35">
      <c r="O6872" s="86"/>
    </row>
    <row r="6873" spans="15:15" x14ac:dyDescent="0.35">
      <c r="O6873" s="86"/>
    </row>
    <row r="6874" spans="15:15" x14ac:dyDescent="0.35">
      <c r="O6874" s="86"/>
    </row>
    <row r="6875" spans="15:15" x14ac:dyDescent="0.35">
      <c r="O6875" s="86"/>
    </row>
    <row r="6876" spans="15:15" x14ac:dyDescent="0.35">
      <c r="O6876" s="86"/>
    </row>
    <row r="6877" spans="15:15" x14ac:dyDescent="0.35">
      <c r="O6877" s="86"/>
    </row>
    <row r="6878" spans="15:15" x14ac:dyDescent="0.35">
      <c r="O6878" s="86"/>
    </row>
    <row r="6879" spans="15:15" x14ac:dyDescent="0.35">
      <c r="O6879" s="86"/>
    </row>
    <row r="6880" spans="15:15" x14ac:dyDescent="0.35">
      <c r="O6880" s="86"/>
    </row>
    <row r="6881" spans="15:15" x14ac:dyDescent="0.35">
      <c r="O6881" s="86"/>
    </row>
    <row r="6882" spans="15:15" x14ac:dyDescent="0.35">
      <c r="O6882" s="86"/>
    </row>
    <row r="6883" spans="15:15" x14ac:dyDescent="0.35">
      <c r="O6883" s="86"/>
    </row>
    <row r="6884" spans="15:15" x14ac:dyDescent="0.35">
      <c r="O6884" s="86"/>
    </row>
    <row r="6885" spans="15:15" x14ac:dyDescent="0.35">
      <c r="O6885" s="86"/>
    </row>
    <row r="6886" spans="15:15" x14ac:dyDescent="0.35">
      <c r="O6886" s="86"/>
    </row>
    <row r="6887" spans="15:15" x14ac:dyDescent="0.35">
      <c r="O6887" s="86"/>
    </row>
    <row r="6888" spans="15:15" x14ac:dyDescent="0.35">
      <c r="O6888" s="86"/>
    </row>
    <row r="6889" spans="15:15" x14ac:dyDescent="0.35">
      <c r="O6889" s="86"/>
    </row>
    <row r="6890" spans="15:15" x14ac:dyDescent="0.35">
      <c r="O6890" s="86"/>
    </row>
    <row r="6891" spans="15:15" x14ac:dyDescent="0.35">
      <c r="O6891" s="86"/>
    </row>
    <row r="6892" spans="15:15" x14ac:dyDescent="0.35">
      <c r="O6892" s="86"/>
    </row>
    <row r="6893" spans="15:15" x14ac:dyDescent="0.35">
      <c r="O6893" s="86"/>
    </row>
    <row r="6894" spans="15:15" x14ac:dyDescent="0.35">
      <c r="O6894" s="86"/>
    </row>
    <row r="6895" spans="15:15" x14ac:dyDescent="0.35">
      <c r="O6895" s="86"/>
    </row>
    <row r="6896" spans="15:15" x14ac:dyDescent="0.35">
      <c r="O6896" s="86"/>
    </row>
    <row r="6897" spans="15:15" x14ac:dyDescent="0.35">
      <c r="O6897" s="86"/>
    </row>
    <row r="6898" spans="15:15" x14ac:dyDescent="0.35">
      <c r="O6898" s="86"/>
    </row>
    <row r="6899" spans="15:15" x14ac:dyDescent="0.35">
      <c r="O6899" s="86"/>
    </row>
    <row r="6900" spans="15:15" x14ac:dyDescent="0.35">
      <c r="O6900" s="86"/>
    </row>
    <row r="6901" spans="15:15" x14ac:dyDescent="0.35">
      <c r="O6901" s="86"/>
    </row>
    <row r="6902" spans="15:15" x14ac:dyDescent="0.35">
      <c r="O6902" s="86"/>
    </row>
    <row r="6903" spans="15:15" x14ac:dyDescent="0.35">
      <c r="O6903" s="86"/>
    </row>
    <row r="6904" spans="15:15" x14ac:dyDescent="0.35">
      <c r="O6904" s="86"/>
    </row>
    <row r="6905" spans="15:15" x14ac:dyDescent="0.35">
      <c r="O6905" s="86"/>
    </row>
    <row r="6906" spans="15:15" x14ac:dyDescent="0.35">
      <c r="O6906" s="86"/>
    </row>
    <row r="6907" spans="15:15" x14ac:dyDescent="0.35">
      <c r="O6907" s="86"/>
    </row>
    <row r="6908" spans="15:15" x14ac:dyDescent="0.35">
      <c r="O6908" s="86"/>
    </row>
    <row r="6909" spans="15:15" x14ac:dyDescent="0.35">
      <c r="O6909" s="86"/>
    </row>
    <row r="6910" spans="15:15" x14ac:dyDescent="0.35">
      <c r="O6910" s="86"/>
    </row>
    <row r="6911" spans="15:15" x14ac:dyDescent="0.35">
      <c r="O6911" s="86"/>
    </row>
    <row r="6912" spans="15:15" x14ac:dyDescent="0.35">
      <c r="O6912" s="86"/>
    </row>
    <row r="6913" spans="15:15" x14ac:dyDescent="0.35">
      <c r="O6913" s="86"/>
    </row>
    <row r="6914" spans="15:15" x14ac:dyDescent="0.35">
      <c r="O6914" s="86"/>
    </row>
    <row r="6915" spans="15:15" x14ac:dyDescent="0.35">
      <c r="O6915" s="86"/>
    </row>
    <row r="6916" spans="15:15" x14ac:dyDescent="0.35">
      <c r="O6916" s="86"/>
    </row>
    <row r="6917" spans="15:15" x14ac:dyDescent="0.35">
      <c r="O6917" s="86"/>
    </row>
    <row r="6918" spans="15:15" x14ac:dyDescent="0.35">
      <c r="O6918" s="86"/>
    </row>
    <row r="6919" spans="15:15" x14ac:dyDescent="0.35">
      <c r="O6919" s="86"/>
    </row>
    <row r="6920" spans="15:15" x14ac:dyDescent="0.35">
      <c r="O6920" s="86"/>
    </row>
    <row r="6921" spans="15:15" x14ac:dyDescent="0.35">
      <c r="O6921" s="86"/>
    </row>
    <row r="6922" spans="15:15" x14ac:dyDescent="0.35">
      <c r="O6922" s="86"/>
    </row>
    <row r="6923" spans="15:15" x14ac:dyDescent="0.35">
      <c r="O6923" s="86"/>
    </row>
    <row r="6924" spans="15:15" x14ac:dyDescent="0.35">
      <c r="O6924" s="86"/>
    </row>
    <row r="6925" spans="15:15" x14ac:dyDescent="0.35">
      <c r="O6925" s="86"/>
    </row>
    <row r="6926" spans="15:15" x14ac:dyDescent="0.35">
      <c r="O6926" s="86"/>
    </row>
    <row r="6927" spans="15:15" x14ac:dyDescent="0.35">
      <c r="O6927" s="86"/>
    </row>
    <row r="6928" spans="15:15" x14ac:dyDescent="0.35">
      <c r="O6928" s="86"/>
    </row>
    <row r="6929" spans="15:15" x14ac:dyDescent="0.35">
      <c r="O6929" s="86"/>
    </row>
    <row r="6930" spans="15:15" x14ac:dyDescent="0.35">
      <c r="O6930" s="86"/>
    </row>
    <row r="6931" spans="15:15" x14ac:dyDescent="0.35">
      <c r="O6931" s="86"/>
    </row>
    <row r="6932" spans="15:15" x14ac:dyDescent="0.35">
      <c r="O6932" s="86"/>
    </row>
    <row r="6933" spans="15:15" x14ac:dyDescent="0.35">
      <c r="O6933" s="86"/>
    </row>
    <row r="6934" spans="15:15" x14ac:dyDescent="0.35">
      <c r="O6934" s="86"/>
    </row>
    <row r="6935" spans="15:15" x14ac:dyDescent="0.35">
      <c r="O6935" s="86"/>
    </row>
    <row r="6936" spans="15:15" x14ac:dyDescent="0.35">
      <c r="O6936" s="86"/>
    </row>
    <row r="6937" spans="15:15" x14ac:dyDescent="0.35">
      <c r="O6937" s="86"/>
    </row>
    <row r="6938" spans="15:15" x14ac:dyDescent="0.35">
      <c r="O6938" s="86"/>
    </row>
    <row r="6939" spans="15:15" x14ac:dyDescent="0.35">
      <c r="O6939" s="86"/>
    </row>
    <row r="6940" spans="15:15" x14ac:dyDescent="0.35">
      <c r="O6940" s="86"/>
    </row>
    <row r="6941" spans="15:15" x14ac:dyDescent="0.35">
      <c r="O6941" s="86"/>
    </row>
    <row r="6942" spans="15:15" x14ac:dyDescent="0.35">
      <c r="O6942" s="86"/>
    </row>
    <row r="6943" spans="15:15" x14ac:dyDescent="0.35">
      <c r="O6943" s="86"/>
    </row>
    <row r="6944" spans="15:15" x14ac:dyDescent="0.35">
      <c r="O6944" s="86"/>
    </row>
    <row r="6945" spans="15:15" x14ac:dyDescent="0.35">
      <c r="O6945" s="86"/>
    </row>
    <row r="6946" spans="15:15" x14ac:dyDescent="0.35">
      <c r="O6946" s="86"/>
    </row>
    <row r="6947" spans="15:15" x14ac:dyDescent="0.35">
      <c r="O6947" s="86"/>
    </row>
    <row r="6948" spans="15:15" x14ac:dyDescent="0.35">
      <c r="O6948" s="86"/>
    </row>
    <row r="6949" spans="15:15" x14ac:dyDescent="0.35">
      <c r="O6949" s="86"/>
    </row>
    <row r="6950" spans="15:15" x14ac:dyDescent="0.35">
      <c r="O6950" s="86"/>
    </row>
    <row r="6951" spans="15:15" x14ac:dyDescent="0.35">
      <c r="O6951" s="86"/>
    </row>
    <row r="6952" spans="15:15" x14ac:dyDescent="0.35">
      <c r="O6952" s="86"/>
    </row>
    <row r="6953" spans="15:15" x14ac:dyDescent="0.35">
      <c r="O6953" s="86"/>
    </row>
    <row r="6954" spans="15:15" x14ac:dyDescent="0.35">
      <c r="O6954" s="86"/>
    </row>
    <row r="6955" spans="15:15" x14ac:dyDescent="0.35">
      <c r="O6955" s="86"/>
    </row>
    <row r="6956" spans="15:15" x14ac:dyDescent="0.35">
      <c r="O6956" s="86"/>
    </row>
    <row r="6957" spans="15:15" x14ac:dyDescent="0.35">
      <c r="O6957" s="86"/>
    </row>
    <row r="6958" spans="15:15" x14ac:dyDescent="0.35">
      <c r="O6958" s="86"/>
    </row>
    <row r="6959" spans="15:15" x14ac:dyDescent="0.35">
      <c r="O6959" s="86"/>
    </row>
    <row r="6960" spans="15:15" x14ac:dyDescent="0.35">
      <c r="O6960" s="86"/>
    </row>
    <row r="6961" spans="15:15" x14ac:dyDescent="0.35">
      <c r="O6961" s="86"/>
    </row>
    <row r="6962" spans="15:15" x14ac:dyDescent="0.35">
      <c r="O6962" s="86"/>
    </row>
    <row r="6963" spans="15:15" x14ac:dyDescent="0.35">
      <c r="O6963" s="86"/>
    </row>
    <row r="6964" spans="15:15" x14ac:dyDescent="0.35">
      <c r="O6964" s="86"/>
    </row>
    <row r="6965" spans="15:15" x14ac:dyDescent="0.35">
      <c r="O6965" s="86"/>
    </row>
    <row r="6966" spans="15:15" x14ac:dyDescent="0.35">
      <c r="O6966" s="86"/>
    </row>
    <row r="6967" spans="15:15" x14ac:dyDescent="0.35">
      <c r="O6967" s="86"/>
    </row>
    <row r="6968" spans="15:15" x14ac:dyDescent="0.35">
      <c r="O6968" s="86"/>
    </row>
    <row r="6969" spans="15:15" x14ac:dyDescent="0.35">
      <c r="O6969" s="86"/>
    </row>
    <row r="6970" spans="15:15" x14ac:dyDescent="0.35">
      <c r="O6970" s="86"/>
    </row>
    <row r="6971" spans="15:15" x14ac:dyDescent="0.35">
      <c r="O6971" s="86"/>
    </row>
    <row r="6972" spans="15:15" x14ac:dyDescent="0.35">
      <c r="O6972" s="86"/>
    </row>
    <row r="6973" spans="15:15" x14ac:dyDescent="0.35">
      <c r="O6973" s="86"/>
    </row>
    <row r="6974" spans="15:15" x14ac:dyDescent="0.35">
      <c r="O6974" s="86"/>
    </row>
    <row r="6975" spans="15:15" x14ac:dyDescent="0.35">
      <c r="O6975" s="86"/>
    </row>
    <row r="6976" spans="15:15" x14ac:dyDescent="0.35">
      <c r="O6976" s="86"/>
    </row>
    <row r="6977" spans="15:15" x14ac:dyDescent="0.35">
      <c r="O6977" s="86"/>
    </row>
    <row r="6978" spans="15:15" x14ac:dyDescent="0.35">
      <c r="O6978" s="86"/>
    </row>
    <row r="6979" spans="15:15" x14ac:dyDescent="0.35">
      <c r="O6979" s="86"/>
    </row>
    <row r="6980" spans="15:15" x14ac:dyDescent="0.35">
      <c r="O6980" s="86"/>
    </row>
    <row r="6981" spans="15:15" x14ac:dyDescent="0.35">
      <c r="O6981" s="86"/>
    </row>
    <row r="6982" spans="15:15" x14ac:dyDescent="0.35">
      <c r="O6982" s="86"/>
    </row>
    <row r="6983" spans="15:15" x14ac:dyDescent="0.35">
      <c r="O6983" s="86"/>
    </row>
    <row r="6984" spans="15:15" x14ac:dyDescent="0.35">
      <c r="O6984" s="86"/>
    </row>
    <row r="6985" spans="15:15" x14ac:dyDescent="0.35">
      <c r="O6985" s="86"/>
    </row>
    <row r="6986" spans="15:15" x14ac:dyDescent="0.35">
      <c r="O6986" s="86"/>
    </row>
    <row r="6987" spans="15:15" x14ac:dyDescent="0.35">
      <c r="O6987" s="86"/>
    </row>
    <row r="6988" spans="15:15" x14ac:dyDescent="0.35">
      <c r="O6988" s="86"/>
    </row>
    <row r="6989" spans="15:15" x14ac:dyDescent="0.35">
      <c r="O6989" s="86"/>
    </row>
    <row r="6990" spans="15:15" x14ac:dyDescent="0.35">
      <c r="O6990" s="86"/>
    </row>
    <row r="6991" spans="15:15" x14ac:dyDescent="0.35">
      <c r="O6991" s="86"/>
    </row>
    <row r="6992" spans="15:15" x14ac:dyDescent="0.35">
      <c r="O6992" s="86"/>
    </row>
    <row r="6993" spans="15:15" x14ac:dyDescent="0.35">
      <c r="O6993" s="86"/>
    </row>
    <row r="6994" spans="15:15" x14ac:dyDescent="0.35">
      <c r="O6994" s="86"/>
    </row>
    <row r="6995" spans="15:15" x14ac:dyDescent="0.35">
      <c r="O6995" s="86"/>
    </row>
    <row r="6996" spans="15:15" x14ac:dyDescent="0.35">
      <c r="O6996" s="86"/>
    </row>
    <row r="6997" spans="15:15" x14ac:dyDescent="0.35">
      <c r="O6997" s="86"/>
    </row>
    <row r="6998" spans="15:15" x14ac:dyDescent="0.35">
      <c r="O6998" s="86"/>
    </row>
    <row r="6999" spans="15:15" x14ac:dyDescent="0.35">
      <c r="O6999" s="86"/>
    </row>
    <row r="7000" spans="15:15" x14ac:dyDescent="0.35">
      <c r="O7000" s="86"/>
    </row>
    <row r="7001" spans="15:15" x14ac:dyDescent="0.35">
      <c r="O7001" s="86"/>
    </row>
    <row r="7002" spans="15:15" x14ac:dyDescent="0.35">
      <c r="O7002" s="86"/>
    </row>
    <row r="7003" spans="15:15" x14ac:dyDescent="0.35">
      <c r="O7003" s="86"/>
    </row>
    <row r="7004" spans="15:15" x14ac:dyDescent="0.35">
      <c r="O7004" s="86"/>
    </row>
    <row r="7005" spans="15:15" x14ac:dyDescent="0.35">
      <c r="O7005" s="86"/>
    </row>
    <row r="7006" spans="15:15" x14ac:dyDescent="0.35">
      <c r="O7006" s="86"/>
    </row>
    <row r="7007" spans="15:15" x14ac:dyDescent="0.35">
      <c r="O7007" s="86"/>
    </row>
    <row r="7008" spans="15:15" x14ac:dyDescent="0.35">
      <c r="O7008" s="86"/>
    </row>
    <row r="7009" spans="15:15" x14ac:dyDescent="0.35">
      <c r="O7009" s="86"/>
    </row>
    <row r="7010" spans="15:15" x14ac:dyDescent="0.35">
      <c r="O7010" s="86"/>
    </row>
    <row r="7011" spans="15:15" x14ac:dyDescent="0.35">
      <c r="O7011" s="86"/>
    </row>
    <row r="7012" spans="15:15" x14ac:dyDescent="0.35">
      <c r="O7012" s="86"/>
    </row>
    <row r="7013" spans="15:15" x14ac:dyDescent="0.35">
      <c r="O7013" s="86"/>
    </row>
    <row r="7014" spans="15:15" x14ac:dyDescent="0.35">
      <c r="O7014" s="86"/>
    </row>
    <row r="7015" spans="15:15" x14ac:dyDescent="0.35">
      <c r="O7015" s="86"/>
    </row>
    <row r="7016" spans="15:15" x14ac:dyDescent="0.35">
      <c r="O7016" s="86"/>
    </row>
    <row r="7017" spans="15:15" x14ac:dyDescent="0.35">
      <c r="O7017" s="86"/>
    </row>
    <row r="7018" spans="15:15" x14ac:dyDescent="0.35">
      <c r="O7018" s="86"/>
    </row>
    <row r="7019" spans="15:15" x14ac:dyDescent="0.35">
      <c r="O7019" s="86"/>
    </row>
    <row r="7020" spans="15:15" x14ac:dyDescent="0.35">
      <c r="O7020" s="86"/>
    </row>
    <row r="7021" spans="15:15" x14ac:dyDescent="0.35">
      <c r="O7021" s="86"/>
    </row>
    <row r="7022" spans="15:15" x14ac:dyDescent="0.35">
      <c r="O7022" s="86"/>
    </row>
    <row r="7023" spans="15:15" x14ac:dyDescent="0.35">
      <c r="O7023" s="86"/>
    </row>
    <row r="7024" spans="15:15" x14ac:dyDescent="0.35">
      <c r="O7024" s="86"/>
    </row>
    <row r="7025" spans="15:15" x14ac:dyDescent="0.35">
      <c r="O7025" s="86"/>
    </row>
    <row r="7026" spans="15:15" x14ac:dyDescent="0.35">
      <c r="O7026" s="86"/>
    </row>
    <row r="7027" spans="15:15" x14ac:dyDescent="0.35">
      <c r="O7027" s="86"/>
    </row>
    <row r="7028" spans="15:15" x14ac:dyDescent="0.35">
      <c r="O7028" s="86"/>
    </row>
    <row r="7029" spans="15:15" x14ac:dyDescent="0.35">
      <c r="O7029" s="86"/>
    </row>
    <row r="7030" spans="15:15" x14ac:dyDescent="0.35">
      <c r="O7030" s="86"/>
    </row>
    <row r="7031" spans="15:15" x14ac:dyDescent="0.35">
      <c r="O7031" s="86"/>
    </row>
    <row r="7032" spans="15:15" x14ac:dyDescent="0.35">
      <c r="O7032" s="86"/>
    </row>
    <row r="7033" spans="15:15" x14ac:dyDescent="0.35">
      <c r="O7033" s="86"/>
    </row>
    <row r="7034" spans="15:15" x14ac:dyDescent="0.35">
      <c r="O7034" s="86"/>
    </row>
    <row r="7035" spans="15:15" x14ac:dyDescent="0.35">
      <c r="O7035" s="86"/>
    </row>
    <row r="7036" spans="15:15" x14ac:dyDescent="0.35">
      <c r="O7036" s="86"/>
    </row>
    <row r="7037" spans="15:15" x14ac:dyDescent="0.35">
      <c r="O7037" s="86"/>
    </row>
    <row r="7038" spans="15:15" x14ac:dyDescent="0.35">
      <c r="O7038" s="86"/>
    </row>
    <row r="7039" spans="15:15" x14ac:dyDescent="0.35">
      <c r="O7039" s="86"/>
    </row>
    <row r="7040" spans="15:15" x14ac:dyDescent="0.35">
      <c r="O7040" s="86"/>
    </row>
    <row r="7041" spans="15:15" x14ac:dyDescent="0.35">
      <c r="O7041" s="86"/>
    </row>
    <row r="7042" spans="15:15" x14ac:dyDescent="0.35">
      <c r="O7042" s="86"/>
    </row>
    <row r="7043" spans="15:15" x14ac:dyDescent="0.35">
      <c r="O7043" s="86"/>
    </row>
    <row r="7044" spans="15:15" x14ac:dyDescent="0.35">
      <c r="O7044" s="86"/>
    </row>
    <row r="7045" spans="15:15" x14ac:dyDescent="0.35">
      <c r="O7045" s="86"/>
    </row>
    <row r="7046" spans="15:15" x14ac:dyDescent="0.35">
      <c r="O7046" s="86"/>
    </row>
    <row r="7047" spans="15:15" x14ac:dyDescent="0.35">
      <c r="O7047" s="86"/>
    </row>
    <row r="7048" spans="15:15" x14ac:dyDescent="0.35">
      <c r="O7048" s="86"/>
    </row>
    <row r="7049" spans="15:15" x14ac:dyDescent="0.35">
      <c r="O7049" s="86"/>
    </row>
    <row r="7050" spans="15:15" x14ac:dyDescent="0.35">
      <c r="O7050" s="86"/>
    </row>
    <row r="7051" spans="15:15" x14ac:dyDescent="0.35">
      <c r="O7051" s="86"/>
    </row>
    <row r="7052" spans="15:15" x14ac:dyDescent="0.35">
      <c r="O7052" s="86"/>
    </row>
    <row r="7053" spans="15:15" x14ac:dyDescent="0.35">
      <c r="O7053" s="86"/>
    </row>
    <row r="7054" spans="15:15" x14ac:dyDescent="0.35">
      <c r="O7054" s="86"/>
    </row>
    <row r="7055" spans="15:15" x14ac:dyDescent="0.35">
      <c r="O7055" s="86"/>
    </row>
    <row r="7056" spans="15:15" x14ac:dyDescent="0.35">
      <c r="O7056" s="86"/>
    </row>
    <row r="7057" spans="15:15" x14ac:dyDescent="0.35">
      <c r="O7057" s="86"/>
    </row>
    <row r="7058" spans="15:15" x14ac:dyDescent="0.35">
      <c r="O7058" s="86"/>
    </row>
    <row r="7059" spans="15:15" x14ac:dyDescent="0.35">
      <c r="O7059" s="86"/>
    </row>
    <row r="7060" spans="15:15" x14ac:dyDescent="0.35">
      <c r="O7060" s="86"/>
    </row>
    <row r="7061" spans="15:15" x14ac:dyDescent="0.35">
      <c r="O7061" s="86"/>
    </row>
    <row r="7062" spans="15:15" x14ac:dyDescent="0.35">
      <c r="O7062" s="86"/>
    </row>
    <row r="7063" spans="15:15" x14ac:dyDescent="0.35">
      <c r="O7063" s="86"/>
    </row>
    <row r="7064" spans="15:15" x14ac:dyDescent="0.35">
      <c r="O7064" s="86"/>
    </row>
    <row r="7065" spans="15:15" x14ac:dyDescent="0.35">
      <c r="O7065" s="86"/>
    </row>
    <row r="7066" spans="15:15" x14ac:dyDescent="0.35">
      <c r="O7066" s="86"/>
    </row>
    <row r="7067" spans="15:15" x14ac:dyDescent="0.35">
      <c r="O7067" s="86"/>
    </row>
    <row r="7068" spans="15:15" x14ac:dyDescent="0.35">
      <c r="O7068" s="86"/>
    </row>
    <row r="7069" spans="15:15" x14ac:dyDescent="0.35">
      <c r="O7069" s="86"/>
    </row>
    <row r="7070" spans="15:15" x14ac:dyDescent="0.35">
      <c r="O7070" s="86"/>
    </row>
    <row r="7071" spans="15:15" x14ac:dyDescent="0.35">
      <c r="O7071" s="86"/>
    </row>
    <row r="7072" spans="15:15" x14ac:dyDescent="0.35">
      <c r="O7072" s="86"/>
    </row>
    <row r="7073" spans="15:15" x14ac:dyDescent="0.35">
      <c r="O7073" s="86"/>
    </row>
    <row r="7074" spans="15:15" x14ac:dyDescent="0.35">
      <c r="O7074" s="86"/>
    </row>
    <row r="7075" spans="15:15" x14ac:dyDescent="0.35">
      <c r="O7075" s="86"/>
    </row>
    <row r="7076" spans="15:15" x14ac:dyDescent="0.35">
      <c r="O7076" s="86"/>
    </row>
    <row r="7077" spans="15:15" x14ac:dyDescent="0.35">
      <c r="O7077" s="86"/>
    </row>
    <row r="7078" spans="15:15" x14ac:dyDescent="0.35">
      <c r="O7078" s="86"/>
    </row>
    <row r="7079" spans="15:15" x14ac:dyDescent="0.35">
      <c r="O7079" s="86"/>
    </row>
    <row r="7080" spans="15:15" x14ac:dyDescent="0.35">
      <c r="O7080" s="86"/>
    </row>
    <row r="7081" spans="15:15" x14ac:dyDescent="0.35">
      <c r="O7081" s="86"/>
    </row>
    <row r="7082" spans="15:15" x14ac:dyDescent="0.35">
      <c r="O7082" s="86"/>
    </row>
    <row r="7083" spans="15:15" x14ac:dyDescent="0.35">
      <c r="O7083" s="86"/>
    </row>
    <row r="7084" spans="15:15" x14ac:dyDescent="0.35">
      <c r="O7084" s="86"/>
    </row>
    <row r="7085" spans="15:15" x14ac:dyDescent="0.35">
      <c r="O7085" s="86"/>
    </row>
    <row r="7086" spans="15:15" x14ac:dyDescent="0.35">
      <c r="O7086" s="86"/>
    </row>
    <row r="7087" spans="15:15" x14ac:dyDescent="0.35">
      <c r="O7087" s="86"/>
    </row>
    <row r="7088" spans="15:15" x14ac:dyDescent="0.35">
      <c r="O7088" s="86"/>
    </row>
    <row r="7089" spans="15:15" x14ac:dyDescent="0.35">
      <c r="O7089" s="86"/>
    </row>
    <row r="7090" spans="15:15" x14ac:dyDescent="0.35">
      <c r="O7090" s="86"/>
    </row>
    <row r="7091" spans="15:15" x14ac:dyDescent="0.35">
      <c r="O7091" s="86"/>
    </row>
    <row r="7092" spans="15:15" x14ac:dyDescent="0.35">
      <c r="O7092" s="86"/>
    </row>
    <row r="7093" spans="15:15" x14ac:dyDescent="0.35">
      <c r="O7093" s="86"/>
    </row>
    <row r="7094" spans="15:15" x14ac:dyDescent="0.35">
      <c r="O7094" s="86"/>
    </row>
    <row r="7095" spans="15:15" x14ac:dyDescent="0.35">
      <c r="O7095" s="86"/>
    </row>
    <row r="7096" spans="15:15" x14ac:dyDescent="0.35">
      <c r="O7096" s="86"/>
    </row>
    <row r="7097" spans="15:15" x14ac:dyDescent="0.35">
      <c r="O7097" s="86"/>
    </row>
    <row r="7098" spans="15:15" x14ac:dyDescent="0.35">
      <c r="O7098" s="86"/>
    </row>
    <row r="7099" spans="15:15" x14ac:dyDescent="0.35">
      <c r="O7099" s="86"/>
    </row>
    <row r="7100" spans="15:15" x14ac:dyDescent="0.35">
      <c r="O7100" s="86"/>
    </row>
    <row r="7101" spans="15:15" x14ac:dyDescent="0.35">
      <c r="O7101" s="86"/>
    </row>
    <row r="7102" spans="15:15" x14ac:dyDescent="0.35">
      <c r="O7102" s="86"/>
    </row>
    <row r="7103" spans="15:15" x14ac:dyDescent="0.35">
      <c r="O7103" s="86"/>
    </row>
    <row r="7104" spans="15:15" x14ac:dyDescent="0.35">
      <c r="O7104" s="86"/>
    </row>
    <row r="7105" spans="15:15" x14ac:dyDescent="0.35">
      <c r="O7105" s="86"/>
    </row>
    <row r="7106" spans="15:15" x14ac:dyDescent="0.35">
      <c r="O7106" s="86"/>
    </row>
    <row r="7107" spans="15:15" x14ac:dyDescent="0.35">
      <c r="O7107" s="86"/>
    </row>
    <row r="7108" spans="15:15" x14ac:dyDescent="0.35">
      <c r="O7108" s="86"/>
    </row>
    <row r="7109" spans="15:15" x14ac:dyDescent="0.35">
      <c r="O7109" s="86"/>
    </row>
    <row r="7110" spans="15:15" x14ac:dyDescent="0.35">
      <c r="O7110" s="86"/>
    </row>
    <row r="7111" spans="15:15" x14ac:dyDescent="0.35">
      <c r="O7111" s="86"/>
    </row>
    <row r="7112" spans="15:15" x14ac:dyDescent="0.35">
      <c r="O7112" s="86"/>
    </row>
    <row r="7113" spans="15:15" x14ac:dyDescent="0.35">
      <c r="O7113" s="86"/>
    </row>
    <row r="7114" spans="15:15" x14ac:dyDescent="0.35">
      <c r="O7114" s="86"/>
    </row>
    <row r="7115" spans="15:15" x14ac:dyDescent="0.35">
      <c r="O7115" s="86"/>
    </row>
    <row r="7116" spans="15:15" x14ac:dyDescent="0.35">
      <c r="O7116" s="86"/>
    </row>
    <row r="7117" spans="15:15" x14ac:dyDescent="0.35">
      <c r="O7117" s="86"/>
    </row>
    <row r="7118" spans="15:15" x14ac:dyDescent="0.35">
      <c r="O7118" s="86"/>
    </row>
    <row r="7119" spans="15:15" x14ac:dyDescent="0.35">
      <c r="O7119" s="86"/>
    </row>
    <row r="7120" spans="15:15" x14ac:dyDescent="0.35">
      <c r="O7120" s="86"/>
    </row>
    <row r="7121" spans="15:15" x14ac:dyDescent="0.35">
      <c r="O7121" s="86"/>
    </row>
    <row r="7122" spans="15:15" x14ac:dyDescent="0.35">
      <c r="O7122" s="86"/>
    </row>
    <row r="7123" spans="15:15" x14ac:dyDescent="0.35">
      <c r="O7123" s="86"/>
    </row>
    <row r="7124" spans="15:15" x14ac:dyDescent="0.35">
      <c r="O7124" s="86"/>
    </row>
    <row r="7125" spans="15:15" x14ac:dyDescent="0.35">
      <c r="O7125" s="86"/>
    </row>
    <row r="7126" spans="15:15" x14ac:dyDescent="0.35">
      <c r="O7126" s="86"/>
    </row>
    <row r="7127" spans="15:15" x14ac:dyDescent="0.35">
      <c r="O7127" s="86"/>
    </row>
    <row r="7128" spans="15:15" x14ac:dyDescent="0.35">
      <c r="O7128" s="86"/>
    </row>
    <row r="7129" spans="15:15" x14ac:dyDescent="0.35">
      <c r="O7129" s="86"/>
    </row>
    <row r="7130" spans="15:15" x14ac:dyDescent="0.35">
      <c r="O7130" s="86"/>
    </row>
    <row r="7131" spans="15:15" x14ac:dyDescent="0.35">
      <c r="O7131" s="86"/>
    </row>
    <row r="7132" spans="15:15" x14ac:dyDescent="0.35">
      <c r="O7132" s="86"/>
    </row>
    <row r="7133" spans="15:15" x14ac:dyDescent="0.35">
      <c r="O7133" s="86"/>
    </row>
    <row r="7134" spans="15:15" x14ac:dyDescent="0.35">
      <c r="O7134" s="86"/>
    </row>
    <row r="7135" spans="15:15" x14ac:dyDescent="0.35">
      <c r="O7135" s="86"/>
    </row>
    <row r="7136" spans="15:15" x14ac:dyDescent="0.35">
      <c r="O7136" s="86"/>
    </row>
    <row r="7137" spans="15:15" x14ac:dyDescent="0.35">
      <c r="O7137" s="86"/>
    </row>
    <row r="7138" spans="15:15" x14ac:dyDescent="0.35">
      <c r="O7138" s="86"/>
    </row>
    <row r="7139" spans="15:15" x14ac:dyDescent="0.35">
      <c r="O7139" s="86"/>
    </row>
    <row r="7140" spans="15:15" x14ac:dyDescent="0.35">
      <c r="O7140" s="86"/>
    </row>
    <row r="7141" spans="15:15" x14ac:dyDescent="0.35">
      <c r="O7141" s="86"/>
    </row>
    <row r="7142" spans="15:15" x14ac:dyDescent="0.35">
      <c r="O7142" s="86"/>
    </row>
    <row r="7143" spans="15:15" x14ac:dyDescent="0.35">
      <c r="O7143" s="86"/>
    </row>
    <row r="7144" spans="15:15" x14ac:dyDescent="0.35">
      <c r="O7144" s="86"/>
    </row>
    <row r="7145" spans="15:15" x14ac:dyDescent="0.35">
      <c r="O7145" s="86"/>
    </row>
    <row r="7146" spans="15:15" x14ac:dyDescent="0.35">
      <c r="O7146" s="86"/>
    </row>
    <row r="7147" spans="15:15" x14ac:dyDescent="0.35">
      <c r="O7147" s="86"/>
    </row>
    <row r="7148" spans="15:15" x14ac:dyDescent="0.35">
      <c r="O7148" s="86"/>
    </row>
    <row r="7149" spans="15:15" x14ac:dyDescent="0.35">
      <c r="O7149" s="86"/>
    </row>
    <row r="7150" spans="15:15" x14ac:dyDescent="0.35">
      <c r="O7150" s="86"/>
    </row>
    <row r="7151" spans="15:15" x14ac:dyDescent="0.35">
      <c r="O7151" s="86"/>
    </row>
    <row r="7152" spans="15:15" x14ac:dyDescent="0.35">
      <c r="O7152" s="86"/>
    </row>
    <row r="7153" spans="15:15" x14ac:dyDescent="0.35">
      <c r="O7153" s="86"/>
    </row>
    <row r="7154" spans="15:15" x14ac:dyDescent="0.35">
      <c r="O7154" s="86"/>
    </row>
    <row r="7155" spans="15:15" x14ac:dyDescent="0.35">
      <c r="O7155" s="86"/>
    </row>
    <row r="7156" spans="15:15" x14ac:dyDescent="0.35">
      <c r="O7156" s="86"/>
    </row>
    <row r="7157" spans="15:15" x14ac:dyDescent="0.35">
      <c r="O7157" s="86"/>
    </row>
    <row r="7158" spans="15:15" x14ac:dyDescent="0.35">
      <c r="O7158" s="86"/>
    </row>
    <row r="7159" spans="15:15" x14ac:dyDescent="0.35">
      <c r="O7159" s="86"/>
    </row>
    <row r="7160" spans="15:15" x14ac:dyDescent="0.35">
      <c r="O7160" s="86"/>
    </row>
    <row r="7161" spans="15:15" x14ac:dyDescent="0.35">
      <c r="O7161" s="86"/>
    </row>
    <row r="7162" spans="15:15" x14ac:dyDescent="0.35">
      <c r="O7162" s="86"/>
    </row>
    <row r="7163" spans="15:15" x14ac:dyDescent="0.35">
      <c r="O7163" s="86"/>
    </row>
    <row r="7164" spans="15:15" x14ac:dyDescent="0.35">
      <c r="O7164" s="86"/>
    </row>
    <row r="7165" spans="15:15" x14ac:dyDescent="0.35">
      <c r="O7165" s="86"/>
    </row>
    <row r="7166" spans="15:15" x14ac:dyDescent="0.35">
      <c r="O7166" s="86"/>
    </row>
    <row r="7167" spans="15:15" x14ac:dyDescent="0.35">
      <c r="O7167" s="86"/>
    </row>
    <row r="7168" spans="15:15" x14ac:dyDescent="0.35">
      <c r="O7168" s="86"/>
    </row>
    <row r="7169" spans="15:15" x14ac:dyDescent="0.35">
      <c r="O7169" s="86"/>
    </row>
    <row r="7170" spans="15:15" x14ac:dyDescent="0.35">
      <c r="O7170" s="86"/>
    </row>
    <row r="7171" spans="15:15" x14ac:dyDescent="0.35">
      <c r="O7171" s="86"/>
    </row>
    <row r="7172" spans="15:15" x14ac:dyDescent="0.35">
      <c r="O7172" s="86"/>
    </row>
    <row r="7173" spans="15:15" x14ac:dyDescent="0.35">
      <c r="O7173" s="86"/>
    </row>
    <row r="7174" spans="15:15" x14ac:dyDescent="0.35">
      <c r="O7174" s="86"/>
    </row>
    <row r="7175" spans="15:15" x14ac:dyDescent="0.35">
      <c r="O7175" s="86"/>
    </row>
    <row r="7176" spans="15:15" x14ac:dyDescent="0.35">
      <c r="O7176" s="86"/>
    </row>
    <row r="7177" spans="15:15" x14ac:dyDescent="0.35">
      <c r="O7177" s="86"/>
    </row>
    <row r="7178" spans="15:15" x14ac:dyDescent="0.35">
      <c r="O7178" s="86"/>
    </row>
    <row r="7179" spans="15:15" x14ac:dyDescent="0.35">
      <c r="O7179" s="86"/>
    </row>
    <row r="7180" spans="15:15" x14ac:dyDescent="0.35">
      <c r="O7180" s="86"/>
    </row>
    <row r="7181" spans="15:15" x14ac:dyDescent="0.35">
      <c r="O7181" s="86"/>
    </row>
    <row r="7182" spans="15:15" x14ac:dyDescent="0.35">
      <c r="O7182" s="86"/>
    </row>
    <row r="7183" spans="15:15" x14ac:dyDescent="0.35">
      <c r="O7183" s="86"/>
    </row>
    <row r="7184" spans="15:15" x14ac:dyDescent="0.35">
      <c r="O7184" s="86"/>
    </row>
    <row r="7185" spans="15:15" x14ac:dyDescent="0.35">
      <c r="O7185" s="86"/>
    </row>
    <row r="7186" spans="15:15" x14ac:dyDescent="0.35">
      <c r="O7186" s="86"/>
    </row>
    <row r="7187" spans="15:15" x14ac:dyDescent="0.35">
      <c r="O7187" s="86"/>
    </row>
    <row r="7188" spans="15:15" x14ac:dyDescent="0.35">
      <c r="O7188" s="86"/>
    </row>
    <row r="7189" spans="15:15" x14ac:dyDescent="0.35">
      <c r="O7189" s="86"/>
    </row>
    <row r="7190" spans="15:15" x14ac:dyDescent="0.35">
      <c r="O7190" s="86"/>
    </row>
    <row r="7191" spans="15:15" x14ac:dyDescent="0.35">
      <c r="O7191" s="86"/>
    </row>
    <row r="7192" spans="15:15" x14ac:dyDescent="0.35">
      <c r="O7192" s="86"/>
    </row>
    <row r="7193" spans="15:15" x14ac:dyDescent="0.35">
      <c r="O7193" s="86"/>
    </row>
    <row r="7194" spans="15:15" x14ac:dyDescent="0.35">
      <c r="O7194" s="86"/>
    </row>
    <row r="7195" spans="15:15" x14ac:dyDescent="0.35">
      <c r="O7195" s="86"/>
    </row>
    <row r="7196" spans="15:15" x14ac:dyDescent="0.35">
      <c r="O7196" s="86"/>
    </row>
    <row r="7197" spans="15:15" x14ac:dyDescent="0.35">
      <c r="O7197" s="86"/>
    </row>
    <row r="7198" spans="15:15" x14ac:dyDescent="0.35">
      <c r="O7198" s="86"/>
    </row>
    <row r="7199" spans="15:15" x14ac:dyDescent="0.35">
      <c r="O7199" s="86"/>
    </row>
    <row r="7200" spans="15:15" x14ac:dyDescent="0.35">
      <c r="O7200" s="86"/>
    </row>
    <row r="7201" spans="15:15" x14ac:dyDescent="0.35">
      <c r="O7201" s="86"/>
    </row>
    <row r="7202" spans="15:15" x14ac:dyDescent="0.35">
      <c r="O7202" s="86"/>
    </row>
    <row r="7203" spans="15:15" x14ac:dyDescent="0.35">
      <c r="O7203" s="86"/>
    </row>
    <row r="7204" spans="15:15" x14ac:dyDescent="0.35">
      <c r="O7204" s="86"/>
    </row>
    <row r="7205" spans="15:15" x14ac:dyDescent="0.35">
      <c r="O7205" s="86"/>
    </row>
    <row r="7206" spans="15:15" x14ac:dyDescent="0.35">
      <c r="O7206" s="86"/>
    </row>
    <row r="7207" spans="15:15" x14ac:dyDescent="0.35">
      <c r="O7207" s="86"/>
    </row>
    <row r="7208" spans="15:15" x14ac:dyDescent="0.35">
      <c r="O7208" s="86"/>
    </row>
    <row r="7209" spans="15:15" x14ac:dyDescent="0.35">
      <c r="O7209" s="86"/>
    </row>
    <row r="7210" spans="15:15" x14ac:dyDescent="0.35">
      <c r="O7210" s="86"/>
    </row>
    <row r="7211" spans="15:15" x14ac:dyDescent="0.35">
      <c r="O7211" s="86"/>
    </row>
    <row r="7212" spans="15:15" x14ac:dyDescent="0.35">
      <c r="O7212" s="86"/>
    </row>
    <row r="7213" spans="15:15" x14ac:dyDescent="0.35">
      <c r="O7213" s="86"/>
    </row>
    <row r="7214" spans="15:15" x14ac:dyDescent="0.35">
      <c r="O7214" s="86"/>
    </row>
    <row r="7215" spans="15:15" x14ac:dyDescent="0.35">
      <c r="O7215" s="86"/>
    </row>
    <row r="7216" spans="15:15" x14ac:dyDescent="0.35">
      <c r="O7216" s="86"/>
    </row>
    <row r="7217" spans="15:15" x14ac:dyDescent="0.35">
      <c r="O7217" s="86"/>
    </row>
    <row r="7218" spans="15:15" x14ac:dyDescent="0.35">
      <c r="O7218" s="86"/>
    </row>
    <row r="7219" spans="15:15" x14ac:dyDescent="0.35">
      <c r="O7219" s="86"/>
    </row>
    <row r="7220" spans="15:15" x14ac:dyDescent="0.35">
      <c r="O7220" s="86"/>
    </row>
    <row r="7221" spans="15:15" x14ac:dyDescent="0.35">
      <c r="O7221" s="86"/>
    </row>
    <row r="7222" spans="15:15" x14ac:dyDescent="0.35">
      <c r="O7222" s="86"/>
    </row>
    <row r="7223" spans="15:15" x14ac:dyDescent="0.35">
      <c r="O7223" s="86"/>
    </row>
    <row r="7224" spans="15:15" x14ac:dyDescent="0.35">
      <c r="O7224" s="86"/>
    </row>
    <row r="7225" spans="15:15" x14ac:dyDescent="0.35">
      <c r="O7225" s="86"/>
    </row>
    <row r="7226" spans="15:15" x14ac:dyDescent="0.35">
      <c r="O7226" s="86"/>
    </row>
    <row r="7227" spans="15:15" x14ac:dyDescent="0.35">
      <c r="O7227" s="86"/>
    </row>
    <row r="7228" spans="15:15" x14ac:dyDescent="0.35">
      <c r="O7228" s="86"/>
    </row>
    <row r="7229" spans="15:15" x14ac:dyDescent="0.35">
      <c r="O7229" s="86"/>
    </row>
    <row r="7230" spans="15:15" x14ac:dyDescent="0.35">
      <c r="O7230" s="86"/>
    </row>
    <row r="7231" spans="15:15" x14ac:dyDescent="0.35">
      <c r="O7231" s="86"/>
    </row>
    <row r="7232" spans="15:15" x14ac:dyDescent="0.35">
      <c r="O7232" s="86"/>
    </row>
    <row r="7233" spans="15:15" x14ac:dyDescent="0.35">
      <c r="O7233" s="86"/>
    </row>
    <row r="7234" spans="15:15" x14ac:dyDescent="0.35">
      <c r="O7234" s="86"/>
    </row>
    <row r="7235" spans="15:15" x14ac:dyDescent="0.35">
      <c r="O7235" s="86"/>
    </row>
    <row r="7236" spans="15:15" x14ac:dyDescent="0.35">
      <c r="O7236" s="86"/>
    </row>
    <row r="7237" spans="15:15" x14ac:dyDescent="0.35">
      <c r="O7237" s="86"/>
    </row>
    <row r="7238" spans="15:15" x14ac:dyDescent="0.35">
      <c r="O7238" s="86"/>
    </row>
    <row r="7239" spans="15:15" x14ac:dyDescent="0.35">
      <c r="O7239" s="86"/>
    </row>
    <row r="7240" spans="15:15" x14ac:dyDescent="0.35">
      <c r="O7240" s="86"/>
    </row>
    <row r="7241" spans="15:15" x14ac:dyDescent="0.35">
      <c r="O7241" s="86"/>
    </row>
    <row r="7242" spans="15:15" x14ac:dyDescent="0.35">
      <c r="O7242" s="86"/>
    </row>
    <row r="7243" spans="15:15" x14ac:dyDescent="0.35">
      <c r="O7243" s="86"/>
    </row>
    <row r="7244" spans="15:15" x14ac:dyDescent="0.35">
      <c r="O7244" s="86"/>
    </row>
    <row r="7245" spans="15:15" x14ac:dyDescent="0.35">
      <c r="O7245" s="86"/>
    </row>
    <row r="7246" spans="15:15" x14ac:dyDescent="0.35">
      <c r="O7246" s="86"/>
    </row>
    <row r="7247" spans="15:15" x14ac:dyDescent="0.35">
      <c r="O7247" s="86"/>
    </row>
    <row r="7248" spans="15:15" x14ac:dyDescent="0.35">
      <c r="O7248" s="86"/>
    </row>
    <row r="7249" spans="15:15" x14ac:dyDescent="0.35">
      <c r="O7249" s="86"/>
    </row>
    <row r="7250" spans="15:15" x14ac:dyDescent="0.35">
      <c r="O7250" s="86"/>
    </row>
    <row r="7251" spans="15:15" x14ac:dyDescent="0.35">
      <c r="O7251" s="86"/>
    </row>
    <row r="7252" spans="15:15" x14ac:dyDescent="0.35">
      <c r="O7252" s="86"/>
    </row>
    <row r="7253" spans="15:15" x14ac:dyDescent="0.35">
      <c r="O7253" s="86"/>
    </row>
    <row r="7254" spans="15:15" x14ac:dyDescent="0.35">
      <c r="O7254" s="86"/>
    </row>
    <row r="7255" spans="15:15" x14ac:dyDescent="0.35">
      <c r="O7255" s="86"/>
    </row>
    <row r="7256" spans="15:15" x14ac:dyDescent="0.35">
      <c r="O7256" s="86"/>
    </row>
    <row r="7257" spans="15:15" x14ac:dyDescent="0.35">
      <c r="O7257" s="86"/>
    </row>
    <row r="7258" spans="15:15" x14ac:dyDescent="0.35">
      <c r="O7258" s="86"/>
    </row>
    <row r="7259" spans="15:15" x14ac:dyDescent="0.35">
      <c r="O7259" s="86"/>
    </row>
    <row r="7260" spans="15:15" x14ac:dyDescent="0.35">
      <c r="O7260" s="86"/>
    </row>
    <row r="7261" spans="15:15" x14ac:dyDescent="0.35">
      <c r="O7261" s="86"/>
    </row>
    <row r="7262" spans="15:15" x14ac:dyDescent="0.35">
      <c r="O7262" s="86"/>
    </row>
    <row r="7263" spans="15:15" x14ac:dyDescent="0.35">
      <c r="O7263" s="86"/>
    </row>
    <row r="7264" spans="15:15" x14ac:dyDescent="0.35">
      <c r="O7264" s="86"/>
    </row>
    <row r="7265" spans="15:15" x14ac:dyDescent="0.35">
      <c r="O7265" s="86"/>
    </row>
    <row r="7266" spans="15:15" x14ac:dyDescent="0.35">
      <c r="O7266" s="86"/>
    </row>
    <row r="7267" spans="15:15" x14ac:dyDescent="0.35">
      <c r="O7267" s="86"/>
    </row>
    <row r="7268" spans="15:15" x14ac:dyDescent="0.35">
      <c r="O7268" s="86"/>
    </row>
    <row r="7269" spans="15:15" x14ac:dyDescent="0.35">
      <c r="O7269" s="86"/>
    </row>
    <row r="7270" spans="15:15" x14ac:dyDescent="0.35">
      <c r="O7270" s="86"/>
    </row>
    <row r="7271" spans="15:15" x14ac:dyDescent="0.35">
      <c r="O7271" s="86"/>
    </row>
    <row r="7272" spans="15:15" x14ac:dyDescent="0.35">
      <c r="O7272" s="86"/>
    </row>
    <row r="7273" spans="15:15" x14ac:dyDescent="0.35">
      <c r="O7273" s="86"/>
    </row>
    <row r="7274" spans="15:15" x14ac:dyDescent="0.35">
      <c r="O7274" s="86"/>
    </row>
    <row r="7275" spans="15:15" x14ac:dyDescent="0.35">
      <c r="O7275" s="86"/>
    </row>
    <row r="7276" spans="15:15" x14ac:dyDescent="0.35">
      <c r="O7276" s="86"/>
    </row>
    <row r="7277" spans="15:15" x14ac:dyDescent="0.35">
      <c r="O7277" s="86"/>
    </row>
    <row r="7278" spans="15:15" x14ac:dyDescent="0.35">
      <c r="O7278" s="86"/>
    </row>
    <row r="7279" spans="15:15" x14ac:dyDescent="0.35">
      <c r="O7279" s="86"/>
    </row>
    <row r="7280" spans="15:15" x14ac:dyDescent="0.35">
      <c r="O7280" s="86"/>
    </row>
    <row r="7281" spans="15:15" x14ac:dyDescent="0.35">
      <c r="O7281" s="86"/>
    </row>
    <row r="7282" spans="15:15" x14ac:dyDescent="0.35">
      <c r="O7282" s="86"/>
    </row>
    <row r="7283" spans="15:15" x14ac:dyDescent="0.35">
      <c r="O7283" s="86"/>
    </row>
    <row r="7284" spans="15:15" x14ac:dyDescent="0.35">
      <c r="O7284" s="86"/>
    </row>
    <row r="7285" spans="15:15" x14ac:dyDescent="0.35">
      <c r="O7285" s="86"/>
    </row>
    <row r="7286" spans="15:15" x14ac:dyDescent="0.35">
      <c r="O7286" s="86"/>
    </row>
    <row r="7287" spans="15:15" x14ac:dyDescent="0.35">
      <c r="O7287" s="86"/>
    </row>
    <row r="7288" spans="15:15" x14ac:dyDescent="0.35">
      <c r="O7288" s="86"/>
    </row>
    <row r="7289" spans="15:15" x14ac:dyDescent="0.35">
      <c r="O7289" s="86"/>
    </row>
    <row r="7290" spans="15:15" x14ac:dyDescent="0.35">
      <c r="O7290" s="86"/>
    </row>
    <row r="7291" spans="15:15" x14ac:dyDescent="0.35">
      <c r="O7291" s="86"/>
    </row>
    <row r="7292" spans="15:15" x14ac:dyDescent="0.35">
      <c r="O7292" s="86"/>
    </row>
    <row r="7293" spans="15:15" x14ac:dyDescent="0.35">
      <c r="O7293" s="86"/>
    </row>
    <row r="7294" spans="15:15" x14ac:dyDescent="0.35">
      <c r="O7294" s="86"/>
    </row>
    <row r="7295" spans="15:15" x14ac:dyDescent="0.35">
      <c r="O7295" s="86"/>
    </row>
    <row r="7296" spans="15:15" x14ac:dyDescent="0.35">
      <c r="O7296" s="86"/>
    </row>
    <row r="7297" spans="15:15" x14ac:dyDescent="0.35">
      <c r="O7297" s="86"/>
    </row>
    <row r="7298" spans="15:15" x14ac:dyDescent="0.35">
      <c r="O7298" s="86"/>
    </row>
    <row r="7299" spans="15:15" x14ac:dyDescent="0.35">
      <c r="O7299" s="86"/>
    </row>
    <row r="7300" spans="15:15" x14ac:dyDescent="0.35">
      <c r="O7300" s="86"/>
    </row>
    <row r="7301" spans="15:15" x14ac:dyDescent="0.35">
      <c r="O7301" s="86"/>
    </row>
    <row r="7302" spans="15:15" x14ac:dyDescent="0.35">
      <c r="O7302" s="86"/>
    </row>
    <row r="7303" spans="15:15" x14ac:dyDescent="0.35">
      <c r="O7303" s="86"/>
    </row>
    <row r="7304" spans="15:15" x14ac:dyDescent="0.35">
      <c r="O7304" s="86"/>
    </row>
    <row r="7305" spans="15:15" x14ac:dyDescent="0.35">
      <c r="O7305" s="86"/>
    </row>
    <row r="7306" spans="15:15" x14ac:dyDescent="0.35">
      <c r="O7306" s="86"/>
    </row>
    <row r="7307" spans="15:15" x14ac:dyDescent="0.35">
      <c r="O7307" s="86"/>
    </row>
    <row r="7308" spans="15:15" x14ac:dyDescent="0.35">
      <c r="O7308" s="86"/>
    </row>
    <row r="7309" spans="15:15" x14ac:dyDescent="0.35">
      <c r="O7309" s="86"/>
    </row>
    <row r="7310" spans="15:15" x14ac:dyDescent="0.35">
      <c r="O7310" s="86"/>
    </row>
    <row r="7311" spans="15:15" x14ac:dyDescent="0.35">
      <c r="O7311" s="86"/>
    </row>
    <row r="7312" spans="15:15" x14ac:dyDescent="0.35">
      <c r="O7312" s="86"/>
    </row>
    <row r="7313" spans="15:15" x14ac:dyDescent="0.35">
      <c r="O7313" s="86"/>
    </row>
    <row r="7314" spans="15:15" x14ac:dyDescent="0.35">
      <c r="O7314" s="86"/>
    </row>
    <row r="7315" spans="15:15" x14ac:dyDescent="0.35">
      <c r="O7315" s="86"/>
    </row>
    <row r="7316" spans="15:15" x14ac:dyDescent="0.35">
      <c r="O7316" s="86"/>
    </row>
    <row r="7317" spans="15:15" x14ac:dyDescent="0.35">
      <c r="O7317" s="86"/>
    </row>
    <row r="7318" spans="15:15" x14ac:dyDescent="0.35">
      <c r="O7318" s="86"/>
    </row>
    <row r="7319" spans="15:15" x14ac:dyDescent="0.35">
      <c r="O7319" s="86"/>
    </row>
    <row r="7320" spans="15:15" x14ac:dyDescent="0.35">
      <c r="O7320" s="86"/>
    </row>
    <row r="7321" spans="15:15" x14ac:dyDescent="0.35">
      <c r="O7321" s="86"/>
    </row>
    <row r="7322" spans="15:15" x14ac:dyDescent="0.35">
      <c r="O7322" s="86"/>
    </row>
    <row r="7323" spans="15:15" x14ac:dyDescent="0.35">
      <c r="O7323" s="86"/>
    </row>
    <row r="7324" spans="15:15" x14ac:dyDescent="0.35">
      <c r="O7324" s="86"/>
    </row>
    <row r="7325" spans="15:15" x14ac:dyDescent="0.35">
      <c r="O7325" s="86"/>
    </row>
    <row r="7326" spans="15:15" x14ac:dyDescent="0.35">
      <c r="O7326" s="86"/>
    </row>
    <row r="7327" spans="15:15" x14ac:dyDescent="0.35">
      <c r="O7327" s="86"/>
    </row>
    <row r="7328" spans="15:15" x14ac:dyDescent="0.35">
      <c r="O7328" s="86"/>
    </row>
    <row r="7329" spans="15:15" x14ac:dyDescent="0.35">
      <c r="O7329" s="86"/>
    </row>
    <row r="7330" spans="15:15" x14ac:dyDescent="0.35">
      <c r="O7330" s="86"/>
    </row>
    <row r="7331" spans="15:15" x14ac:dyDescent="0.35">
      <c r="O7331" s="86"/>
    </row>
    <row r="7332" spans="15:15" x14ac:dyDescent="0.35">
      <c r="O7332" s="86"/>
    </row>
    <row r="7333" spans="15:15" x14ac:dyDescent="0.35">
      <c r="O7333" s="86"/>
    </row>
    <row r="7334" spans="15:15" x14ac:dyDescent="0.35">
      <c r="O7334" s="86"/>
    </row>
    <row r="7335" spans="15:15" x14ac:dyDescent="0.35">
      <c r="O7335" s="86"/>
    </row>
    <row r="7336" spans="15:15" x14ac:dyDescent="0.35">
      <c r="O7336" s="86"/>
    </row>
    <row r="7337" spans="15:15" x14ac:dyDescent="0.35">
      <c r="O7337" s="86"/>
    </row>
    <row r="7338" spans="15:15" x14ac:dyDescent="0.35">
      <c r="O7338" s="86"/>
    </row>
    <row r="7339" spans="15:15" x14ac:dyDescent="0.35">
      <c r="O7339" s="86"/>
    </row>
    <row r="7340" spans="15:15" x14ac:dyDescent="0.35">
      <c r="O7340" s="86"/>
    </row>
    <row r="7341" spans="15:15" x14ac:dyDescent="0.35">
      <c r="O7341" s="86"/>
    </row>
    <row r="7342" spans="15:15" x14ac:dyDescent="0.35">
      <c r="O7342" s="86"/>
    </row>
    <row r="7343" spans="15:15" x14ac:dyDescent="0.35">
      <c r="O7343" s="86"/>
    </row>
    <row r="7344" spans="15:15" x14ac:dyDescent="0.35">
      <c r="O7344" s="86"/>
    </row>
    <row r="7345" spans="15:15" x14ac:dyDescent="0.35">
      <c r="O7345" s="86"/>
    </row>
    <row r="7346" spans="15:15" x14ac:dyDescent="0.35">
      <c r="O7346" s="86"/>
    </row>
    <row r="7347" spans="15:15" x14ac:dyDescent="0.35">
      <c r="O7347" s="86"/>
    </row>
    <row r="7348" spans="15:15" x14ac:dyDescent="0.35">
      <c r="O7348" s="86"/>
    </row>
    <row r="7349" spans="15:15" x14ac:dyDescent="0.35">
      <c r="O7349" s="86"/>
    </row>
    <row r="7350" spans="15:15" x14ac:dyDescent="0.35">
      <c r="O7350" s="86"/>
    </row>
    <row r="7351" spans="15:15" x14ac:dyDescent="0.35">
      <c r="O7351" s="86"/>
    </row>
    <row r="7352" spans="15:15" x14ac:dyDescent="0.35">
      <c r="O7352" s="86"/>
    </row>
    <row r="7353" spans="15:15" x14ac:dyDescent="0.35">
      <c r="O7353" s="86"/>
    </row>
    <row r="7354" spans="15:15" x14ac:dyDescent="0.35">
      <c r="O7354" s="86"/>
    </row>
    <row r="7355" spans="15:15" x14ac:dyDescent="0.35">
      <c r="O7355" s="86"/>
    </row>
    <row r="7356" spans="15:15" x14ac:dyDescent="0.35">
      <c r="O7356" s="86"/>
    </row>
    <row r="7357" spans="15:15" x14ac:dyDescent="0.35">
      <c r="O7357" s="86"/>
    </row>
    <row r="7358" spans="15:15" x14ac:dyDescent="0.35">
      <c r="O7358" s="86"/>
    </row>
    <row r="7359" spans="15:15" x14ac:dyDescent="0.35">
      <c r="O7359" s="86"/>
    </row>
    <row r="7360" spans="15:15" x14ac:dyDescent="0.35">
      <c r="O7360" s="86"/>
    </row>
    <row r="7361" spans="15:15" x14ac:dyDescent="0.35">
      <c r="O7361" s="86"/>
    </row>
    <row r="7362" spans="15:15" x14ac:dyDescent="0.35">
      <c r="O7362" s="86"/>
    </row>
    <row r="7363" spans="15:15" x14ac:dyDescent="0.35">
      <c r="O7363" s="86"/>
    </row>
    <row r="7364" spans="15:15" x14ac:dyDescent="0.35">
      <c r="O7364" s="86"/>
    </row>
    <row r="7365" spans="15:15" x14ac:dyDescent="0.35">
      <c r="O7365" s="86"/>
    </row>
    <row r="7366" spans="15:15" x14ac:dyDescent="0.35">
      <c r="O7366" s="86"/>
    </row>
    <row r="7367" spans="15:15" x14ac:dyDescent="0.35">
      <c r="O7367" s="86"/>
    </row>
    <row r="7368" spans="15:15" x14ac:dyDescent="0.35">
      <c r="O7368" s="86"/>
    </row>
    <row r="7369" spans="15:15" x14ac:dyDescent="0.35">
      <c r="O7369" s="86"/>
    </row>
    <row r="7370" spans="15:15" x14ac:dyDescent="0.35">
      <c r="O7370" s="86"/>
    </row>
    <row r="7371" spans="15:15" x14ac:dyDescent="0.35">
      <c r="O7371" s="86"/>
    </row>
    <row r="7372" spans="15:15" x14ac:dyDescent="0.35">
      <c r="O7372" s="86"/>
    </row>
    <row r="7373" spans="15:15" x14ac:dyDescent="0.35">
      <c r="O7373" s="86"/>
    </row>
    <row r="7374" spans="15:15" x14ac:dyDescent="0.35">
      <c r="O7374" s="86"/>
    </row>
    <row r="7375" spans="15:15" x14ac:dyDescent="0.35">
      <c r="O7375" s="86"/>
    </row>
    <row r="7376" spans="15:15" x14ac:dyDescent="0.35">
      <c r="O7376" s="86"/>
    </row>
    <row r="7377" spans="15:15" x14ac:dyDescent="0.35">
      <c r="O7377" s="86"/>
    </row>
    <row r="7378" spans="15:15" x14ac:dyDescent="0.35">
      <c r="O7378" s="86"/>
    </row>
    <row r="7379" spans="15:15" x14ac:dyDescent="0.35">
      <c r="O7379" s="86"/>
    </row>
    <row r="7380" spans="15:15" x14ac:dyDescent="0.35">
      <c r="O7380" s="86"/>
    </row>
    <row r="7381" spans="15:15" x14ac:dyDescent="0.35">
      <c r="O7381" s="86"/>
    </row>
    <row r="7382" spans="15:15" x14ac:dyDescent="0.35">
      <c r="O7382" s="86"/>
    </row>
    <row r="7383" spans="15:15" x14ac:dyDescent="0.35">
      <c r="O7383" s="86"/>
    </row>
    <row r="7384" spans="15:15" x14ac:dyDescent="0.35">
      <c r="O7384" s="86"/>
    </row>
    <row r="7385" spans="15:15" x14ac:dyDescent="0.35">
      <c r="O7385" s="86"/>
    </row>
    <row r="7386" spans="15:15" x14ac:dyDescent="0.35">
      <c r="O7386" s="86"/>
    </row>
    <row r="7387" spans="15:15" x14ac:dyDescent="0.35">
      <c r="O7387" s="86"/>
    </row>
    <row r="7388" spans="15:15" x14ac:dyDescent="0.35">
      <c r="O7388" s="86"/>
    </row>
    <row r="7389" spans="15:15" x14ac:dyDescent="0.35">
      <c r="O7389" s="86"/>
    </row>
    <row r="7390" spans="15:15" x14ac:dyDescent="0.35">
      <c r="O7390" s="86"/>
    </row>
    <row r="7391" spans="15:15" x14ac:dyDescent="0.35">
      <c r="O7391" s="86"/>
    </row>
    <row r="7392" spans="15:15" x14ac:dyDescent="0.35">
      <c r="O7392" s="86"/>
    </row>
    <row r="7393" spans="15:15" x14ac:dyDescent="0.35">
      <c r="O7393" s="86"/>
    </row>
    <row r="7394" spans="15:15" x14ac:dyDescent="0.35">
      <c r="O7394" s="86"/>
    </row>
    <row r="7395" spans="15:15" x14ac:dyDescent="0.35">
      <c r="O7395" s="86"/>
    </row>
    <row r="7396" spans="15:15" x14ac:dyDescent="0.35">
      <c r="O7396" s="86"/>
    </row>
    <row r="7397" spans="15:15" x14ac:dyDescent="0.35">
      <c r="O7397" s="86"/>
    </row>
    <row r="7398" spans="15:15" x14ac:dyDescent="0.35">
      <c r="O7398" s="86"/>
    </row>
    <row r="7399" spans="15:15" x14ac:dyDescent="0.35">
      <c r="O7399" s="86"/>
    </row>
    <row r="7400" spans="15:15" x14ac:dyDescent="0.35">
      <c r="O7400" s="86"/>
    </row>
    <row r="7401" spans="15:15" x14ac:dyDescent="0.35">
      <c r="O7401" s="86"/>
    </row>
    <row r="7402" spans="15:15" x14ac:dyDescent="0.35">
      <c r="O7402" s="86"/>
    </row>
    <row r="7403" spans="15:15" x14ac:dyDescent="0.35">
      <c r="O7403" s="86"/>
    </row>
    <row r="7404" spans="15:15" x14ac:dyDescent="0.35">
      <c r="O7404" s="86"/>
    </row>
    <row r="7405" spans="15:15" x14ac:dyDescent="0.35">
      <c r="O7405" s="86"/>
    </row>
    <row r="7406" spans="15:15" x14ac:dyDescent="0.35">
      <c r="O7406" s="86"/>
    </row>
    <row r="7407" spans="15:15" x14ac:dyDescent="0.35">
      <c r="O7407" s="86"/>
    </row>
    <row r="7408" spans="15:15" x14ac:dyDescent="0.35">
      <c r="O7408" s="86"/>
    </row>
    <row r="7409" spans="15:15" x14ac:dyDescent="0.35">
      <c r="O7409" s="86"/>
    </row>
    <row r="7410" spans="15:15" x14ac:dyDescent="0.35">
      <c r="O7410" s="86"/>
    </row>
    <row r="7411" spans="15:15" x14ac:dyDescent="0.35">
      <c r="O7411" s="86"/>
    </row>
    <row r="7412" spans="15:15" x14ac:dyDescent="0.35">
      <c r="O7412" s="86"/>
    </row>
    <row r="7413" spans="15:15" x14ac:dyDescent="0.35">
      <c r="O7413" s="86"/>
    </row>
    <row r="7414" spans="15:15" x14ac:dyDescent="0.35">
      <c r="O7414" s="86"/>
    </row>
    <row r="7415" spans="15:15" x14ac:dyDescent="0.35">
      <c r="O7415" s="86"/>
    </row>
    <row r="7416" spans="15:15" x14ac:dyDescent="0.35">
      <c r="O7416" s="86"/>
    </row>
    <row r="7417" spans="15:15" x14ac:dyDescent="0.35">
      <c r="O7417" s="86"/>
    </row>
    <row r="7418" spans="15:15" x14ac:dyDescent="0.35">
      <c r="O7418" s="86"/>
    </row>
    <row r="7419" spans="15:15" x14ac:dyDescent="0.35">
      <c r="O7419" s="86"/>
    </row>
    <row r="7420" spans="15:15" x14ac:dyDescent="0.35">
      <c r="O7420" s="86"/>
    </row>
    <row r="7421" spans="15:15" x14ac:dyDescent="0.35">
      <c r="O7421" s="86"/>
    </row>
    <row r="7422" spans="15:15" x14ac:dyDescent="0.35">
      <c r="O7422" s="86"/>
    </row>
    <row r="7423" spans="15:15" x14ac:dyDescent="0.35">
      <c r="O7423" s="86"/>
    </row>
    <row r="7424" spans="15:15" x14ac:dyDescent="0.35">
      <c r="O7424" s="86"/>
    </row>
    <row r="7425" spans="15:15" x14ac:dyDescent="0.35">
      <c r="O7425" s="86"/>
    </row>
    <row r="7426" spans="15:15" x14ac:dyDescent="0.35">
      <c r="O7426" s="86"/>
    </row>
    <row r="7427" spans="15:15" x14ac:dyDescent="0.35">
      <c r="O7427" s="86"/>
    </row>
    <row r="7428" spans="15:15" x14ac:dyDescent="0.35">
      <c r="O7428" s="86"/>
    </row>
    <row r="7429" spans="15:15" x14ac:dyDescent="0.35">
      <c r="O7429" s="86"/>
    </row>
    <row r="7430" spans="15:15" x14ac:dyDescent="0.35">
      <c r="O7430" s="86"/>
    </row>
    <row r="7431" spans="15:15" x14ac:dyDescent="0.35">
      <c r="O7431" s="86"/>
    </row>
    <row r="7432" spans="15:15" x14ac:dyDescent="0.35">
      <c r="O7432" s="86"/>
    </row>
    <row r="7433" spans="15:15" x14ac:dyDescent="0.35">
      <c r="O7433" s="86"/>
    </row>
    <row r="7434" spans="15:15" x14ac:dyDescent="0.35">
      <c r="O7434" s="86"/>
    </row>
    <row r="7435" spans="15:15" x14ac:dyDescent="0.35">
      <c r="O7435" s="86"/>
    </row>
    <row r="7436" spans="15:15" x14ac:dyDescent="0.35">
      <c r="O7436" s="86"/>
    </row>
    <row r="7437" spans="15:15" x14ac:dyDescent="0.35">
      <c r="O7437" s="86"/>
    </row>
    <row r="7438" spans="15:15" x14ac:dyDescent="0.35">
      <c r="O7438" s="86"/>
    </row>
    <row r="7439" spans="15:15" x14ac:dyDescent="0.35">
      <c r="O7439" s="86"/>
    </row>
    <row r="7440" spans="15:15" x14ac:dyDescent="0.35">
      <c r="O7440" s="86"/>
    </row>
    <row r="7441" spans="15:15" x14ac:dyDescent="0.35">
      <c r="O7441" s="86"/>
    </row>
    <row r="7442" spans="15:15" x14ac:dyDescent="0.35">
      <c r="O7442" s="86"/>
    </row>
    <row r="7443" spans="15:15" x14ac:dyDescent="0.35">
      <c r="O7443" s="86"/>
    </row>
    <row r="7444" spans="15:15" x14ac:dyDescent="0.35">
      <c r="O7444" s="86"/>
    </row>
    <row r="7445" spans="15:15" x14ac:dyDescent="0.35">
      <c r="O7445" s="86"/>
    </row>
    <row r="7446" spans="15:15" x14ac:dyDescent="0.35">
      <c r="O7446" s="86"/>
    </row>
    <row r="7447" spans="15:15" x14ac:dyDescent="0.35">
      <c r="O7447" s="86"/>
    </row>
    <row r="7448" spans="15:15" x14ac:dyDescent="0.35">
      <c r="O7448" s="86"/>
    </row>
    <row r="7449" spans="15:15" x14ac:dyDescent="0.35">
      <c r="O7449" s="86"/>
    </row>
    <row r="7450" spans="15:15" x14ac:dyDescent="0.35">
      <c r="O7450" s="86"/>
    </row>
    <row r="7451" spans="15:15" x14ac:dyDescent="0.35">
      <c r="O7451" s="86"/>
    </row>
    <row r="7452" spans="15:15" x14ac:dyDescent="0.35">
      <c r="O7452" s="86"/>
    </row>
    <row r="7453" spans="15:15" x14ac:dyDescent="0.35">
      <c r="O7453" s="86"/>
    </row>
    <row r="7454" spans="15:15" x14ac:dyDescent="0.35">
      <c r="O7454" s="86"/>
    </row>
    <row r="7455" spans="15:15" x14ac:dyDescent="0.35">
      <c r="O7455" s="86"/>
    </row>
    <row r="7456" spans="15:15" x14ac:dyDescent="0.35">
      <c r="O7456" s="86"/>
    </row>
    <row r="7457" spans="15:15" x14ac:dyDescent="0.35">
      <c r="O7457" s="86"/>
    </row>
    <row r="7458" spans="15:15" x14ac:dyDescent="0.35">
      <c r="O7458" s="86"/>
    </row>
    <row r="7459" spans="15:15" x14ac:dyDescent="0.35">
      <c r="O7459" s="86"/>
    </row>
    <row r="7460" spans="15:15" x14ac:dyDescent="0.35">
      <c r="O7460" s="86"/>
    </row>
    <row r="7461" spans="15:15" x14ac:dyDescent="0.35">
      <c r="O7461" s="86"/>
    </row>
    <row r="7462" spans="15:15" x14ac:dyDescent="0.35">
      <c r="O7462" s="86"/>
    </row>
    <row r="7463" spans="15:15" x14ac:dyDescent="0.35">
      <c r="O7463" s="86"/>
    </row>
    <row r="7464" spans="15:15" x14ac:dyDescent="0.35">
      <c r="O7464" s="86"/>
    </row>
    <row r="7465" spans="15:15" x14ac:dyDescent="0.35">
      <c r="O7465" s="86"/>
    </row>
    <row r="7466" spans="15:15" x14ac:dyDescent="0.35">
      <c r="O7466" s="86"/>
    </row>
    <row r="7467" spans="15:15" x14ac:dyDescent="0.35">
      <c r="O7467" s="86"/>
    </row>
    <row r="7468" spans="15:15" x14ac:dyDescent="0.35">
      <c r="O7468" s="86"/>
    </row>
    <row r="7469" spans="15:15" x14ac:dyDescent="0.35">
      <c r="O7469" s="86"/>
    </row>
    <row r="7470" spans="15:15" x14ac:dyDescent="0.35">
      <c r="O7470" s="86"/>
    </row>
    <row r="7471" spans="15:15" x14ac:dyDescent="0.35">
      <c r="O7471" s="86"/>
    </row>
    <row r="7472" spans="15:15" x14ac:dyDescent="0.35">
      <c r="O7472" s="86"/>
    </row>
    <row r="7473" spans="15:15" x14ac:dyDescent="0.35">
      <c r="O7473" s="86"/>
    </row>
    <row r="7474" spans="15:15" x14ac:dyDescent="0.35">
      <c r="O7474" s="86"/>
    </row>
    <row r="7475" spans="15:15" x14ac:dyDescent="0.35">
      <c r="O7475" s="86"/>
    </row>
    <row r="7476" spans="15:15" x14ac:dyDescent="0.35">
      <c r="O7476" s="86"/>
    </row>
    <row r="7477" spans="15:15" x14ac:dyDescent="0.35">
      <c r="O7477" s="86"/>
    </row>
    <row r="7478" spans="15:15" x14ac:dyDescent="0.35">
      <c r="O7478" s="86"/>
    </row>
    <row r="7479" spans="15:15" x14ac:dyDescent="0.35">
      <c r="O7479" s="86"/>
    </row>
    <row r="7480" spans="15:15" x14ac:dyDescent="0.35">
      <c r="O7480" s="86"/>
    </row>
    <row r="7481" spans="15:15" x14ac:dyDescent="0.35">
      <c r="O7481" s="86"/>
    </row>
    <row r="7482" spans="15:15" x14ac:dyDescent="0.35">
      <c r="O7482" s="86"/>
    </row>
    <row r="7483" spans="15:15" x14ac:dyDescent="0.35">
      <c r="O7483" s="86"/>
    </row>
    <row r="7484" spans="15:15" x14ac:dyDescent="0.35">
      <c r="O7484" s="86"/>
    </row>
    <row r="7485" spans="15:15" x14ac:dyDescent="0.35">
      <c r="O7485" s="86"/>
    </row>
    <row r="7486" spans="15:15" x14ac:dyDescent="0.35">
      <c r="O7486" s="86"/>
    </row>
    <row r="7487" spans="15:15" x14ac:dyDescent="0.35">
      <c r="O7487" s="86"/>
    </row>
    <row r="7488" spans="15:15" x14ac:dyDescent="0.35">
      <c r="O7488" s="86"/>
    </row>
    <row r="7489" spans="15:15" x14ac:dyDescent="0.35">
      <c r="O7489" s="86"/>
    </row>
    <row r="7490" spans="15:15" x14ac:dyDescent="0.35">
      <c r="O7490" s="86"/>
    </row>
    <row r="7491" spans="15:15" x14ac:dyDescent="0.35">
      <c r="O7491" s="86"/>
    </row>
    <row r="7492" spans="15:15" x14ac:dyDescent="0.35">
      <c r="O7492" s="86"/>
    </row>
    <row r="7493" spans="15:15" x14ac:dyDescent="0.35">
      <c r="O7493" s="86"/>
    </row>
    <row r="7494" spans="15:15" x14ac:dyDescent="0.35">
      <c r="O7494" s="86"/>
    </row>
    <row r="7495" spans="15:15" x14ac:dyDescent="0.35">
      <c r="O7495" s="86"/>
    </row>
    <row r="7496" spans="15:15" x14ac:dyDescent="0.35">
      <c r="O7496" s="86"/>
    </row>
    <row r="7497" spans="15:15" x14ac:dyDescent="0.35">
      <c r="O7497" s="86"/>
    </row>
    <row r="7498" spans="15:15" x14ac:dyDescent="0.35">
      <c r="O7498" s="86"/>
    </row>
    <row r="7499" spans="15:15" x14ac:dyDescent="0.35">
      <c r="O7499" s="86"/>
    </row>
    <row r="7500" spans="15:15" x14ac:dyDescent="0.35">
      <c r="O7500" s="86"/>
    </row>
    <row r="7501" spans="15:15" x14ac:dyDescent="0.35">
      <c r="O7501" s="86"/>
    </row>
    <row r="7502" spans="15:15" x14ac:dyDescent="0.35">
      <c r="O7502" s="86"/>
    </row>
    <row r="7503" spans="15:15" x14ac:dyDescent="0.35">
      <c r="O7503" s="86"/>
    </row>
    <row r="7504" spans="15:15" x14ac:dyDescent="0.35">
      <c r="O7504" s="86"/>
    </row>
    <row r="7505" spans="15:15" x14ac:dyDescent="0.35">
      <c r="O7505" s="86"/>
    </row>
    <row r="7506" spans="15:15" x14ac:dyDescent="0.35">
      <c r="O7506" s="86"/>
    </row>
    <row r="7507" spans="15:15" x14ac:dyDescent="0.35">
      <c r="O7507" s="86"/>
    </row>
    <row r="7508" spans="15:15" x14ac:dyDescent="0.35">
      <c r="O7508" s="86"/>
    </row>
    <row r="7509" spans="15:15" x14ac:dyDescent="0.35">
      <c r="O7509" s="86"/>
    </row>
    <row r="7510" spans="15:15" x14ac:dyDescent="0.35">
      <c r="O7510" s="86"/>
    </row>
    <row r="7511" spans="15:15" x14ac:dyDescent="0.35">
      <c r="O7511" s="86"/>
    </row>
    <row r="7512" spans="15:15" x14ac:dyDescent="0.35">
      <c r="O7512" s="86"/>
    </row>
    <row r="7513" spans="15:15" x14ac:dyDescent="0.35">
      <c r="O7513" s="86"/>
    </row>
    <row r="7514" spans="15:15" x14ac:dyDescent="0.35">
      <c r="O7514" s="86"/>
    </row>
    <row r="7515" spans="15:15" x14ac:dyDescent="0.35">
      <c r="O7515" s="86"/>
    </row>
    <row r="7516" spans="15:15" x14ac:dyDescent="0.35">
      <c r="O7516" s="86"/>
    </row>
    <row r="7517" spans="15:15" x14ac:dyDescent="0.35">
      <c r="O7517" s="86"/>
    </row>
    <row r="7518" spans="15:15" x14ac:dyDescent="0.35">
      <c r="O7518" s="86"/>
    </row>
    <row r="7519" spans="15:15" x14ac:dyDescent="0.35">
      <c r="O7519" s="86"/>
    </row>
    <row r="7520" spans="15:15" x14ac:dyDescent="0.35">
      <c r="O7520" s="86"/>
    </row>
    <row r="7521" spans="15:15" x14ac:dyDescent="0.35">
      <c r="O7521" s="86"/>
    </row>
    <row r="7522" spans="15:15" x14ac:dyDescent="0.35">
      <c r="O7522" s="86"/>
    </row>
    <row r="7523" spans="15:15" x14ac:dyDescent="0.35">
      <c r="O7523" s="86"/>
    </row>
    <row r="7524" spans="15:15" x14ac:dyDescent="0.35">
      <c r="O7524" s="86"/>
    </row>
    <row r="7525" spans="15:15" x14ac:dyDescent="0.35">
      <c r="O7525" s="86"/>
    </row>
    <row r="7526" spans="15:15" x14ac:dyDescent="0.35">
      <c r="O7526" s="86"/>
    </row>
    <row r="7527" spans="15:15" x14ac:dyDescent="0.35">
      <c r="O7527" s="86"/>
    </row>
    <row r="7528" spans="15:15" x14ac:dyDescent="0.35">
      <c r="O7528" s="86"/>
    </row>
    <row r="7529" spans="15:15" x14ac:dyDescent="0.35">
      <c r="O7529" s="86"/>
    </row>
    <row r="7530" spans="15:15" x14ac:dyDescent="0.35">
      <c r="O7530" s="86"/>
    </row>
    <row r="7531" spans="15:15" x14ac:dyDescent="0.35">
      <c r="O7531" s="86"/>
    </row>
    <row r="7532" spans="15:15" x14ac:dyDescent="0.35">
      <c r="O7532" s="86"/>
    </row>
    <row r="7533" spans="15:15" x14ac:dyDescent="0.35">
      <c r="O7533" s="86"/>
    </row>
    <row r="7534" spans="15:15" x14ac:dyDescent="0.35">
      <c r="O7534" s="86"/>
    </row>
    <row r="7535" spans="15:15" x14ac:dyDescent="0.35">
      <c r="O7535" s="86"/>
    </row>
    <row r="7536" spans="15:15" x14ac:dyDescent="0.35">
      <c r="O7536" s="86"/>
    </row>
    <row r="7537" spans="15:15" x14ac:dyDescent="0.35">
      <c r="O7537" s="86"/>
    </row>
    <row r="7538" spans="15:15" x14ac:dyDescent="0.35">
      <c r="O7538" s="86"/>
    </row>
    <row r="7539" spans="15:15" x14ac:dyDescent="0.35">
      <c r="O7539" s="86"/>
    </row>
    <row r="7540" spans="15:15" x14ac:dyDescent="0.35">
      <c r="O7540" s="86"/>
    </row>
    <row r="7541" spans="15:15" x14ac:dyDescent="0.35">
      <c r="O7541" s="86"/>
    </row>
    <row r="7542" spans="15:15" x14ac:dyDescent="0.35">
      <c r="O7542" s="86"/>
    </row>
    <row r="7543" spans="15:15" x14ac:dyDescent="0.35">
      <c r="O7543" s="86"/>
    </row>
    <row r="7544" spans="15:15" x14ac:dyDescent="0.35">
      <c r="O7544" s="86"/>
    </row>
    <row r="7545" spans="15:15" x14ac:dyDescent="0.35">
      <c r="O7545" s="86"/>
    </row>
    <row r="7546" spans="15:15" x14ac:dyDescent="0.35">
      <c r="O7546" s="86"/>
    </row>
    <row r="7547" spans="15:15" x14ac:dyDescent="0.35">
      <c r="O7547" s="86"/>
    </row>
    <row r="7548" spans="15:15" x14ac:dyDescent="0.35">
      <c r="O7548" s="86"/>
    </row>
    <row r="7549" spans="15:15" x14ac:dyDescent="0.35">
      <c r="O7549" s="86"/>
    </row>
    <row r="7550" spans="15:15" x14ac:dyDescent="0.35">
      <c r="O7550" s="86"/>
    </row>
    <row r="7551" spans="15:15" x14ac:dyDescent="0.35">
      <c r="O7551" s="86"/>
    </row>
    <row r="7552" spans="15:15" x14ac:dyDescent="0.35">
      <c r="O7552" s="86"/>
    </row>
    <row r="7553" spans="15:15" x14ac:dyDescent="0.35">
      <c r="O7553" s="86"/>
    </row>
    <row r="7554" spans="15:15" x14ac:dyDescent="0.35">
      <c r="O7554" s="86"/>
    </row>
    <row r="7555" spans="15:15" x14ac:dyDescent="0.35">
      <c r="O7555" s="86"/>
    </row>
    <row r="7556" spans="15:15" x14ac:dyDescent="0.35">
      <c r="O7556" s="86"/>
    </row>
    <row r="7557" spans="15:15" x14ac:dyDescent="0.35">
      <c r="O7557" s="86"/>
    </row>
    <row r="7558" spans="15:15" x14ac:dyDescent="0.35">
      <c r="O7558" s="86"/>
    </row>
    <row r="7559" spans="15:15" x14ac:dyDescent="0.35">
      <c r="O7559" s="86"/>
    </row>
    <row r="7560" spans="15:15" x14ac:dyDescent="0.35">
      <c r="O7560" s="86"/>
    </row>
    <row r="7561" spans="15:15" x14ac:dyDescent="0.35">
      <c r="O7561" s="86"/>
    </row>
    <row r="7562" spans="15:15" x14ac:dyDescent="0.35">
      <c r="O7562" s="86"/>
    </row>
    <row r="7563" spans="15:15" x14ac:dyDescent="0.35">
      <c r="O7563" s="86"/>
    </row>
    <row r="7564" spans="15:15" x14ac:dyDescent="0.35">
      <c r="O7564" s="86"/>
    </row>
    <row r="7565" spans="15:15" x14ac:dyDescent="0.35">
      <c r="O7565" s="86"/>
    </row>
    <row r="7566" spans="15:15" x14ac:dyDescent="0.35">
      <c r="O7566" s="86"/>
    </row>
    <row r="7567" spans="15:15" x14ac:dyDescent="0.35">
      <c r="O7567" s="86"/>
    </row>
    <row r="7568" spans="15:15" x14ac:dyDescent="0.35">
      <c r="O7568" s="86"/>
    </row>
    <row r="7569" spans="15:15" x14ac:dyDescent="0.35">
      <c r="O7569" s="86"/>
    </row>
    <row r="7570" spans="15:15" x14ac:dyDescent="0.35">
      <c r="O7570" s="86"/>
    </row>
    <row r="7571" spans="15:15" x14ac:dyDescent="0.35">
      <c r="O7571" s="86"/>
    </row>
    <row r="7572" spans="15:15" x14ac:dyDescent="0.35">
      <c r="O7572" s="86"/>
    </row>
    <row r="7573" spans="15:15" x14ac:dyDescent="0.35">
      <c r="O7573" s="86"/>
    </row>
    <row r="7574" spans="15:15" x14ac:dyDescent="0.35">
      <c r="O7574" s="86"/>
    </row>
    <row r="7575" spans="15:15" x14ac:dyDescent="0.35">
      <c r="O7575" s="86"/>
    </row>
    <row r="7576" spans="15:15" x14ac:dyDescent="0.35">
      <c r="O7576" s="86"/>
    </row>
    <row r="7577" spans="15:15" x14ac:dyDescent="0.35">
      <c r="O7577" s="86"/>
    </row>
    <row r="7578" spans="15:15" x14ac:dyDescent="0.35">
      <c r="O7578" s="86"/>
    </row>
    <row r="7579" spans="15:15" x14ac:dyDescent="0.35">
      <c r="O7579" s="86"/>
    </row>
    <row r="7580" spans="15:15" x14ac:dyDescent="0.35">
      <c r="O7580" s="86"/>
    </row>
    <row r="7581" spans="15:15" x14ac:dyDescent="0.35">
      <c r="O7581" s="86"/>
    </row>
    <row r="7582" spans="15:15" x14ac:dyDescent="0.35">
      <c r="O7582" s="86"/>
    </row>
    <row r="7583" spans="15:15" x14ac:dyDescent="0.35">
      <c r="O7583" s="86"/>
    </row>
    <row r="7584" spans="15:15" x14ac:dyDescent="0.35">
      <c r="O7584" s="86"/>
    </row>
    <row r="7585" spans="15:15" x14ac:dyDescent="0.35">
      <c r="O7585" s="86"/>
    </row>
    <row r="7586" spans="15:15" x14ac:dyDescent="0.35">
      <c r="O7586" s="86"/>
    </row>
    <row r="7587" spans="15:15" x14ac:dyDescent="0.35">
      <c r="O7587" s="86"/>
    </row>
    <row r="7588" spans="15:15" x14ac:dyDescent="0.35">
      <c r="O7588" s="86"/>
    </row>
    <row r="7589" spans="15:15" x14ac:dyDescent="0.35">
      <c r="O7589" s="86"/>
    </row>
    <row r="7590" spans="15:15" x14ac:dyDescent="0.35">
      <c r="O7590" s="86"/>
    </row>
    <row r="7591" spans="15:15" x14ac:dyDescent="0.35">
      <c r="O7591" s="86"/>
    </row>
    <row r="7592" spans="15:15" x14ac:dyDescent="0.35">
      <c r="O7592" s="86"/>
    </row>
    <row r="7593" spans="15:15" x14ac:dyDescent="0.35">
      <c r="O7593" s="86"/>
    </row>
    <row r="7594" spans="15:15" x14ac:dyDescent="0.35">
      <c r="O7594" s="86"/>
    </row>
    <row r="7595" spans="15:15" x14ac:dyDescent="0.35">
      <c r="O7595" s="86"/>
    </row>
    <row r="7596" spans="15:15" x14ac:dyDescent="0.35">
      <c r="O7596" s="86"/>
    </row>
    <row r="7597" spans="15:15" x14ac:dyDescent="0.35">
      <c r="O7597" s="86"/>
    </row>
    <row r="7598" spans="15:15" x14ac:dyDescent="0.35">
      <c r="O7598" s="86"/>
    </row>
    <row r="7599" spans="15:15" x14ac:dyDescent="0.35">
      <c r="O7599" s="86"/>
    </row>
    <row r="7600" spans="15:15" x14ac:dyDescent="0.35">
      <c r="O7600" s="86"/>
    </row>
    <row r="7601" spans="15:15" x14ac:dyDescent="0.35">
      <c r="O7601" s="86"/>
    </row>
    <row r="7602" spans="15:15" x14ac:dyDescent="0.35">
      <c r="O7602" s="86"/>
    </row>
    <row r="7603" spans="15:15" x14ac:dyDescent="0.35">
      <c r="O7603" s="86"/>
    </row>
    <row r="7604" spans="15:15" x14ac:dyDescent="0.35">
      <c r="O7604" s="86"/>
    </row>
    <row r="7605" spans="15:15" x14ac:dyDescent="0.35">
      <c r="O7605" s="86"/>
    </row>
    <row r="7606" spans="15:15" x14ac:dyDescent="0.35">
      <c r="O7606" s="86"/>
    </row>
    <row r="7607" spans="15:15" x14ac:dyDescent="0.35">
      <c r="O7607" s="86"/>
    </row>
    <row r="7608" spans="15:15" x14ac:dyDescent="0.35">
      <c r="O7608" s="86"/>
    </row>
    <row r="7609" spans="15:15" x14ac:dyDescent="0.35">
      <c r="O7609" s="86"/>
    </row>
    <row r="7610" spans="15:15" x14ac:dyDescent="0.35">
      <c r="O7610" s="86"/>
    </row>
    <row r="7611" spans="15:15" x14ac:dyDescent="0.35">
      <c r="O7611" s="86"/>
    </row>
    <row r="7612" spans="15:15" x14ac:dyDescent="0.35">
      <c r="O7612" s="86"/>
    </row>
    <row r="7613" spans="15:15" x14ac:dyDescent="0.35">
      <c r="O7613" s="86"/>
    </row>
    <row r="7614" spans="15:15" x14ac:dyDescent="0.35">
      <c r="O7614" s="86"/>
    </row>
    <row r="7615" spans="15:15" x14ac:dyDescent="0.35">
      <c r="O7615" s="86"/>
    </row>
    <row r="7616" spans="15:15" x14ac:dyDescent="0.35">
      <c r="O7616" s="86"/>
    </row>
    <row r="7617" spans="15:15" x14ac:dyDescent="0.35">
      <c r="O7617" s="86"/>
    </row>
    <row r="7618" spans="15:15" x14ac:dyDescent="0.35">
      <c r="O7618" s="86"/>
    </row>
    <row r="7619" spans="15:15" x14ac:dyDescent="0.35">
      <c r="O7619" s="86"/>
    </row>
    <row r="7620" spans="15:15" x14ac:dyDescent="0.35">
      <c r="O7620" s="86"/>
    </row>
    <row r="7621" spans="15:15" x14ac:dyDescent="0.35">
      <c r="O7621" s="86"/>
    </row>
    <row r="7622" spans="15:15" x14ac:dyDescent="0.35">
      <c r="O7622" s="86"/>
    </row>
    <row r="7623" spans="15:15" x14ac:dyDescent="0.35">
      <c r="O7623" s="86"/>
    </row>
    <row r="7624" spans="15:15" x14ac:dyDescent="0.35">
      <c r="O7624" s="86"/>
    </row>
    <row r="7625" spans="15:15" x14ac:dyDescent="0.35">
      <c r="O7625" s="86"/>
    </row>
    <row r="7626" spans="15:15" x14ac:dyDescent="0.35">
      <c r="O7626" s="86"/>
    </row>
    <row r="7627" spans="15:15" x14ac:dyDescent="0.35">
      <c r="O7627" s="86"/>
    </row>
    <row r="7628" spans="15:15" x14ac:dyDescent="0.35">
      <c r="O7628" s="86"/>
    </row>
    <row r="7629" spans="15:15" x14ac:dyDescent="0.35">
      <c r="O7629" s="86"/>
    </row>
    <row r="7630" spans="15:15" x14ac:dyDescent="0.35">
      <c r="O7630" s="86"/>
    </row>
    <row r="7631" spans="15:15" x14ac:dyDescent="0.35">
      <c r="O7631" s="86"/>
    </row>
    <row r="7632" spans="15:15" x14ac:dyDescent="0.35">
      <c r="O7632" s="86"/>
    </row>
    <row r="7633" spans="15:15" x14ac:dyDescent="0.35">
      <c r="O7633" s="86"/>
    </row>
    <row r="7634" spans="15:15" x14ac:dyDescent="0.35">
      <c r="O7634" s="86"/>
    </row>
    <row r="7635" spans="15:15" x14ac:dyDescent="0.35">
      <c r="O7635" s="86"/>
    </row>
    <row r="7636" spans="15:15" x14ac:dyDescent="0.35">
      <c r="O7636" s="86"/>
    </row>
    <row r="7637" spans="15:15" x14ac:dyDescent="0.35">
      <c r="O7637" s="86"/>
    </row>
    <row r="7638" spans="15:15" x14ac:dyDescent="0.35">
      <c r="O7638" s="86"/>
    </row>
    <row r="7639" spans="15:15" x14ac:dyDescent="0.35">
      <c r="O7639" s="86"/>
    </row>
    <row r="7640" spans="15:15" x14ac:dyDescent="0.35">
      <c r="O7640" s="86"/>
    </row>
    <row r="7641" spans="15:15" x14ac:dyDescent="0.35">
      <c r="O7641" s="86"/>
    </row>
    <row r="7642" spans="15:15" x14ac:dyDescent="0.35">
      <c r="O7642" s="86"/>
    </row>
    <row r="7643" spans="15:15" x14ac:dyDescent="0.35">
      <c r="O7643" s="86"/>
    </row>
    <row r="7644" spans="15:15" x14ac:dyDescent="0.35">
      <c r="O7644" s="86"/>
    </row>
    <row r="7645" spans="15:15" x14ac:dyDescent="0.35">
      <c r="O7645" s="86"/>
    </row>
    <row r="7646" spans="15:15" x14ac:dyDescent="0.35">
      <c r="O7646" s="86"/>
    </row>
    <row r="7647" spans="15:15" x14ac:dyDescent="0.35">
      <c r="O7647" s="86"/>
    </row>
    <row r="7648" spans="15:15" x14ac:dyDescent="0.35">
      <c r="O7648" s="86"/>
    </row>
    <row r="7649" spans="15:15" x14ac:dyDescent="0.35">
      <c r="O7649" s="86"/>
    </row>
    <row r="7650" spans="15:15" x14ac:dyDescent="0.35">
      <c r="O7650" s="86"/>
    </row>
    <row r="7651" spans="15:15" x14ac:dyDescent="0.35">
      <c r="O7651" s="86"/>
    </row>
    <row r="7652" spans="15:15" x14ac:dyDescent="0.35">
      <c r="O7652" s="86"/>
    </row>
    <row r="7653" spans="15:15" x14ac:dyDescent="0.35">
      <c r="O7653" s="86"/>
    </row>
    <row r="7654" spans="15:15" x14ac:dyDescent="0.35">
      <c r="O7654" s="86"/>
    </row>
    <row r="7655" spans="15:15" x14ac:dyDescent="0.35">
      <c r="O7655" s="86"/>
    </row>
    <row r="7656" spans="15:15" x14ac:dyDescent="0.35">
      <c r="O7656" s="86"/>
    </row>
    <row r="7657" spans="15:15" x14ac:dyDescent="0.35">
      <c r="O7657" s="86"/>
    </row>
    <row r="7658" spans="15:15" x14ac:dyDescent="0.35">
      <c r="O7658" s="86"/>
    </row>
    <row r="7659" spans="15:15" x14ac:dyDescent="0.35">
      <c r="O7659" s="86"/>
    </row>
    <row r="7660" spans="15:15" x14ac:dyDescent="0.35">
      <c r="O7660" s="86"/>
    </row>
    <row r="7661" spans="15:15" x14ac:dyDescent="0.35">
      <c r="O7661" s="86"/>
    </row>
    <row r="7662" spans="15:15" x14ac:dyDescent="0.35">
      <c r="O7662" s="86"/>
    </row>
    <row r="7663" spans="15:15" x14ac:dyDescent="0.35">
      <c r="O7663" s="86"/>
    </row>
    <row r="7664" spans="15:15" x14ac:dyDescent="0.35">
      <c r="O7664" s="86"/>
    </row>
    <row r="7665" spans="15:15" x14ac:dyDescent="0.35">
      <c r="O7665" s="86"/>
    </row>
    <row r="7666" spans="15:15" x14ac:dyDescent="0.35">
      <c r="O7666" s="86"/>
    </row>
    <row r="7667" spans="15:15" x14ac:dyDescent="0.35">
      <c r="O7667" s="86"/>
    </row>
    <row r="7668" spans="15:15" x14ac:dyDescent="0.35">
      <c r="O7668" s="86"/>
    </row>
    <row r="7669" spans="15:15" x14ac:dyDescent="0.35">
      <c r="O7669" s="86"/>
    </row>
    <row r="7670" spans="15:15" x14ac:dyDescent="0.35">
      <c r="O7670" s="86"/>
    </row>
    <row r="7671" spans="15:15" x14ac:dyDescent="0.35">
      <c r="O7671" s="86"/>
    </row>
    <row r="7672" spans="15:15" x14ac:dyDescent="0.35">
      <c r="O7672" s="86"/>
    </row>
    <row r="7673" spans="15:15" x14ac:dyDescent="0.35">
      <c r="O7673" s="86"/>
    </row>
    <row r="7674" spans="15:15" x14ac:dyDescent="0.35">
      <c r="O7674" s="86"/>
    </row>
    <row r="7675" spans="15:15" x14ac:dyDescent="0.35">
      <c r="O7675" s="86"/>
    </row>
    <row r="7676" spans="15:15" x14ac:dyDescent="0.35">
      <c r="O7676" s="86"/>
    </row>
    <row r="7677" spans="15:15" x14ac:dyDescent="0.35">
      <c r="O7677" s="86"/>
    </row>
    <row r="7678" spans="15:15" x14ac:dyDescent="0.35">
      <c r="O7678" s="86"/>
    </row>
    <row r="7679" spans="15:15" x14ac:dyDescent="0.35">
      <c r="O7679" s="86"/>
    </row>
    <row r="7680" spans="15:15" x14ac:dyDescent="0.35">
      <c r="O7680" s="86"/>
    </row>
    <row r="7681" spans="15:15" x14ac:dyDescent="0.35">
      <c r="O7681" s="86"/>
    </row>
    <row r="7682" spans="15:15" x14ac:dyDescent="0.35">
      <c r="O7682" s="86"/>
    </row>
    <row r="7683" spans="15:15" x14ac:dyDescent="0.35">
      <c r="O7683" s="86"/>
    </row>
    <row r="7684" spans="15:15" x14ac:dyDescent="0.35">
      <c r="O7684" s="86"/>
    </row>
    <row r="7685" spans="15:15" x14ac:dyDescent="0.35">
      <c r="O7685" s="86"/>
    </row>
    <row r="7686" spans="15:15" x14ac:dyDescent="0.35">
      <c r="O7686" s="86"/>
    </row>
    <row r="7687" spans="15:15" x14ac:dyDescent="0.35">
      <c r="O7687" s="86"/>
    </row>
    <row r="7688" spans="15:15" x14ac:dyDescent="0.35">
      <c r="O7688" s="86"/>
    </row>
    <row r="7689" spans="15:15" x14ac:dyDescent="0.35">
      <c r="O7689" s="86"/>
    </row>
    <row r="7690" spans="15:15" x14ac:dyDescent="0.35">
      <c r="O7690" s="86"/>
    </row>
    <row r="7691" spans="15:15" x14ac:dyDescent="0.35">
      <c r="O7691" s="86"/>
    </row>
    <row r="7692" spans="15:15" x14ac:dyDescent="0.35">
      <c r="O7692" s="86"/>
    </row>
    <row r="7693" spans="15:15" x14ac:dyDescent="0.35">
      <c r="O7693" s="86"/>
    </row>
    <row r="7694" spans="15:15" x14ac:dyDescent="0.35">
      <c r="O7694" s="86"/>
    </row>
    <row r="7695" spans="15:15" x14ac:dyDescent="0.35">
      <c r="O7695" s="86"/>
    </row>
    <row r="7696" spans="15:15" x14ac:dyDescent="0.35">
      <c r="O7696" s="86"/>
    </row>
    <row r="7697" spans="15:15" x14ac:dyDescent="0.35">
      <c r="O7697" s="86"/>
    </row>
    <row r="7698" spans="15:15" x14ac:dyDescent="0.35">
      <c r="O7698" s="86"/>
    </row>
    <row r="7699" spans="15:15" x14ac:dyDescent="0.35">
      <c r="O7699" s="86"/>
    </row>
    <row r="7700" spans="15:15" x14ac:dyDescent="0.35">
      <c r="O7700" s="86"/>
    </row>
    <row r="7701" spans="15:15" x14ac:dyDescent="0.35">
      <c r="O7701" s="86"/>
    </row>
    <row r="7702" spans="15:15" x14ac:dyDescent="0.35">
      <c r="O7702" s="86"/>
    </row>
    <row r="7703" spans="15:15" x14ac:dyDescent="0.35">
      <c r="O7703" s="86"/>
    </row>
    <row r="7704" spans="15:15" x14ac:dyDescent="0.35">
      <c r="O7704" s="86"/>
    </row>
    <row r="7705" spans="15:15" x14ac:dyDescent="0.35">
      <c r="O7705" s="86"/>
    </row>
    <row r="7706" spans="15:15" x14ac:dyDescent="0.35">
      <c r="O7706" s="86"/>
    </row>
    <row r="7707" spans="15:15" x14ac:dyDescent="0.35">
      <c r="O7707" s="86"/>
    </row>
    <row r="7708" spans="15:15" x14ac:dyDescent="0.35">
      <c r="O7708" s="86"/>
    </row>
    <row r="7709" spans="15:15" x14ac:dyDescent="0.35">
      <c r="O7709" s="86"/>
    </row>
    <row r="7710" spans="15:15" x14ac:dyDescent="0.35">
      <c r="O7710" s="86"/>
    </row>
    <row r="7711" spans="15:15" x14ac:dyDescent="0.35">
      <c r="O7711" s="86"/>
    </row>
    <row r="7712" spans="15:15" x14ac:dyDescent="0.35">
      <c r="O7712" s="86"/>
    </row>
    <row r="7713" spans="15:15" x14ac:dyDescent="0.35">
      <c r="O7713" s="86"/>
    </row>
    <row r="7714" spans="15:15" x14ac:dyDescent="0.35">
      <c r="O7714" s="86"/>
    </row>
    <row r="7715" spans="15:15" x14ac:dyDescent="0.35">
      <c r="O7715" s="86"/>
    </row>
    <row r="7716" spans="15:15" x14ac:dyDescent="0.35">
      <c r="O7716" s="86"/>
    </row>
    <row r="7717" spans="15:15" x14ac:dyDescent="0.35">
      <c r="O7717" s="86"/>
    </row>
    <row r="7718" spans="15:15" x14ac:dyDescent="0.35">
      <c r="O7718" s="86"/>
    </row>
    <row r="7719" spans="15:15" x14ac:dyDescent="0.35">
      <c r="O7719" s="86"/>
    </row>
    <row r="7720" spans="15:15" x14ac:dyDescent="0.35">
      <c r="O7720" s="86"/>
    </row>
    <row r="7721" spans="15:15" x14ac:dyDescent="0.35">
      <c r="O7721" s="86"/>
    </row>
    <row r="7722" spans="15:15" x14ac:dyDescent="0.35">
      <c r="O7722" s="86"/>
    </row>
    <row r="7723" spans="15:15" x14ac:dyDescent="0.35">
      <c r="O7723" s="86"/>
    </row>
    <row r="7724" spans="15:15" x14ac:dyDescent="0.35">
      <c r="O7724" s="86"/>
    </row>
    <row r="7725" spans="15:15" x14ac:dyDescent="0.35">
      <c r="O7725" s="86"/>
    </row>
    <row r="7726" spans="15:15" x14ac:dyDescent="0.35">
      <c r="O7726" s="86"/>
    </row>
    <row r="7727" spans="15:15" x14ac:dyDescent="0.35">
      <c r="O7727" s="86"/>
    </row>
    <row r="7728" spans="15:15" x14ac:dyDescent="0.35">
      <c r="O7728" s="86"/>
    </row>
    <row r="7729" spans="15:15" x14ac:dyDescent="0.35">
      <c r="O7729" s="86"/>
    </row>
    <row r="7730" spans="15:15" x14ac:dyDescent="0.35">
      <c r="O7730" s="86"/>
    </row>
    <row r="7731" spans="15:15" x14ac:dyDescent="0.35">
      <c r="O7731" s="86"/>
    </row>
    <row r="7732" spans="15:15" x14ac:dyDescent="0.35">
      <c r="O7732" s="86"/>
    </row>
    <row r="7733" spans="15:15" x14ac:dyDescent="0.35">
      <c r="O7733" s="86"/>
    </row>
    <row r="7734" spans="15:15" x14ac:dyDescent="0.35">
      <c r="O7734" s="86"/>
    </row>
    <row r="7735" spans="15:15" x14ac:dyDescent="0.35">
      <c r="O7735" s="86"/>
    </row>
    <row r="7736" spans="15:15" x14ac:dyDescent="0.35">
      <c r="O7736" s="86"/>
    </row>
    <row r="7737" spans="15:15" x14ac:dyDescent="0.35">
      <c r="O7737" s="86"/>
    </row>
    <row r="7738" spans="15:15" x14ac:dyDescent="0.35">
      <c r="O7738" s="86"/>
    </row>
    <row r="7739" spans="15:15" x14ac:dyDescent="0.35">
      <c r="O7739" s="86"/>
    </row>
    <row r="7740" spans="15:15" x14ac:dyDescent="0.35">
      <c r="O7740" s="86"/>
    </row>
    <row r="7741" spans="15:15" x14ac:dyDescent="0.35">
      <c r="O7741" s="86"/>
    </row>
    <row r="7742" spans="15:15" x14ac:dyDescent="0.35">
      <c r="O7742" s="86"/>
    </row>
    <row r="7743" spans="15:15" x14ac:dyDescent="0.35">
      <c r="O7743" s="86"/>
    </row>
    <row r="7744" spans="15:15" x14ac:dyDescent="0.35">
      <c r="O7744" s="86"/>
    </row>
    <row r="7745" spans="15:15" x14ac:dyDescent="0.35">
      <c r="O7745" s="86"/>
    </row>
    <row r="7746" spans="15:15" x14ac:dyDescent="0.35">
      <c r="O7746" s="86"/>
    </row>
    <row r="7747" spans="15:15" x14ac:dyDescent="0.35">
      <c r="O7747" s="86"/>
    </row>
    <row r="7748" spans="15:15" x14ac:dyDescent="0.35">
      <c r="O7748" s="86"/>
    </row>
    <row r="7749" spans="15:15" x14ac:dyDescent="0.35">
      <c r="O7749" s="86"/>
    </row>
    <row r="7750" spans="15:15" x14ac:dyDescent="0.35">
      <c r="O7750" s="86"/>
    </row>
    <row r="7751" spans="15:15" x14ac:dyDescent="0.35">
      <c r="O7751" s="86"/>
    </row>
    <row r="7752" spans="15:15" x14ac:dyDescent="0.35">
      <c r="O7752" s="86"/>
    </row>
    <row r="7753" spans="15:15" x14ac:dyDescent="0.35">
      <c r="O7753" s="86"/>
    </row>
    <row r="7754" spans="15:15" x14ac:dyDescent="0.35">
      <c r="O7754" s="86"/>
    </row>
    <row r="7755" spans="15:15" x14ac:dyDescent="0.35">
      <c r="O7755" s="86"/>
    </row>
    <row r="7756" spans="15:15" x14ac:dyDescent="0.35">
      <c r="O7756" s="86"/>
    </row>
    <row r="7757" spans="15:15" x14ac:dyDescent="0.35">
      <c r="O7757" s="86"/>
    </row>
    <row r="7758" spans="15:15" x14ac:dyDescent="0.35">
      <c r="O7758" s="86"/>
    </row>
    <row r="7759" spans="15:15" x14ac:dyDescent="0.35">
      <c r="O7759" s="86"/>
    </row>
    <row r="7760" spans="15:15" x14ac:dyDescent="0.35">
      <c r="O7760" s="86"/>
    </row>
    <row r="7761" spans="15:15" x14ac:dyDescent="0.35">
      <c r="O7761" s="86"/>
    </row>
    <row r="7762" spans="15:15" x14ac:dyDescent="0.35">
      <c r="O7762" s="86"/>
    </row>
    <row r="7763" spans="15:15" x14ac:dyDescent="0.35">
      <c r="O7763" s="86"/>
    </row>
    <row r="7764" spans="15:15" x14ac:dyDescent="0.35">
      <c r="O7764" s="86"/>
    </row>
    <row r="7765" spans="15:15" x14ac:dyDescent="0.35">
      <c r="O7765" s="86"/>
    </row>
    <row r="7766" spans="15:15" x14ac:dyDescent="0.35">
      <c r="O7766" s="86"/>
    </row>
    <row r="7767" spans="15:15" x14ac:dyDescent="0.35">
      <c r="O7767" s="86"/>
    </row>
    <row r="7768" spans="15:15" x14ac:dyDescent="0.35">
      <c r="O7768" s="86"/>
    </row>
    <row r="7769" spans="15:15" x14ac:dyDescent="0.35">
      <c r="O7769" s="86"/>
    </row>
    <row r="7770" spans="15:15" x14ac:dyDescent="0.35">
      <c r="O7770" s="86"/>
    </row>
    <row r="7771" spans="15:15" x14ac:dyDescent="0.35">
      <c r="O7771" s="86"/>
    </row>
    <row r="7772" spans="15:15" x14ac:dyDescent="0.35">
      <c r="O7772" s="86"/>
    </row>
    <row r="7773" spans="15:15" x14ac:dyDescent="0.35">
      <c r="O7773" s="86"/>
    </row>
    <row r="7774" spans="15:15" x14ac:dyDescent="0.35">
      <c r="O7774" s="86"/>
    </row>
    <row r="7775" spans="15:15" x14ac:dyDescent="0.35">
      <c r="O7775" s="86"/>
    </row>
    <row r="7776" spans="15:15" x14ac:dyDescent="0.35">
      <c r="O7776" s="86"/>
    </row>
    <row r="7777" spans="15:15" x14ac:dyDescent="0.35">
      <c r="O7777" s="86"/>
    </row>
    <row r="7778" spans="15:15" x14ac:dyDescent="0.35">
      <c r="O7778" s="86"/>
    </row>
    <row r="7779" spans="15:15" x14ac:dyDescent="0.35">
      <c r="O7779" s="86"/>
    </row>
    <row r="7780" spans="15:15" x14ac:dyDescent="0.35">
      <c r="O7780" s="86"/>
    </row>
    <row r="7781" spans="15:15" x14ac:dyDescent="0.35">
      <c r="O7781" s="86"/>
    </row>
    <row r="7782" spans="15:15" x14ac:dyDescent="0.35">
      <c r="O7782" s="86"/>
    </row>
    <row r="7783" spans="15:15" x14ac:dyDescent="0.35">
      <c r="O7783" s="86"/>
    </row>
    <row r="7784" spans="15:15" x14ac:dyDescent="0.35">
      <c r="O7784" s="86"/>
    </row>
    <row r="7785" spans="15:15" x14ac:dyDescent="0.35">
      <c r="O7785" s="86"/>
    </row>
    <row r="7786" spans="15:15" x14ac:dyDescent="0.35">
      <c r="O7786" s="86"/>
    </row>
    <row r="7787" spans="15:15" x14ac:dyDescent="0.35">
      <c r="O7787" s="86"/>
    </row>
    <row r="7788" spans="15:15" x14ac:dyDescent="0.35">
      <c r="O7788" s="86"/>
    </row>
    <row r="7789" spans="15:15" x14ac:dyDescent="0.35">
      <c r="O7789" s="86"/>
    </row>
    <row r="7790" spans="15:15" x14ac:dyDescent="0.35">
      <c r="O7790" s="86"/>
    </row>
    <row r="7791" spans="15:15" x14ac:dyDescent="0.35">
      <c r="O7791" s="86"/>
    </row>
    <row r="7792" spans="15:15" x14ac:dyDescent="0.35">
      <c r="O7792" s="86"/>
    </row>
    <row r="7793" spans="15:15" x14ac:dyDescent="0.35">
      <c r="O7793" s="86"/>
    </row>
    <row r="7794" spans="15:15" x14ac:dyDescent="0.35">
      <c r="O7794" s="86"/>
    </row>
    <row r="7795" spans="15:15" x14ac:dyDescent="0.35">
      <c r="O7795" s="86"/>
    </row>
    <row r="7796" spans="15:15" x14ac:dyDescent="0.35">
      <c r="O7796" s="86"/>
    </row>
    <row r="7797" spans="15:15" x14ac:dyDescent="0.35">
      <c r="O7797" s="86"/>
    </row>
    <row r="7798" spans="15:15" x14ac:dyDescent="0.35">
      <c r="O7798" s="86"/>
    </row>
    <row r="7799" spans="15:15" x14ac:dyDescent="0.35">
      <c r="O7799" s="86"/>
    </row>
    <row r="7800" spans="15:15" x14ac:dyDescent="0.35">
      <c r="O7800" s="86"/>
    </row>
    <row r="7801" spans="15:15" x14ac:dyDescent="0.35">
      <c r="O7801" s="86"/>
    </row>
    <row r="7802" spans="15:15" x14ac:dyDescent="0.35">
      <c r="O7802" s="86"/>
    </row>
    <row r="7803" spans="15:15" x14ac:dyDescent="0.35">
      <c r="O7803" s="86"/>
    </row>
    <row r="7804" spans="15:15" x14ac:dyDescent="0.35">
      <c r="O7804" s="86"/>
    </row>
    <row r="7805" spans="15:15" x14ac:dyDescent="0.35">
      <c r="O7805" s="86"/>
    </row>
    <row r="7806" spans="15:15" x14ac:dyDescent="0.35">
      <c r="O7806" s="86"/>
    </row>
    <row r="7807" spans="15:15" x14ac:dyDescent="0.35">
      <c r="O7807" s="86"/>
    </row>
    <row r="7808" spans="15:15" x14ac:dyDescent="0.35">
      <c r="O7808" s="86"/>
    </row>
    <row r="7809" spans="15:15" x14ac:dyDescent="0.35">
      <c r="O7809" s="86"/>
    </row>
    <row r="7810" spans="15:15" x14ac:dyDescent="0.35">
      <c r="O7810" s="86"/>
    </row>
    <row r="7811" spans="15:15" x14ac:dyDescent="0.35">
      <c r="O7811" s="86"/>
    </row>
    <row r="7812" spans="15:15" x14ac:dyDescent="0.35">
      <c r="O7812" s="86"/>
    </row>
    <row r="7813" spans="15:15" x14ac:dyDescent="0.35">
      <c r="O7813" s="86"/>
    </row>
    <row r="7814" spans="15:15" x14ac:dyDescent="0.35">
      <c r="O7814" s="86"/>
    </row>
    <row r="7815" spans="15:15" x14ac:dyDescent="0.35">
      <c r="O7815" s="86"/>
    </row>
    <row r="7816" spans="15:15" x14ac:dyDescent="0.35">
      <c r="O7816" s="86"/>
    </row>
    <row r="7817" spans="15:15" x14ac:dyDescent="0.35">
      <c r="O7817" s="86"/>
    </row>
    <row r="7818" spans="15:15" x14ac:dyDescent="0.35">
      <c r="O7818" s="86"/>
    </row>
    <row r="7819" spans="15:15" x14ac:dyDescent="0.35">
      <c r="O7819" s="86"/>
    </row>
    <row r="7820" spans="15:15" x14ac:dyDescent="0.35">
      <c r="O7820" s="86"/>
    </row>
    <row r="7821" spans="15:15" x14ac:dyDescent="0.35">
      <c r="O7821" s="86"/>
    </row>
    <row r="7822" spans="15:15" x14ac:dyDescent="0.35">
      <c r="O7822" s="86"/>
    </row>
    <row r="7823" spans="15:15" x14ac:dyDescent="0.35">
      <c r="O7823" s="86"/>
    </row>
    <row r="7824" spans="15:15" x14ac:dyDescent="0.35">
      <c r="O7824" s="86"/>
    </row>
    <row r="7825" spans="15:15" x14ac:dyDescent="0.35">
      <c r="O7825" s="86"/>
    </row>
    <row r="7826" spans="15:15" x14ac:dyDescent="0.35">
      <c r="O7826" s="86"/>
    </row>
    <row r="7827" spans="15:15" x14ac:dyDescent="0.35">
      <c r="O7827" s="86"/>
    </row>
    <row r="7828" spans="15:15" x14ac:dyDescent="0.35">
      <c r="O7828" s="86"/>
    </row>
    <row r="7829" spans="15:15" x14ac:dyDescent="0.35">
      <c r="O7829" s="86"/>
    </row>
    <row r="7830" spans="15:15" x14ac:dyDescent="0.35">
      <c r="O7830" s="86"/>
    </row>
    <row r="7831" spans="15:15" x14ac:dyDescent="0.35">
      <c r="O7831" s="86"/>
    </row>
    <row r="7832" spans="15:15" x14ac:dyDescent="0.35">
      <c r="O7832" s="86"/>
    </row>
    <row r="7833" spans="15:15" x14ac:dyDescent="0.35">
      <c r="O7833" s="86"/>
    </row>
    <row r="7834" spans="15:15" x14ac:dyDescent="0.35">
      <c r="O7834" s="86"/>
    </row>
    <row r="7835" spans="15:15" x14ac:dyDescent="0.35">
      <c r="O7835" s="86"/>
    </row>
    <row r="7836" spans="15:15" x14ac:dyDescent="0.35">
      <c r="O7836" s="86"/>
    </row>
    <row r="7837" spans="15:15" x14ac:dyDescent="0.35">
      <c r="O7837" s="86"/>
    </row>
    <row r="7838" spans="15:15" x14ac:dyDescent="0.35">
      <c r="O7838" s="86"/>
    </row>
    <row r="7839" spans="15:15" x14ac:dyDescent="0.35">
      <c r="O7839" s="86"/>
    </row>
    <row r="7840" spans="15:15" x14ac:dyDescent="0.35">
      <c r="O7840" s="86"/>
    </row>
    <row r="7841" spans="15:15" x14ac:dyDescent="0.35">
      <c r="O7841" s="86"/>
    </row>
    <row r="7842" spans="15:15" x14ac:dyDescent="0.35">
      <c r="O7842" s="86"/>
    </row>
    <row r="7843" spans="15:15" x14ac:dyDescent="0.35">
      <c r="O7843" s="86"/>
    </row>
    <row r="7844" spans="15:15" x14ac:dyDescent="0.35">
      <c r="O7844" s="86"/>
    </row>
    <row r="7845" spans="15:15" x14ac:dyDescent="0.35">
      <c r="O7845" s="86"/>
    </row>
    <row r="7846" spans="15:15" x14ac:dyDescent="0.35">
      <c r="O7846" s="86"/>
    </row>
    <row r="7847" spans="15:15" x14ac:dyDescent="0.35">
      <c r="O7847" s="86"/>
    </row>
    <row r="7848" spans="15:15" x14ac:dyDescent="0.35">
      <c r="O7848" s="86"/>
    </row>
    <row r="7849" spans="15:15" x14ac:dyDescent="0.35">
      <c r="O7849" s="86"/>
    </row>
    <row r="7850" spans="15:15" x14ac:dyDescent="0.35">
      <c r="O7850" s="86"/>
    </row>
    <row r="7851" spans="15:15" x14ac:dyDescent="0.35">
      <c r="O7851" s="86"/>
    </row>
    <row r="7852" spans="15:15" x14ac:dyDescent="0.35">
      <c r="O7852" s="86"/>
    </row>
    <row r="7853" spans="15:15" x14ac:dyDescent="0.35">
      <c r="O7853" s="86"/>
    </row>
    <row r="7854" spans="15:15" x14ac:dyDescent="0.35">
      <c r="O7854" s="86"/>
    </row>
    <row r="7855" spans="15:15" x14ac:dyDescent="0.35">
      <c r="O7855" s="86"/>
    </row>
    <row r="7856" spans="15:15" x14ac:dyDescent="0.35">
      <c r="O7856" s="86"/>
    </row>
    <row r="7857" spans="15:15" x14ac:dyDescent="0.35">
      <c r="O7857" s="86"/>
    </row>
    <row r="7858" spans="15:15" x14ac:dyDescent="0.35">
      <c r="O7858" s="86"/>
    </row>
    <row r="7859" spans="15:15" x14ac:dyDescent="0.35">
      <c r="O7859" s="86"/>
    </row>
    <row r="7860" spans="15:15" x14ac:dyDescent="0.35">
      <c r="O7860" s="86"/>
    </row>
    <row r="7861" spans="15:15" x14ac:dyDescent="0.35">
      <c r="O7861" s="86"/>
    </row>
    <row r="7862" spans="15:15" x14ac:dyDescent="0.35">
      <c r="O7862" s="86"/>
    </row>
    <row r="7863" spans="15:15" x14ac:dyDescent="0.35">
      <c r="O7863" s="86"/>
    </row>
    <row r="7864" spans="15:15" x14ac:dyDescent="0.35">
      <c r="O7864" s="86"/>
    </row>
    <row r="7865" spans="15:15" x14ac:dyDescent="0.35">
      <c r="O7865" s="86"/>
    </row>
    <row r="7866" spans="15:15" x14ac:dyDescent="0.35">
      <c r="O7866" s="86"/>
    </row>
    <row r="7867" spans="15:15" x14ac:dyDescent="0.35">
      <c r="O7867" s="86"/>
    </row>
    <row r="7868" spans="15:15" x14ac:dyDescent="0.35">
      <c r="O7868" s="86"/>
    </row>
    <row r="7869" spans="15:15" x14ac:dyDescent="0.35">
      <c r="O7869" s="86"/>
    </row>
    <row r="7870" spans="15:15" x14ac:dyDescent="0.35">
      <c r="O7870" s="86"/>
    </row>
    <row r="7871" spans="15:15" x14ac:dyDescent="0.35">
      <c r="O7871" s="86"/>
    </row>
    <row r="7872" spans="15:15" x14ac:dyDescent="0.35">
      <c r="O7872" s="86"/>
    </row>
    <row r="7873" spans="15:15" x14ac:dyDescent="0.35">
      <c r="O7873" s="86"/>
    </row>
    <row r="7874" spans="15:15" x14ac:dyDescent="0.35">
      <c r="O7874" s="86"/>
    </row>
    <row r="7875" spans="15:15" x14ac:dyDescent="0.35">
      <c r="O7875" s="86"/>
    </row>
    <row r="7876" spans="15:15" x14ac:dyDescent="0.35">
      <c r="O7876" s="86"/>
    </row>
    <row r="7877" spans="15:15" x14ac:dyDescent="0.35">
      <c r="O7877" s="86"/>
    </row>
    <row r="7878" spans="15:15" x14ac:dyDescent="0.35">
      <c r="O7878" s="86"/>
    </row>
    <row r="7879" spans="15:15" x14ac:dyDescent="0.35">
      <c r="O7879" s="86"/>
    </row>
    <row r="7880" spans="15:15" x14ac:dyDescent="0.35">
      <c r="O7880" s="86"/>
    </row>
    <row r="7881" spans="15:15" x14ac:dyDescent="0.35">
      <c r="O7881" s="86"/>
    </row>
    <row r="7882" spans="15:15" x14ac:dyDescent="0.35">
      <c r="O7882" s="86"/>
    </row>
    <row r="7883" spans="15:15" x14ac:dyDescent="0.35">
      <c r="O7883" s="86"/>
    </row>
    <row r="7884" spans="15:15" x14ac:dyDescent="0.35">
      <c r="O7884" s="86"/>
    </row>
    <row r="7885" spans="15:15" x14ac:dyDescent="0.35">
      <c r="O7885" s="86"/>
    </row>
    <row r="7886" spans="15:15" x14ac:dyDescent="0.35">
      <c r="O7886" s="86"/>
    </row>
    <row r="7887" spans="15:15" x14ac:dyDescent="0.35">
      <c r="O7887" s="86"/>
    </row>
    <row r="7888" spans="15:15" x14ac:dyDescent="0.35">
      <c r="O7888" s="86"/>
    </row>
    <row r="7889" spans="15:15" x14ac:dyDescent="0.35">
      <c r="O7889" s="86"/>
    </row>
    <row r="7890" spans="15:15" x14ac:dyDescent="0.35">
      <c r="O7890" s="86"/>
    </row>
    <row r="7891" spans="15:15" x14ac:dyDescent="0.35">
      <c r="O7891" s="86"/>
    </row>
    <row r="7892" spans="15:15" x14ac:dyDescent="0.35">
      <c r="O7892" s="86"/>
    </row>
    <row r="7893" spans="15:15" x14ac:dyDescent="0.35">
      <c r="O7893" s="86"/>
    </row>
    <row r="7894" spans="15:15" x14ac:dyDescent="0.35">
      <c r="O7894" s="86"/>
    </row>
    <row r="7895" spans="15:15" x14ac:dyDescent="0.35">
      <c r="O7895" s="86"/>
    </row>
    <row r="7896" spans="15:15" x14ac:dyDescent="0.35">
      <c r="O7896" s="86"/>
    </row>
    <row r="7897" spans="15:15" x14ac:dyDescent="0.35">
      <c r="O7897" s="86"/>
    </row>
    <row r="7898" spans="15:15" x14ac:dyDescent="0.35">
      <c r="O7898" s="86"/>
    </row>
    <row r="7899" spans="15:15" x14ac:dyDescent="0.35">
      <c r="O7899" s="86"/>
    </row>
    <row r="7900" spans="15:15" x14ac:dyDescent="0.35">
      <c r="O7900" s="86"/>
    </row>
    <row r="7901" spans="15:15" x14ac:dyDescent="0.35">
      <c r="O7901" s="86"/>
    </row>
    <row r="7902" spans="15:15" x14ac:dyDescent="0.35">
      <c r="O7902" s="86"/>
    </row>
    <row r="7903" spans="15:15" x14ac:dyDescent="0.35">
      <c r="O7903" s="86"/>
    </row>
    <row r="7904" spans="15:15" x14ac:dyDescent="0.35">
      <c r="O7904" s="86"/>
    </row>
    <row r="7905" spans="15:15" x14ac:dyDescent="0.35">
      <c r="O7905" s="86"/>
    </row>
    <row r="7906" spans="15:15" x14ac:dyDescent="0.35">
      <c r="O7906" s="86"/>
    </row>
    <row r="7907" spans="15:15" x14ac:dyDescent="0.35">
      <c r="O7907" s="86"/>
    </row>
    <row r="7908" spans="15:15" x14ac:dyDescent="0.35">
      <c r="O7908" s="86"/>
    </row>
    <row r="7909" spans="15:15" x14ac:dyDescent="0.35">
      <c r="O7909" s="86"/>
    </row>
    <row r="7910" spans="15:15" x14ac:dyDescent="0.35">
      <c r="O7910" s="86"/>
    </row>
    <row r="7911" spans="15:15" x14ac:dyDescent="0.35">
      <c r="O7911" s="86"/>
    </row>
    <row r="7912" spans="15:15" x14ac:dyDescent="0.35">
      <c r="O7912" s="86"/>
    </row>
    <row r="7913" spans="15:15" x14ac:dyDescent="0.35">
      <c r="O7913" s="86"/>
    </row>
    <row r="7914" spans="15:15" x14ac:dyDescent="0.35">
      <c r="O7914" s="86"/>
    </row>
    <row r="7915" spans="15:15" x14ac:dyDescent="0.35">
      <c r="O7915" s="86"/>
    </row>
    <row r="7916" spans="15:15" x14ac:dyDescent="0.35">
      <c r="O7916" s="86"/>
    </row>
    <row r="7917" spans="15:15" x14ac:dyDescent="0.35">
      <c r="O7917" s="86"/>
    </row>
    <row r="7918" spans="15:15" x14ac:dyDescent="0.35">
      <c r="O7918" s="86"/>
    </row>
    <row r="7919" spans="15:15" x14ac:dyDescent="0.35">
      <c r="O7919" s="86"/>
    </row>
    <row r="7920" spans="15:15" x14ac:dyDescent="0.35">
      <c r="O7920" s="86"/>
    </row>
    <row r="7921" spans="15:15" x14ac:dyDescent="0.35">
      <c r="O7921" s="86"/>
    </row>
    <row r="7922" spans="15:15" x14ac:dyDescent="0.35">
      <c r="O7922" s="86"/>
    </row>
    <row r="7923" spans="15:15" x14ac:dyDescent="0.35">
      <c r="O7923" s="86"/>
    </row>
    <row r="7924" spans="15:15" x14ac:dyDescent="0.35">
      <c r="O7924" s="86"/>
    </row>
    <row r="7925" spans="15:15" x14ac:dyDescent="0.35">
      <c r="O7925" s="86"/>
    </row>
    <row r="7926" spans="15:15" x14ac:dyDescent="0.35">
      <c r="O7926" s="86"/>
    </row>
    <row r="7927" spans="15:15" x14ac:dyDescent="0.35">
      <c r="O7927" s="86"/>
    </row>
    <row r="7928" spans="15:15" x14ac:dyDescent="0.35">
      <c r="O7928" s="86"/>
    </row>
    <row r="7929" spans="15:15" x14ac:dyDescent="0.35">
      <c r="O7929" s="86"/>
    </row>
    <row r="7930" spans="15:15" x14ac:dyDescent="0.35">
      <c r="O7930" s="86"/>
    </row>
    <row r="7931" spans="15:15" x14ac:dyDescent="0.35">
      <c r="O7931" s="86"/>
    </row>
    <row r="7932" spans="15:15" x14ac:dyDescent="0.35">
      <c r="O7932" s="86"/>
    </row>
    <row r="7933" spans="15:15" x14ac:dyDescent="0.35">
      <c r="O7933" s="86"/>
    </row>
    <row r="7934" spans="15:15" x14ac:dyDescent="0.35">
      <c r="O7934" s="86"/>
    </row>
    <row r="7935" spans="15:15" x14ac:dyDescent="0.35">
      <c r="O7935" s="86"/>
    </row>
    <row r="7936" spans="15:15" x14ac:dyDescent="0.35">
      <c r="O7936" s="86"/>
    </row>
    <row r="7937" spans="15:15" x14ac:dyDescent="0.35">
      <c r="O7937" s="86"/>
    </row>
    <row r="7938" spans="15:15" x14ac:dyDescent="0.35">
      <c r="O7938" s="86"/>
    </row>
    <row r="7939" spans="15:15" x14ac:dyDescent="0.35">
      <c r="O7939" s="86"/>
    </row>
    <row r="7940" spans="15:15" x14ac:dyDescent="0.35">
      <c r="O7940" s="86"/>
    </row>
    <row r="7941" spans="15:15" x14ac:dyDescent="0.35">
      <c r="O7941" s="86"/>
    </row>
    <row r="7942" spans="15:15" x14ac:dyDescent="0.35">
      <c r="O7942" s="86"/>
    </row>
    <row r="7943" spans="15:15" x14ac:dyDescent="0.35">
      <c r="O7943" s="86"/>
    </row>
    <row r="7944" spans="15:15" x14ac:dyDescent="0.35">
      <c r="O7944" s="86"/>
    </row>
    <row r="7945" spans="15:15" x14ac:dyDescent="0.35">
      <c r="O7945" s="86"/>
    </row>
    <row r="7946" spans="15:15" x14ac:dyDescent="0.35">
      <c r="O7946" s="86"/>
    </row>
    <row r="7947" spans="15:15" x14ac:dyDescent="0.35">
      <c r="O7947" s="86"/>
    </row>
    <row r="7948" spans="15:15" x14ac:dyDescent="0.35">
      <c r="O7948" s="86"/>
    </row>
    <row r="7949" spans="15:15" x14ac:dyDescent="0.35">
      <c r="O7949" s="86"/>
    </row>
    <row r="7950" spans="15:15" x14ac:dyDescent="0.35">
      <c r="O7950" s="86"/>
    </row>
    <row r="7951" spans="15:15" x14ac:dyDescent="0.35">
      <c r="O7951" s="86"/>
    </row>
    <row r="7952" spans="15:15" x14ac:dyDescent="0.35">
      <c r="O7952" s="86"/>
    </row>
    <row r="7953" spans="15:15" x14ac:dyDescent="0.35">
      <c r="O7953" s="86"/>
    </row>
    <row r="7954" spans="15:15" x14ac:dyDescent="0.35">
      <c r="O7954" s="86"/>
    </row>
    <row r="7955" spans="15:15" x14ac:dyDescent="0.35">
      <c r="O7955" s="86"/>
    </row>
    <row r="7956" spans="15:15" x14ac:dyDescent="0.35">
      <c r="O7956" s="86"/>
    </row>
    <row r="7957" spans="15:15" x14ac:dyDescent="0.35">
      <c r="O7957" s="86"/>
    </row>
    <row r="7958" spans="15:15" x14ac:dyDescent="0.35">
      <c r="O7958" s="86"/>
    </row>
    <row r="7959" spans="15:15" x14ac:dyDescent="0.35">
      <c r="O7959" s="86"/>
    </row>
    <row r="7960" spans="15:15" x14ac:dyDescent="0.35">
      <c r="O7960" s="86"/>
    </row>
    <row r="7961" spans="15:15" x14ac:dyDescent="0.35">
      <c r="O7961" s="86"/>
    </row>
    <row r="7962" spans="15:15" x14ac:dyDescent="0.35">
      <c r="O7962" s="86"/>
    </row>
    <row r="7963" spans="15:15" x14ac:dyDescent="0.35">
      <c r="O7963" s="86"/>
    </row>
    <row r="7964" spans="15:15" x14ac:dyDescent="0.35">
      <c r="O7964" s="86"/>
    </row>
    <row r="7965" spans="15:15" x14ac:dyDescent="0.35">
      <c r="O7965" s="86"/>
    </row>
    <row r="7966" spans="15:15" x14ac:dyDescent="0.35">
      <c r="O7966" s="86"/>
    </row>
    <row r="7967" spans="15:15" x14ac:dyDescent="0.35">
      <c r="O7967" s="86"/>
    </row>
    <row r="7968" spans="15:15" x14ac:dyDescent="0.35">
      <c r="O7968" s="86"/>
    </row>
    <row r="7969" spans="15:15" x14ac:dyDescent="0.35">
      <c r="O7969" s="86"/>
    </row>
    <row r="7970" spans="15:15" x14ac:dyDescent="0.35">
      <c r="O7970" s="86"/>
    </row>
    <row r="7971" spans="15:15" x14ac:dyDescent="0.35">
      <c r="O7971" s="86"/>
    </row>
    <row r="7972" spans="15:15" x14ac:dyDescent="0.35">
      <c r="O7972" s="86"/>
    </row>
    <row r="7973" spans="15:15" x14ac:dyDescent="0.35">
      <c r="O7973" s="86"/>
    </row>
    <row r="7974" spans="15:15" x14ac:dyDescent="0.35">
      <c r="O7974" s="86"/>
    </row>
    <row r="7975" spans="15:15" x14ac:dyDescent="0.35">
      <c r="O7975" s="86"/>
    </row>
    <row r="7976" spans="15:15" x14ac:dyDescent="0.35">
      <c r="O7976" s="86"/>
    </row>
    <row r="7977" spans="15:15" x14ac:dyDescent="0.35">
      <c r="O7977" s="86"/>
    </row>
    <row r="7978" spans="15:15" x14ac:dyDescent="0.35">
      <c r="O7978" s="86"/>
    </row>
    <row r="7979" spans="15:15" x14ac:dyDescent="0.35">
      <c r="O7979" s="86"/>
    </row>
    <row r="7980" spans="15:15" x14ac:dyDescent="0.35">
      <c r="O7980" s="86"/>
    </row>
    <row r="7981" spans="15:15" x14ac:dyDescent="0.35">
      <c r="O7981" s="86"/>
    </row>
    <row r="7982" spans="15:15" x14ac:dyDescent="0.35">
      <c r="O7982" s="86"/>
    </row>
    <row r="7983" spans="15:15" x14ac:dyDescent="0.35">
      <c r="O7983" s="86"/>
    </row>
    <row r="7984" spans="15:15" x14ac:dyDescent="0.35">
      <c r="O7984" s="86"/>
    </row>
    <row r="7985" spans="15:15" x14ac:dyDescent="0.35">
      <c r="O7985" s="86"/>
    </row>
    <row r="7986" spans="15:15" x14ac:dyDescent="0.35">
      <c r="O7986" s="86"/>
    </row>
    <row r="7987" spans="15:15" x14ac:dyDescent="0.35">
      <c r="O7987" s="86"/>
    </row>
    <row r="7988" spans="15:15" x14ac:dyDescent="0.35">
      <c r="O7988" s="86"/>
    </row>
    <row r="7989" spans="15:15" x14ac:dyDescent="0.35">
      <c r="O7989" s="86"/>
    </row>
    <row r="7990" spans="15:15" x14ac:dyDescent="0.35">
      <c r="O7990" s="86"/>
    </row>
    <row r="7991" spans="15:15" x14ac:dyDescent="0.35">
      <c r="O7991" s="86"/>
    </row>
    <row r="7992" spans="15:15" x14ac:dyDescent="0.35">
      <c r="O7992" s="86"/>
    </row>
    <row r="7993" spans="15:15" x14ac:dyDescent="0.35">
      <c r="O7993" s="86"/>
    </row>
    <row r="7994" spans="15:15" x14ac:dyDescent="0.35">
      <c r="O7994" s="86"/>
    </row>
    <row r="7995" spans="15:15" x14ac:dyDescent="0.35">
      <c r="O7995" s="86"/>
    </row>
    <row r="7996" spans="15:15" x14ac:dyDescent="0.35">
      <c r="O7996" s="86"/>
    </row>
    <row r="7997" spans="15:15" x14ac:dyDescent="0.35">
      <c r="O7997" s="86"/>
    </row>
    <row r="7998" spans="15:15" x14ac:dyDescent="0.35">
      <c r="O7998" s="86"/>
    </row>
    <row r="7999" spans="15:15" x14ac:dyDescent="0.35">
      <c r="O7999" s="86"/>
    </row>
    <row r="8000" spans="15:15" x14ac:dyDescent="0.35">
      <c r="O8000" s="86"/>
    </row>
    <row r="8001" spans="15:15" x14ac:dyDescent="0.35">
      <c r="O8001" s="86"/>
    </row>
    <row r="8002" spans="15:15" x14ac:dyDescent="0.35">
      <c r="O8002" s="86"/>
    </row>
    <row r="8003" spans="15:15" x14ac:dyDescent="0.35">
      <c r="O8003" s="86"/>
    </row>
    <row r="8004" spans="15:15" x14ac:dyDescent="0.35">
      <c r="O8004" s="86"/>
    </row>
    <row r="8005" spans="15:15" x14ac:dyDescent="0.35">
      <c r="O8005" s="86"/>
    </row>
    <row r="8006" spans="15:15" x14ac:dyDescent="0.35">
      <c r="O8006" s="86"/>
    </row>
    <row r="8007" spans="15:15" x14ac:dyDescent="0.35">
      <c r="O8007" s="86"/>
    </row>
    <row r="8008" spans="15:15" x14ac:dyDescent="0.35">
      <c r="O8008" s="86"/>
    </row>
    <row r="8009" spans="15:15" x14ac:dyDescent="0.35">
      <c r="O8009" s="86"/>
    </row>
    <row r="8010" spans="15:15" x14ac:dyDescent="0.35">
      <c r="O8010" s="86"/>
    </row>
    <row r="8011" spans="15:15" x14ac:dyDescent="0.35">
      <c r="O8011" s="86"/>
    </row>
    <row r="8012" spans="15:15" x14ac:dyDescent="0.35">
      <c r="O8012" s="86"/>
    </row>
    <row r="8013" spans="15:15" x14ac:dyDescent="0.35">
      <c r="O8013" s="86"/>
    </row>
    <row r="8014" spans="15:15" x14ac:dyDescent="0.35">
      <c r="O8014" s="86"/>
    </row>
    <row r="8015" spans="15:15" x14ac:dyDescent="0.35">
      <c r="O8015" s="86"/>
    </row>
    <row r="8016" spans="15:15" x14ac:dyDescent="0.35">
      <c r="O8016" s="86"/>
    </row>
    <row r="8017" spans="15:15" x14ac:dyDescent="0.35">
      <c r="O8017" s="86"/>
    </row>
    <row r="8018" spans="15:15" x14ac:dyDescent="0.35">
      <c r="O8018" s="86"/>
    </row>
    <row r="8019" spans="15:15" x14ac:dyDescent="0.35">
      <c r="O8019" s="86"/>
    </row>
    <row r="8020" spans="15:15" x14ac:dyDescent="0.35">
      <c r="O8020" s="86"/>
    </row>
    <row r="8021" spans="15:15" x14ac:dyDescent="0.35">
      <c r="O8021" s="86"/>
    </row>
    <row r="8022" spans="15:15" x14ac:dyDescent="0.35">
      <c r="O8022" s="86"/>
    </row>
    <row r="8023" spans="15:15" x14ac:dyDescent="0.35">
      <c r="O8023" s="86"/>
    </row>
    <row r="8024" spans="15:15" x14ac:dyDescent="0.35">
      <c r="O8024" s="86"/>
    </row>
    <row r="8025" spans="15:15" x14ac:dyDescent="0.35">
      <c r="O8025" s="86"/>
    </row>
    <row r="8026" spans="15:15" x14ac:dyDescent="0.35">
      <c r="O8026" s="86"/>
    </row>
    <row r="8027" spans="15:15" x14ac:dyDescent="0.35">
      <c r="O8027" s="86"/>
    </row>
    <row r="8028" spans="15:15" x14ac:dyDescent="0.35">
      <c r="O8028" s="86"/>
    </row>
    <row r="8029" spans="15:15" x14ac:dyDescent="0.35">
      <c r="O8029" s="86"/>
    </row>
    <row r="8030" spans="15:15" x14ac:dyDescent="0.35">
      <c r="O8030" s="86"/>
    </row>
    <row r="8031" spans="15:15" x14ac:dyDescent="0.35">
      <c r="O8031" s="86"/>
    </row>
    <row r="8032" spans="15:15" x14ac:dyDescent="0.35">
      <c r="O8032" s="86"/>
    </row>
    <row r="8033" spans="15:15" x14ac:dyDescent="0.35">
      <c r="O8033" s="86"/>
    </row>
    <row r="8034" spans="15:15" x14ac:dyDescent="0.35">
      <c r="O8034" s="86"/>
    </row>
    <row r="8035" spans="15:15" x14ac:dyDescent="0.35">
      <c r="O8035" s="86"/>
    </row>
    <row r="8036" spans="15:15" x14ac:dyDescent="0.35">
      <c r="O8036" s="86"/>
    </row>
    <row r="8037" spans="15:15" x14ac:dyDescent="0.35">
      <c r="O8037" s="86"/>
    </row>
    <row r="8038" spans="15:15" x14ac:dyDescent="0.35">
      <c r="O8038" s="86"/>
    </row>
    <row r="8039" spans="15:15" x14ac:dyDescent="0.35">
      <c r="O8039" s="86"/>
    </row>
    <row r="8040" spans="15:15" x14ac:dyDescent="0.35">
      <c r="O8040" s="86"/>
    </row>
    <row r="8041" spans="15:15" x14ac:dyDescent="0.35">
      <c r="O8041" s="86"/>
    </row>
    <row r="8042" spans="15:15" x14ac:dyDescent="0.35">
      <c r="O8042" s="86"/>
    </row>
    <row r="8043" spans="15:15" x14ac:dyDescent="0.35">
      <c r="O8043" s="86"/>
    </row>
    <row r="8044" spans="15:15" x14ac:dyDescent="0.35">
      <c r="O8044" s="86"/>
    </row>
    <row r="8045" spans="15:15" x14ac:dyDescent="0.35">
      <c r="O8045" s="86"/>
    </row>
    <row r="8046" spans="15:15" x14ac:dyDescent="0.35">
      <c r="O8046" s="86"/>
    </row>
    <row r="8047" spans="15:15" x14ac:dyDescent="0.35">
      <c r="O8047" s="86"/>
    </row>
    <row r="8048" spans="15:15" x14ac:dyDescent="0.35">
      <c r="O8048" s="86"/>
    </row>
    <row r="8049" spans="15:15" x14ac:dyDescent="0.35">
      <c r="O8049" s="86"/>
    </row>
    <row r="8050" spans="15:15" x14ac:dyDescent="0.35">
      <c r="O8050" s="86"/>
    </row>
    <row r="8051" spans="15:15" x14ac:dyDescent="0.35">
      <c r="O8051" s="86"/>
    </row>
    <row r="8052" spans="15:15" x14ac:dyDescent="0.35">
      <c r="O8052" s="86"/>
    </row>
    <row r="8053" spans="15:15" x14ac:dyDescent="0.35">
      <c r="O8053" s="86"/>
    </row>
    <row r="8054" spans="15:15" x14ac:dyDescent="0.35">
      <c r="O8054" s="86"/>
    </row>
    <row r="8055" spans="15:15" x14ac:dyDescent="0.35">
      <c r="O8055" s="86"/>
    </row>
    <row r="8056" spans="15:15" x14ac:dyDescent="0.35">
      <c r="O8056" s="86"/>
    </row>
    <row r="8057" spans="15:15" x14ac:dyDescent="0.35">
      <c r="O8057" s="86"/>
    </row>
    <row r="8058" spans="15:15" x14ac:dyDescent="0.35">
      <c r="O8058" s="86"/>
    </row>
    <row r="8059" spans="15:15" x14ac:dyDescent="0.35">
      <c r="O8059" s="86"/>
    </row>
    <row r="8060" spans="15:15" x14ac:dyDescent="0.35">
      <c r="O8060" s="86"/>
    </row>
    <row r="8061" spans="15:15" x14ac:dyDescent="0.35">
      <c r="O8061" s="86"/>
    </row>
    <row r="8062" spans="15:15" x14ac:dyDescent="0.35">
      <c r="O8062" s="86"/>
    </row>
    <row r="8063" spans="15:15" x14ac:dyDescent="0.35">
      <c r="O8063" s="86"/>
    </row>
    <row r="8064" spans="15:15" x14ac:dyDescent="0.35">
      <c r="O8064" s="86"/>
    </row>
    <row r="8065" spans="15:15" x14ac:dyDescent="0.35">
      <c r="O8065" s="86"/>
    </row>
    <row r="8066" spans="15:15" x14ac:dyDescent="0.35">
      <c r="O8066" s="86"/>
    </row>
    <row r="8067" spans="15:15" x14ac:dyDescent="0.35">
      <c r="O8067" s="86"/>
    </row>
    <row r="8068" spans="15:15" x14ac:dyDescent="0.35">
      <c r="O8068" s="86"/>
    </row>
    <row r="8069" spans="15:15" x14ac:dyDescent="0.35">
      <c r="O8069" s="86"/>
    </row>
    <row r="8070" spans="15:15" x14ac:dyDescent="0.35">
      <c r="O8070" s="86"/>
    </row>
    <row r="8071" spans="15:15" x14ac:dyDescent="0.35">
      <c r="O8071" s="86"/>
    </row>
    <row r="8072" spans="15:15" x14ac:dyDescent="0.35">
      <c r="O8072" s="86"/>
    </row>
    <row r="8073" spans="15:15" x14ac:dyDescent="0.35">
      <c r="O8073" s="86"/>
    </row>
    <row r="8074" spans="15:15" x14ac:dyDescent="0.35">
      <c r="O8074" s="86"/>
    </row>
    <row r="8075" spans="15:15" x14ac:dyDescent="0.35">
      <c r="O8075" s="86"/>
    </row>
    <row r="8076" spans="15:15" x14ac:dyDescent="0.35">
      <c r="O8076" s="86"/>
    </row>
    <row r="8077" spans="15:15" x14ac:dyDescent="0.35">
      <c r="O8077" s="86"/>
    </row>
    <row r="8078" spans="15:15" x14ac:dyDescent="0.35">
      <c r="O8078" s="86"/>
    </row>
    <row r="8079" spans="15:15" x14ac:dyDescent="0.35">
      <c r="O8079" s="86"/>
    </row>
    <row r="8080" spans="15:15" x14ac:dyDescent="0.35">
      <c r="O8080" s="86"/>
    </row>
    <row r="8081" spans="15:15" x14ac:dyDescent="0.35">
      <c r="O8081" s="86"/>
    </row>
    <row r="8082" spans="15:15" x14ac:dyDescent="0.35">
      <c r="O8082" s="86"/>
    </row>
    <row r="8083" spans="15:15" x14ac:dyDescent="0.35">
      <c r="O8083" s="86"/>
    </row>
    <row r="8084" spans="15:15" x14ac:dyDescent="0.35">
      <c r="O8084" s="86"/>
    </row>
    <row r="8085" spans="15:15" x14ac:dyDescent="0.35">
      <c r="O8085" s="86"/>
    </row>
    <row r="8086" spans="15:15" x14ac:dyDescent="0.35">
      <c r="O8086" s="86"/>
    </row>
    <row r="8087" spans="15:15" x14ac:dyDescent="0.35">
      <c r="O8087" s="86"/>
    </row>
    <row r="8088" spans="15:15" x14ac:dyDescent="0.35">
      <c r="O8088" s="86"/>
    </row>
    <row r="8089" spans="15:15" x14ac:dyDescent="0.35">
      <c r="O8089" s="86"/>
    </row>
    <row r="8090" spans="15:15" x14ac:dyDescent="0.35">
      <c r="O8090" s="86"/>
    </row>
    <row r="8091" spans="15:15" x14ac:dyDescent="0.35">
      <c r="O8091" s="86"/>
    </row>
    <row r="8092" spans="15:15" x14ac:dyDescent="0.35">
      <c r="O8092" s="86"/>
    </row>
    <row r="8093" spans="15:15" x14ac:dyDescent="0.35">
      <c r="O8093" s="86"/>
    </row>
    <row r="8094" spans="15:15" x14ac:dyDescent="0.35">
      <c r="O8094" s="86"/>
    </row>
    <row r="8095" spans="15:15" x14ac:dyDescent="0.35">
      <c r="O8095" s="86"/>
    </row>
    <row r="8096" spans="15:15" x14ac:dyDescent="0.35">
      <c r="O8096" s="86"/>
    </row>
    <row r="8097" spans="15:15" x14ac:dyDescent="0.35">
      <c r="O8097" s="86"/>
    </row>
    <row r="8098" spans="15:15" x14ac:dyDescent="0.35">
      <c r="O8098" s="86"/>
    </row>
    <row r="8099" spans="15:15" x14ac:dyDescent="0.35">
      <c r="O8099" s="86"/>
    </row>
    <row r="8100" spans="15:15" x14ac:dyDescent="0.35">
      <c r="O8100" s="86"/>
    </row>
    <row r="8101" spans="15:15" x14ac:dyDescent="0.35">
      <c r="O8101" s="86"/>
    </row>
    <row r="8102" spans="15:15" x14ac:dyDescent="0.35">
      <c r="O8102" s="86"/>
    </row>
    <row r="8103" spans="15:15" x14ac:dyDescent="0.35">
      <c r="O8103" s="86"/>
    </row>
    <row r="8104" spans="15:15" x14ac:dyDescent="0.35">
      <c r="O8104" s="86"/>
    </row>
    <row r="8105" spans="15:15" x14ac:dyDescent="0.35">
      <c r="O8105" s="86"/>
    </row>
    <row r="8106" spans="15:15" x14ac:dyDescent="0.35">
      <c r="O8106" s="86"/>
    </row>
    <row r="8107" spans="15:15" x14ac:dyDescent="0.35">
      <c r="O8107" s="86"/>
    </row>
    <row r="8108" spans="15:15" x14ac:dyDescent="0.35">
      <c r="O8108" s="86"/>
    </row>
    <row r="8109" spans="15:15" x14ac:dyDescent="0.35">
      <c r="O8109" s="86"/>
    </row>
    <row r="8110" spans="15:15" x14ac:dyDescent="0.35">
      <c r="O8110" s="86"/>
    </row>
    <row r="8111" spans="15:15" x14ac:dyDescent="0.35">
      <c r="O8111" s="86"/>
    </row>
    <row r="8112" spans="15:15" x14ac:dyDescent="0.35">
      <c r="O8112" s="86"/>
    </row>
    <row r="8113" spans="15:15" x14ac:dyDescent="0.35">
      <c r="O8113" s="86"/>
    </row>
    <row r="8114" spans="15:15" x14ac:dyDescent="0.35">
      <c r="O8114" s="86"/>
    </row>
    <row r="8115" spans="15:15" x14ac:dyDescent="0.35">
      <c r="O8115" s="86"/>
    </row>
    <row r="8116" spans="15:15" x14ac:dyDescent="0.35">
      <c r="O8116" s="86"/>
    </row>
    <row r="8117" spans="15:15" x14ac:dyDescent="0.35">
      <c r="O8117" s="86"/>
    </row>
    <row r="8118" spans="15:15" x14ac:dyDescent="0.35">
      <c r="O8118" s="86"/>
    </row>
    <row r="8119" spans="15:15" x14ac:dyDescent="0.35">
      <c r="O8119" s="86"/>
    </row>
    <row r="8120" spans="15:15" x14ac:dyDescent="0.35">
      <c r="O8120" s="86"/>
    </row>
    <row r="8121" spans="15:15" x14ac:dyDescent="0.35">
      <c r="O8121" s="86"/>
    </row>
    <row r="8122" spans="15:15" x14ac:dyDescent="0.35">
      <c r="O8122" s="86"/>
    </row>
    <row r="8123" spans="15:15" x14ac:dyDescent="0.35">
      <c r="O8123" s="86"/>
    </row>
    <row r="8124" spans="15:15" x14ac:dyDescent="0.35">
      <c r="O8124" s="86"/>
    </row>
    <row r="8125" spans="15:15" x14ac:dyDescent="0.35">
      <c r="O8125" s="86"/>
    </row>
    <row r="8126" spans="15:15" x14ac:dyDescent="0.35">
      <c r="O8126" s="86"/>
    </row>
    <row r="8127" spans="15:15" x14ac:dyDescent="0.35">
      <c r="O8127" s="86"/>
    </row>
    <row r="8128" spans="15:15" x14ac:dyDescent="0.35">
      <c r="O8128" s="86"/>
    </row>
    <row r="8129" spans="15:15" x14ac:dyDescent="0.35">
      <c r="O8129" s="86"/>
    </row>
    <row r="8130" spans="15:15" x14ac:dyDescent="0.35">
      <c r="O8130" s="86"/>
    </row>
    <row r="8131" spans="15:15" x14ac:dyDescent="0.35">
      <c r="O8131" s="86"/>
    </row>
    <row r="8132" spans="15:15" x14ac:dyDescent="0.35">
      <c r="O8132" s="86"/>
    </row>
    <row r="8133" spans="15:15" x14ac:dyDescent="0.35">
      <c r="O8133" s="86"/>
    </row>
    <row r="8134" spans="15:15" x14ac:dyDescent="0.35">
      <c r="O8134" s="86"/>
    </row>
    <row r="8135" spans="15:15" x14ac:dyDescent="0.35">
      <c r="O8135" s="86"/>
    </row>
    <row r="8136" spans="15:15" x14ac:dyDescent="0.35">
      <c r="O8136" s="86"/>
    </row>
    <row r="8137" spans="15:15" x14ac:dyDescent="0.35">
      <c r="O8137" s="86"/>
    </row>
    <row r="8138" spans="15:15" x14ac:dyDescent="0.35">
      <c r="O8138" s="86"/>
    </row>
    <row r="8139" spans="15:15" x14ac:dyDescent="0.35">
      <c r="O8139" s="86"/>
    </row>
    <row r="8140" spans="15:15" x14ac:dyDescent="0.35">
      <c r="O8140" s="86"/>
    </row>
    <row r="8141" spans="15:15" x14ac:dyDescent="0.35">
      <c r="O8141" s="86"/>
    </row>
    <row r="8142" spans="15:15" x14ac:dyDescent="0.35">
      <c r="O8142" s="86"/>
    </row>
    <row r="8143" spans="15:15" x14ac:dyDescent="0.35">
      <c r="O8143" s="86"/>
    </row>
    <row r="8144" spans="15:15" x14ac:dyDescent="0.35">
      <c r="O8144" s="86"/>
    </row>
    <row r="8145" spans="15:15" x14ac:dyDescent="0.35">
      <c r="O8145" s="86"/>
    </row>
    <row r="8146" spans="15:15" x14ac:dyDescent="0.35">
      <c r="O8146" s="86"/>
    </row>
    <row r="8147" spans="15:15" x14ac:dyDescent="0.35">
      <c r="O8147" s="86"/>
    </row>
    <row r="8148" spans="15:15" x14ac:dyDescent="0.35">
      <c r="O8148" s="86"/>
    </row>
    <row r="8149" spans="15:15" x14ac:dyDescent="0.35">
      <c r="O8149" s="86"/>
    </row>
    <row r="8150" spans="15:15" x14ac:dyDescent="0.35">
      <c r="O8150" s="86"/>
    </row>
    <row r="8151" spans="15:15" x14ac:dyDescent="0.35">
      <c r="O8151" s="86"/>
    </row>
    <row r="8152" spans="15:15" x14ac:dyDescent="0.35">
      <c r="O8152" s="86"/>
    </row>
    <row r="8153" spans="15:15" x14ac:dyDescent="0.35">
      <c r="O8153" s="86"/>
    </row>
    <row r="8154" spans="15:15" x14ac:dyDescent="0.35">
      <c r="O8154" s="86"/>
    </row>
    <row r="8155" spans="15:15" x14ac:dyDescent="0.35">
      <c r="O8155" s="86"/>
    </row>
    <row r="8156" spans="15:15" x14ac:dyDescent="0.35">
      <c r="O8156" s="86"/>
    </row>
    <row r="8157" spans="15:15" x14ac:dyDescent="0.35">
      <c r="O8157" s="86"/>
    </row>
    <row r="8158" spans="15:15" x14ac:dyDescent="0.35">
      <c r="O8158" s="86"/>
    </row>
    <row r="8159" spans="15:15" x14ac:dyDescent="0.35">
      <c r="O8159" s="86"/>
    </row>
    <row r="8160" spans="15:15" x14ac:dyDescent="0.35">
      <c r="O8160" s="86"/>
    </row>
    <row r="8161" spans="15:15" x14ac:dyDescent="0.35">
      <c r="O8161" s="86"/>
    </row>
    <row r="8162" spans="15:15" x14ac:dyDescent="0.35">
      <c r="O8162" s="86"/>
    </row>
    <row r="8163" spans="15:15" x14ac:dyDescent="0.35">
      <c r="O8163" s="86"/>
    </row>
    <row r="8164" spans="15:15" x14ac:dyDescent="0.35">
      <c r="O8164" s="86"/>
    </row>
    <row r="8165" spans="15:15" x14ac:dyDescent="0.35">
      <c r="O8165" s="86"/>
    </row>
    <row r="8166" spans="15:15" x14ac:dyDescent="0.35">
      <c r="O8166" s="86"/>
    </row>
    <row r="8167" spans="15:15" x14ac:dyDescent="0.35">
      <c r="O8167" s="86"/>
    </row>
    <row r="8168" spans="15:15" x14ac:dyDescent="0.35">
      <c r="O8168" s="86"/>
    </row>
    <row r="8169" spans="15:15" x14ac:dyDescent="0.35">
      <c r="O8169" s="86"/>
    </row>
    <row r="8170" spans="15:15" x14ac:dyDescent="0.35">
      <c r="O8170" s="86"/>
    </row>
    <row r="8171" spans="15:15" x14ac:dyDescent="0.35">
      <c r="O8171" s="86"/>
    </row>
    <row r="8172" spans="15:15" x14ac:dyDescent="0.35">
      <c r="O8172" s="86"/>
    </row>
    <row r="8173" spans="15:15" x14ac:dyDescent="0.35">
      <c r="O8173" s="86"/>
    </row>
    <row r="8174" spans="15:15" x14ac:dyDescent="0.35">
      <c r="O8174" s="86"/>
    </row>
    <row r="8175" spans="15:15" x14ac:dyDescent="0.35">
      <c r="O8175" s="86"/>
    </row>
    <row r="8176" spans="15:15" x14ac:dyDescent="0.35">
      <c r="O8176" s="86"/>
    </row>
    <row r="8177" spans="15:15" x14ac:dyDescent="0.35">
      <c r="O8177" s="86"/>
    </row>
    <row r="8178" spans="15:15" x14ac:dyDescent="0.35">
      <c r="O8178" s="86"/>
    </row>
    <row r="8179" spans="15:15" x14ac:dyDescent="0.35">
      <c r="O8179" s="86"/>
    </row>
    <row r="8180" spans="15:15" x14ac:dyDescent="0.35">
      <c r="O8180" s="86"/>
    </row>
    <row r="8181" spans="15:15" x14ac:dyDescent="0.35">
      <c r="O8181" s="86"/>
    </row>
    <row r="8182" spans="15:15" x14ac:dyDescent="0.35">
      <c r="O8182" s="86"/>
    </row>
    <row r="8183" spans="15:15" x14ac:dyDescent="0.35">
      <c r="O8183" s="86"/>
    </row>
    <row r="8184" spans="15:15" x14ac:dyDescent="0.35">
      <c r="O8184" s="86"/>
    </row>
    <row r="8185" spans="15:15" x14ac:dyDescent="0.35">
      <c r="O8185" s="86"/>
    </row>
    <row r="8186" spans="15:15" x14ac:dyDescent="0.35">
      <c r="O8186" s="86"/>
    </row>
    <row r="8187" spans="15:15" x14ac:dyDescent="0.35">
      <c r="O8187" s="86"/>
    </row>
    <row r="8188" spans="15:15" x14ac:dyDescent="0.35">
      <c r="O8188" s="86"/>
    </row>
    <row r="8189" spans="15:15" x14ac:dyDescent="0.35">
      <c r="O8189" s="86"/>
    </row>
    <row r="8190" spans="15:15" x14ac:dyDescent="0.35">
      <c r="O8190" s="86"/>
    </row>
    <row r="8191" spans="15:15" x14ac:dyDescent="0.35">
      <c r="O8191" s="86"/>
    </row>
    <row r="8192" spans="15:15" x14ac:dyDescent="0.35">
      <c r="O8192" s="86"/>
    </row>
    <row r="8193" spans="15:15" x14ac:dyDescent="0.35">
      <c r="O8193" s="86"/>
    </row>
    <row r="8194" spans="15:15" x14ac:dyDescent="0.35">
      <c r="O8194" s="86"/>
    </row>
    <row r="8195" spans="15:15" x14ac:dyDescent="0.35">
      <c r="O8195" s="86"/>
    </row>
    <row r="8196" spans="15:15" x14ac:dyDescent="0.35">
      <c r="O8196" s="86"/>
    </row>
    <row r="8197" spans="15:15" x14ac:dyDescent="0.35">
      <c r="O8197" s="86"/>
    </row>
    <row r="8198" spans="15:15" x14ac:dyDescent="0.35">
      <c r="O8198" s="86"/>
    </row>
    <row r="8199" spans="15:15" x14ac:dyDescent="0.35">
      <c r="O8199" s="86"/>
    </row>
    <row r="8200" spans="15:15" x14ac:dyDescent="0.35">
      <c r="O8200" s="86"/>
    </row>
    <row r="8201" spans="15:15" x14ac:dyDescent="0.35">
      <c r="O8201" s="86"/>
    </row>
    <row r="8202" spans="15:15" x14ac:dyDescent="0.35">
      <c r="O8202" s="86"/>
    </row>
    <row r="8203" spans="15:15" x14ac:dyDescent="0.35">
      <c r="O8203" s="86"/>
    </row>
    <row r="8204" spans="15:15" x14ac:dyDescent="0.35">
      <c r="O8204" s="86"/>
    </row>
    <row r="8205" spans="15:15" x14ac:dyDescent="0.35">
      <c r="O8205" s="86"/>
    </row>
    <row r="8206" spans="15:15" x14ac:dyDescent="0.35">
      <c r="O8206" s="86"/>
    </row>
    <row r="8207" spans="15:15" x14ac:dyDescent="0.35">
      <c r="O8207" s="86"/>
    </row>
    <row r="8208" spans="15:15" x14ac:dyDescent="0.35">
      <c r="O8208" s="86"/>
    </row>
    <row r="8209" spans="15:15" x14ac:dyDescent="0.35">
      <c r="O8209" s="86"/>
    </row>
    <row r="8210" spans="15:15" x14ac:dyDescent="0.35">
      <c r="O8210" s="86"/>
    </row>
    <row r="8211" spans="15:15" x14ac:dyDescent="0.35">
      <c r="O8211" s="86"/>
    </row>
    <row r="8212" spans="15:15" x14ac:dyDescent="0.35">
      <c r="O8212" s="86"/>
    </row>
    <row r="8213" spans="15:15" x14ac:dyDescent="0.35">
      <c r="O8213" s="86"/>
    </row>
    <row r="8214" spans="15:15" x14ac:dyDescent="0.35">
      <c r="O8214" s="86"/>
    </row>
    <row r="8215" spans="15:15" x14ac:dyDescent="0.35">
      <c r="O8215" s="86"/>
    </row>
    <row r="8216" spans="15:15" x14ac:dyDescent="0.35">
      <c r="O8216" s="86"/>
    </row>
    <row r="8217" spans="15:15" x14ac:dyDescent="0.35">
      <c r="O8217" s="86"/>
    </row>
    <row r="8218" spans="15:15" x14ac:dyDescent="0.35">
      <c r="O8218" s="86"/>
    </row>
    <row r="8219" spans="15:15" x14ac:dyDescent="0.35">
      <c r="O8219" s="86"/>
    </row>
    <row r="8220" spans="15:15" x14ac:dyDescent="0.35">
      <c r="O8220" s="86"/>
    </row>
    <row r="8221" spans="15:15" x14ac:dyDescent="0.35">
      <c r="O8221" s="86"/>
    </row>
    <row r="8222" spans="15:15" x14ac:dyDescent="0.35">
      <c r="O8222" s="86"/>
    </row>
    <row r="8223" spans="15:15" x14ac:dyDescent="0.35">
      <c r="O8223" s="86"/>
    </row>
    <row r="8224" spans="15:15" x14ac:dyDescent="0.35">
      <c r="O8224" s="86"/>
    </row>
    <row r="8225" spans="15:15" x14ac:dyDescent="0.35">
      <c r="O8225" s="86"/>
    </row>
    <row r="8226" spans="15:15" x14ac:dyDescent="0.35">
      <c r="O8226" s="86"/>
    </row>
    <row r="8227" spans="15:15" x14ac:dyDescent="0.35">
      <c r="O8227" s="86"/>
    </row>
    <row r="8228" spans="15:15" x14ac:dyDescent="0.35">
      <c r="O8228" s="86"/>
    </row>
    <row r="8229" spans="15:15" x14ac:dyDescent="0.35">
      <c r="O8229" s="86"/>
    </row>
    <row r="8230" spans="15:15" x14ac:dyDescent="0.35">
      <c r="O8230" s="86"/>
    </row>
    <row r="8231" spans="15:15" x14ac:dyDescent="0.35">
      <c r="O8231" s="86"/>
    </row>
    <row r="8232" spans="15:15" x14ac:dyDescent="0.35">
      <c r="O8232" s="86"/>
    </row>
    <row r="8233" spans="15:15" x14ac:dyDescent="0.35">
      <c r="O8233" s="86"/>
    </row>
    <row r="8234" spans="15:15" x14ac:dyDescent="0.35">
      <c r="O8234" s="86"/>
    </row>
    <row r="8235" spans="15:15" x14ac:dyDescent="0.35">
      <c r="O8235" s="86"/>
    </row>
    <row r="8236" spans="15:15" x14ac:dyDescent="0.35">
      <c r="O8236" s="86"/>
    </row>
    <row r="8237" spans="15:15" x14ac:dyDescent="0.35">
      <c r="O8237" s="86"/>
    </row>
    <row r="8238" spans="15:15" x14ac:dyDescent="0.35">
      <c r="O8238" s="86"/>
    </row>
    <row r="8239" spans="15:15" x14ac:dyDescent="0.35">
      <c r="O8239" s="86"/>
    </row>
    <row r="8240" spans="15:15" x14ac:dyDescent="0.35">
      <c r="O8240" s="86"/>
    </row>
    <row r="8241" spans="15:15" x14ac:dyDescent="0.35">
      <c r="O8241" s="86"/>
    </row>
    <row r="8242" spans="15:15" x14ac:dyDescent="0.35">
      <c r="O8242" s="86"/>
    </row>
    <row r="8243" spans="15:15" x14ac:dyDescent="0.35">
      <c r="O8243" s="86"/>
    </row>
    <row r="8244" spans="15:15" x14ac:dyDescent="0.35">
      <c r="O8244" s="86"/>
    </row>
    <row r="8245" spans="15:15" x14ac:dyDescent="0.35">
      <c r="O8245" s="86"/>
    </row>
    <row r="8246" spans="15:15" x14ac:dyDescent="0.35">
      <c r="O8246" s="86"/>
    </row>
    <row r="8247" spans="15:15" x14ac:dyDescent="0.35">
      <c r="O8247" s="86"/>
    </row>
    <row r="8248" spans="15:15" x14ac:dyDescent="0.35">
      <c r="O8248" s="86"/>
    </row>
    <row r="8249" spans="15:15" x14ac:dyDescent="0.35">
      <c r="O8249" s="86"/>
    </row>
    <row r="8250" spans="15:15" x14ac:dyDescent="0.35">
      <c r="O8250" s="86"/>
    </row>
    <row r="8251" spans="15:15" x14ac:dyDescent="0.35">
      <c r="O8251" s="86"/>
    </row>
    <row r="8252" spans="15:15" x14ac:dyDescent="0.35">
      <c r="O8252" s="86"/>
    </row>
    <row r="8253" spans="15:15" x14ac:dyDescent="0.35">
      <c r="O8253" s="86"/>
    </row>
    <row r="8254" spans="15:15" x14ac:dyDescent="0.35">
      <c r="O8254" s="86"/>
    </row>
    <row r="8255" spans="15:15" x14ac:dyDescent="0.35">
      <c r="O8255" s="86"/>
    </row>
    <row r="8256" spans="15:15" x14ac:dyDescent="0.35">
      <c r="O8256" s="86"/>
    </row>
    <row r="8257" spans="15:15" x14ac:dyDescent="0.35">
      <c r="O8257" s="86"/>
    </row>
    <row r="8258" spans="15:15" x14ac:dyDescent="0.35">
      <c r="O8258" s="86"/>
    </row>
    <row r="8259" spans="15:15" x14ac:dyDescent="0.35">
      <c r="O8259" s="86"/>
    </row>
    <row r="8260" spans="15:15" x14ac:dyDescent="0.35">
      <c r="O8260" s="86"/>
    </row>
    <row r="8261" spans="15:15" x14ac:dyDescent="0.35">
      <c r="O8261" s="86"/>
    </row>
    <row r="8262" spans="15:15" x14ac:dyDescent="0.35">
      <c r="O8262" s="86"/>
    </row>
    <row r="8263" spans="15:15" x14ac:dyDescent="0.35">
      <c r="O8263" s="86"/>
    </row>
    <row r="8264" spans="15:15" x14ac:dyDescent="0.35">
      <c r="O8264" s="86"/>
    </row>
    <row r="8265" spans="15:15" x14ac:dyDescent="0.35">
      <c r="O8265" s="86"/>
    </row>
    <row r="8266" spans="15:15" x14ac:dyDescent="0.35">
      <c r="O8266" s="86"/>
    </row>
    <row r="8267" spans="15:15" x14ac:dyDescent="0.35">
      <c r="O8267" s="86"/>
    </row>
    <row r="8268" spans="15:15" x14ac:dyDescent="0.35">
      <c r="O8268" s="86"/>
    </row>
    <row r="8269" spans="15:15" x14ac:dyDescent="0.35">
      <c r="O8269" s="86"/>
    </row>
    <row r="8270" spans="15:15" x14ac:dyDescent="0.35">
      <c r="O8270" s="86"/>
    </row>
    <row r="8271" spans="15:15" x14ac:dyDescent="0.35">
      <c r="O8271" s="86"/>
    </row>
    <row r="8272" spans="15:15" x14ac:dyDescent="0.35">
      <c r="O8272" s="86"/>
    </row>
    <row r="8273" spans="15:15" x14ac:dyDescent="0.35">
      <c r="O8273" s="86"/>
    </row>
    <row r="8274" spans="15:15" x14ac:dyDescent="0.35">
      <c r="O8274" s="86"/>
    </row>
    <row r="8275" spans="15:15" x14ac:dyDescent="0.35">
      <c r="O8275" s="86"/>
    </row>
    <row r="8276" spans="15:15" x14ac:dyDescent="0.35">
      <c r="O8276" s="86"/>
    </row>
    <row r="8277" spans="15:15" x14ac:dyDescent="0.35">
      <c r="O8277" s="86"/>
    </row>
    <row r="8278" spans="15:15" x14ac:dyDescent="0.35">
      <c r="O8278" s="86"/>
    </row>
    <row r="8279" spans="15:15" x14ac:dyDescent="0.35">
      <c r="O8279" s="86"/>
    </row>
    <row r="8280" spans="15:15" x14ac:dyDescent="0.35">
      <c r="O8280" s="86"/>
    </row>
    <row r="8281" spans="15:15" x14ac:dyDescent="0.35">
      <c r="O8281" s="86"/>
    </row>
    <row r="8282" spans="15:15" x14ac:dyDescent="0.35">
      <c r="O8282" s="86"/>
    </row>
    <row r="8283" spans="15:15" x14ac:dyDescent="0.35">
      <c r="O8283" s="86"/>
    </row>
    <row r="8284" spans="15:15" x14ac:dyDescent="0.35">
      <c r="O8284" s="86"/>
    </row>
    <row r="8285" spans="15:15" x14ac:dyDescent="0.35">
      <c r="O8285" s="86"/>
    </row>
    <row r="8286" spans="15:15" x14ac:dyDescent="0.35">
      <c r="O8286" s="86"/>
    </row>
    <row r="8287" spans="15:15" x14ac:dyDescent="0.35">
      <c r="O8287" s="86"/>
    </row>
    <row r="8288" spans="15:15" x14ac:dyDescent="0.35">
      <c r="O8288" s="86"/>
    </row>
    <row r="8289" spans="15:15" x14ac:dyDescent="0.35">
      <c r="O8289" s="86"/>
    </row>
    <row r="8290" spans="15:15" x14ac:dyDescent="0.35">
      <c r="O8290" s="86"/>
    </row>
    <row r="8291" spans="15:15" x14ac:dyDescent="0.35">
      <c r="O8291" s="86"/>
    </row>
    <row r="8292" spans="15:15" x14ac:dyDescent="0.35">
      <c r="O8292" s="86"/>
    </row>
    <row r="8293" spans="15:15" x14ac:dyDescent="0.35">
      <c r="O8293" s="86"/>
    </row>
    <row r="8294" spans="15:15" x14ac:dyDescent="0.35">
      <c r="O8294" s="86"/>
    </row>
    <row r="8295" spans="15:15" x14ac:dyDescent="0.35">
      <c r="O8295" s="86"/>
    </row>
    <row r="8296" spans="15:15" x14ac:dyDescent="0.35">
      <c r="O8296" s="86"/>
    </row>
    <row r="8297" spans="15:15" x14ac:dyDescent="0.35">
      <c r="O8297" s="86"/>
    </row>
    <row r="8298" spans="15:15" x14ac:dyDescent="0.35">
      <c r="O8298" s="86"/>
    </row>
    <row r="8299" spans="15:15" x14ac:dyDescent="0.35">
      <c r="O8299" s="86"/>
    </row>
    <row r="8300" spans="15:15" x14ac:dyDescent="0.35">
      <c r="O8300" s="86"/>
    </row>
    <row r="8301" spans="15:15" x14ac:dyDescent="0.35">
      <c r="O8301" s="86"/>
    </row>
    <row r="8302" spans="15:15" x14ac:dyDescent="0.35">
      <c r="O8302" s="86"/>
    </row>
    <row r="8303" spans="15:15" x14ac:dyDescent="0.35">
      <c r="O8303" s="86"/>
    </row>
    <row r="8304" spans="15:15" x14ac:dyDescent="0.35">
      <c r="O8304" s="86"/>
    </row>
    <row r="8305" spans="15:15" x14ac:dyDescent="0.35">
      <c r="O8305" s="86"/>
    </row>
    <row r="8306" spans="15:15" x14ac:dyDescent="0.35">
      <c r="O8306" s="86"/>
    </row>
    <row r="8307" spans="15:15" x14ac:dyDescent="0.35">
      <c r="O8307" s="86"/>
    </row>
    <row r="8308" spans="15:15" x14ac:dyDescent="0.35">
      <c r="O8308" s="86"/>
    </row>
    <row r="8309" spans="15:15" x14ac:dyDescent="0.35">
      <c r="O8309" s="86"/>
    </row>
    <row r="8310" spans="15:15" x14ac:dyDescent="0.35">
      <c r="O8310" s="86"/>
    </row>
    <row r="8311" spans="15:15" x14ac:dyDescent="0.35">
      <c r="O8311" s="86"/>
    </row>
    <row r="8312" spans="15:15" x14ac:dyDescent="0.35">
      <c r="O8312" s="86"/>
    </row>
    <row r="8313" spans="15:15" x14ac:dyDescent="0.35">
      <c r="O8313" s="86"/>
    </row>
    <row r="8314" spans="15:15" x14ac:dyDescent="0.35">
      <c r="O8314" s="86"/>
    </row>
    <row r="8315" spans="15:15" x14ac:dyDescent="0.35">
      <c r="O8315" s="86"/>
    </row>
    <row r="8316" spans="15:15" x14ac:dyDescent="0.35">
      <c r="O8316" s="86"/>
    </row>
    <row r="8317" spans="15:15" x14ac:dyDescent="0.35">
      <c r="O8317" s="86"/>
    </row>
    <row r="8318" spans="15:15" x14ac:dyDescent="0.35">
      <c r="O8318" s="86"/>
    </row>
    <row r="8319" spans="15:15" x14ac:dyDescent="0.35">
      <c r="O8319" s="86"/>
    </row>
    <row r="8320" spans="15:15" x14ac:dyDescent="0.35">
      <c r="O8320" s="86"/>
    </row>
    <row r="8321" spans="15:15" x14ac:dyDescent="0.35">
      <c r="O8321" s="86"/>
    </row>
    <row r="8322" spans="15:15" x14ac:dyDescent="0.35">
      <c r="O8322" s="86"/>
    </row>
    <row r="8323" spans="15:15" x14ac:dyDescent="0.35">
      <c r="O8323" s="86"/>
    </row>
    <row r="8324" spans="15:15" x14ac:dyDescent="0.35">
      <c r="O8324" s="86"/>
    </row>
    <row r="8325" spans="15:15" x14ac:dyDescent="0.35">
      <c r="O8325" s="86"/>
    </row>
    <row r="8326" spans="15:15" x14ac:dyDescent="0.35">
      <c r="O8326" s="86"/>
    </row>
    <row r="8327" spans="15:15" x14ac:dyDescent="0.35">
      <c r="O8327" s="86"/>
    </row>
    <row r="8328" spans="15:15" x14ac:dyDescent="0.35">
      <c r="O8328" s="86"/>
    </row>
    <row r="8329" spans="15:15" x14ac:dyDescent="0.35">
      <c r="O8329" s="86"/>
    </row>
    <row r="8330" spans="15:15" x14ac:dyDescent="0.35">
      <c r="O8330" s="86"/>
    </row>
    <row r="8331" spans="15:15" x14ac:dyDescent="0.35">
      <c r="O8331" s="86"/>
    </row>
    <row r="8332" spans="15:15" x14ac:dyDescent="0.35">
      <c r="O8332" s="86"/>
    </row>
    <row r="8333" spans="15:15" x14ac:dyDescent="0.35">
      <c r="O8333" s="86"/>
    </row>
    <row r="8334" spans="15:15" x14ac:dyDescent="0.35">
      <c r="O8334" s="86"/>
    </row>
    <row r="8335" spans="15:15" x14ac:dyDescent="0.35">
      <c r="O8335" s="86"/>
    </row>
    <row r="8336" spans="15:15" x14ac:dyDescent="0.35">
      <c r="O8336" s="86"/>
    </row>
    <row r="8337" spans="15:15" x14ac:dyDescent="0.35">
      <c r="O8337" s="86"/>
    </row>
    <row r="8338" spans="15:15" x14ac:dyDescent="0.35">
      <c r="O8338" s="86"/>
    </row>
    <row r="8339" spans="15:15" x14ac:dyDescent="0.35">
      <c r="O8339" s="86"/>
    </row>
    <row r="8340" spans="15:15" x14ac:dyDescent="0.35">
      <c r="O8340" s="86"/>
    </row>
    <row r="8341" spans="15:15" x14ac:dyDescent="0.35">
      <c r="O8341" s="86"/>
    </row>
    <row r="8342" spans="15:15" x14ac:dyDescent="0.35">
      <c r="O8342" s="86"/>
    </row>
    <row r="8343" spans="15:15" x14ac:dyDescent="0.35">
      <c r="O8343" s="86"/>
    </row>
    <row r="8344" spans="15:15" x14ac:dyDescent="0.35">
      <c r="O8344" s="86"/>
    </row>
    <row r="8345" spans="15:15" x14ac:dyDescent="0.35">
      <c r="O8345" s="86"/>
    </row>
    <row r="8346" spans="15:15" x14ac:dyDescent="0.35">
      <c r="O8346" s="86"/>
    </row>
    <row r="8347" spans="15:15" x14ac:dyDescent="0.35">
      <c r="O8347" s="86"/>
    </row>
    <row r="8348" spans="15:15" x14ac:dyDescent="0.35">
      <c r="O8348" s="86"/>
    </row>
    <row r="8349" spans="15:15" x14ac:dyDescent="0.35">
      <c r="O8349" s="86"/>
    </row>
    <row r="8350" spans="15:15" x14ac:dyDescent="0.35">
      <c r="O8350" s="86"/>
    </row>
    <row r="8351" spans="15:15" x14ac:dyDescent="0.35">
      <c r="O8351" s="86"/>
    </row>
    <row r="8352" spans="15:15" x14ac:dyDescent="0.35">
      <c r="O8352" s="86"/>
    </row>
    <row r="8353" spans="15:15" x14ac:dyDescent="0.35">
      <c r="O8353" s="86"/>
    </row>
    <row r="8354" spans="15:15" x14ac:dyDescent="0.35">
      <c r="O8354" s="86"/>
    </row>
    <row r="8355" spans="15:15" x14ac:dyDescent="0.35">
      <c r="O8355" s="86"/>
    </row>
    <row r="8356" spans="15:15" x14ac:dyDescent="0.35">
      <c r="O8356" s="86"/>
    </row>
    <row r="8357" spans="15:15" x14ac:dyDescent="0.35">
      <c r="O8357" s="86"/>
    </row>
    <row r="8358" spans="15:15" x14ac:dyDescent="0.35">
      <c r="O8358" s="86"/>
    </row>
    <row r="8359" spans="15:15" x14ac:dyDescent="0.35">
      <c r="O8359" s="86"/>
    </row>
    <row r="8360" spans="15:15" x14ac:dyDescent="0.35">
      <c r="O8360" s="86"/>
    </row>
    <row r="8361" spans="15:15" x14ac:dyDescent="0.35">
      <c r="O8361" s="86"/>
    </row>
    <row r="8362" spans="15:15" x14ac:dyDescent="0.35">
      <c r="O8362" s="86"/>
    </row>
    <row r="8363" spans="15:15" x14ac:dyDescent="0.35">
      <c r="O8363" s="86"/>
    </row>
    <row r="8364" spans="15:15" x14ac:dyDescent="0.35">
      <c r="O8364" s="86"/>
    </row>
    <row r="8365" spans="15:15" x14ac:dyDescent="0.35">
      <c r="O8365" s="86"/>
    </row>
    <row r="8366" spans="15:15" x14ac:dyDescent="0.35">
      <c r="O8366" s="86"/>
    </row>
    <row r="8367" spans="15:15" x14ac:dyDescent="0.35">
      <c r="O8367" s="86"/>
    </row>
    <row r="8368" spans="15:15" x14ac:dyDescent="0.35">
      <c r="O8368" s="86"/>
    </row>
    <row r="8369" spans="15:15" x14ac:dyDescent="0.35">
      <c r="O8369" s="86"/>
    </row>
    <row r="8370" spans="15:15" x14ac:dyDescent="0.35">
      <c r="O8370" s="86"/>
    </row>
    <row r="8371" spans="15:15" x14ac:dyDescent="0.35">
      <c r="O8371" s="86"/>
    </row>
    <row r="8372" spans="15:15" x14ac:dyDescent="0.35">
      <c r="O8372" s="86"/>
    </row>
    <row r="8373" spans="15:15" x14ac:dyDescent="0.35">
      <c r="O8373" s="86"/>
    </row>
    <row r="8374" spans="15:15" x14ac:dyDescent="0.35">
      <c r="O8374" s="86"/>
    </row>
    <row r="8375" spans="15:15" x14ac:dyDescent="0.35">
      <c r="O8375" s="86"/>
    </row>
    <row r="8376" spans="15:15" x14ac:dyDescent="0.35">
      <c r="O8376" s="86"/>
    </row>
    <row r="8377" spans="15:15" x14ac:dyDescent="0.35">
      <c r="O8377" s="86"/>
    </row>
    <row r="8378" spans="15:15" x14ac:dyDescent="0.35">
      <c r="O8378" s="86"/>
    </row>
    <row r="8379" spans="15:15" x14ac:dyDescent="0.35">
      <c r="O8379" s="86"/>
    </row>
    <row r="8380" spans="15:15" x14ac:dyDescent="0.35">
      <c r="O8380" s="86"/>
    </row>
    <row r="8381" spans="15:15" x14ac:dyDescent="0.35">
      <c r="O8381" s="86"/>
    </row>
    <row r="8382" spans="15:15" x14ac:dyDescent="0.35">
      <c r="O8382" s="86"/>
    </row>
    <row r="8383" spans="15:15" x14ac:dyDescent="0.35">
      <c r="O8383" s="86"/>
    </row>
    <row r="8384" spans="15:15" x14ac:dyDescent="0.35">
      <c r="O8384" s="86"/>
    </row>
    <row r="8385" spans="15:15" x14ac:dyDescent="0.35">
      <c r="O8385" s="86"/>
    </row>
    <row r="8386" spans="15:15" x14ac:dyDescent="0.35">
      <c r="O8386" s="86"/>
    </row>
    <row r="8387" spans="15:15" x14ac:dyDescent="0.35">
      <c r="O8387" s="86"/>
    </row>
    <row r="8388" spans="15:15" x14ac:dyDescent="0.35">
      <c r="O8388" s="86"/>
    </row>
    <row r="8389" spans="15:15" x14ac:dyDescent="0.35">
      <c r="O8389" s="86"/>
    </row>
    <row r="8390" spans="15:15" x14ac:dyDescent="0.35">
      <c r="O8390" s="86"/>
    </row>
    <row r="8391" spans="15:15" x14ac:dyDescent="0.35">
      <c r="O8391" s="86"/>
    </row>
    <row r="8392" spans="15:15" x14ac:dyDescent="0.35">
      <c r="O8392" s="86"/>
    </row>
    <row r="8393" spans="15:15" x14ac:dyDescent="0.35">
      <c r="O8393" s="86"/>
    </row>
    <row r="8394" spans="15:15" x14ac:dyDescent="0.35">
      <c r="O8394" s="86"/>
    </row>
    <row r="8395" spans="15:15" x14ac:dyDescent="0.35">
      <c r="O8395" s="86"/>
    </row>
    <row r="8396" spans="15:15" x14ac:dyDescent="0.35">
      <c r="O8396" s="86"/>
    </row>
    <row r="8397" spans="15:15" x14ac:dyDescent="0.35">
      <c r="O8397" s="86"/>
    </row>
    <row r="8398" spans="15:15" x14ac:dyDescent="0.35">
      <c r="O8398" s="86"/>
    </row>
    <row r="8399" spans="15:15" x14ac:dyDescent="0.35">
      <c r="O8399" s="86"/>
    </row>
    <row r="8400" spans="15:15" x14ac:dyDescent="0.35">
      <c r="O8400" s="86"/>
    </row>
    <row r="8401" spans="15:15" x14ac:dyDescent="0.35">
      <c r="O8401" s="86"/>
    </row>
    <row r="8402" spans="15:15" x14ac:dyDescent="0.35">
      <c r="O8402" s="86"/>
    </row>
    <row r="8403" spans="15:15" x14ac:dyDescent="0.35">
      <c r="O8403" s="86"/>
    </row>
    <row r="8404" spans="15:15" x14ac:dyDescent="0.35">
      <c r="O8404" s="86"/>
    </row>
    <row r="8405" spans="15:15" x14ac:dyDescent="0.35">
      <c r="O8405" s="86"/>
    </row>
    <row r="8406" spans="15:15" x14ac:dyDescent="0.35">
      <c r="O8406" s="86"/>
    </row>
    <row r="8407" spans="15:15" x14ac:dyDescent="0.35">
      <c r="O8407" s="86"/>
    </row>
    <row r="8408" spans="15:15" x14ac:dyDescent="0.35">
      <c r="O8408" s="86"/>
    </row>
    <row r="8409" spans="15:15" x14ac:dyDescent="0.35">
      <c r="O8409" s="86"/>
    </row>
    <row r="8410" spans="15:15" x14ac:dyDescent="0.35">
      <c r="O8410" s="86"/>
    </row>
    <row r="8411" spans="15:15" x14ac:dyDescent="0.35">
      <c r="O8411" s="86"/>
    </row>
    <row r="8412" spans="15:15" x14ac:dyDescent="0.35">
      <c r="O8412" s="86"/>
    </row>
    <row r="8413" spans="15:15" x14ac:dyDescent="0.35">
      <c r="O8413" s="86"/>
    </row>
    <row r="8414" spans="15:15" x14ac:dyDescent="0.35">
      <c r="O8414" s="86"/>
    </row>
    <row r="8415" spans="15:15" x14ac:dyDescent="0.35">
      <c r="O8415" s="86"/>
    </row>
    <row r="8416" spans="15:15" x14ac:dyDescent="0.35">
      <c r="O8416" s="86"/>
    </row>
    <row r="8417" spans="15:15" x14ac:dyDescent="0.35">
      <c r="O8417" s="86"/>
    </row>
    <row r="8418" spans="15:15" x14ac:dyDescent="0.35">
      <c r="O8418" s="86"/>
    </row>
    <row r="8419" spans="15:15" x14ac:dyDescent="0.35">
      <c r="O8419" s="86"/>
    </row>
    <row r="8420" spans="15:15" x14ac:dyDescent="0.35">
      <c r="O8420" s="86"/>
    </row>
    <row r="8421" spans="15:15" x14ac:dyDescent="0.35">
      <c r="O8421" s="86"/>
    </row>
    <row r="8422" spans="15:15" x14ac:dyDescent="0.35">
      <c r="O8422" s="86"/>
    </row>
    <row r="8423" spans="15:15" x14ac:dyDescent="0.35">
      <c r="O8423" s="86"/>
    </row>
    <row r="8424" spans="15:15" x14ac:dyDescent="0.35">
      <c r="O8424" s="86"/>
    </row>
    <row r="8425" spans="15:15" x14ac:dyDescent="0.35">
      <c r="O8425" s="86"/>
    </row>
    <row r="8426" spans="15:15" x14ac:dyDescent="0.35">
      <c r="O8426" s="86"/>
    </row>
    <row r="8427" spans="15:15" x14ac:dyDescent="0.35">
      <c r="O8427" s="86"/>
    </row>
    <row r="8428" spans="15:15" x14ac:dyDescent="0.35">
      <c r="O8428" s="86"/>
    </row>
    <row r="8429" spans="15:15" x14ac:dyDescent="0.35">
      <c r="O8429" s="86"/>
    </row>
    <row r="8430" spans="15:15" x14ac:dyDescent="0.35">
      <c r="O8430" s="86"/>
    </row>
    <row r="8431" spans="15:15" x14ac:dyDescent="0.35">
      <c r="O8431" s="86"/>
    </row>
    <row r="8432" spans="15:15" x14ac:dyDescent="0.35">
      <c r="O8432" s="86"/>
    </row>
    <row r="8433" spans="15:15" x14ac:dyDescent="0.35">
      <c r="O8433" s="86"/>
    </row>
    <row r="8434" spans="15:15" x14ac:dyDescent="0.35">
      <c r="O8434" s="86"/>
    </row>
    <row r="8435" spans="15:15" x14ac:dyDescent="0.35">
      <c r="O8435" s="86"/>
    </row>
    <row r="8436" spans="15:15" x14ac:dyDescent="0.35">
      <c r="O8436" s="86"/>
    </row>
    <row r="8437" spans="15:15" x14ac:dyDescent="0.35">
      <c r="O8437" s="86"/>
    </row>
    <row r="8438" spans="15:15" x14ac:dyDescent="0.35">
      <c r="O8438" s="86"/>
    </row>
    <row r="8439" spans="15:15" x14ac:dyDescent="0.35">
      <c r="O8439" s="86"/>
    </row>
    <row r="8440" spans="15:15" x14ac:dyDescent="0.35">
      <c r="O8440" s="86"/>
    </row>
    <row r="8441" spans="15:15" x14ac:dyDescent="0.35">
      <c r="O8441" s="86"/>
    </row>
    <row r="8442" spans="15:15" x14ac:dyDescent="0.35">
      <c r="O8442" s="86"/>
    </row>
    <row r="8443" spans="15:15" x14ac:dyDescent="0.35">
      <c r="O8443" s="86"/>
    </row>
    <row r="8444" spans="15:15" x14ac:dyDescent="0.35">
      <c r="O8444" s="86"/>
    </row>
    <row r="8445" spans="15:15" x14ac:dyDescent="0.35">
      <c r="O8445" s="86"/>
    </row>
    <row r="8446" spans="15:15" x14ac:dyDescent="0.35">
      <c r="O8446" s="86"/>
    </row>
    <row r="8447" spans="15:15" x14ac:dyDescent="0.35">
      <c r="O8447" s="86"/>
    </row>
    <row r="8448" spans="15:15" x14ac:dyDescent="0.35">
      <c r="O8448" s="86"/>
    </row>
    <row r="8449" spans="15:15" x14ac:dyDescent="0.35">
      <c r="O8449" s="86"/>
    </row>
    <row r="8450" spans="15:15" x14ac:dyDescent="0.35">
      <c r="O8450" s="86"/>
    </row>
    <row r="8451" spans="15:15" x14ac:dyDescent="0.35">
      <c r="O8451" s="86"/>
    </row>
    <row r="8452" spans="15:15" x14ac:dyDescent="0.35">
      <c r="O8452" s="86"/>
    </row>
    <row r="8453" spans="15:15" x14ac:dyDescent="0.35">
      <c r="O8453" s="86"/>
    </row>
    <row r="8454" spans="15:15" x14ac:dyDescent="0.35">
      <c r="O8454" s="86"/>
    </row>
    <row r="8455" spans="15:15" x14ac:dyDescent="0.35">
      <c r="O8455" s="86"/>
    </row>
    <row r="8456" spans="15:15" x14ac:dyDescent="0.35">
      <c r="O8456" s="86"/>
    </row>
    <row r="8457" spans="15:15" x14ac:dyDescent="0.35">
      <c r="O8457" s="86"/>
    </row>
    <row r="8458" spans="15:15" x14ac:dyDescent="0.35">
      <c r="O8458" s="86"/>
    </row>
    <row r="8459" spans="15:15" x14ac:dyDescent="0.35">
      <c r="O8459" s="86"/>
    </row>
    <row r="8460" spans="15:15" x14ac:dyDescent="0.35">
      <c r="O8460" s="86"/>
    </row>
    <row r="8461" spans="15:15" x14ac:dyDescent="0.35">
      <c r="O8461" s="86"/>
    </row>
    <row r="8462" spans="15:15" x14ac:dyDescent="0.35">
      <c r="O8462" s="86"/>
    </row>
    <row r="8463" spans="15:15" x14ac:dyDescent="0.35">
      <c r="O8463" s="86"/>
    </row>
    <row r="8464" spans="15:15" x14ac:dyDescent="0.35">
      <c r="O8464" s="86"/>
    </row>
    <row r="8465" spans="15:15" x14ac:dyDescent="0.35">
      <c r="O8465" s="86"/>
    </row>
    <row r="8466" spans="15:15" x14ac:dyDescent="0.35">
      <c r="O8466" s="86"/>
    </row>
    <row r="8467" spans="15:15" x14ac:dyDescent="0.35">
      <c r="O8467" s="86"/>
    </row>
    <row r="8468" spans="15:15" x14ac:dyDescent="0.35">
      <c r="O8468" s="86"/>
    </row>
    <row r="8469" spans="15:15" x14ac:dyDescent="0.35">
      <c r="O8469" s="86"/>
    </row>
    <row r="8470" spans="15:15" x14ac:dyDescent="0.35">
      <c r="O8470" s="86"/>
    </row>
    <row r="8471" spans="15:15" x14ac:dyDescent="0.35">
      <c r="O8471" s="86"/>
    </row>
    <row r="8472" spans="15:15" x14ac:dyDescent="0.35">
      <c r="O8472" s="86"/>
    </row>
    <row r="8473" spans="15:15" x14ac:dyDescent="0.35">
      <c r="O8473" s="86"/>
    </row>
    <row r="8474" spans="15:15" x14ac:dyDescent="0.35">
      <c r="O8474" s="86"/>
    </row>
    <row r="8475" spans="15:15" x14ac:dyDescent="0.35">
      <c r="O8475" s="86"/>
    </row>
    <row r="8476" spans="15:15" x14ac:dyDescent="0.35">
      <c r="O8476" s="86"/>
    </row>
    <row r="8477" spans="15:15" x14ac:dyDescent="0.35">
      <c r="O8477" s="86"/>
    </row>
    <row r="8478" spans="15:15" x14ac:dyDescent="0.35">
      <c r="O8478" s="86"/>
    </row>
    <row r="8479" spans="15:15" x14ac:dyDescent="0.35">
      <c r="O8479" s="86"/>
    </row>
    <row r="8480" spans="15:15" x14ac:dyDescent="0.35">
      <c r="O8480" s="86"/>
    </row>
    <row r="8481" spans="15:15" x14ac:dyDescent="0.35">
      <c r="O8481" s="86"/>
    </row>
    <row r="8482" spans="15:15" x14ac:dyDescent="0.35">
      <c r="O8482" s="86"/>
    </row>
    <row r="8483" spans="15:15" x14ac:dyDescent="0.35">
      <c r="O8483" s="86"/>
    </row>
    <row r="8484" spans="15:15" x14ac:dyDescent="0.35">
      <c r="O8484" s="86"/>
    </row>
    <row r="8485" spans="15:15" x14ac:dyDescent="0.35">
      <c r="O8485" s="86"/>
    </row>
    <row r="8486" spans="15:15" x14ac:dyDescent="0.35">
      <c r="O8486" s="86"/>
    </row>
    <row r="8487" spans="15:15" x14ac:dyDescent="0.35">
      <c r="O8487" s="86"/>
    </row>
    <row r="8488" spans="15:15" x14ac:dyDescent="0.35">
      <c r="O8488" s="86"/>
    </row>
    <row r="8489" spans="15:15" x14ac:dyDescent="0.35">
      <c r="O8489" s="86"/>
    </row>
    <row r="8490" spans="15:15" x14ac:dyDescent="0.35">
      <c r="O8490" s="86"/>
    </row>
    <row r="8491" spans="15:15" x14ac:dyDescent="0.35">
      <c r="O8491" s="86"/>
    </row>
    <row r="8492" spans="15:15" x14ac:dyDescent="0.35">
      <c r="O8492" s="86"/>
    </row>
    <row r="8493" spans="15:15" x14ac:dyDescent="0.35">
      <c r="O8493" s="86"/>
    </row>
    <row r="8494" spans="15:15" x14ac:dyDescent="0.35">
      <c r="O8494" s="86"/>
    </row>
    <row r="8495" spans="15:15" x14ac:dyDescent="0.35">
      <c r="O8495" s="86"/>
    </row>
    <row r="8496" spans="15:15" x14ac:dyDescent="0.35">
      <c r="O8496" s="86"/>
    </row>
    <row r="8497" spans="15:15" x14ac:dyDescent="0.35">
      <c r="O8497" s="86"/>
    </row>
    <row r="8498" spans="15:15" x14ac:dyDescent="0.35">
      <c r="O8498" s="86"/>
    </row>
    <row r="8499" spans="15:15" x14ac:dyDescent="0.35">
      <c r="O8499" s="86"/>
    </row>
    <row r="8500" spans="15:15" x14ac:dyDescent="0.35">
      <c r="O8500" s="86"/>
    </row>
    <row r="8501" spans="15:15" x14ac:dyDescent="0.35">
      <c r="O8501" s="86"/>
    </row>
    <row r="8502" spans="15:15" x14ac:dyDescent="0.35">
      <c r="O8502" s="86"/>
    </row>
    <row r="8503" spans="15:15" x14ac:dyDescent="0.35">
      <c r="O8503" s="86"/>
    </row>
    <row r="8504" spans="15:15" x14ac:dyDescent="0.35">
      <c r="O8504" s="86"/>
    </row>
    <row r="8505" spans="15:15" x14ac:dyDescent="0.35">
      <c r="O8505" s="86"/>
    </row>
    <row r="8506" spans="15:15" x14ac:dyDescent="0.35">
      <c r="O8506" s="86"/>
    </row>
    <row r="8507" spans="15:15" x14ac:dyDescent="0.35">
      <c r="O8507" s="86"/>
    </row>
    <row r="8508" spans="15:15" x14ac:dyDescent="0.35">
      <c r="O8508" s="86"/>
    </row>
    <row r="8509" spans="15:15" x14ac:dyDescent="0.35">
      <c r="O8509" s="86"/>
    </row>
    <row r="8510" spans="15:15" x14ac:dyDescent="0.35">
      <c r="O8510" s="86"/>
    </row>
    <row r="8511" spans="15:15" x14ac:dyDescent="0.35">
      <c r="O8511" s="86"/>
    </row>
    <row r="8512" spans="15:15" x14ac:dyDescent="0.35">
      <c r="O8512" s="86"/>
    </row>
    <row r="8513" spans="15:15" x14ac:dyDescent="0.35">
      <c r="O8513" s="86"/>
    </row>
    <row r="8514" spans="15:15" x14ac:dyDescent="0.35">
      <c r="O8514" s="86"/>
    </row>
    <row r="8515" spans="15:15" x14ac:dyDescent="0.35">
      <c r="O8515" s="86"/>
    </row>
    <row r="8516" spans="15:15" x14ac:dyDescent="0.35">
      <c r="O8516" s="86"/>
    </row>
    <row r="8517" spans="15:15" x14ac:dyDescent="0.35">
      <c r="O8517" s="86"/>
    </row>
    <row r="8518" spans="15:15" x14ac:dyDescent="0.35">
      <c r="O8518" s="86"/>
    </row>
    <row r="8519" spans="15:15" x14ac:dyDescent="0.35">
      <c r="O8519" s="86"/>
    </row>
    <row r="8520" spans="15:15" x14ac:dyDescent="0.35">
      <c r="O8520" s="86"/>
    </row>
    <row r="8521" spans="15:15" x14ac:dyDescent="0.35">
      <c r="O8521" s="86"/>
    </row>
    <row r="8522" spans="15:15" x14ac:dyDescent="0.35">
      <c r="O8522" s="86"/>
    </row>
    <row r="8523" spans="15:15" x14ac:dyDescent="0.35">
      <c r="O8523" s="86"/>
    </row>
    <row r="8524" spans="15:15" x14ac:dyDescent="0.35">
      <c r="O8524" s="86"/>
    </row>
    <row r="8525" spans="15:15" x14ac:dyDescent="0.35">
      <c r="O8525" s="86"/>
    </row>
    <row r="8526" spans="15:15" x14ac:dyDescent="0.35">
      <c r="O8526" s="86"/>
    </row>
    <row r="8527" spans="15:15" x14ac:dyDescent="0.35">
      <c r="O8527" s="86"/>
    </row>
    <row r="8528" spans="15:15" x14ac:dyDescent="0.35">
      <c r="O8528" s="86"/>
    </row>
    <row r="8529" spans="15:15" x14ac:dyDescent="0.35">
      <c r="O8529" s="86"/>
    </row>
    <row r="8530" spans="15:15" x14ac:dyDescent="0.35">
      <c r="O8530" s="86"/>
    </row>
    <row r="8531" spans="15:15" x14ac:dyDescent="0.35">
      <c r="O8531" s="86"/>
    </row>
    <row r="8532" spans="15:15" x14ac:dyDescent="0.35">
      <c r="O8532" s="86"/>
    </row>
    <row r="8533" spans="15:15" x14ac:dyDescent="0.35">
      <c r="O8533" s="86"/>
    </row>
    <row r="8534" spans="15:15" x14ac:dyDescent="0.35">
      <c r="O8534" s="86"/>
    </row>
    <row r="8535" spans="15:15" x14ac:dyDescent="0.35">
      <c r="O8535" s="86"/>
    </row>
    <row r="8536" spans="15:15" x14ac:dyDescent="0.35">
      <c r="O8536" s="86"/>
    </row>
    <row r="8537" spans="15:15" x14ac:dyDescent="0.35">
      <c r="O8537" s="86"/>
    </row>
    <row r="8538" spans="15:15" x14ac:dyDescent="0.35">
      <c r="O8538" s="86"/>
    </row>
    <row r="8539" spans="15:15" x14ac:dyDescent="0.35">
      <c r="O8539" s="86"/>
    </row>
    <row r="8540" spans="15:15" x14ac:dyDescent="0.35">
      <c r="O8540" s="86"/>
    </row>
    <row r="8541" spans="15:15" x14ac:dyDescent="0.35">
      <c r="O8541" s="86"/>
    </row>
    <row r="8542" spans="15:15" x14ac:dyDescent="0.35">
      <c r="O8542" s="86"/>
    </row>
    <row r="8543" spans="15:15" x14ac:dyDescent="0.35">
      <c r="O8543" s="86"/>
    </row>
    <row r="8544" spans="15:15" x14ac:dyDescent="0.35">
      <c r="O8544" s="86"/>
    </row>
    <row r="8545" spans="15:15" x14ac:dyDescent="0.35">
      <c r="O8545" s="86"/>
    </row>
    <row r="8546" spans="15:15" x14ac:dyDescent="0.35">
      <c r="O8546" s="86"/>
    </row>
    <row r="8547" spans="15:15" x14ac:dyDescent="0.35">
      <c r="O8547" s="86"/>
    </row>
    <row r="8548" spans="15:15" x14ac:dyDescent="0.35">
      <c r="O8548" s="86"/>
    </row>
    <row r="8549" spans="15:15" x14ac:dyDescent="0.35">
      <c r="O8549" s="86"/>
    </row>
    <row r="8550" spans="15:15" x14ac:dyDescent="0.35">
      <c r="O8550" s="86"/>
    </row>
    <row r="8551" spans="15:15" x14ac:dyDescent="0.35">
      <c r="O8551" s="86"/>
    </row>
    <row r="8552" spans="15:15" x14ac:dyDescent="0.35">
      <c r="O8552" s="86"/>
    </row>
    <row r="8553" spans="15:15" x14ac:dyDescent="0.35">
      <c r="O8553" s="86"/>
    </row>
    <row r="8554" spans="15:15" x14ac:dyDescent="0.35">
      <c r="O8554" s="86"/>
    </row>
    <row r="8555" spans="15:15" x14ac:dyDescent="0.35">
      <c r="O8555" s="86"/>
    </row>
    <row r="8556" spans="15:15" x14ac:dyDescent="0.35">
      <c r="O8556" s="86"/>
    </row>
    <row r="8557" spans="15:15" x14ac:dyDescent="0.35">
      <c r="O8557" s="86"/>
    </row>
    <row r="8558" spans="15:15" x14ac:dyDescent="0.35">
      <c r="O8558" s="86"/>
    </row>
    <row r="8559" spans="15:15" x14ac:dyDescent="0.35">
      <c r="O8559" s="86"/>
    </row>
    <row r="8560" spans="15:15" x14ac:dyDescent="0.35">
      <c r="O8560" s="86"/>
    </row>
    <row r="8561" spans="15:15" x14ac:dyDescent="0.35">
      <c r="O8561" s="86"/>
    </row>
    <row r="8562" spans="15:15" x14ac:dyDescent="0.35">
      <c r="O8562" s="86"/>
    </row>
    <row r="8563" spans="15:15" x14ac:dyDescent="0.35">
      <c r="O8563" s="86"/>
    </row>
    <row r="8564" spans="15:15" x14ac:dyDescent="0.35">
      <c r="O8564" s="86"/>
    </row>
    <row r="8565" spans="15:15" x14ac:dyDescent="0.35">
      <c r="O8565" s="86"/>
    </row>
    <row r="8566" spans="15:15" x14ac:dyDescent="0.35">
      <c r="O8566" s="86"/>
    </row>
    <row r="8567" spans="15:15" x14ac:dyDescent="0.35">
      <c r="O8567" s="86"/>
    </row>
    <row r="8568" spans="15:15" x14ac:dyDescent="0.35">
      <c r="O8568" s="86"/>
    </row>
    <row r="8569" spans="15:15" x14ac:dyDescent="0.35">
      <c r="O8569" s="86"/>
    </row>
    <row r="8570" spans="15:15" x14ac:dyDescent="0.35">
      <c r="O8570" s="86"/>
    </row>
    <row r="8571" spans="15:15" x14ac:dyDescent="0.35">
      <c r="O8571" s="86"/>
    </row>
    <row r="8572" spans="15:15" x14ac:dyDescent="0.35">
      <c r="O8572" s="86"/>
    </row>
    <row r="8573" spans="15:15" x14ac:dyDescent="0.35">
      <c r="O8573" s="86"/>
    </row>
    <row r="8574" spans="15:15" x14ac:dyDescent="0.35">
      <c r="O8574" s="86"/>
    </row>
    <row r="8575" spans="15:15" x14ac:dyDescent="0.35">
      <c r="O8575" s="86"/>
    </row>
    <row r="8576" spans="15:15" x14ac:dyDescent="0.35">
      <c r="O8576" s="86"/>
    </row>
    <row r="8577" spans="15:15" x14ac:dyDescent="0.35">
      <c r="O8577" s="86"/>
    </row>
    <row r="8578" spans="15:15" x14ac:dyDescent="0.35">
      <c r="O8578" s="86"/>
    </row>
    <row r="8579" spans="15:15" x14ac:dyDescent="0.35">
      <c r="O8579" s="86"/>
    </row>
    <row r="8580" spans="15:15" x14ac:dyDescent="0.35">
      <c r="O8580" s="86"/>
    </row>
    <row r="8581" spans="15:15" x14ac:dyDescent="0.35">
      <c r="O8581" s="86"/>
    </row>
    <row r="8582" spans="15:15" x14ac:dyDescent="0.35">
      <c r="O8582" s="86"/>
    </row>
    <row r="8583" spans="15:15" x14ac:dyDescent="0.35">
      <c r="O8583" s="86"/>
    </row>
    <row r="8584" spans="15:15" x14ac:dyDescent="0.35">
      <c r="O8584" s="86"/>
    </row>
    <row r="8585" spans="15:15" x14ac:dyDescent="0.35">
      <c r="O8585" s="86"/>
    </row>
    <row r="8586" spans="15:15" x14ac:dyDescent="0.35">
      <c r="O8586" s="86"/>
    </row>
    <row r="8587" spans="15:15" x14ac:dyDescent="0.35">
      <c r="O8587" s="86"/>
    </row>
    <row r="8588" spans="15:15" x14ac:dyDescent="0.35">
      <c r="O8588" s="86"/>
    </row>
    <row r="8589" spans="15:15" x14ac:dyDescent="0.35">
      <c r="O8589" s="86"/>
    </row>
    <row r="8590" spans="15:15" x14ac:dyDescent="0.35">
      <c r="O8590" s="86"/>
    </row>
    <row r="8591" spans="15:15" x14ac:dyDescent="0.35">
      <c r="O8591" s="86"/>
    </row>
    <row r="8592" spans="15:15" x14ac:dyDescent="0.35">
      <c r="O8592" s="86"/>
    </row>
    <row r="8593" spans="15:15" x14ac:dyDescent="0.35">
      <c r="O8593" s="86"/>
    </row>
    <row r="8594" spans="15:15" x14ac:dyDescent="0.35">
      <c r="O8594" s="86"/>
    </row>
    <row r="8595" spans="15:15" x14ac:dyDescent="0.35">
      <c r="O8595" s="86"/>
    </row>
    <row r="8596" spans="15:15" x14ac:dyDescent="0.35">
      <c r="O8596" s="86"/>
    </row>
    <row r="8597" spans="15:15" x14ac:dyDescent="0.35">
      <c r="O8597" s="86"/>
    </row>
    <row r="8598" spans="15:15" x14ac:dyDescent="0.35">
      <c r="O8598" s="86"/>
    </row>
    <row r="8599" spans="15:15" x14ac:dyDescent="0.35">
      <c r="O8599" s="86"/>
    </row>
    <row r="8600" spans="15:15" x14ac:dyDescent="0.35">
      <c r="O8600" s="86"/>
    </row>
    <row r="8601" spans="15:15" x14ac:dyDescent="0.35">
      <c r="O8601" s="86"/>
    </row>
    <row r="8602" spans="15:15" x14ac:dyDescent="0.35">
      <c r="O8602" s="86"/>
    </row>
    <row r="8603" spans="15:15" x14ac:dyDescent="0.35">
      <c r="O8603" s="86"/>
    </row>
    <row r="8604" spans="15:15" x14ac:dyDescent="0.35">
      <c r="O8604" s="86"/>
    </row>
    <row r="8605" spans="15:15" x14ac:dyDescent="0.35">
      <c r="O8605" s="86"/>
    </row>
    <row r="8606" spans="15:15" x14ac:dyDescent="0.35">
      <c r="O8606" s="86"/>
    </row>
    <row r="8607" spans="15:15" x14ac:dyDescent="0.35">
      <c r="O8607" s="86"/>
    </row>
    <row r="8608" spans="15:15" x14ac:dyDescent="0.35">
      <c r="O8608" s="86"/>
    </row>
    <row r="8609" spans="15:15" x14ac:dyDescent="0.35">
      <c r="O8609" s="86"/>
    </row>
    <row r="8610" spans="15:15" x14ac:dyDescent="0.35">
      <c r="O8610" s="86"/>
    </row>
    <row r="8611" spans="15:15" x14ac:dyDescent="0.35">
      <c r="O8611" s="86"/>
    </row>
    <row r="8612" spans="15:15" x14ac:dyDescent="0.35">
      <c r="O8612" s="86"/>
    </row>
    <row r="8613" spans="15:15" x14ac:dyDescent="0.35">
      <c r="O8613" s="86"/>
    </row>
    <row r="8614" spans="15:15" x14ac:dyDescent="0.35">
      <c r="O8614" s="86"/>
    </row>
    <row r="8615" spans="15:15" x14ac:dyDescent="0.35">
      <c r="O8615" s="86"/>
    </row>
    <row r="8616" spans="15:15" x14ac:dyDescent="0.35">
      <c r="O8616" s="86"/>
    </row>
    <row r="8617" spans="15:15" x14ac:dyDescent="0.35">
      <c r="O8617" s="86"/>
    </row>
    <row r="8618" spans="15:15" x14ac:dyDescent="0.35">
      <c r="O8618" s="86"/>
    </row>
    <row r="8619" spans="15:15" x14ac:dyDescent="0.35">
      <c r="O8619" s="86"/>
    </row>
    <row r="8620" spans="15:15" x14ac:dyDescent="0.35">
      <c r="O8620" s="86"/>
    </row>
    <row r="8621" spans="15:15" x14ac:dyDescent="0.35">
      <c r="O8621" s="86"/>
    </row>
    <row r="8622" spans="15:15" x14ac:dyDescent="0.35">
      <c r="O8622" s="86"/>
    </row>
    <row r="8623" spans="15:15" x14ac:dyDescent="0.35">
      <c r="O8623" s="86"/>
    </row>
    <row r="8624" spans="15:15" x14ac:dyDescent="0.35">
      <c r="O8624" s="86"/>
    </row>
    <row r="8625" spans="15:15" x14ac:dyDescent="0.35">
      <c r="O8625" s="86"/>
    </row>
    <row r="8626" spans="15:15" x14ac:dyDescent="0.35">
      <c r="O8626" s="86"/>
    </row>
    <row r="8627" spans="15:15" x14ac:dyDescent="0.35">
      <c r="O8627" s="86"/>
    </row>
    <row r="8628" spans="15:15" x14ac:dyDescent="0.35">
      <c r="O8628" s="86"/>
    </row>
    <row r="8629" spans="15:15" x14ac:dyDescent="0.35">
      <c r="O8629" s="86"/>
    </row>
    <row r="8630" spans="15:15" x14ac:dyDescent="0.35">
      <c r="O8630" s="86"/>
    </row>
    <row r="8631" spans="15:15" x14ac:dyDescent="0.35">
      <c r="O8631" s="86"/>
    </row>
    <row r="8632" spans="15:15" x14ac:dyDescent="0.35">
      <c r="O8632" s="86"/>
    </row>
    <row r="8633" spans="15:15" x14ac:dyDescent="0.35">
      <c r="O8633" s="86"/>
    </row>
    <row r="8634" spans="15:15" x14ac:dyDescent="0.35">
      <c r="O8634" s="86"/>
    </row>
    <row r="8635" spans="15:15" x14ac:dyDescent="0.35">
      <c r="O8635" s="86"/>
    </row>
    <row r="8636" spans="15:15" x14ac:dyDescent="0.35">
      <c r="O8636" s="86"/>
    </row>
    <row r="8637" spans="15:15" x14ac:dyDescent="0.35">
      <c r="O8637" s="86"/>
    </row>
    <row r="8638" spans="15:15" x14ac:dyDescent="0.35">
      <c r="O8638" s="86"/>
    </row>
    <row r="8639" spans="15:15" x14ac:dyDescent="0.35">
      <c r="O8639" s="86"/>
    </row>
    <row r="8640" spans="15:15" x14ac:dyDescent="0.35">
      <c r="O8640" s="86"/>
    </row>
    <row r="8641" spans="15:15" x14ac:dyDescent="0.35">
      <c r="O8641" s="86"/>
    </row>
    <row r="8642" spans="15:15" x14ac:dyDescent="0.35">
      <c r="O8642" s="86"/>
    </row>
    <row r="8643" spans="15:15" x14ac:dyDescent="0.35">
      <c r="O8643" s="86"/>
    </row>
    <row r="8644" spans="15:15" x14ac:dyDescent="0.35">
      <c r="O8644" s="86"/>
    </row>
    <row r="8645" spans="15:15" x14ac:dyDescent="0.35">
      <c r="O8645" s="86"/>
    </row>
    <row r="8646" spans="15:15" x14ac:dyDescent="0.35">
      <c r="O8646" s="86"/>
    </row>
    <row r="8647" spans="15:15" x14ac:dyDescent="0.35">
      <c r="O8647" s="86"/>
    </row>
    <row r="8648" spans="15:15" x14ac:dyDescent="0.35">
      <c r="O8648" s="86"/>
    </row>
    <row r="8649" spans="15:15" x14ac:dyDescent="0.35">
      <c r="O8649" s="86"/>
    </row>
    <row r="8650" spans="15:15" x14ac:dyDescent="0.35">
      <c r="O8650" s="86"/>
    </row>
    <row r="8651" spans="15:15" x14ac:dyDescent="0.35">
      <c r="O8651" s="86"/>
    </row>
    <row r="8652" spans="15:15" x14ac:dyDescent="0.35">
      <c r="O8652" s="86"/>
    </row>
    <row r="8653" spans="15:15" x14ac:dyDescent="0.35">
      <c r="O8653" s="86"/>
    </row>
    <row r="8654" spans="15:15" x14ac:dyDescent="0.35">
      <c r="O8654" s="86"/>
    </row>
    <row r="8655" spans="15:15" x14ac:dyDescent="0.35">
      <c r="O8655" s="86"/>
    </row>
    <row r="8656" spans="15:15" x14ac:dyDescent="0.35">
      <c r="O8656" s="86"/>
    </row>
    <row r="8657" spans="15:15" x14ac:dyDescent="0.35">
      <c r="O8657" s="86"/>
    </row>
    <row r="8658" spans="15:15" x14ac:dyDescent="0.35">
      <c r="O8658" s="86"/>
    </row>
    <row r="8659" spans="15:15" x14ac:dyDescent="0.35">
      <c r="O8659" s="86"/>
    </row>
    <row r="8660" spans="15:15" x14ac:dyDescent="0.35">
      <c r="O8660" s="86"/>
    </row>
    <row r="8661" spans="15:15" x14ac:dyDescent="0.35">
      <c r="O8661" s="86"/>
    </row>
    <row r="8662" spans="15:15" x14ac:dyDescent="0.35">
      <c r="O8662" s="86"/>
    </row>
    <row r="8663" spans="15:15" x14ac:dyDescent="0.35">
      <c r="O8663" s="86"/>
    </row>
    <row r="8664" spans="15:15" x14ac:dyDescent="0.35">
      <c r="O8664" s="86"/>
    </row>
    <row r="8665" spans="15:15" x14ac:dyDescent="0.35">
      <c r="O8665" s="86"/>
    </row>
    <row r="8666" spans="15:15" x14ac:dyDescent="0.35">
      <c r="O8666" s="86"/>
    </row>
    <row r="8667" spans="15:15" x14ac:dyDescent="0.35">
      <c r="O8667" s="86"/>
    </row>
    <row r="8668" spans="15:15" x14ac:dyDescent="0.35">
      <c r="O8668" s="86"/>
    </row>
    <row r="8669" spans="15:15" x14ac:dyDescent="0.35">
      <c r="O8669" s="86"/>
    </row>
    <row r="8670" spans="15:15" x14ac:dyDescent="0.35">
      <c r="O8670" s="86"/>
    </row>
    <row r="8671" spans="15:15" x14ac:dyDescent="0.35">
      <c r="O8671" s="86"/>
    </row>
    <row r="8672" spans="15:15" x14ac:dyDescent="0.35">
      <c r="O8672" s="86"/>
    </row>
    <row r="8673" spans="15:15" x14ac:dyDescent="0.35">
      <c r="O8673" s="86"/>
    </row>
    <row r="8674" spans="15:15" x14ac:dyDescent="0.35">
      <c r="O8674" s="86"/>
    </row>
    <row r="8675" spans="15:15" x14ac:dyDescent="0.35">
      <c r="O8675" s="86"/>
    </row>
    <row r="8676" spans="15:15" x14ac:dyDescent="0.35">
      <c r="O8676" s="86"/>
    </row>
    <row r="8677" spans="15:15" x14ac:dyDescent="0.35">
      <c r="O8677" s="86"/>
    </row>
    <row r="8678" spans="15:15" x14ac:dyDescent="0.35">
      <c r="O8678" s="86"/>
    </row>
    <row r="8679" spans="15:15" x14ac:dyDescent="0.35">
      <c r="O8679" s="86"/>
    </row>
    <row r="8680" spans="15:15" x14ac:dyDescent="0.35">
      <c r="O8680" s="86"/>
    </row>
    <row r="8681" spans="15:15" x14ac:dyDescent="0.35">
      <c r="O8681" s="86"/>
    </row>
    <row r="8682" spans="15:15" x14ac:dyDescent="0.35">
      <c r="O8682" s="86"/>
    </row>
    <row r="8683" spans="15:15" x14ac:dyDescent="0.35">
      <c r="O8683" s="86"/>
    </row>
    <row r="8684" spans="15:15" x14ac:dyDescent="0.35">
      <c r="O8684" s="86"/>
    </row>
    <row r="8685" spans="15:15" x14ac:dyDescent="0.35">
      <c r="O8685" s="86"/>
    </row>
    <row r="8686" spans="15:15" x14ac:dyDescent="0.35">
      <c r="O8686" s="86"/>
    </row>
    <row r="8687" spans="15:15" x14ac:dyDescent="0.35">
      <c r="O8687" s="86"/>
    </row>
    <row r="8688" spans="15:15" x14ac:dyDescent="0.35">
      <c r="O8688" s="86"/>
    </row>
    <row r="8689" spans="15:15" x14ac:dyDescent="0.35">
      <c r="O8689" s="86"/>
    </row>
    <row r="8690" spans="15:15" x14ac:dyDescent="0.35">
      <c r="O8690" s="86"/>
    </row>
    <row r="8691" spans="15:15" x14ac:dyDescent="0.35">
      <c r="O8691" s="86"/>
    </row>
    <row r="8692" spans="15:15" x14ac:dyDescent="0.35">
      <c r="O8692" s="86"/>
    </row>
    <row r="8693" spans="15:15" x14ac:dyDescent="0.35">
      <c r="O8693" s="86"/>
    </row>
    <row r="8694" spans="15:15" x14ac:dyDescent="0.35">
      <c r="O8694" s="86"/>
    </row>
    <row r="8695" spans="15:15" x14ac:dyDescent="0.35">
      <c r="O8695" s="86"/>
    </row>
    <row r="8696" spans="15:15" x14ac:dyDescent="0.35">
      <c r="O8696" s="86"/>
    </row>
    <row r="8697" spans="15:15" x14ac:dyDescent="0.35">
      <c r="O8697" s="86"/>
    </row>
    <row r="8698" spans="15:15" x14ac:dyDescent="0.35">
      <c r="O8698" s="86"/>
    </row>
    <row r="8699" spans="15:15" x14ac:dyDescent="0.35">
      <c r="O8699" s="86"/>
    </row>
    <row r="8700" spans="15:15" x14ac:dyDescent="0.35">
      <c r="O8700" s="86"/>
    </row>
    <row r="8701" spans="15:15" x14ac:dyDescent="0.35">
      <c r="O8701" s="86"/>
    </row>
    <row r="8702" spans="15:15" x14ac:dyDescent="0.35">
      <c r="O8702" s="86"/>
    </row>
    <row r="8703" spans="15:15" x14ac:dyDescent="0.35">
      <c r="O8703" s="86"/>
    </row>
    <row r="8704" spans="15:15" x14ac:dyDescent="0.35">
      <c r="O8704" s="86"/>
    </row>
    <row r="8705" spans="15:15" x14ac:dyDescent="0.35">
      <c r="O8705" s="86"/>
    </row>
    <row r="8706" spans="15:15" x14ac:dyDescent="0.35">
      <c r="O8706" s="86"/>
    </row>
    <row r="8707" spans="15:15" x14ac:dyDescent="0.35">
      <c r="O8707" s="86"/>
    </row>
    <row r="8708" spans="15:15" x14ac:dyDescent="0.35">
      <c r="O8708" s="86"/>
    </row>
    <row r="8709" spans="15:15" x14ac:dyDescent="0.35">
      <c r="O8709" s="86"/>
    </row>
    <row r="8710" spans="15:15" x14ac:dyDescent="0.35">
      <c r="O8710" s="86"/>
    </row>
    <row r="8711" spans="15:15" x14ac:dyDescent="0.35">
      <c r="O8711" s="86"/>
    </row>
    <row r="8712" spans="15:15" x14ac:dyDescent="0.35">
      <c r="O8712" s="86"/>
    </row>
    <row r="8713" spans="15:15" x14ac:dyDescent="0.35">
      <c r="O8713" s="86"/>
    </row>
    <row r="8714" spans="15:15" x14ac:dyDescent="0.35">
      <c r="O8714" s="86"/>
    </row>
    <row r="8715" spans="15:15" x14ac:dyDescent="0.35">
      <c r="O8715" s="86"/>
    </row>
    <row r="8716" spans="15:15" x14ac:dyDescent="0.35">
      <c r="O8716" s="86"/>
    </row>
    <row r="8717" spans="15:15" x14ac:dyDescent="0.35">
      <c r="O8717" s="86"/>
    </row>
    <row r="8718" spans="15:15" x14ac:dyDescent="0.35">
      <c r="O8718" s="86"/>
    </row>
    <row r="8719" spans="15:15" x14ac:dyDescent="0.35">
      <c r="O8719" s="86"/>
    </row>
    <row r="8720" spans="15:15" x14ac:dyDescent="0.35">
      <c r="O8720" s="86"/>
    </row>
    <row r="8721" spans="15:15" x14ac:dyDescent="0.35">
      <c r="O8721" s="86"/>
    </row>
    <row r="8722" spans="15:15" x14ac:dyDescent="0.35">
      <c r="O8722" s="86"/>
    </row>
    <row r="8723" spans="15:15" x14ac:dyDescent="0.35">
      <c r="O8723" s="86"/>
    </row>
    <row r="8724" spans="15:15" x14ac:dyDescent="0.35">
      <c r="O8724" s="86"/>
    </row>
    <row r="8725" spans="15:15" x14ac:dyDescent="0.35">
      <c r="O8725" s="86"/>
    </row>
    <row r="8726" spans="15:15" x14ac:dyDescent="0.35">
      <c r="O8726" s="86"/>
    </row>
    <row r="8727" spans="15:15" x14ac:dyDescent="0.35">
      <c r="O8727" s="86"/>
    </row>
    <row r="8728" spans="15:15" x14ac:dyDescent="0.35">
      <c r="O8728" s="86"/>
    </row>
    <row r="8729" spans="15:15" x14ac:dyDescent="0.35">
      <c r="O8729" s="86"/>
    </row>
    <row r="8730" spans="15:15" x14ac:dyDescent="0.35">
      <c r="O8730" s="86"/>
    </row>
    <row r="8731" spans="15:15" x14ac:dyDescent="0.35">
      <c r="O8731" s="86"/>
    </row>
    <row r="8732" spans="15:15" x14ac:dyDescent="0.35">
      <c r="O8732" s="86"/>
    </row>
    <row r="8733" spans="15:15" x14ac:dyDescent="0.35">
      <c r="O8733" s="86"/>
    </row>
    <row r="8734" spans="15:15" x14ac:dyDescent="0.35">
      <c r="O8734" s="86"/>
    </row>
    <row r="8735" spans="15:15" x14ac:dyDescent="0.35">
      <c r="O8735" s="86"/>
    </row>
    <row r="8736" spans="15:15" x14ac:dyDescent="0.35">
      <c r="O8736" s="86"/>
    </row>
    <row r="8737" spans="15:15" x14ac:dyDescent="0.35">
      <c r="O8737" s="86"/>
    </row>
    <row r="8738" spans="15:15" x14ac:dyDescent="0.35">
      <c r="O8738" s="86"/>
    </row>
    <row r="8739" spans="15:15" x14ac:dyDescent="0.35">
      <c r="O8739" s="86"/>
    </row>
    <row r="8740" spans="15:15" x14ac:dyDescent="0.35">
      <c r="O8740" s="86"/>
    </row>
    <row r="8741" spans="15:15" x14ac:dyDescent="0.35">
      <c r="O8741" s="86"/>
    </row>
    <row r="8742" spans="15:15" x14ac:dyDescent="0.35">
      <c r="O8742" s="86"/>
    </row>
    <row r="8743" spans="15:15" x14ac:dyDescent="0.35">
      <c r="O8743" s="86"/>
    </row>
    <row r="8744" spans="15:15" x14ac:dyDescent="0.35">
      <c r="O8744" s="86"/>
    </row>
    <row r="8745" spans="15:15" x14ac:dyDescent="0.35">
      <c r="O8745" s="86"/>
    </row>
    <row r="8746" spans="15:15" x14ac:dyDescent="0.35">
      <c r="O8746" s="86"/>
    </row>
    <row r="8747" spans="15:15" x14ac:dyDescent="0.35">
      <c r="O8747" s="86"/>
    </row>
    <row r="8748" spans="15:15" x14ac:dyDescent="0.35">
      <c r="O8748" s="86"/>
    </row>
    <row r="8749" spans="15:15" x14ac:dyDescent="0.35">
      <c r="O8749" s="86"/>
    </row>
    <row r="8750" spans="15:15" x14ac:dyDescent="0.35">
      <c r="O8750" s="86"/>
    </row>
    <row r="8751" spans="15:15" x14ac:dyDescent="0.35">
      <c r="O8751" s="86"/>
    </row>
    <row r="8752" spans="15:15" x14ac:dyDescent="0.35">
      <c r="O8752" s="86"/>
    </row>
    <row r="8753" spans="15:15" x14ac:dyDescent="0.35">
      <c r="O8753" s="86"/>
    </row>
    <row r="8754" spans="15:15" x14ac:dyDescent="0.35">
      <c r="O8754" s="86"/>
    </row>
    <row r="8755" spans="15:15" x14ac:dyDescent="0.35">
      <c r="O8755" s="86"/>
    </row>
    <row r="8756" spans="15:15" x14ac:dyDescent="0.35">
      <c r="O8756" s="86"/>
    </row>
    <row r="8757" spans="15:15" x14ac:dyDescent="0.35">
      <c r="O8757" s="86"/>
    </row>
    <row r="8758" spans="15:15" x14ac:dyDescent="0.35">
      <c r="O8758" s="86"/>
    </row>
    <row r="8759" spans="15:15" x14ac:dyDescent="0.35">
      <c r="O8759" s="86"/>
    </row>
    <row r="8760" spans="15:15" x14ac:dyDescent="0.35">
      <c r="O8760" s="86"/>
    </row>
    <row r="8761" spans="15:15" x14ac:dyDescent="0.35">
      <c r="O8761" s="86"/>
    </row>
    <row r="8762" spans="15:15" x14ac:dyDescent="0.35">
      <c r="O8762" s="86"/>
    </row>
    <row r="8763" spans="15:15" x14ac:dyDescent="0.35">
      <c r="O8763" s="86"/>
    </row>
    <row r="8764" spans="15:15" x14ac:dyDescent="0.35">
      <c r="O8764" s="86"/>
    </row>
    <row r="8765" spans="15:15" x14ac:dyDescent="0.35">
      <c r="O8765" s="86"/>
    </row>
    <row r="8766" spans="15:15" x14ac:dyDescent="0.35">
      <c r="O8766" s="86"/>
    </row>
    <row r="8767" spans="15:15" x14ac:dyDescent="0.35">
      <c r="O8767" s="86"/>
    </row>
    <row r="8768" spans="15:15" x14ac:dyDescent="0.35">
      <c r="O8768" s="86"/>
    </row>
    <row r="8769" spans="15:15" x14ac:dyDescent="0.35">
      <c r="O8769" s="86"/>
    </row>
    <row r="8770" spans="15:15" x14ac:dyDescent="0.35">
      <c r="O8770" s="86"/>
    </row>
    <row r="8771" spans="15:15" x14ac:dyDescent="0.35">
      <c r="O8771" s="86"/>
    </row>
    <row r="8772" spans="15:15" x14ac:dyDescent="0.35">
      <c r="O8772" s="86"/>
    </row>
    <row r="8773" spans="15:15" x14ac:dyDescent="0.35">
      <c r="O8773" s="86"/>
    </row>
    <row r="8774" spans="15:15" x14ac:dyDescent="0.35">
      <c r="O8774" s="86"/>
    </row>
    <row r="8775" spans="15:15" x14ac:dyDescent="0.35">
      <c r="O8775" s="86"/>
    </row>
    <row r="8776" spans="15:15" x14ac:dyDescent="0.35">
      <c r="O8776" s="86"/>
    </row>
    <row r="8777" spans="15:15" x14ac:dyDescent="0.35">
      <c r="O8777" s="86"/>
    </row>
    <row r="8778" spans="15:15" x14ac:dyDescent="0.35">
      <c r="O8778" s="86"/>
    </row>
    <row r="8779" spans="15:15" x14ac:dyDescent="0.35">
      <c r="O8779" s="86"/>
    </row>
    <row r="8780" spans="15:15" x14ac:dyDescent="0.35">
      <c r="O8780" s="86"/>
    </row>
    <row r="8781" spans="15:15" x14ac:dyDescent="0.35">
      <c r="O8781" s="86"/>
    </row>
    <row r="8782" spans="15:15" x14ac:dyDescent="0.35">
      <c r="O8782" s="86"/>
    </row>
    <row r="8783" spans="15:15" x14ac:dyDescent="0.35">
      <c r="O8783" s="86"/>
    </row>
    <row r="8784" spans="15:15" x14ac:dyDescent="0.35">
      <c r="O8784" s="86"/>
    </row>
    <row r="8785" spans="15:15" x14ac:dyDescent="0.35">
      <c r="O8785" s="86"/>
    </row>
    <row r="8786" spans="15:15" x14ac:dyDescent="0.35">
      <c r="O8786" s="86"/>
    </row>
    <row r="8787" spans="15:15" x14ac:dyDescent="0.35">
      <c r="O8787" s="86"/>
    </row>
    <row r="8788" spans="15:15" x14ac:dyDescent="0.35">
      <c r="O8788" s="86"/>
    </row>
    <row r="8789" spans="15:15" x14ac:dyDescent="0.35">
      <c r="O8789" s="86"/>
    </row>
    <row r="8790" spans="15:15" x14ac:dyDescent="0.35">
      <c r="O8790" s="86"/>
    </row>
    <row r="8791" spans="15:15" x14ac:dyDescent="0.35">
      <c r="O8791" s="86"/>
    </row>
    <row r="8792" spans="15:15" x14ac:dyDescent="0.35">
      <c r="O8792" s="86"/>
    </row>
    <row r="8793" spans="15:15" x14ac:dyDescent="0.35">
      <c r="O8793" s="86"/>
    </row>
    <row r="8794" spans="15:15" x14ac:dyDescent="0.35">
      <c r="O8794" s="86"/>
    </row>
    <row r="8795" spans="15:15" x14ac:dyDescent="0.35">
      <c r="O8795" s="86"/>
    </row>
    <row r="8796" spans="15:15" x14ac:dyDescent="0.35">
      <c r="O8796" s="86"/>
    </row>
    <row r="8797" spans="15:15" x14ac:dyDescent="0.35">
      <c r="O8797" s="86"/>
    </row>
    <row r="8798" spans="15:15" x14ac:dyDescent="0.35">
      <c r="O8798" s="86"/>
    </row>
    <row r="8799" spans="15:15" x14ac:dyDescent="0.35">
      <c r="O8799" s="86"/>
    </row>
    <row r="8800" spans="15:15" x14ac:dyDescent="0.35">
      <c r="O8800" s="86"/>
    </row>
    <row r="8801" spans="15:15" x14ac:dyDescent="0.35">
      <c r="O8801" s="86"/>
    </row>
    <row r="8802" spans="15:15" x14ac:dyDescent="0.35">
      <c r="O8802" s="86"/>
    </row>
    <row r="8803" spans="15:15" x14ac:dyDescent="0.35">
      <c r="O8803" s="86"/>
    </row>
    <row r="8804" spans="15:15" x14ac:dyDescent="0.35">
      <c r="O8804" s="86"/>
    </row>
    <row r="8805" spans="15:15" x14ac:dyDescent="0.35">
      <c r="O8805" s="86"/>
    </row>
    <row r="8806" spans="15:15" x14ac:dyDescent="0.35">
      <c r="O8806" s="86"/>
    </row>
    <row r="8807" spans="15:15" x14ac:dyDescent="0.35">
      <c r="O8807" s="86"/>
    </row>
    <row r="8808" spans="15:15" x14ac:dyDescent="0.35">
      <c r="O8808" s="86"/>
    </row>
    <row r="8809" spans="15:15" x14ac:dyDescent="0.35">
      <c r="O8809" s="86"/>
    </row>
    <row r="8810" spans="15:15" x14ac:dyDescent="0.35">
      <c r="O8810" s="86"/>
    </row>
    <row r="8811" spans="15:15" x14ac:dyDescent="0.35">
      <c r="O8811" s="86"/>
    </row>
    <row r="8812" spans="15:15" x14ac:dyDescent="0.35">
      <c r="O8812" s="86"/>
    </row>
    <row r="8813" spans="15:15" x14ac:dyDescent="0.35">
      <c r="O8813" s="86"/>
    </row>
    <row r="8814" spans="15:15" x14ac:dyDescent="0.35">
      <c r="O8814" s="86"/>
    </row>
    <row r="8815" spans="15:15" x14ac:dyDescent="0.35">
      <c r="O8815" s="86"/>
    </row>
    <row r="8816" spans="15:15" x14ac:dyDescent="0.35">
      <c r="O8816" s="86"/>
    </row>
    <row r="8817" spans="15:15" x14ac:dyDescent="0.35">
      <c r="O8817" s="86"/>
    </row>
    <row r="8818" spans="15:15" x14ac:dyDescent="0.35">
      <c r="O8818" s="86"/>
    </row>
    <row r="8819" spans="15:15" x14ac:dyDescent="0.35">
      <c r="O8819" s="86"/>
    </row>
    <row r="8820" spans="15:15" x14ac:dyDescent="0.35">
      <c r="O8820" s="86"/>
    </row>
    <row r="8821" spans="15:15" x14ac:dyDescent="0.35">
      <c r="O8821" s="86"/>
    </row>
    <row r="8822" spans="15:15" x14ac:dyDescent="0.35">
      <c r="O8822" s="86"/>
    </row>
    <row r="8823" spans="15:15" x14ac:dyDescent="0.35">
      <c r="O8823" s="86"/>
    </row>
    <row r="8824" spans="15:15" x14ac:dyDescent="0.35">
      <c r="O8824" s="86"/>
    </row>
    <row r="8825" spans="15:15" x14ac:dyDescent="0.35">
      <c r="O8825" s="86"/>
    </row>
    <row r="8826" spans="15:15" x14ac:dyDescent="0.35">
      <c r="O8826" s="86"/>
    </row>
    <row r="8827" spans="15:15" x14ac:dyDescent="0.35">
      <c r="O8827" s="86"/>
    </row>
    <row r="8828" spans="15:15" x14ac:dyDescent="0.35">
      <c r="O8828" s="86"/>
    </row>
    <row r="8829" spans="15:15" x14ac:dyDescent="0.35">
      <c r="O8829" s="86"/>
    </row>
    <row r="8830" spans="15:15" x14ac:dyDescent="0.35">
      <c r="O8830" s="86"/>
    </row>
    <row r="8831" spans="15:15" x14ac:dyDescent="0.35">
      <c r="O8831" s="86"/>
    </row>
    <row r="8832" spans="15:15" x14ac:dyDescent="0.35">
      <c r="O8832" s="86"/>
    </row>
    <row r="8833" spans="15:15" x14ac:dyDescent="0.35">
      <c r="O8833" s="86"/>
    </row>
    <row r="8834" spans="15:15" x14ac:dyDescent="0.35">
      <c r="O8834" s="86"/>
    </row>
    <row r="8835" spans="15:15" x14ac:dyDescent="0.35">
      <c r="O8835" s="86"/>
    </row>
    <row r="8836" spans="15:15" x14ac:dyDescent="0.35">
      <c r="O8836" s="86"/>
    </row>
    <row r="8837" spans="15:15" x14ac:dyDescent="0.35">
      <c r="O8837" s="86"/>
    </row>
    <row r="8838" spans="15:15" x14ac:dyDescent="0.35">
      <c r="O8838" s="86"/>
    </row>
    <row r="8839" spans="15:15" x14ac:dyDescent="0.35">
      <c r="O8839" s="86"/>
    </row>
    <row r="8840" spans="15:15" x14ac:dyDescent="0.35">
      <c r="O8840" s="86"/>
    </row>
    <row r="8841" spans="15:15" x14ac:dyDescent="0.35">
      <c r="O8841" s="86"/>
    </row>
    <row r="8842" spans="15:15" x14ac:dyDescent="0.35">
      <c r="O8842" s="86"/>
    </row>
    <row r="8843" spans="15:15" x14ac:dyDescent="0.35">
      <c r="O8843" s="86"/>
    </row>
    <row r="8844" spans="15:15" x14ac:dyDescent="0.35">
      <c r="O8844" s="86"/>
    </row>
    <row r="8845" spans="15:15" x14ac:dyDescent="0.35">
      <c r="O8845" s="86"/>
    </row>
    <row r="8846" spans="15:15" x14ac:dyDescent="0.35">
      <c r="O8846" s="86"/>
    </row>
    <row r="8847" spans="15:15" x14ac:dyDescent="0.35">
      <c r="O8847" s="86"/>
    </row>
    <row r="8848" spans="15:15" x14ac:dyDescent="0.35">
      <c r="O8848" s="86"/>
    </row>
    <row r="8849" spans="15:15" x14ac:dyDescent="0.35">
      <c r="O8849" s="86"/>
    </row>
    <row r="8850" spans="15:15" x14ac:dyDescent="0.35">
      <c r="O8850" s="86"/>
    </row>
    <row r="8851" spans="15:15" x14ac:dyDescent="0.35">
      <c r="O8851" s="86"/>
    </row>
    <row r="8852" spans="15:15" x14ac:dyDescent="0.35">
      <c r="O8852" s="86"/>
    </row>
    <row r="8853" spans="15:15" x14ac:dyDescent="0.35">
      <c r="O8853" s="86"/>
    </row>
    <row r="8854" spans="15:15" x14ac:dyDescent="0.35">
      <c r="O8854" s="86"/>
    </row>
    <row r="8855" spans="15:15" x14ac:dyDescent="0.35">
      <c r="O8855" s="86"/>
    </row>
    <row r="8856" spans="15:15" x14ac:dyDescent="0.35">
      <c r="O8856" s="86"/>
    </row>
    <row r="8857" spans="15:15" x14ac:dyDescent="0.35">
      <c r="O8857" s="86"/>
    </row>
    <row r="8858" spans="15:15" x14ac:dyDescent="0.35">
      <c r="O8858" s="86"/>
    </row>
    <row r="8859" spans="15:15" x14ac:dyDescent="0.35">
      <c r="O8859" s="86"/>
    </row>
    <row r="8860" spans="15:15" x14ac:dyDescent="0.35">
      <c r="O8860" s="86"/>
    </row>
    <row r="8861" spans="15:15" x14ac:dyDescent="0.35">
      <c r="O8861" s="86"/>
    </row>
    <row r="8862" spans="15:15" x14ac:dyDescent="0.35">
      <c r="O8862" s="86"/>
    </row>
    <row r="8863" spans="15:15" x14ac:dyDescent="0.35">
      <c r="O8863" s="86"/>
    </row>
    <row r="8864" spans="15:15" x14ac:dyDescent="0.35">
      <c r="O8864" s="86"/>
    </row>
    <row r="8865" spans="15:15" x14ac:dyDescent="0.35">
      <c r="O8865" s="86"/>
    </row>
    <row r="8866" spans="15:15" x14ac:dyDescent="0.35">
      <c r="O8866" s="86"/>
    </row>
    <row r="8867" spans="15:15" x14ac:dyDescent="0.35">
      <c r="O8867" s="86"/>
    </row>
    <row r="8868" spans="15:15" x14ac:dyDescent="0.35">
      <c r="O8868" s="86"/>
    </row>
    <row r="8869" spans="15:15" x14ac:dyDescent="0.35">
      <c r="O8869" s="86"/>
    </row>
    <row r="8870" spans="15:15" x14ac:dyDescent="0.35">
      <c r="O8870" s="86"/>
    </row>
    <row r="8871" spans="15:15" x14ac:dyDescent="0.35">
      <c r="O8871" s="86"/>
    </row>
    <row r="8872" spans="15:15" x14ac:dyDescent="0.35">
      <c r="O8872" s="86"/>
    </row>
    <row r="8873" spans="15:15" x14ac:dyDescent="0.35">
      <c r="O8873" s="86"/>
    </row>
    <row r="8874" spans="15:15" x14ac:dyDescent="0.35">
      <c r="O8874" s="86"/>
    </row>
    <row r="8875" spans="15:15" x14ac:dyDescent="0.35">
      <c r="O8875" s="86"/>
    </row>
    <row r="8876" spans="15:15" x14ac:dyDescent="0.35">
      <c r="O8876" s="86"/>
    </row>
    <row r="8877" spans="15:15" x14ac:dyDescent="0.35">
      <c r="O8877" s="86"/>
    </row>
    <row r="8878" spans="15:15" x14ac:dyDescent="0.35">
      <c r="O8878" s="86"/>
    </row>
    <row r="8879" spans="15:15" x14ac:dyDescent="0.35">
      <c r="O8879" s="86"/>
    </row>
    <row r="8880" spans="15:15" x14ac:dyDescent="0.35">
      <c r="O8880" s="86"/>
    </row>
    <row r="8881" spans="15:15" x14ac:dyDescent="0.35">
      <c r="O8881" s="86"/>
    </row>
    <row r="8882" spans="15:15" x14ac:dyDescent="0.35">
      <c r="O8882" s="86"/>
    </row>
    <row r="8883" spans="15:15" x14ac:dyDescent="0.35">
      <c r="O8883" s="86"/>
    </row>
    <row r="8884" spans="15:15" x14ac:dyDescent="0.35">
      <c r="O8884" s="86"/>
    </row>
    <row r="8885" spans="15:15" x14ac:dyDescent="0.35">
      <c r="O8885" s="86"/>
    </row>
    <row r="8886" spans="15:15" x14ac:dyDescent="0.35">
      <c r="O8886" s="86"/>
    </row>
    <row r="8887" spans="15:15" x14ac:dyDescent="0.35">
      <c r="O8887" s="86"/>
    </row>
    <row r="8888" spans="15:15" x14ac:dyDescent="0.35">
      <c r="O8888" s="86"/>
    </row>
    <row r="8889" spans="15:15" x14ac:dyDescent="0.35">
      <c r="O8889" s="86"/>
    </row>
    <row r="8890" spans="15:15" x14ac:dyDescent="0.35">
      <c r="O8890" s="86"/>
    </row>
    <row r="8891" spans="15:15" x14ac:dyDescent="0.35">
      <c r="O8891" s="86"/>
    </row>
    <row r="8892" spans="15:15" x14ac:dyDescent="0.35">
      <c r="O8892" s="86"/>
    </row>
    <row r="8893" spans="15:15" x14ac:dyDescent="0.35">
      <c r="O8893" s="86"/>
    </row>
    <row r="8894" spans="15:15" x14ac:dyDescent="0.35">
      <c r="O8894" s="86"/>
    </row>
    <row r="8895" spans="15:15" x14ac:dyDescent="0.35">
      <c r="O8895" s="86"/>
    </row>
    <row r="8896" spans="15:15" x14ac:dyDescent="0.35">
      <c r="O8896" s="86"/>
    </row>
    <row r="8897" spans="15:15" x14ac:dyDescent="0.35">
      <c r="O8897" s="86"/>
    </row>
    <row r="8898" spans="15:15" x14ac:dyDescent="0.35">
      <c r="O8898" s="86"/>
    </row>
    <row r="8899" spans="15:15" x14ac:dyDescent="0.35">
      <c r="O8899" s="86"/>
    </row>
    <row r="8900" spans="15:15" x14ac:dyDescent="0.35">
      <c r="O8900" s="86"/>
    </row>
    <row r="8901" spans="15:15" x14ac:dyDescent="0.35">
      <c r="O8901" s="86"/>
    </row>
    <row r="8902" spans="15:15" x14ac:dyDescent="0.35">
      <c r="O8902" s="86"/>
    </row>
    <row r="8903" spans="15:15" x14ac:dyDescent="0.35">
      <c r="O8903" s="86"/>
    </row>
    <row r="8904" spans="15:15" x14ac:dyDescent="0.35">
      <c r="O8904" s="86"/>
    </row>
    <row r="8905" spans="15:15" x14ac:dyDescent="0.35">
      <c r="O8905" s="86"/>
    </row>
    <row r="8906" spans="15:15" x14ac:dyDescent="0.35">
      <c r="O8906" s="86"/>
    </row>
    <row r="8907" spans="15:15" x14ac:dyDescent="0.35">
      <c r="O8907" s="86"/>
    </row>
    <row r="8908" spans="15:15" x14ac:dyDescent="0.35">
      <c r="O8908" s="86"/>
    </row>
    <row r="8909" spans="15:15" x14ac:dyDescent="0.35">
      <c r="O8909" s="86"/>
    </row>
    <row r="8910" spans="15:15" x14ac:dyDescent="0.35">
      <c r="O8910" s="86"/>
    </row>
    <row r="8911" spans="15:15" x14ac:dyDescent="0.35">
      <c r="O8911" s="86"/>
    </row>
    <row r="8912" spans="15:15" x14ac:dyDescent="0.35">
      <c r="O8912" s="86"/>
    </row>
    <row r="8913" spans="15:15" x14ac:dyDescent="0.35">
      <c r="O8913" s="86"/>
    </row>
    <row r="8914" spans="15:15" x14ac:dyDescent="0.35">
      <c r="O8914" s="86"/>
    </row>
    <row r="8915" spans="15:15" x14ac:dyDescent="0.35">
      <c r="O8915" s="86"/>
    </row>
    <row r="8916" spans="15:15" x14ac:dyDescent="0.35">
      <c r="O8916" s="86"/>
    </row>
    <row r="8917" spans="15:15" x14ac:dyDescent="0.35">
      <c r="O8917" s="86"/>
    </row>
    <row r="8918" spans="15:15" x14ac:dyDescent="0.35">
      <c r="O8918" s="86"/>
    </row>
    <row r="8919" spans="15:15" x14ac:dyDescent="0.35">
      <c r="O8919" s="86"/>
    </row>
    <row r="8920" spans="15:15" x14ac:dyDescent="0.35">
      <c r="O8920" s="86"/>
    </row>
    <row r="8921" spans="15:15" x14ac:dyDescent="0.35">
      <c r="O8921" s="86"/>
    </row>
    <row r="8922" spans="15:15" x14ac:dyDescent="0.35">
      <c r="O8922" s="86"/>
    </row>
    <row r="8923" spans="15:15" x14ac:dyDescent="0.35">
      <c r="O8923" s="86"/>
    </row>
    <row r="8924" spans="15:15" x14ac:dyDescent="0.35">
      <c r="O8924" s="86"/>
    </row>
    <row r="8925" spans="15:15" x14ac:dyDescent="0.35">
      <c r="O8925" s="86"/>
    </row>
    <row r="8926" spans="15:15" x14ac:dyDescent="0.35">
      <c r="O8926" s="86"/>
    </row>
    <row r="8927" spans="15:15" x14ac:dyDescent="0.35">
      <c r="O8927" s="86"/>
    </row>
    <row r="8928" spans="15:15" x14ac:dyDescent="0.35">
      <c r="O8928" s="86"/>
    </row>
    <row r="8929" spans="15:15" x14ac:dyDescent="0.35">
      <c r="O8929" s="86"/>
    </row>
    <row r="8930" spans="15:15" x14ac:dyDescent="0.35">
      <c r="O8930" s="86"/>
    </row>
    <row r="8931" spans="15:15" x14ac:dyDescent="0.35">
      <c r="O8931" s="86"/>
    </row>
    <row r="8932" spans="15:15" x14ac:dyDescent="0.35">
      <c r="O8932" s="86"/>
    </row>
    <row r="8933" spans="15:15" x14ac:dyDescent="0.35">
      <c r="O8933" s="86"/>
    </row>
    <row r="8934" spans="15:15" x14ac:dyDescent="0.35">
      <c r="O8934" s="86"/>
    </row>
    <row r="8935" spans="15:15" x14ac:dyDescent="0.35">
      <c r="O8935" s="86"/>
    </row>
    <row r="8936" spans="15:15" x14ac:dyDescent="0.35">
      <c r="O8936" s="86"/>
    </row>
    <row r="8937" spans="15:15" x14ac:dyDescent="0.35">
      <c r="O8937" s="86"/>
    </row>
    <row r="8938" spans="15:15" x14ac:dyDescent="0.35">
      <c r="O8938" s="86"/>
    </row>
    <row r="8939" spans="15:15" x14ac:dyDescent="0.35">
      <c r="O8939" s="86"/>
    </row>
    <row r="8940" spans="15:15" x14ac:dyDescent="0.35">
      <c r="O8940" s="86"/>
    </row>
    <row r="8941" spans="15:15" x14ac:dyDescent="0.35">
      <c r="O8941" s="86"/>
    </row>
    <row r="8942" spans="15:15" x14ac:dyDescent="0.35">
      <c r="O8942" s="86"/>
    </row>
    <row r="8943" spans="15:15" x14ac:dyDescent="0.35">
      <c r="O8943" s="86"/>
    </row>
    <row r="8944" spans="15:15" x14ac:dyDescent="0.35">
      <c r="O8944" s="86"/>
    </row>
    <row r="8945" spans="15:15" x14ac:dyDescent="0.35">
      <c r="O8945" s="86"/>
    </row>
    <row r="8946" spans="15:15" x14ac:dyDescent="0.35">
      <c r="O8946" s="86"/>
    </row>
    <row r="8947" spans="15:15" x14ac:dyDescent="0.35">
      <c r="O8947" s="86"/>
    </row>
    <row r="8948" spans="15:15" x14ac:dyDescent="0.35">
      <c r="O8948" s="86"/>
    </row>
    <row r="8949" spans="15:15" x14ac:dyDescent="0.35">
      <c r="O8949" s="86"/>
    </row>
    <row r="8950" spans="15:15" x14ac:dyDescent="0.35">
      <c r="O8950" s="86"/>
    </row>
    <row r="8951" spans="15:15" x14ac:dyDescent="0.35">
      <c r="O8951" s="86"/>
    </row>
    <row r="8952" spans="15:15" x14ac:dyDescent="0.35">
      <c r="O8952" s="86"/>
    </row>
    <row r="8953" spans="15:15" x14ac:dyDescent="0.35">
      <c r="O8953" s="86"/>
    </row>
    <row r="8954" spans="15:15" x14ac:dyDescent="0.35">
      <c r="O8954" s="86"/>
    </row>
    <row r="8955" spans="15:15" x14ac:dyDescent="0.35">
      <c r="O8955" s="86"/>
    </row>
    <row r="8956" spans="15:15" x14ac:dyDescent="0.35">
      <c r="O8956" s="86"/>
    </row>
    <row r="8957" spans="15:15" x14ac:dyDescent="0.35">
      <c r="O8957" s="86"/>
    </row>
    <row r="8958" spans="15:15" x14ac:dyDescent="0.35">
      <c r="O8958" s="86"/>
    </row>
    <row r="8959" spans="15:15" x14ac:dyDescent="0.35">
      <c r="O8959" s="86"/>
    </row>
    <row r="8960" spans="15:15" x14ac:dyDescent="0.35">
      <c r="O8960" s="86"/>
    </row>
    <row r="8961" spans="15:15" x14ac:dyDescent="0.35">
      <c r="O8961" s="86"/>
    </row>
    <row r="8962" spans="15:15" x14ac:dyDescent="0.35">
      <c r="O8962" s="86"/>
    </row>
    <row r="8963" spans="15:15" x14ac:dyDescent="0.35">
      <c r="O8963" s="86"/>
    </row>
    <row r="8964" spans="15:15" x14ac:dyDescent="0.35">
      <c r="O8964" s="86"/>
    </row>
    <row r="8965" spans="15:15" x14ac:dyDescent="0.35">
      <c r="O8965" s="86"/>
    </row>
    <row r="8966" spans="15:15" x14ac:dyDescent="0.35">
      <c r="O8966" s="86"/>
    </row>
    <row r="8967" spans="15:15" x14ac:dyDescent="0.35">
      <c r="O8967" s="86"/>
    </row>
    <row r="8968" spans="15:15" x14ac:dyDescent="0.35">
      <c r="O8968" s="86"/>
    </row>
    <row r="8969" spans="15:15" x14ac:dyDescent="0.35">
      <c r="O8969" s="86"/>
    </row>
    <row r="8970" spans="15:15" x14ac:dyDescent="0.35">
      <c r="O8970" s="86"/>
    </row>
    <row r="8971" spans="15:15" x14ac:dyDescent="0.35">
      <c r="O8971" s="86"/>
    </row>
    <row r="8972" spans="15:15" x14ac:dyDescent="0.35">
      <c r="O8972" s="86"/>
    </row>
    <row r="8973" spans="15:15" x14ac:dyDescent="0.35">
      <c r="O8973" s="86"/>
    </row>
    <row r="8974" spans="15:15" x14ac:dyDescent="0.35">
      <c r="O8974" s="86"/>
    </row>
    <row r="8975" spans="15:15" x14ac:dyDescent="0.35">
      <c r="O8975" s="86"/>
    </row>
    <row r="8976" spans="15:15" x14ac:dyDescent="0.35">
      <c r="O8976" s="86"/>
    </row>
    <row r="8977" spans="15:15" x14ac:dyDescent="0.35">
      <c r="O8977" s="86"/>
    </row>
    <row r="8978" spans="15:15" x14ac:dyDescent="0.35">
      <c r="O8978" s="86"/>
    </row>
    <row r="8979" spans="15:15" x14ac:dyDescent="0.35">
      <c r="O8979" s="86"/>
    </row>
    <row r="8980" spans="15:15" x14ac:dyDescent="0.35">
      <c r="O8980" s="86"/>
    </row>
    <row r="8981" spans="15:15" x14ac:dyDescent="0.35">
      <c r="O8981" s="86"/>
    </row>
    <row r="8982" spans="15:15" x14ac:dyDescent="0.35">
      <c r="O8982" s="86"/>
    </row>
    <row r="8983" spans="15:15" x14ac:dyDescent="0.35">
      <c r="O8983" s="86"/>
    </row>
    <row r="8984" spans="15:15" x14ac:dyDescent="0.35">
      <c r="O8984" s="86"/>
    </row>
    <row r="8985" spans="15:15" x14ac:dyDescent="0.35">
      <c r="O8985" s="86"/>
    </row>
    <row r="8986" spans="15:15" x14ac:dyDescent="0.35">
      <c r="O8986" s="86"/>
    </row>
    <row r="8987" spans="15:15" x14ac:dyDescent="0.35">
      <c r="O8987" s="86"/>
    </row>
    <row r="8988" spans="15:15" x14ac:dyDescent="0.35">
      <c r="O8988" s="86"/>
    </row>
    <row r="8989" spans="15:15" x14ac:dyDescent="0.35">
      <c r="O8989" s="86"/>
    </row>
    <row r="8990" spans="15:15" x14ac:dyDescent="0.35">
      <c r="O8990" s="86"/>
    </row>
    <row r="8991" spans="15:15" x14ac:dyDescent="0.35">
      <c r="O8991" s="86"/>
    </row>
    <row r="8992" spans="15:15" x14ac:dyDescent="0.35">
      <c r="O8992" s="86"/>
    </row>
    <row r="8993" spans="15:15" x14ac:dyDescent="0.35">
      <c r="O8993" s="86"/>
    </row>
    <row r="8994" spans="15:15" x14ac:dyDescent="0.35">
      <c r="O8994" s="86"/>
    </row>
    <row r="8995" spans="15:15" x14ac:dyDescent="0.35">
      <c r="O8995" s="86"/>
    </row>
    <row r="8996" spans="15:15" x14ac:dyDescent="0.35">
      <c r="O8996" s="86"/>
    </row>
    <row r="8997" spans="15:15" x14ac:dyDescent="0.35">
      <c r="O8997" s="86"/>
    </row>
    <row r="8998" spans="15:15" x14ac:dyDescent="0.35">
      <c r="O8998" s="86"/>
    </row>
    <row r="8999" spans="15:15" x14ac:dyDescent="0.35">
      <c r="O8999" s="86"/>
    </row>
    <row r="9000" spans="15:15" x14ac:dyDescent="0.35">
      <c r="O9000" s="86"/>
    </row>
    <row r="9001" spans="15:15" x14ac:dyDescent="0.35">
      <c r="O9001" s="86"/>
    </row>
    <row r="9002" spans="15:15" x14ac:dyDescent="0.35">
      <c r="O9002" s="86"/>
    </row>
    <row r="9003" spans="15:15" x14ac:dyDescent="0.35">
      <c r="O9003" s="86"/>
    </row>
    <row r="9004" spans="15:15" x14ac:dyDescent="0.35">
      <c r="O9004" s="86"/>
    </row>
    <row r="9005" spans="15:15" x14ac:dyDescent="0.35">
      <c r="O9005" s="86"/>
    </row>
    <row r="9006" spans="15:15" x14ac:dyDescent="0.35">
      <c r="O9006" s="86"/>
    </row>
    <row r="9007" spans="15:15" x14ac:dyDescent="0.35">
      <c r="O9007" s="86"/>
    </row>
    <row r="9008" spans="15:15" x14ac:dyDescent="0.35">
      <c r="O9008" s="86"/>
    </row>
    <row r="9009" spans="15:15" x14ac:dyDescent="0.35">
      <c r="O9009" s="86"/>
    </row>
    <row r="9010" spans="15:15" x14ac:dyDescent="0.35">
      <c r="O9010" s="86"/>
    </row>
    <row r="9011" spans="15:15" x14ac:dyDescent="0.35">
      <c r="O9011" s="86"/>
    </row>
    <row r="9012" spans="15:15" x14ac:dyDescent="0.35">
      <c r="O9012" s="86"/>
    </row>
    <row r="9013" spans="15:15" x14ac:dyDescent="0.35">
      <c r="O9013" s="86"/>
    </row>
    <row r="9014" spans="15:15" x14ac:dyDescent="0.35">
      <c r="O9014" s="86"/>
    </row>
    <row r="9015" spans="15:15" x14ac:dyDescent="0.35">
      <c r="O9015" s="86"/>
    </row>
    <row r="9016" spans="15:15" x14ac:dyDescent="0.35">
      <c r="O9016" s="86"/>
    </row>
    <row r="9017" spans="15:15" x14ac:dyDescent="0.35">
      <c r="O9017" s="86"/>
    </row>
    <row r="9018" spans="15:15" x14ac:dyDescent="0.35">
      <c r="O9018" s="86"/>
    </row>
    <row r="9019" spans="15:15" x14ac:dyDescent="0.35">
      <c r="O9019" s="86"/>
    </row>
    <row r="9020" spans="15:15" x14ac:dyDescent="0.35">
      <c r="O9020" s="86"/>
    </row>
    <row r="9021" spans="15:15" x14ac:dyDescent="0.35">
      <c r="O9021" s="86"/>
    </row>
    <row r="9022" spans="15:15" x14ac:dyDescent="0.35">
      <c r="O9022" s="86"/>
    </row>
    <row r="9023" spans="15:15" x14ac:dyDescent="0.35">
      <c r="O9023" s="86"/>
    </row>
    <row r="9024" spans="15:15" x14ac:dyDescent="0.35">
      <c r="O9024" s="86"/>
    </row>
    <row r="9025" spans="15:15" x14ac:dyDescent="0.35">
      <c r="O9025" s="86"/>
    </row>
    <row r="9026" spans="15:15" x14ac:dyDescent="0.35">
      <c r="O9026" s="86"/>
    </row>
    <row r="9027" spans="15:15" x14ac:dyDescent="0.35">
      <c r="O9027" s="86"/>
    </row>
    <row r="9028" spans="15:15" x14ac:dyDescent="0.35">
      <c r="O9028" s="86"/>
    </row>
    <row r="9029" spans="15:15" x14ac:dyDescent="0.35">
      <c r="O9029" s="86"/>
    </row>
    <row r="9030" spans="15:15" x14ac:dyDescent="0.35">
      <c r="O9030" s="86"/>
    </row>
    <row r="9031" spans="15:15" x14ac:dyDescent="0.35">
      <c r="O9031" s="86"/>
    </row>
    <row r="9032" spans="15:15" x14ac:dyDescent="0.35">
      <c r="O9032" s="86"/>
    </row>
    <row r="9033" spans="15:15" x14ac:dyDescent="0.35">
      <c r="O9033" s="86"/>
    </row>
    <row r="9034" spans="15:15" x14ac:dyDescent="0.35">
      <c r="O9034" s="86"/>
    </row>
    <row r="9035" spans="15:15" x14ac:dyDescent="0.35">
      <c r="O9035" s="86"/>
    </row>
    <row r="9036" spans="15:15" x14ac:dyDescent="0.35">
      <c r="O9036" s="86"/>
    </row>
    <row r="9037" spans="15:15" x14ac:dyDescent="0.35">
      <c r="O9037" s="86"/>
    </row>
    <row r="9038" spans="15:15" x14ac:dyDescent="0.35">
      <c r="O9038" s="86"/>
    </row>
    <row r="9039" spans="15:15" x14ac:dyDescent="0.35">
      <c r="O9039" s="86"/>
    </row>
    <row r="9040" spans="15:15" x14ac:dyDescent="0.35">
      <c r="O9040" s="86"/>
    </row>
    <row r="9041" spans="15:15" x14ac:dyDescent="0.35">
      <c r="O9041" s="86"/>
    </row>
    <row r="9042" spans="15:15" x14ac:dyDescent="0.35">
      <c r="O9042" s="86"/>
    </row>
    <row r="9043" spans="15:15" x14ac:dyDescent="0.35">
      <c r="O9043" s="86"/>
    </row>
    <row r="9044" spans="15:15" x14ac:dyDescent="0.35">
      <c r="O9044" s="86"/>
    </row>
    <row r="9045" spans="15:15" x14ac:dyDescent="0.35">
      <c r="O9045" s="86"/>
    </row>
    <row r="9046" spans="15:15" x14ac:dyDescent="0.35">
      <c r="O9046" s="86"/>
    </row>
    <row r="9047" spans="15:15" x14ac:dyDescent="0.35">
      <c r="O9047" s="86"/>
    </row>
    <row r="9048" spans="15:15" x14ac:dyDescent="0.35">
      <c r="O9048" s="86"/>
    </row>
    <row r="9049" spans="15:15" x14ac:dyDescent="0.35">
      <c r="O9049" s="86"/>
    </row>
    <row r="9050" spans="15:15" x14ac:dyDescent="0.35">
      <c r="O9050" s="86"/>
    </row>
    <row r="9051" spans="15:15" x14ac:dyDescent="0.35">
      <c r="O9051" s="86"/>
    </row>
    <row r="9052" spans="15:15" x14ac:dyDescent="0.35">
      <c r="O9052" s="86"/>
    </row>
    <row r="9053" spans="15:15" x14ac:dyDescent="0.35">
      <c r="O9053" s="86"/>
    </row>
    <row r="9054" spans="15:15" x14ac:dyDescent="0.35">
      <c r="O9054" s="86"/>
    </row>
    <row r="9055" spans="15:15" x14ac:dyDescent="0.35">
      <c r="O9055" s="86"/>
    </row>
    <row r="9056" spans="15:15" x14ac:dyDescent="0.35">
      <c r="O9056" s="86"/>
    </row>
    <row r="9057" spans="15:15" x14ac:dyDescent="0.35">
      <c r="O9057" s="86"/>
    </row>
    <row r="9058" spans="15:15" x14ac:dyDescent="0.35">
      <c r="O9058" s="86"/>
    </row>
    <row r="9059" spans="15:15" x14ac:dyDescent="0.35">
      <c r="O9059" s="86"/>
    </row>
    <row r="9060" spans="15:15" x14ac:dyDescent="0.35">
      <c r="O9060" s="86"/>
    </row>
    <row r="9061" spans="15:15" x14ac:dyDescent="0.35">
      <c r="O9061" s="86"/>
    </row>
    <row r="9062" spans="15:15" x14ac:dyDescent="0.35">
      <c r="O9062" s="86"/>
    </row>
    <row r="9063" spans="15:15" x14ac:dyDescent="0.35">
      <c r="O9063" s="86"/>
    </row>
    <row r="9064" spans="15:15" x14ac:dyDescent="0.35">
      <c r="O9064" s="86"/>
    </row>
    <row r="9065" spans="15:15" x14ac:dyDescent="0.35">
      <c r="O9065" s="86"/>
    </row>
    <row r="9066" spans="15:15" x14ac:dyDescent="0.35">
      <c r="O9066" s="86"/>
    </row>
    <row r="9067" spans="15:15" x14ac:dyDescent="0.35">
      <c r="O9067" s="86"/>
    </row>
    <row r="9068" spans="15:15" x14ac:dyDescent="0.35">
      <c r="O9068" s="86"/>
    </row>
    <row r="9069" spans="15:15" x14ac:dyDescent="0.35">
      <c r="O9069" s="86"/>
    </row>
    <row r="9070" spans="15:15" x14ac:dyDescent="0.35">
      <c r="O9070" s="86"/>
    </row>
    <row r="9071" spans="15:15" x14ac:dyDescent="0.35">
      <c r="O9071" s="86"/>
    </row>
    <row r="9072" spans="15:15" x14ac:dyDescent="0.35">
      <c r="O9072" s="86"/>
    </row>
    <row r="9073" spans="15:15" x14ac:dyDescent="0.35">
      <c r="O9073" s="86"/>
    </row>
    <row r="9074" spans="15:15" x14ac:dyDescent="0.35">
      <c r="O9074" s="86"/>
    </row>
    <row r="9075" spans="15:15" x14ac:dyDescent="0.35">
      <c r="O9075" s="86"/>
    </row>
    <row r="9076" spans="15:15" x14ac:dyDescent="0.35">
      <c r="O9076" s="86"/>
    </row>
    <row r="9077" spans="15:15" x14ac:dyDescent="0.35">
      <c r="O9077" s="86"/>
    </row>
    <row r="9078" spans="15:15" x14ac:dyDescent="0.35">
      <c r="O9078" s="86"/>
    </row>
    <row r="9079" spans="15:15" x14ac:dyDescent="0.35">
      <c r="O9079" s="86"/>
    </row>
    <row r="9080" spans="15:15" x14ac:dyDescent="0.35">
      <c r="O9080" s="86"/>
    </row>
    <row r="9081" spans="15:15" x14ac:dyDescent="0.35">
      <c r="O9081" s="86"/>
    </row>
    <row r="9082" spans="15:15" x14ac:dyDescent="0.35">
      <c r="O9082" s="86"/>
    </row>
    <row r="9083" spans="15:15" x14ac:dyDescent="0.35">
      <c r="O9083" s="86"/>
    </row>
    <row r="9084" spans="15:15" x14ac:dyDescent="0.35">
      <c r="O9084" s="86"/>
    </row>
    <row r="9085" spans="15:15" x14ac:dyDescent="0.35">
      <c r="O9085" s="86"/>
    </row>
    <row r="9086" spans="15:15" x14ac:dyDescent="0.35">
      <c r="O9086" s="86"/>
    </row>
    <row r="9087" spans="15:15" x14ac:dyDescent="0.35">
      <c r="O9087" s="86"/>
    </row>
    <row r="9088" spans="15:15" x14ac:dyDescent="0.35">
      <c r="O9088" s="86"/>
    </row>
    <row r="9089" spans="15:15" x14ac:dyDescent="0.35">
      <c r="O9089" s="86"/>
    </row>
    <row r="9090" spans="15:15" x14ac:dyDescent="0.35">
      <c r="O9090" s="86"/>
    </row>
    <row r="9091" spans="15:15" x14ac:dyDescent="0.35">
      <c r="O9091" s="86"/>
    </row>
    <row r="9092" spans="15:15" x14ac:dyDescent="0.35">
      <c r="O9092" s="86"/>
    </row>
    <row r="9093" spans="15:15" x14ac:dyDescent="0.35">
      <c r="O9093" s="86"/>
    </row>
    <row r="9094" spans="15:15" x14ac:dyDescent="0.35">
      <c r="O9094" s="86"/>
    </row>
    <row r="9095" spans="15:15" x14ac:dyDescent="0.35">
      <c r="O9095" s="86"/>
    </row>
    <row r="9096" spans="15:15" x14ac:dyDescent="0.35">
      <c r="O9096" s="86"/>
    </row>
    <row r="9097" spans="15:15" x14ac:dyDescent="0.35">
      <c r="O9097" s="86"/>
    </row>
    <row r="9098" spans="15:15" x14ac:dyDescent="0.35">
      <c r="O9098" s="86"/>
    </row>
    <row r="9099" spans="15:15" x14ac:dyDescent="0.35">
      <c r="O9099" s="86"/>
    </row>
    <row r="9100" spans="15:15" x14ac:dyDescent="0.35">
      <c r="O9100" s="86"/>
    </row>
    <row r="9101" spans="15:15" x14ac:dyDescent="0.35">
      <c r="O9101" s="86"/>
    </row>
    <row r="9102" spans="15:15" x14ac:dyDescent="0.35">
      <c r="O9102" s="86"/>
    </row>
    <row r="9103" spans="15:15" x14ac:dyDescent="0.35">
      <c r="O9103" s="86"/>
    </row>
    <row r="9104" spans="15:15" x14ac:dyDescent="0.35">
      <c r="O9104" s="86"/>
    </row>
    <row r="9105" spans="15:15" x14ac:dyDescent="0.35">
      <c r="O9105" s="86"/>
    </row>
    <row r="9106" spans="15:15" x14ac:dyDescent="0.35">
      <c r="O9106" s="86"/>
    </row>
    <row r="9107" spans="15:15" x14ac:dyDescent="0.35">
      <c r="O9107" s="86"/>
    </row>
    <row r="9108" spans="15:15" x14ac:dyDescent="0.35">
      <c r="O9108" s="86"/>
    </row>
    <row r="9109" spans="15:15" x14ac:dyDescent="0.35">
      <c r="O9109" s="86"/>
    </row>
    <row r="9110" spans="15:15" x14ac:dyDescent="0.35">
      <c r="O9110" s="86"/>
    </row>
    <row r="9111" spans="15:15" x14ac:dyDescent="0.35">
      <c r="O9111" s="86"/>
    </row>
    <row r="9112" spans="15:15" x14ac:dyDescent="0.35">
      <c r="O9112" s="86"/>
    </row>
    <row r="9113" spans="15:15" x14ac:dyDescent="0.35">
      <c r="O9113" s="86"/>
    </row>
    <row r="9114" spans="15:15" x14ac:dyDescent="0.35">
      <c r="O9114" s="86"/>
    </row>
    <row r="9115" spans="15:15" x14ac:dyDescent="0.35">
      <c r="O9115" s="86"/>
    </row>
    <row r="9116" spans="15:15" x14ac:dyDescent="0.35">
      <c r="O9116" s="86"/>
    </row>
    <row r="9117" spans="15:15" x14ac:dyDescent="0.35">
      <c r="O9117" s="86"/>
    </row>
    <row r="9118" spans="15:15" x14ac:dyDescent="0.35">
      <c r="O9118" s="86"/>
    </row>
    <row r="9119" spans="15:15" x14ac:dyDescent="0.35">
      <c r="O9119" s="86"/>
    </row>
    <row r="9120" spans="15:15" x14ac:dyDescent="0.35">
      <c r="O9120" s="86"/>
    </row>
    <row r="9121" spans="15:15" x14ac:dyDescent="0.35">
      <c r="O9121" s="86"/>
    </row>
    <row r="9122" spans="15:15" x14ac:dyDescent="0.35">
      <c r="O9122" s="86"/>
    </row>
    <row r="9123" spans="15:15" x14ac:dyDescent="0.35">
      <c r="O9123" s="86"/>
    </row>
    <row r="9124" spans="15:15" x14ac:dyDescent="0.35">
      <c r="O9124" s="86"/>
    </row>
    <row r="9125" spans="15:15" x14ac:dyDescent="0.35">
      <c r="O9125" s="86"/>
    </row>
    <row r="9126" spans="15:15" x14ac:dyDescent="0.35">
      <c r="O9126" s="86"/>
    </row>
    <row r="9127" spans="15:15" x14ac:dyDescent="0.35">
      <c r="O9127" s="86"/>
    </row>
    <row r="9128" spans="15:15" x14ac:dyDescent="0.35">
      <c r="O9128" s="86"/>
    </row>
    <row r="9129" spans="15:15" x14ac:dyDescent="0.35">
      <c r="O9129" s="86"/>
    </row>
    <row r="9130" spans="15:15" x14ac:dyDescent="0.35">
      <c r="O9130" s="86"/>
    </row>
    <row r="9131" spans="15:15" x14ac:dyDescent="0.35">
      <c r="O9131" s="86"/>
    </row>
    <row r="9132" spans="15:15" x14ac:dyDescent="0.35">
      <c r="O9132" s="86"/>
    </row>
    <row r="9133" spans="15:15" x14ac:dyDescent="0.35">
      <c r="O9133" s="86"/>
    </row>
    <row r="9134" spans="15:15" x14ac:dyDescent="0.35">
      <c r="O9134" s="86"/>
    </row>
    <row r="9135" spans="15:15" x14ac:dyDescent="0.35">
      <c r="O9135" s="86"/>
    </row>
    <row r="9136" spans="15:15" x14ac:dyDescent="0.35">
      <c r="O9136" s="86"/>
    </row>
    <row r="9137" spans="15:15" x14ac:dyDescent="0.35">
      <c r="O9137" s="86"/>
    </row>
    <row r="9138" spans="15:15" x14ac:dyDescent="0.35">
      <c r="O9138" s="86"/>
    </row>
    <row r="9139" spans="15:15" x14ac:dyDescent="0.35">
      <c r="O9139" s="86"/>
    </row>
    <row r="9140" spans="15:15" x14ac:dyDescent="0.35">
      <c r="O9140" s="86"/>
    </row>
    <row r="9141" spans="15:15" x14ac:dyDescent="0.35">
      <c r="O9141" s="86"/>
    </row>
    <row r="9142" spans="15:15" x14ac:dyDescent="0.35">
      <c r="O9142" s="86"/>
    </row>
    <row r="9143" spans="15:15" x14ac:dyDescent="0.35">
      <c r="O9143" s="86"/>
    </row>
    <row r="9144" spans="15:15" x14ac:dyDescent="0.35">
      <c r="O9144" s="86"/>
    </row>
    <row r="9145" spans="15:15" x14ac:dyDescent="0.35">
      <c r="O9145" s="86"/>
    </row>
    <row r="9146" spans="15:15" x14ac:dyDescent="0.35">
      <c r="O9146" s="86"/>
    </row>
    <row r="9147" spans="15:15" x14ac:dyDescent="0.35">
      <c r="O9147" s="86"/>
    </row>
    <row r="9148" spans="15:15" x14ac:dyDescent="0.35">
      <c r="O9148" s="86"/>
    </row>
    <row r="9149" spans="15:15" x14ac:dyDescent="0.35">
      <c r="O9149" s="86"/>
    </row>
    <row r="9150" spans="15:15" x14ac:dyDescent="0.35">
      <c r="O9150" s="86"/>
    </row>
    <row r="9151" spans="15:15" x14ac:dyDescent="0.35">
      <c r="O9151" s="86"/>
    </row>
    <row r="9152" spans="15:15" x14ac:dyDescent="0.35">
      <c r="O9152" s="86"/>
    </row>
    <row r="9153" spans="15:15" x14ac:dyDescent="0.35">
      <c r="O9153" s="86"/>
    </row>
    <row r="9154" spans="15:15" x14ac:dyDescent="0.35">
      <c r="O9154" s="86"/>
    </row>
    <row r="9155" spans="15:15" x14ac:dyDescent="0.35">
      <c r="O9155" s="86"/>
    </row>
    <row r="9156" spans="15:15" x14ac:dyDescent="0.35">
      <c r="O9156" s="86"/>
    </row>
    <row r="9157" spans="15:15" x14ac:dyDescent="0.35">
      <c r="O9157" s="86"/>
    </row>
    <row r="9158" spans="15:15" x14ac:dyDescent="0.35">
      <c r="O9158" s="86"/>
    </row>
    <row r="9159" spans="15:15" x14ac:dyDescent="0.35">
      <c r="O9159" s="86"/>
    </row>
    <row r="9160" spans="15:15" x14ac:dyDescent="0.35">
      <c r="O9160" s="86"/>
    </row>
    <row r="9161" spans="15:15" x14ac:dyDescent="0.35">
      <c r="O9161" s="86"/>
    </row>
    <row r="9162" spans="15:15" x14ac:dyDescent="0.35">
      <c r="O9162" s="86"/>
    </row>
    <row r="9163" spans="15:15" x14ac:dyDescent="0.35">
      <c r="O9163" s="86"/>
    </row>
    <row r="9164" spans="15:15" x14ac:dyDescent="0.35">
      <c r="O9164" s="86"/>
    </row>
    <row r="9165" spans="15:15" x14ac:dyDescent="0.35">
      <c r="O9165" s="86"/>
    </row>
    <row r="9166" spans="15:15" x14ac:dyDescent="0.35">
      <c r="O9166" s="86"/>
    </row>
    <row r="9167" spans="15:15" x14ac:dyDescent="0.35">
      <c r="O9167" s="86"/>
    </row>
    <row r="9168" spans="15:15" x14ac:dyDescent="0.35">
      <c r="O9168" s="86"/>
    </row>
    <row r="9169" spans="15:15" x14ac:dyDescent="0.35">
      <c r="O9169" s="86"/>
    </row>
    <row r="9170" spans="15:15" x14ac:dyDescent="0.35">
      <c r="O9170" s="86"/>
    </row>
    <row r="9171" spans="15:15" x14ac:dyDescent="0.35">
      <c r="O9171" s="86"/>
    </row>
    <row r="9172" spans="15:15" x14ac:dyDescent="0.35">
      <c r="O9172" s="86"/>
    </row>
    <row r="9173" spans="15:15" x14ac:dyDescent="0.35">
      <c r="O9173" s="86"/>
    </row>
    <row r="9174" spans="15:15" x14ac:dyDescent="0.35">
      <c r="O9174" s="86"/>
    </row>
    <row r="9175" spans="15:15" x14ac:dyDescent="0.35">
      <c r="O9175" s="86"/>
    </row>
    <row r="9176" spans="15:15" x14ac:dyDescent="0.35">
      <c r="O9176" s="86"/>
    </row>
    <row r="9177" spans="15:15" x14ac:dyDescent="0.35">
      <c r="O9177" s="86"/>
    </row>
    <row r="9178" spans="15:15" x14ac:dyDescent="0.35">
      <c r="O9178" s="86"/>
    </row>
    <row r="9179" spans="15:15" x14ac:dyDescent="0.35">
      <c r="O9179" s="86"/>
    </row>
    <row r="9180" spans="15:15" x14ac:dyDescent="0.35">
      <c r="O9180" s="86"/>
    </row>
    <row r="9181" spans="15:15" x14ac:dyDescent="0.35">
      <c r="O9181" s="86"/>
    </row>
    <row r="9182" spans="15:15" x14ac:dyDescent="0.35">
      <c r="O9182" s="86"/>
    </row>
    <row r="9183" spans="15:15" x14ac:dyDescent="0.35">
      <c r="O9183" s="86"/>
    </row>
    <row r="9184" spans="15:15" x14ac:dyDescent="0.35">
      <c r="O9184" s="86"/>
    </row>
    <row r="9185" spans="15:15" x14ac:dyDescent="0.35">
      <c r="O9185" s="86"/>
    </row>
    <row r="9186" spans="15:15" x14ac:dyDescent="0.35">
      <c r="O9186" s="86"/>
    </row>
    <row r="9187" spans="15:15" x14ac:dyDescent="0.35">
      <c r="O9187" s="86"/>
    </row>
    <row r="9188" spans="15:15" x14ac:dyDescent="0.35">
      <c r="O9188" s="86"/>
    </row>
    <row r="9189" spans="15:15" x14ac:dyDescent="0.35">
      <c r="O9189" s="86"/>
    </row>
    <row r="9190" spans="15:15" x14ac:dyDescent="0.35">
      <c r="O9190" s="86"/>
    </row>
    <row r="9191" spans="15:15" x14ac:dyDescent="0.35">
      <c r="O9191" s="86"/>
    </row>
    <row r="9192" spans="15:15" x14ac:dyDescent="0.35">
      <c r="O9192" s="86"/>
    </row>
    <row r="9193" spans="15:15" x14ac:dyDescent="0.35">
      <c r="O9193" s="86"/>
    </row>
    <row r="9194" spans="15:15" x14ac:dyDescent="0.35">
      <c r="O9194" s="86"/>
    </row>
    <row r="9195" spans="15:15" x14ac:dyDescent="0.35">
      <c r="O9195" s="86"/>
    </row>
    <row r="9196" spans="15:15" x14ac:dyDescent="0.35">
      <c r="O9196" s="86"/>
    </row>
    <row r="9197" spans="15:15" x14ac:dyDescent="0.35">
      <c r="O9197" s="86"/>
    </row>
    <row r="9198" spans="15:15" x14ac:dyDescent="0.35">
      <c r="O9198" s="86"/>
    </row>
    <row r="9199" spans="15:15" x14ac:dyDescent="0.35">
      <c r="O9199" s="86"/>
    </row>
    <row r="9200" spans="15:15" x14ac:dyDescent="0.35">
      <c r="O9200" s="86"/>
    </row>
    <row r="9201" spans="15:15" x14ac:dyDescent="0.35">
      <c r="O9201" s="86"/>
    </row>
    <row r="9202" spans="15:15" x14ac:dyDescent="0.35">
      <c r="O9202" s="86"/>
    </row>
    <row r="9203" spans="15:15" x14ac:dyDescent="0.35">
      <c r="O9203" s="86"/>
    </row>
    <row r="9204" spans="15:15" x14ac:dyDescent="0.35">
      <c r="O9204" s="86"/>
    </row>
    <row r="9205" spans="15:15" x14ac:dyDescent="0.35">
      <c r="O9205" s="86"/>
    </row>
    <row r="9206" spans="15:15" x14ac:dyDescent="0.35">
      <c r="O9206" s="86"/>
    </row>
    <row r="9207" spans="15:15" x14ac:dyDescent="0.35">
      <c r="O9207" s="86"/>
    </row>
    <row r="9208" spans="15:15" x14ac:dyDescent="0.35">
      <c r="O9208" s="86"/>
    </row>
    <row r="9209" spans="15:15" x14ac:dyDescent="0.35">
      <c r="O9209" s="86"/>
    </row>
    <row r="9210" spans="15:15" x14ac:dyDescent="0.35">
      <c r="O9210" s="86"/>
    </row>
    <row r="9211" spans="15:15" x14ac:dyDescent="0.35">
      <c r="O9211" s="86"/>
    </row>
    <row r="9212" spans="15:15" x14ac:dyDescent="0.35">
      <c r="O9212" s="86"/>
    </row>
    <row r="9213" spans="15:15" x14ac:dyDescent="0.35">
      <c r="O9213" s="86"/>
    </row>
    <row r="9214" spans="15:15" x14ac:dyDescent="0.35">
      <c r="O9214" s="86"/>
    </row>
    <row r="9215" spans="15:15" x14ac:dyDescent="0.35">
      <c r="O9215" s="86"/>
    </row>
    <row r="9216" spans="15:15" x14ac:dyDescent="0.35">
      <c r="O9216" s="86"/>
    </row>
    <row r="9217" spans="15:15" x14ac:dyDescent="0.35">
      <c r="O9217" s="86"/>
    </row>
    <row r="9218" spans="15:15" x14ac:dyDescent="0.35">
      <c r="O9218" s="86"/>
    </row>
    <row r="9219" spans="15:15" x14ac:dyDescent="0.35">
      <c r="O9219" s="86"/>
    </row>
    <row r="9220" spans="15:15" x14ac:dyDescent="0.35">
      <c r="O9220" s="86"/>
    </row>
    <row r="9221" spans="15:15" x14ac:dyDescent="0.35">
      <c r="O9221" s="86"/>
    </row>
    <row r="9222" spans="15:15" x14ac:dyDescent="0.35">
      <c r="O9222" s="86"/>
    </row>
    <row r="9223" spans="15:15" x14ac:dyDescent="0.35">
      <c r="O9223" s="86"/>
    </row>
    <row r="9224" spans="15:15" x14ac:dyDescent="0.35">
      <c r="O9224" s="86"/>
    </row>
    <row r="9225" spans="15:15" x14ac:dyDescent="0.35">
      <c r="O9225" s="86"/>
    </row>
    <row r="9226" spans="15:15" x14ac:dyDescent="0.35">
      <c r="O9226" s="86"/>
    </row>
    <row r="9227" spans="15:15" x14ac:dyDescent="0.35">
      <c r="O9227" s="86"/>
    </row>
    <row r="9228" spans="15:15" x14ac:dyDescent="0.35">
      <c r="O9228" s="86"/>
    </row>
    <row r="9229" spans="15:15" x14ac:dyDescent="0.35">
      <c r="O9229" s="86"/>
    </row>
    <row r="9230" spans="15:15" x14ac:dyDescent="0.35">
      <c r="O9230" s="86"/>
    </row>
    <row r="9231" spans="15:15" x14ac:dyDescent="0.35">
      <c r="O9231" s="86"/>
    </row>
    <row r="9232" spans="15:15" x14ac:dyDescent="0.35">
      <c r="O9232" s="86"/>
    </row>
    <row r="9233" spans="15:15" x14ac:dyDescent="0.35">
      <c r="O9233" s="86"/>
    </row>
    <row r="9234" spans="15:15" x14ac:dyDescent="0.35">
      <c r="O9234" s="86"/>
    </row>
    <row r="9235" spans="15:15" x14ac:dyDescent="0.35">
      <c r="O9235" s="86"/>
    </row>
    <row r="9236" spans="15:15" x14ac:dyDescent="0.35">
      <c r="O9236" s="86"/>
    </row>
    <row r="9237" spans="15:15" x14ac:dyDescent="0.35">
      <c r="O9237" s="86"/>
    </row>
    <row r="9238" spans="15:15" x14ac:dyDescent="0.35">
      <c r="O9238" s="86"/>
    </row>
    <row r="9239" spans="15:15" x14ac:dyDescent="0.35">
      <c r="O9239" s="86"/>
    </row>
    <row r="9240" spans="15:15" x14ac:dyDescent="0.35">
      <c r="O9240" s="86"/>
    </row>
    <row r="9241" spans="15:15" x14ac:dyDescent="0.35">
      <c r="O9241" s="86"/>
    </row>
    <row r="9242" spans="15:15" x14ac:dyDescent="0.35">
      <c r="O9242" s="86"/>
    </row>
    <row r="9243" spans="15:15" x14ac:dyDescent="0.35">
      <c r="O9243" s="86"/>
    </row>
    <row r="9244" spans="15:15" x14ac:dyDescent="0.35">
      <c r="O9244" s="86"/>
    </row>
    <row r="9245" spans="15:15" x14ac:dyDescent="0.35">
      <c r="O9245" s="86"/>
    </row>
    <row r="9246" spans="15:15" x14ac:dyDescent="0.35">
      <c r="O9246" s="86"/>
    </row>
    <row r="9247" spans="15:15" x14ac:dyDescent="0.35">
      <c r="O9247" s="86"/>
    </row>
    <row r="9248" spans="15:15" x14ac:dyDescent="0.35">
      <c r="O9248" s="86"/>
    </row>
    <row r="9249" spans="15:15" x14ac:dyDescent="0.35">
      <c r="O9249" s="86"/>
    </row>
    <row r="9250" spans="15:15" x14ac:dyDescent="0.35">
      <c r="O9250" s="86"/>
    </row>
    <row r="9251" spans="15:15" x14ac:dyDescent="0.35">
      <c r="O9251" s="86"/>
    </row>
    <row r="9252" spans="15:15" x14ac:dyDescent="0.35">
      <c r="O9252" s="86"/>
    </row>
    <row r="9253" spans="15:15" x14ac:dyDescent="0.35">
      <c r="O9253" s="86"/>
    </row>
    <row r="9254" spans="15:15" x14ac:dyDescent="0.35">
      <c r="O9254" s="86"/>
    </row>
    <row r="9255" spans="15:15" x14ac:dyDescent="0.35">
      <c r="O9255" s="86"/>
    </row>
    <row r="9256" spans="15:15" x14ac:dyDescent="0.35">
      <c r="O9256" s="86"/>
    </row>
    <row r="9257" spans="15:15" x14ac:dyDescent="0.35">
      <c r="O9257" s="86"/>
    </row>
    <row r="9258" spans="15:15" x14ac:dyDescent="0.35">
      <c r="O9258" s="86"/>
    </row>
    <row r="9259" spans="15:15" x14ac:dyDescent="0.35">
      <c r="O9259" s="86"/>
    </row>
    <row r="9260" spans="15:15" x14ac:dyDescent="0.35">
      <c r="O9260" s="86"/>
    </row>
    <row r="9261" spans="15:15" x14ac:dyDescent="0.35">
      <c r="O9261" s="86"/>
    </row>
    <row r="9262" spans="15:15" x14ac:dyDescent="0.35">
      <c r="O9262" s="86"/>
    </row>
    <row r="9263" spans="15:15" x14ac:dyDescent="0.35">
      <c r="O9263" s="86"/>
    </row>
    <row r="9264" spans="15:15" x14ac:dyDescent="0.35">
      <c r="O9264" s="86"/>
    </row>
    <row r="9265" spans="15:15" x14ac:dyDescent="0.35">
      <c r="O9265" s="86"/>
    </row>
    <row r="9266" spans="15:15" x14ac:dyDescent="0.35">
      <c r="O9266" s="86"/>
    </row>
    <row r="9267" spans="15:15" x14ac:dyDescent="0.35">
      <c r="O9267" s="86"/>
    </row>
    <row r="9268" spans="15:15" x14ac:dyDescent="0.35">
      <c r="O9268" s="86"/>
    </row>
    <row r="9269" spans="15:15" x14ac:dyDescent="0.35">
      <c r="O9269" s="86"/>
    </row>
    <row r="9270" spans="15:15" x14ac:dyDescent="0.35">
      <c r="O9270" s="86"/>
    </row>
    <row r="9271" spans="15:15" x14ac:dyDescent="0.35">
      <c r="O9271" s="86"/>
    </row>
    <row r="9272" spans="15:15" x14ac:dyDescent="0.35">
      <c r="O9272" s="86"/>
    </row>
    <row r="9273" spans="15:15" x14ac:dyDescent="0.35">
      <c r="O9273" s="86"/>
    </row>
    <row r="9274" spans="15:15" x14ac:dyDescent="0.35">
      <c r="O9274" s="86"/>
    </row>
    <row r="9275" spans="15:15" x14ac:dyDescent="0.35">
      <c r="O9275" s="86"/>
    </row>
    <row r="9276" spans="15:15" x14ac:dyDescent="0.35">
      <c r="O9276" s="86"/>
    </row>
    <row r="9277" spans="15:15" x14ac:dyDescent="0.35">
      <c r="O9277" s="86"/>
    </row>
    <row r="9278" spans="15:15" x14ac:dyDescent="0.35">
      <c r="O9278" s="86"/>
    </row>
    <row r="9279" spans="15:15" x14ac:dyDescent="0.35">
      <c r="O9279" s="86"/>
    </row>
    <row r="9280" spans="15:15" x14ac:dyDescent="0.35">
      <c r="O9280" s="86"/>
    </row>
    <row r="9281" spans="15:15" x14ac:dyDescent="0.35">
      <c r="O9281" s="86"/>
    </row>
    <row r="9282" spans="15:15" x14ac:dyDescent="0.35">
      <c r="O9282" s="86"/>
    </row>
    <row r="9283" spans="15:15" x14ac:dyDescent="0.35">
      <c r="O9283" s="86"/>
    </row>
    <row r="9284" spans="15:15" x14ac:dyDescent="0.35">
      <c r="O9284" s="86"/>
    </row>
    <row r="9285" spans="15:15" x14ac:dyDescent="0.35">
      <c r="O9285" s="86"/>
    </row>
    <row r="9286" spans="15:15" x14ac:dyDescent="0.35">
      <c r="O9286" s="86"/>
    </row>
    <row r="9287" spans="15:15" x14ac:dyDescent="0.35">
      <c r="O9287" s="86"/>
    </row>
    <row r="9288" spans="15:15" x14ac:dyDescent="0.35">
      <c r="O9288" s="86"/>
    </row>
    <row r="9289" spans="15:15" x14ac:dyDescent="0.35">
      <c r="O9289" s="86"/>
    </row>
    <row r="9290" spans="15:15" x14ac:dyDescent="0.35">
      <c r="O9290" s="86"/>
    </row>
    <row r="9291" spans="15:15" x14ac:dyDescent="0.35">
      <c r="O9291" s="86"/>
    </row>
    <row r="9292" spans="15:15" x14ac:dyDescent="0.35">
      <c r="O9292" s="86"/>
    </row>
    <row r="9293" spans="15:15" x14ac:dyDescent="0.35">
      <c r="O9293" s="86"/>
    </row>
    <row r="9294" spans="15:15" x14ac:dyDescent="0.35">
      <c r="O9294" s="86"/>
    </row>
    <row r="9295" spans="15:15" x14ac:dyDescent="0.35">
      <c r="O9295" s="86"/>
    </row>
    <row r="9296" spans="15:15" x14ac:dyDescent="0.35">
      <c r="O9296" s="86"/>
    </row>
    <row r="9297" spans="15:15" x14ac:dyDescent="0.35">
      <c r="O9297" s="86"/>
    </row>
    <row r="9298" spans="15:15" x14ac:dyDescent="0.35">
      <c r="O9298" s="86"/>
    </row>
    <row r="9299" spans="15:15" x14ac:dyDescent="0.35">
      <c r="O9299" s="86"/>
    </row>
    <row r="9300" spans="15:15" x14ac:dyDescent="0.35">
      <c r="O9300" s="86"/>
    </row>
    <row r="9301" spans="15:15" x14ac:dyDescent="0.35">
      <c r="O9301" s="86"/>
    </row>
    <row r="9302" spans="15:15" x14ac:dyDescent="0.35">
      <c r="O9302" s="86"/>
    </row>
    <row r="9303" spans="15:15" x14ac:dyDescent="0.35">
      <c r="O9303" s="86"/>
    </row>
    <row r="9304" spans="15:15" x14ac:dyDescent="0.35">
      <c r="O9304" s="86"/>
    </row>
    <row r="9305" spans="15:15" x14ac:dyDescent="0.35">
      <c r="O9305" s="86"/>
    </row>
    <row r="9306" spans="15:15" x14ac:dyDescent="0.35">
      <c r="O9306" s="86"/>
    </row>
    <row r="9307" spans="15:15" x14ac:dyDescent="0.35">
      <c r="O9307" s="86"/>
    </row>
    <row r="9308" spans="15:15" x14ac:dyDescent="0.35">
      <c r="O9308" s="86"/>
    </row>
    <row r="9309" spans="15:15" x14ac:dyDescent="0.35">
      <c r="O9309" s="86"/>
    </row>
    <row r="9310" spans="15:15" x14ac:dyDescent="0.35">
      <c r="O9310" s="86"/>
    </row>
    <row r="9311" spans="15:15" x14ac:dyDescent="0.35">
      <c r="O9311" s="86"/>
    </row>
    <row r="9312" spans="15:15" x14ac:dyDescent="0.35">
      <c r="O9312" s="86"/>
    </row>
    <row r="9313" spans="15:15" x14ac:dyDescent="0.35">
      <c r="O9313" s="86"/>
    </row>
    <row r="9314" spans="15:15" x14ac:dyDescent="0.35">
      <c r="O9314" s="86"/>
    </row>
    <row r="9315" spans="15:15" x14ac:dyDescent="0.35">
      <c r="O9315" s="86"/>
    </row>
    <row r="9316" spans="15:15" x14ac:dyDescent="0.35">
      <c r="O9316" s="86"/>
    </row>
    <row r="9317" spans="15:15" x14ac:dyDescent="0.35">
      <c r="O9317" s="86"/>
    </row>
    <row r="9318" spans="15:15" x14ac:dyDescent="0.35">
      <c r="O9318" s="86"/>
    </row>
    <row r="9319" spans="15:15" x14ac:dyDescent="0.35">
      <c r="O9319" s="86"/>
    </row>
    <row r="9320" spans="15:15" x14ac:dyDescent="0.35">
      <c r="O9320" s="86"/>
    </row>
    <row r="9321" spans="15:15" x14ac:dyDescent="0.35">
      <c r="O9321" s="86"/>
    </row>
    <row r="9322" spans="15:15" x14ac:dyDescent="0.35">
      <c r="O9322" s="86"/>
    </row>
    <row r="9323" spans="15:15" x14ac:dyDescent="0.35">
      <c r="O9323" s="86"/>
    </row>
    <row r="9324" spans="15:15" x14ac:dyDescent="0.35">
      <c r="O9324" s="86"/>
    </row>
    <row r="9325" spans="15:15" x14ac:dyDescent="0.35">
      <c r="O9325" s="86"/>
    </row>
    <row r="9326" spans="15:15" x14ac:dyDescent="0.35">
      <c r="O9326" s="86"/>
    </row>
    <row r="9327" spans="15:15" x14ac:dyDescent="0.35">
      <c r="O9327" s="86"/>
    </row>
    <row r="9328" spans="15:15" x14ac:dyDescent="0.35">
      <c r="O9328" s="86"/>
    </row>
    <row r="9329" spans="15:15" x14ac:dyDescent="0.35">
      <c r="O9329" s="86"/>
    </row>
    <row r="9330" spans="15:15" x14ac:dyDescent="0.35">
      <c r="O9330" s="86"/>
    </row>
    <row r="9331" spans="15:15" x14ac:dyDescent="0.35">
      <c r="O9331" s="86"/>
    </row>
    <row r="9332" spans="15:15" x14ac:dyDescent="0.35">
      <c r="O9332" s="86"/>
    </row>
    <row r="9333" spans="15:15" x14ac:dyDescent="0.35">
      <c r="O9333" s="86"/>
    </row>
    <row r="9334" spans="15:15" x14ac:dyDescent="0.35">
      <c r="O9334" s="86"/>
    </row>
    <row r="9335" spans="15:15" x14ac:dyDescent="0.35">
      <c r="O9335" s="86"/>
    </row>
    <row r="9336" spans="15:15" x14ac:dyDescent="0.35">
      <c r="O9336" s="86"/>
    </row>
    <row r="9337" spans="15:15" x14ac:dyDescent="0.35">
      <c r="O9337" s="86"/>
    </row>
    <row r="9338" spans="15:15" x14ac:dyDescent="0.35">
      <c r="O9338" s="86"/>
    </row>
    <row r="9339" spans="15:15" x14ac:dyDescent="0.35">
      <c r="O9339" s="86"/>
    </row>
    <row r="9340" spans="15:15" x14ac:dyDescent="0.35">
      <c r="O9340" s="86"/>
    </row>
    <row r="9341" spans="15:15" x14ac:dyDescent="0.35">
      <c r="O9341" s="86"/>
    </row>
    <row r="9342" spans="15:15" x14ac:dyDescent="0.35">
      <c r="O9342" s="86"/>
    </row>
    <row r="9343" spans="15:15" x14ac:dyDescent="0.35">
      <c r="O9343" s="86"/>
    </row>
    <row r="9344" spans="15:15" x14ac:dyDescent="0.35">
      <c r="O9344" s="86"/>
    </row>
    <row r="9345" spans="15:15" x14ac:dyDescent="0.35">
      <c r="O9345" s="86"/>
    </row>
    <row r="9346" spans="15:15" x14ac:dyDescent="0.35">
      <c r="O9346" s="86"/>
    </row>
    <row r="9347" spans="15:15" x14ac:dyDescent="0.35">
      <c r="O9347" s="86"/>
    </row>
    <row r="9348" spans="15:15" x14ac:dyDescent="0.35">
      <c r="O9348" s="86"/>
    </row>
    <row r="9349" spans="15:15" x14ac:dyDescent="0.35">
      <c r="O9349" s="86"/>
    </row>
    <row r="9350" spans="15:15" x14ac:dyDescent="0.35">
      <c r="O9350" s="86"/>
    </row>
    <row r="9351" spans="15:15" x14ac:dyDescent="0.35">
      <c r="O9351" s="86"/>
    </row>
    <row r="9352" spans="15:15" x14ac:dyDescent="0.35">
      <c r="O9352" s="86"/>
    </row>
    <row r="9353" spans="15:15" x14ac:dyDescent="0.35">
      <c r="O9353" s="86"/>
    </row>
    <row r="9354" spans="15:15" x14ac:dyDescent="0.35">
      <c r="O9354" s="86"/>
    </row>
    <row r="9355" spans="15:15" x14ac:dyDescent="0.35">
      <c r="O9355" s="86"/>
    </row>
    <row r="9356" spans="15:15" x14ac:dyDescent="0.35">
      <c r="O9356" s="86"/>
    </row>
    <row r="9357" spans="15:15" x14ac:dyDescent="0.35">
      <c r="O9357" s="86"/>
    </row>
    <row r="9358" spans="15:15" x14ac:dyDescent="0.35">
      <c r="O9358" s="86"/>
    </row>
    <row r="9359" spans="15:15" x14ac:dyDescent="0.35">
      <c r="O9359" s="86"/>
    </row>
    <row r="9360" spans="15:15" x14ac:dyDescent="0.35">
      <c r="O9360" s="86"/>
    </row>
    <row r="9361" spans="15:15" x14ac:dyDescent="0.35">
      <c r="O9361" s="86"/>
    </row>
    <row r="9362" spans="15:15" x14ac:dyDescent="0.35">
      <c r="O9362" s="86"/>
    </row>
    <row r="9363" spans="15:15" x14ac:dyDescent="0.35">
      <c r="O9363" s="86"/>
    </row>
    <row r="9364" spans="15:15" x14ac:dyDescent="0.35">
      <c r="O9364" s="86"/>
    </row>
    <row r="9365" spans="15:15" x14ac:dyDescent="0.35">
      <c r="O9365" s="86"/>
    </row>
    <row r="9366" spans="15:15" x14ac:dyDescent="0.35">
      <c r="O9366" s="86"/>
    </row>
    <row r="9367" spans="15:15" x14ac:dyDescent="0.35">
      <c r="O9367" s="86"/>
    </row>
    <row r="9368" spans="15:15" x14ac:dyDescent="0.35">
      <c r="O9368" s="86"/>
    </row>
    <row r="9369" spans="15:15" x14ac:dyDescent="0.35">
      <c r="O9369" s="86"/>
    </row>
    <row r="9370" spans="15:15" x14ac:dyDescent="0.35">
      <c r="O9370" s="86"/>
    </row>
    <row r="9371" spans="15:15" x14ac:dyDescent="0.35">
      <c r="O9371" s="86"/>
    </row>
    <row r="9372" spans="15:15" x14ac:dyDescent="0.35">
      <c r="O9372" s="86"/>
    </row>
    <row r="9373" spans="15:15" x14ac:dyDescent="0.35">
      <c r="O9373" s="86"/>
    </row>
    <row r="9374" spans="15:15" x14ac:dyDescent="0.35">
      <c r="O9374" s="86"/>
    </row>
    <row r="9375" spans="15:15" x14ac:dyDescent="0.35">
      <c r="O9375" s="86"/>
    </row>
    <row r="9376" spans="15:15" x14ac:dyDescent="0.35">
      <c r="O9376" s="86"/>
    </row>
    <row r="9377" spans="15:15" x14ac:dyDescent="0.35">
      <c r="O9377" s="86"/>
    </row>
    <row r="9378" spans="15:15" x14ac:dyDescent="0.35">
      <c r="O9378" s="86"/>
    </row>
    <row r="9379" spans="15:15" x14ac:dyDescent="0.35">
      <c r="O9379" s="86"/>
    </row>
    <row r="9380" spans="15:15" x14ac:dyDescent="0.35">
      <c r="O9380" s="86"/>
    </row>
    <row r="9381" spans="15:15" x14ac:dyDescent="0.35">
      <c r="O9381" s="86"/>
    </row>
    <row r="9382" spans="15:15" x14ac:dyDescent="0.35">
      <c r="O9382" s="86"/>
    </row>
    <row r="9383" spans="15:15" x14ac:dyDescent="0.35">
      <c r="O9383" s="86"/>
    </row>
    <row r="9384" spans="15:15" x14ac:dyDescent="0.35">
      <c r="O9384" s="86"/>
    </row>
    <row r="9385" spans="15:15" x14ac:dyDescent="0.35">
      <c r="O9385" s="86"/>
    </row>
    <row r="9386" spans="15:15" x14ac:dyDescent="0.35">
      <c r="O9386" s="86"/>
    </row>
    <row r="9387" spans="15:15" x14ac:dyDescent="0.35">
      <c r="O9387" s="86"/>
    </row>
    <row r="9388" spans="15:15" x14ac:dyDescent="0.35">
      <c r="O9388" s="86"/>
    </row>
    <row r="9389" spans="15:15" x14ac:dyDescent="0.35">
      <c r="O9389" s="86"/>
    </row>
    <row r="9390" spans="15:15" x14ac:dyDescent="0.35">
      <c r="O9390" s="86"/>
    </row>
    <row r="9391" spans="15:15" x14ac:dyDescent="0.35">
      <c r="O9391" s="86"/>
    </row>
    <row r="9392" spans="15:15" x14ac:dyDescent="0.35">
      <c r="O9392" s="86"/>
    </row>
    <row r="9393" spans="15:15" x14ac:dyDescent="0.35">
      <c r="O9393" s="86"/>
    </row>
    <row r="9394" spans="15:15" x14ac:dyDescent="0.35">
      <c r="O9394" s="86"/>
    </row>
    <row r="9395" spans="15:15" x14ac:dyDescent="0.35">
      <c r="O9395" s="86"/>
    </row>
    <row r="9396" spans="15:15" x14ac:dyDescent="0.35">
      <c r="O9396" s="86"/>
    </row>
    <row r="9397" spans="15:15" x14ac:dyDescent="0.35">
      <c r="O9397" s="86"/>
    </row>
    <row r="9398" spans="15:15" x14ac:dyDescent="0.35">
      <c r="O9398" s="86"/>
    </row>
    <row r="9399" spans="15:15" x14ac:dyDescent="0.35">
      <c r="O9399" s="86"/>
    </row>
    <row r="9400" spans="15:15" x14ac:dyDescent="0.35">
      <c r="O9400" s="86"/>
    </row>
    <row r="9401" spans="15:15" x14ac:dyDescent="0.35">
      <c r="O9401" s="86"/>
    </row>
    <row r="9402" spans="15:15" x14ac:dyDescent="0.35">
      <c r="O9402" s="86"/>
    </row>
    <row r="9403" spans="15:15" x14ac:dyDescent="0.35">
      <c r="O9403" s="86"/>
    </row>
    <row r="9404" spans="15:15" x14ac:dyDescent="0.35">
      <c r="O9404" s="86"/>
    </row>
    <row r="9405" spans="15:15" x14ac:dyDescent="0.35">
      <c r="O9405" s="86"/>
    </row>
    <row r="9406" spans="15:15" x14ac:dyDescent="0.35">
      <c r="O9406" s="86"/>
    </row>
    <row r="9407" spans="15:15" x14ac:dyDescent="0.35">
      <c r="O9407" s="86"/>
    </row>
    <row r="9408" spans="15:15" x14ac:dyDescent="0.35">
      <c r="O9408" s="86"/>
    </row>
    <row r="9409" spans="15:15" x14ac:dyDescent="0.35">
      <c r="O9409" s="86"/>
    </row>
    <row r="9410" spans="15:15" x14ac:dyDescent="0.35">
      <c r="O9410" s="86"/>
    </row>
    <row r="9411" spans="15:15" x14ac:dyDescent="0.35">
      <c r="O9411" s="86"/>
    </row>
    <row r="9412" spans="15:15" x14ac:dyDescent="0.35">
      <c r="O9412" s="86"/>
    </row>
    <row r="9413" spans="15:15" x14ac:dyDescent="0.35">
      <c r="O9413" s="86"/>
    </row>
    <row r="9414" spans="15:15" x14ac:dyDescent="0.35">
      <c r="O9414" s="86"/>
    </row>
    <row r="9415" spans="15:15" x14ac:dyDescent="0.35">
      <c r="O9415" s="86"/>
    </row>
    <row r="9416" spans="15:15" x14ac:dyDescent="0.35">
      <c r="O9416" s="86"/>
    </row>
    <row r="9417" spans="15:15" x14ac:dyDescent="0.35">
      <c r="O9417" s="86"/>
    </row>
    <row r="9418" spans="15:15" x14ac:dyDescent="0.35">
      <c r="O9418" s="86"/>
    </row>
    <row r="9419" spans="15:15" x14ac:dyDescent="0.35">
      <c r="O9419" s="86"/>
    </row>
    <row r="9420" spans="15:15" x14ac:dyDescent="0.35">
      <c r="O9420" s="86"/>
    </row>
    <row r="9421" spans="15:15" x14ac:dyDescent="0.35">
      <c r="O9421" s="86"/>
    </row>
    <row r="9422" spans="15:15" x14ac:dyDescent="0.35">
      <c r="O9422" s="86"/>
    </row>
    <row r="9423" spans="15:15" x14ac:dyDescent="0.35">
      <c r="O9423" s="86"/>
    </row>
    <row r="9424" spans="15:15" x14ac:dyDescent="0.35">
      <c r="O9424" s="86"/>
    </row>
    <row r="9425" spans="15:15" x14ac:dyDescent="0.35">
      <c r="O9425" s="86"/>
    </row>
    <row r="9426" spans="15:15" x14ac:dyDescent="0.35">
      <c r="O9426" s="86"/>
    </row>
    <row r="9427" spans="15:15" x14ac:dyDescent="0.35">
      <c r="O9427" s="86"/>
    </row>
    <row r="9428" spans="15:15" x14ac:dyDescent="0.35">
      <c r="O9428" s="86"/>
    </row>
    <row r="9429" spans="15:15" x14ac:dyDescent="0.35">
      <c r="O9429" s="86"/>
    </row>
    <row r="9430" spans="15:15" x14ac:dyDescent="0.35">
      <c r="O9430" s="86"/>
    </row>
    <row r="9431" spans="15:15" x14ac:dyDescent="0.35">
      <c r="O9431" s="86"/>
    </row>
    <row r="9432" spans="15:15" x14ac:dyDescent="0.35">
      <c r="O9432" s="86"/>
    </row>
    <row r="9433" spans="15:15" x14ac:dyDescent="0.35">
      <c r="O9433" s="86"/>
    </row>
    <row r="9434" spans="15:15" x14ac:dyDescent="0.35">
      <c r="O9434" s="86"/>
    </row>
    <row r="9435" spans="15:15" x14ac:dyDescent="0.35">
      <c r="O9435" s="86"/>
    </row>
    <row r="9436" spans="15:15" x14ac:dyDescent="0.35">
      <c r="O9436" s="86"/>
    </row>
    <row r="9437" spans="15:15" x14ac:dyDescent="0.35">
      <c r="O9437" s="86"/>
    </row>
    <row r="9438" spans="15:15" x14ac:dyDescent="0.35">
      <c r="O9438" s="86"/>
    </row>
    <row r="9439" spans="15:15" x14ac:dyDescent="0.35">
      <c r="O9439" s="86"/>
    </row>
    <row r="9440" spans="15:15" x14ac:dyDescent="0.35">
      <c r="O9440" s="86"/>
    </row>
    <row r="9441" spans="15:15" x14ac:dyDescent="0.35">
      <c r="O9441" s="86"/>
    </row>
    <row r="9442" spans="15:15" x14ac:dyDescent="0.35">
      <c r="O9442" s="86"/>
    </row>
    <row r="9443" spans="15:15" x14ac:dyDescent="0.35">
      <c r="O9443" s="86"/>
    </row>
    <row r="9444" spans="15:15" x14ac:dyDescent="0.35">
      <c r="O9444" s="86"/>
    </row>
    <row r="9445" spans="15:15" x14ac:dyDescent="0.35">
      <c r="O9445" s="86"/>
    </row>
    <row r="9446" spans="15:15" x14ac:dyDescent="0.35">
      <c r="O9446" s="86"/>
    </row>
    <row r="9447" spans="15:15" x14ac:dyDescent="0.35">
      <c r="O9447" s="86"/>
    </row>
    <row r="9448" spans="15:15" x14ac:dyDescent="0.35">
      <c r="O9448" s="86"/>
    </row>
    <row r="9449" spans="15:15" x14ac:dyDescent="0.35">
      <c r="O9449" s="86"/>
    </row>
    <row r="9450" spans="15:15" x14ac:dyDescent="0.35">
      <c r="O9450" s="86"/>
    </row>
    <row r="9451" spans="15:15" x14ac:dyDescent="0.35">
      <c r="O9451" s="86"/>
    </row>
    <row r="9452" spans="15:15" x14ac:dyDescent="0.35">
      <c r="O9452" s="86"/>
    </row>
    <row r="9453" spans="15:15" x14ac:dyDescent="0.35">
      <c r="O9453" s="86"/>
    </row>
    <row r="9454" spans="15:15" x14ac:dyDescent="0.35">
      <c r="O9454" s="86"/>
    </row>
    <row r="9455" spans="15:15" x14ac:dyDescent="0.35">
      <c r="O9455" s="86"/>
    </row>
    <row r="9456" spans="15:15" x14ac:dyDescent="0.35">
      <c r="O9456" s="86"/>
    </row>
    <row r="9457" spans="15:15" x14ac:dyDescent="0.35">
      <c r="O9457" s="86"/>
    </row>
    <row r="9458" spans="15:15" x14ac:dyDescent="0.35">
      <c r="O9458" s="86"/>
    </row>
    <row r="9459" spans="15:15" x14ac:dyDescent="0.35">
      <c r="O9459" s="86"/>
    </row>
    <row r="9460" spans="15:15" x14ac:dyDescent="0.35">
      <c r="O9460" s="86"/>
    </row>
    <row r="9461" spans="15:15" x14ac:dyDescent="0.35">
      <c r="O9461" s="86"/>
    </row>
    <row r="9462" spans="15:15" x14ac:dyDescent="0.35">
      <c r="O9462" s="86"/>
    </row>
    <row r="9463" spans="15:15" x14ac:dyDescent="0.35">
      <c r="O9463" s="86"/>
    </row>
    <row r="9464" spans="15:15" x14ac:dyDescent="0.35">
      <c r="O9464" s="86"/>
    </row>
    <row r="9465" spans="15:15" x14ac:dyDescent="0.35">
      <c r="O9465" s="86"/>
    </row>
    <row r="9466" spans="15:15" x14ac:dyDescent="0.35">
      <c r="O9466" s="86"/>
    </row>
    <row r="9467" spans="15:15" x14ac:dyDescent="0.35">
      <c r="O9467" s="86"/>
    </row>
    <row r="9468" spans="15:15" x14ac:dyDescent="0.35">
      <c r="O9468" s="86"/>
    </row>
    <row r="9469" spans="15:15" x14ac:dyDescent="0.35">
      <c r="O9469" s="86"/>
    </row>
    <row r="9470" spans="15:15" x14ac:dyDescent="0.35">
      <c r="O9470" s="86"/>
    </row>
    <row r="9471" spans="15:15" x14ac:dyDescent="0.35">
      <c r="O9471" s="86"/>
    </row>
    <row r="9472" spans="15:15" x14ac:dyDescent="0.35">
      <c r="O9472" s="86"/>
    </row>
    <row r="9473" spans="15:15" x14ac:dyDescent="0.35">
      <c r="O9473" s="86"/>
    </row>
    <row r="9474" spans="15:15" x14ac:dyDescent="0.35">
      <c r="O9474" s="86"/>
    </row>
    <row r="9475" spans="15:15" x14ac:dyDescent="0.35">
      <c r="O9475" s="86"/>
    </row>
    <row r="9476" spans="15:15" x14ac:dyDescent="0.35">
      <c r="O9476" s="86"/>
    </row>
    <row r="9477" spans="15:15" x14ac:dyDescent="0.35">
      <c r="O9477" s="86"/>
    </row>
    <row r="9478" spans="15:15" x14ac:dyDescent="0.35">
      <c r="O9478" s="86"/>
    </row>
    <row r="9479" spans="15:15" x14ac:dyDescent="0.35">
      <c r="O9479" s="86"/>
    </row>
    <row r="9480" spans="15:15" x14ac:dyDescent="0.35">
      <c r="O9480" s="86"/>
    </row>
    <row r="9481" spans="15:15" x14ac:dyDescent="0.35">
      <c r="O9481" s="86"/>
    </row>
    <row r="9482" spans="15:15" x14ac:dyDescent="0.35">
      <c r="O9482" s="86"/>
    </row>
    <row r="9483" spans="15:15" x14ac:dyDescent="0.35">
      <c r="O9483" s="86"/>
    </row>
    <row r="9484" spans="15:15" x14ac:dyDescent="0.35">
      <c r="O9484" s="86"/>
    </row>
    <row r="9485" spans="15:15" x14ac:dyDescent="0.35">
      <c r="O9485" s="86"/>
    </row>
    <row r="9486" spans="15:15" x14ac:dyDescent="0.35">
      <c r="O9486" s="86"/>
    </row>
    <row r="9487" spans="15:15" x14ac:dyDescent="0.35">
      <c r="O9487" s="86"/>
    </row>
    <row r="9488" spans="15:15" x14ac:dyDescent="0.35">
      <c r="O9488" s="86"/>
    </row>
    <row r="9489" spans="15:15" x14ac:dyDescent="0.35">
      <c r="O9489" s="86"/>
    </row>
    <row r="9490" spans="15:15" x14ac:dyDescent="0.35">
      <c r="O9490" s="86"/>
    </row>
    <row r="9491" spans="15:15" x14ac:dyDescent="0.35">
      <c r="O9491" s="86"/>
    </row>
    <row r="9492" spans="15:15" x14ac:dyDescent="0.35">
      <c r="O9492" s="86"/>
    </row>
    <row r="9493" spans="15:15" x14ac:dyDescent="0.35">
      <c r="O9493" s="86"/>
    </row>
    <row r="9494" spans="15:15" x14ac:dyDescent="0.35">
      <c r="O9494" s="86"/>
    </row>
    <row r="9495" spans="15:15" x14ac:dyDescent="0.35">
      <c r="O9495" s="86"/>
    </row>
    <row r="9496" spans="15:15" x14ac:dyDescent="0.35">
      <c r="O9496" s="86"/>
    </row>
    <row r="9497" spans="15:15" x14ac:dyDescent="0.35">
      <c r="O9497" s="86"/>
    </row>
    <row r="9498" spans="15:15" x14ac:dyDescent="0.35">
      <c r="O9498" s="86"/>
    </row>
    <row r="9499" spans="15:15" x14ac:dyDescent="0.35">
      <c r="O9499" s="86"/>
    </row>
    <row r="9500" spans="15:15" x14ac:dyDescent="0.35">
      <c r="O9500" s="86"/>
    </row>
    <row r="9501" spans="15:15" x14ac:dyDescent="0.35">
      <c r="O9501" s="86"/>
    </row>
    <row r="9502" spans="15:15" x14ac:dyDescent="0.35">
      <c r="O9502" s="86"/>
    </row>
    <row r="9503" spans="15:15" x14ac:dyDescent="0.35">
      <c r="O9503" s="86"/>
    </row>
    <row r="9504" spans="15:15" x14ac:dyDescent="0.35">
      <c r="O9504" s="86"/>
    </row>
    <row r="9505" spans="15:15" x14ac:dyDescent="0.35">
      <c r="O9505" s="86"/>
    </row>
    <row r="9506" spans="15:15" x14ac:dyDescent="0.35">
      <c r="O9506" s="86"/>
    </row>
    <row r="9507" spans="15:15" x14ac:dyDescent="0.35">
      <c r="O9507" s="86"/>
    </row>
    <row r="9508" spans="15:15" x14ac:dyDescent="0.35">
      <c r="O9508" s="86"/>
    </row>
    <row r="9509" spans="15:15" x14ac:dyDescent="0.35">
      <c r="O9509" s="86"/>
    </row>
    <row r="9510" spans="15:15" x14ac:dyDescent="0.35">
      <c r="O9510" s="86"/>
    </row>
    <row r="9511" spans="15:15" x14ac:dyDescent="0.35">
      <c r="O9511" s="86"/>
    </row>
    <row r="9512" spans="15:15" x14ac:dyDescent="0.35">
      <c r="O9512" s="86"/>
    </row>
    <row r="9513" spans="15:15" x14ac:dyDescent="0.35">
      <c r="O9513" s="86"/>
    </row>
    <row r="9514" spans="15:15" x14ac:dyDescent="0.35">
      <c r="O9514" s="86"/>
    </row>
    <row r="9515" spans="15:15" x14ac:dyDescent="0.35">
      <c r="O9515" s="86"/>
    </row>
    <row r="9516" spans="15:15" x14ac:dyDescent="0.35">
      <c r="O9516" s="86"/>
    </row>
    <row r="9517" spans="15:15" x14ac:dyDescent="0.35">
      <c r="O9517" s="86"/>
    </row>
    <row r="9518" spans="15:15" x14ac:dyDescent="0.35">
      <c r="O9518" s="86"/>
    </row>
    <row r="9519" spans="15:15" x14ac:dyDescent="0.35">
      <c r="O9519" s="86"/>
    </row>
    <row r="9520" spans="15:15" x14ac:dyDescent="0.35">
      <c r="O9520" s="86"/>
    </row>
    <row r="9521" spans="15:15" x14ac:dyDescent="0.35">
      <c r="O9521" s="86"/>
    </row>
    <row r="9522" spans="15:15" x14ac:dyDescent="0.35">
      <c r="O9522" s="86"/>
    </row>
    <row r="9523" spans="15:15" x14ac:dyDescent="0.35">
      <c r="O9523" s="86"/>
    </row>
    <row r="9524" spans="15:15" x14ac:dyDescent="0.35">
      <c r="O9524" s="86"/>
    </row>
    <row r="9525" spans="15:15" x14ac:dyDescent="0.35">
      <c r="O9525" s="86"/>
    </row>
    <row r="9526" spans="15:15" x14ac:dyDescent="0.35">
      <c r="O9526" s="86"/>
    </row>
    <row r="9527" spans="15:15" x14ac:dyDescent="0.35">
      <c r="O9527" s="86"/>
    </row>
    <row r="9528" spans="15:15" x14ac:dyDescent="0.35">
      <c r="O9528" s="86"/>
    </row>
    <row r="9529" spans="15:15" x14ac:dyDescent="0.35">
      <c r="O9529" s="86"/>
    </row>
    <row r="9530" spans="15:15" x14ac:dyDescent="0.35">
      <c r="O9530" s="86"/>
    </row>
    <row r="9531" spans="15:15" x14ac:dyDescent="0.35">
      <c r="O9531" s="86"/>
    </row>
    <row r="9532" spans="15:15" x14ac:dyDescent="0.35">
      <c r="O9532" s="86"/>
    </row>
    <row r="9533" spans="15:15" x14ac:dyDescent="0.35">
      <c r="O9533" s="86"/>
    </row>
    <row r="9534" spans="15:15" x14ac:dyDescent="0.35">
      <c r="O9534" s="86"/>
    </row>
    <row r="9535" spans="15:15" x14ac:dyDescent="0.35">
      <c r="O9535" s="86"/>
    </row>
    <row r="9536" spans="15:15" x14ac:dyDescent="0.35">
      <c r="O9536" s="86"/>
    </row>
    <row r="9537" spans="15:15" x14ac:dyDescent="0.35">
      <c r="O9537" s="86"/>
    </row>
    <row r="9538" spans="15:15" x14ac:dyDescent="0.35">
      <c r="O9538" s="86"/>
    </row>
    <row r="9539" spans="15:15" x14ac:dyDescent="0.35">
      <c r="O9539" s="86"/>
    </row>
    <row r="9540" spans="15:15" x14ac:dyDescent="0.35">
      <c r="O9540" s="86"/>
    </row>
    <row r="9541" spans="15:15" x14ac:dyDescent="0.35">
      <c r="O9541" s="86"/>
    </row>
    <row r="9542" spans="15:15" x14ac:dyDescent="0.35">
      <c r="O9542" s="86"/>
    </row>
    <row r="9543" spans="15:15" x14ac:dyDescent="0.35">
      <c r="O9543" s="86"/>
    </row>
    <row r="9544" spans="15:15" x14ac:dyDescent="0.35">
      <c r="O9544" s="86"/>
    </row>
    <row r="9545" spans="15:15" x14ac:dyDescent="0.35">
      <c r="O9545" s="86"/>
    </row>
    <row r="9546" spans="15:15" x14ac:dyDescent="0.35">
      <c r="O9546" s="86"/>
    </row>
    <row r="9547" spans="15:15" x14ac:dyDescent="0.35">
      <c r="O9547" s="86"/>
    </row>
    <row r="9548" spans="15:15" x14ac:dyDescent="0.35">
      <c r="O9548" s="86"/>
    </row>
    <row r="9549" spans="15:15" x14ac:dyDescent="0.35">
      <c r="O9549" s="86"/>
    </row>
    <row r="9550" spans="15:15" x14ac:dyDescent="0.35">
      <c r="O9550" s="86"/>
    </row>
    <row r="9551" spans="15:15" x14ac:dyDescent="0.35">
      <c r="O9551" s="86"/>
    </row>
    <row r="9552" spans="15:15" x14ac:dyDescent="0.35">
      <c r="O9552" s="86"/>
    </row>
    <row r="9553" spans="15:15" x14ac:dyDescent="0.35">
      <c r="O9553" s="86"/>
    </row>
    <row r="9554" spans="15:15" x14ac:dyDescent="0.35">
      <c r="O9554" s="86"/>
    </row>
    <row r="9555" spans="15:15" x14ac:dyDescent="0.35">
      <c r="O9555" s="86"/>
    </row>
    <row r="9556" spans="15:15" x14ac:dyDescent="0.35">
      <c r="O9556" s="86"/>
    </row>
    <row r="9557" spans="15:15" x14ac:dyDescent="0.35">
      <c r="O9557" s="86"/>
    </row>
    <row r="9558" spans="15:15" x14ac:dyDescent="0.35">
      <c r="O9558" s="86"/>
    </row>
    <row r="9559" spans="15:15" x14ac:dyDescent="0.35">
      <c r="O9559" s="86"/>
    </row>
    <row r="9560" spans="15:15" x14ac:dyDescent="0.35">
      <c r="O9560" s="86"/>
    </row>
    <row r="9561" spans="15:15" x14ac:dyDescent="0.35">
      <c r="O9561" s="86"/>
    </row>
    <row r="9562" spans="15:15" x14ac:dyDescent="0.35">
      <c r="O9562" s="86"/>
    </row>
    <row r="9563" spans="15:15" x14ac:dyDescent="0.35">
      <c r="O9563" s="86"/>
    </row>
    <row r="9564" spans="15:15" x14ac:dyDescent="0.35">
      <c r="O9564" s="86"/>
    </row>
    <row r="9565" spans="15:15" x14ac:dyDescent="0.35">
      <c r="O9565" s="86"/>
    </row>
    <row r="9566" spans="15:15" x14ac:dyDescent="0.35">
      <c r="O9566" s="86"/>
    </row>
    <row r="9567" spans="15:15" x14ac:dyDescent="0.35">
      <c r="O9567" s="86"/>
    </row>
    <row r="9568" spans="15:15" x14ac:dyDescent="0.35">
      <c r="O9568" s="86"/>
    </row>
    <row r="9569" spans="15:15" x14ac:dyDescent="0.35">
      <c r="O9569" s="86"/>
    </row>
    <row r="9570" spans="15:15" x14ac:dyDescent="0.35">
      <c r="O9570" s="86"/>
    </row>
    <row r="9571" spans="15:15" x14ac:dyDescent="0.35">
      <c r="O9571" s="86"/>
    </row>
    <row r="9572" spans="15:15" x14ac:dyDescent="0.35">
      <c r="O9572" s="86"/>
    </row>
    <row r="9573" spans="15:15" x14ac:dyDescent="0.35">
      <c r="O9573" s="86"/>
    </row>
    <row r="9574" spans="15:15" x14ac:dyDescent="0.35">
      <c r="O9574" s="86"/>
    </row>
    <row r="9575" spans="15:15" x14ac:dyDescent="0.35">
      <c r="O9575" s="86"/>
    </row>
    <row r="9576" spans="15:15" x14ac:dyDescent="0.35">
      <c r="O9576" s="86"/>
    </row>
    <row r="9577" spans="15:15" x14ac:dyDescent="0.35">
      <c r="O9577" s="86"/>
    </row>
    <row r="9578" spans="15:15" x14ac:dyDescent="0.35">
      <c r="O9578" s="86"/>
    </row>
    <row r="9579" spans="15:15" x14ac:dyDescent="0.35">
      <c r="O9579" s="86"/>
    </row>
    <row r="9580" spans="15:15" x14ac:dyDescent="0.35">
      <c r="O9580" s="86"/>
    </row>
    <row r="9581" spans="15:15" x14ac:dyDescent="0.35">
      <c r="O9581" s="86"/>
    </row>
    <row r="9582" spans="15:15" x14ac:dyDescent="0.35">
      <c r="O9582" s="86"/>
    </row>
    <row r="9583" spans="15:15" x14ac:dyDescent="0.35">
      <c r="O9583" s="86"/>
    </row>
    <row r="9584" spans="15:15" x14ac:dyDescent="0.35">
      <c r="O9584" s="86"/>
    </row>
    <row r="9585" spans="15:15" x14ac:dyDescent="0.35">
      <c r="O9585" s="86"/>
    </row>
    <row r="9586" spans="15:15" x14ac:dyDescent="0.35">
      <c r="O9586" s="86"/>
    </row>
    <row r="9587" spans="15:15" x14ac:dyDescent="0.35">
      <c r="O9587" s="86"/>
    </row>
    <row r="9588" spans="15:15" x14ac:dyDescent="0.35">
      <c r="O9588" s="86"/>
    </row>
    <row r="9589" spans="15:15" x14ac:dyDescent="0.35">
      <c r="O9589" s="86"/>
    </row>
    <row r="9590" spans="15:15" x14ac:dyDescent="0.35">
      <c r="O9590" s="86"/>
    </row>
    <row r="9591" spans="15:15" x14ac:dyDescent="0.35">
      <c r="O9591" s="86"/>
    </row>
    <row r="9592" spans="15:15" x14ac:dyDescent="0.35">
      <c r="O9592" s="86"/>
    </row>
    <row r="9593" spans="15:15" x14ac:dyDescent="0.35">
      <c r="O9593" s="86"/>
    </row>
    <row r="9594" spans="15:15" x14ac:dyDescent="0.35">
      <c r="O9594" s="86"/>
    </row>
    <row r="9595" spans="15:15" x14ac:dyDescent="0.35">
      <c r="O9595" s="86"/>
    </row>
    <row r="9596" spans="15:15" x14ac:dyDescent="0.35">
      <c r="O9596" s="86"/>
    </row>
    <row r="9597" spans="15:15" x14ac:dyDescent="0.35">
      <c r="O9597" s="86"/>
    </row>
    <row r="9598" spans="15:15" x14ac:dyDescent="0.35">
      <c r="O9598" s="86"/>
    </row>
    <row r="9599" spans="15:15" x14ac:dyDescent="0.35">
      <c r="O9599" s="86"/>
    </row>
    <row r="9600" spans="15:15" x14ac:dyDescent="0.35">
      <c r="O9600" s="86"/>
    </row>
    <row r="9601" spans="15:15" x14ac:dyDescent="0.35">
      <c r="O9601" s="86"/>
    </row>
    <row r="9602" spans="15:15" x14ac:dyDescent="0.35">
      <c r="O9602" s="86"/>
    </row>
    <row r="9603" spans="15:15" x14ac:dyDescent="0.35">
      <c r="O9603" s="86"/>
    </row>
    <row r="9604" spans="15:15" x14ac:dyDescent="0.35">
      <c r="O9604" s="86"/>
    </row>
    <row r="9605" spans="15:15" x14ac:dyDescent="0.35">
      <c r="O9605" s="86"/>
    </row>
    <row r="9606" spans="15:15" x14ac:dyDescent="0.35">
      <c r="O9606" s="86"/>
    </row>
    <row r="9607" spans="15:15" x14ac:dyDescent="0.35">
      <c r="O9607" s="86"/>
    </row>
    <row r="9608" spans="15:15" x14ac:dyDescent="0.35">
      <c r="O9608" s="86"/>
    </row>
    <row r="9609" spans="15:15" x14ac:dyDescent="0.35">
      <c r="O9609" s="86"/>
    </row>
    <row r="9610" spans="15:15" x14ac:dyDescent="0.35">
      <c r="O9610" s="86"/>
    </row>
    <row r="9611" spans="15:15" x14ac:dyDescent="0.35">
      <c r="O9611" s="86"/>
    </row>
    <row r="9612" spans="15:15" x14ac:dyDescent="0.35">
      <c r="O9612" s="86"/>
    </row>
    <row r="9613" spans="15:15" x14ac:dyDescent="0.35">
      <c r="O9613" s="86"/>
    </row>
    <row r="9614" spans="15:15" x14ac:dyDescent="0.35">
      <c r="O9614" s="86"/>
    </row>
    <row r="9615" spans="15:15" x14ac:dyDescent="0.35">
      <c r="O9615" s="86"/>
    </row>
    <row r="9616" spans="15:15" x14ac:dyDescent="0.35">
      <c r="O9616" s="86"/>
    </row>
    <row r="9617" spans="15:15" x14ac:dyDescent="0.35">
      <c r="O9617" s="86"/>
    </row>
    <row r="9618" spans="15:15" x14ac:dyDescent="0.35">
      <c r="O9618" s="86"/>
    </row>
    <row r="9619" spans="15:15" x14ac:dyDescent="0.35">
      <c r="O9619" s="86"/>
    </row>
    <row r="9620" spans="15:15" x14ac:dyDescent="0.35">
      <c r="O9620" s="86"/>
    </row>
    <row r="9621" spans="15:15" x14ac:dyDescent="0.35">
      <c r="O9621" s="86"/>
    </row>
    <row r="9622" spans="15:15" x14ac:dyDescent="0.35">
      <c r="O9622" s="86"/>
    </row>
    <row r="9623" spans="15:15" x14ac:dyDescent="0.35">
      <c r="O9623" s="86"/>
    </row>
    <row r="9624" spans="15:15" x14ac:dyDescent="0.35">
      <c r="O9624" s="86"/>
    </row>
    <row r="9625" spans="15:15" x14ac:dyDescent="0.35">
      <c r="O9625" s="86"/>
    </row>
    <row r="9626" spans="15:15" x14ac:dyDescent="0.35">
      <c r="O9626" s="86"/>
    </row>
    <row r="9627" spans="15:15" x14ac:dyDescent="0.35">
      <c r="O9627" s="86"/>
    </row>
    <row r="9628" spans="15:15" x14ac:dyDescent="0.35">
      <c r="O9628" s="86"/>
    </row>
    <row r="9629" spans="15:15" x14ac:dyDescent="0.35">
      <c r="O9629" s="86"/>
    </row>
    <row r="9630" spans="15:15" x14ac:dyDescent="0.35">
      <c r="O9630" s="86"/>
    </row>
    <row r="9631" spans="15:15" x14ac:dyDescent="0.35">
      <c r="O9631" s="86"/>
    </row>
    <row r="9632" spans="15:15" x14ac:dyDescent="0.35">
      <c r="O9632" s="86"/>
    </row>
    <row r="9633" spans="15:15" x14ac:dyDescent="0.35">
      <c r="O9633" s="86"/>
    </row>
    <row r="9634" spans="15:15" x14ac:dyDescent="0.35">
      <c r="O9634" s="86"/>
    </row>
    <row r="9635" spans="15:15" x14ac:dyDescent="0.35">
      <c r="O9635" s="86"/>
    </row>
    <row r="9636" spans="15:15" x14ac:dyDescent="0.35">
      <c r="O9636" s="86"/>
    </row>
    <row r="9637" spans="15:15" x14ac:dyDescent="0.35">
      <c r="O9637" s="86"/>
    </row>
    <row r="9638" spans="15:15" x14ac:dyDescent="0.35">
      <c r="O9638" s="86"/>
    </row>
    <row r="9639" spans="15:15" x14ac:dyDescent="0.35">
      <c r="O9639" s="86"/>
    </row>
    <row r="9640" spans="15:15" x14ac:dyDescent="0.35">
      <c r="O9640" s="86"/>
    </row>
    <row r="9641" spans="15:15" x14ac:dyDescent="0.35">
      <c r="O9641" s="86"/>
    </row>
    <row r="9642" spans="15:15" x14ac:dyDescent="0.35">
      <c r="O9642" s="86"/>
    </row>
    <row r="9643" spans="15:15" x14ac:dyDescent="0.35">
      <c r="O9643" s="86"/>
    </row>
    <row r="9644" spans="15:15" x14ac:dyDescent="0.35">
      <c r="O9644" s="86"/>
    </row>
    <row r="9645" spans="15:15" x14ac:dyDescent="0.35">
      <c r="O9645" s="86"/>
    </row>
    <row r="9646" spans="15:15" x14ac:dyDescent="0.35">
      <c r="O9646" s="86"/>
    </row>
    <row r="9647" spans="15:15" x14ac:dyDescent="0.35">
      <c r="O9647" s="86"/>
    </row>
    <row r="9648" spans="15:15" x14ac:dyDescent="0.35">
      <c r="O9648" s="86"/>
    </row>
    <row r="9649" spans="15:15" x14ac:dyDescent="0.35">
      <c r="O9649" s="86"/>
    </row>
    <row r="9650" spans="15:15" x14ac:dyDescent="0.35">
      <c r="O9650" s="86"/>
    </row>
    <row r="9651" spans="15:15" x14ac:dyDescent="0.35">
      <c r="O9651" s="86"/>
    </row>
    <row r="9652" spans="15:15" x14ac:dyDescent="0.35">
      <c r="O9652" s="86"/>
    </row>
    <row r="9653" spans="15:15" x14ac:dyDescent="0.35">
      <c r="O9653" s="86"/>
    </row>
    <row r="9654" spans="15:15" x14ac:dyDescent="0.35">
      <c r="O9654" s="86"/>
    </row>
    <row r="9655" spans="15:15" x14ac:dyDescent="0.35">
      <c r="O9655" s="86"/>
    </row>
    <row r="9656" spans="15:15" x14ac:dyDescent="0.35">
      <c r="O9656" s="86"/>
    </row>
    <row r="9657" spans="15:15" x14ac:dyDescent="0.35">
      <c r="O9657" s="86"/>
    </row>
    <row r="9658" spans="15:15" x14ac:dyDescent="0.35">
      <c r="O9658" s="86"/>
    </row>
    <row r="9659" spans="15:15" x14ac:dyDescent="0.35">
      <c r="O9659" s="86"/>
    </row>
    <row r="9660" spans="15:15" x14ac:dyDescent="0.35">
      <c r="O9660" s="86"/>
    </row>
    <row r="9661" spans="15:15" x14ac:dyDescent="0.35">
      <c r="O9661" s="86"/>
    </row>
    <row r="9662" spans="15:15" x14ac:dyDescent="0.35">
      <c r="O9662" s="86"/>
    </row>
    <row r="9663" spans="15:15" x14ac:dyDescent="0.35">
      <c r="O9663" s="86"/>
    </row>
    <row r="9664" spans="15:15" x14ac:dyDescent="0.35">
      <c r="O9664" s="86"/>
    </row>
    <row r="9665" spans="15:15" x14ac:dyDescent="0.35">
      <c r="O9665" s="86"/>
    </row>
    <row r="9666" spans="15:15" x14ac:dyDescent="0.35">
      <c r="O9666" s="86"/>
    </row>
    <row r="9667" spans="15:15" x14ac:dyDescent="0.35">
      <c r="O9667" s="86"/>
    </row>
    <row r="9668" spans="15:15" x14ac:dyDescent="0.35">
      <c r="O9668" s="86"/>
    </row>
    <row r="9669" spans="15:15" x14ac:dyDescent="0.35">
      <c r="O9669" s="86"/>
    </row>
    <row r="9670" spans="15:15" x14ac:dyDescent="0.35">
      <c r="O9670" s="86"/>
    </row>
    <row r="9671" spans="15:15" x14ac:dyDescent="0.35">
      <c r="O9671" s="86"/>
    </row>
    <row r="9672" spans="15:15" x14ac:dyDescent="0.35">
      <c r="O9672" s="86"/>
    </row>
    <row r="9673" spans="15:15" x14ac:dyDescent="0.35">
      <c r="O9673" s="86"/>
    </row>
    <row r="9674" spans="15:15" x14ac:dyDescent="0.35">
      <c r="O9674" s="86"/>
    </row>
    <row r="9675" spans="15:15" x14ac:dyDescent="0.35">
      <c r="O9675" s="86"/>
    </row>
    <row r="9676" spans="15:15" x14ac:dyDescent="0.35">
      <c r="O9676" s="86"/>
    </row>
    <row r="9677" spans="15:15" x14ac:dyDescent="0.35">
      <c r="O9677" s="86"/>
    </row>
    <row r="9678" spans="15:15" x14ac:dyDescent="0.35">
      <c r="O9678" s="86"/>
    </row>
    <row r="9679" spans="15:15" x14ac:dyDescent="0.35">
      <c r="O9679" s="86"/>
    </row>
    <row r="9680" spans="15:15" x14ac:dyDescent="0.35">
      <c r="O9680" s="86"/>
    </row>
    <row r="9681" spans="15:15" x14ac:dyDescent="0.35">
      <c r="O9681" s="86"/>
    </row>
    <row r="9682" spans="15:15" x14ac:dyDescent="0.35">
      <c r="O9682" s="86"/>
    </row>
    <row r="9683" spans="15:15" x14ac:dyDescent="0.35">
      <c r="O9683" s="86"/>
    </row>
    <row r="9684" spans="15:15" x14ac:dyDescent="0.35">
      <c r="O9684" s="86"/>
    </row>
    <row r="9685" spans="15:15" x14ac:dyDescent="0.35">
      <c r="O9685" s="86"/>
    </row>
    <row r="9686" spans="15:15" x14ac:dyDescent="0.35">
      <c r="O9686" s="86"/>
    </row>
    <row r="9687" spans="15:15" x14ac:dyDescent="0.35">
      <c r="O9687" s="86"/>
    </row>
    <row r="9688" spans="15:15" x14ac:dyDescent="0.35">
      <c r="O9688" s="86"/>
    </row>
    <row r="9689" spans="15:15" x14ac:dyDescent="0.35">
      <c r="O9689" s="86"/>
    </row>
    <row r="9690" spans="15:15" x14ac:dyDescent="0.35">
      <c r="O9690" s="86"/>
    </row>
    <row r="9691" spans="15:15" x14ac:dyDescent="0.35">
      <c r="O9691" s="86"/>
    </row>
    <row r="9692" spans="15:15" x14ac:dyDescent="0.35">
      <c r="O9692" s="86"/>
    </row>
    <row r="9693" spans="15:15" x14ac:dyDescent="0.35">
      <c r="O9693" s="86"/>
    </row>
    <row r="9694" spans="15:15" x14ac:dyDescent="0.35">
      <c r="O9694" s="86"/>
    </row>
    <row r="9695" spans="15:15" x14ac:dyDescent="0.35">
      <c r="O9695" s="86"/>
    </row>
    <row r="9696" spans="15:15" x14ac:dyDescent="0.35">
      <c r="O9696" s="86"/>
    </row>
    <row r="9697" spans="15:15" x14ac:dyDescent="0.35">
      <c r="O9697" s="86"/>
    </row>
    <row r="9698" spans="15:15" x14ac:dyDescent="0.35">
      <c r="O9698" s="86"/>
    </row>
    <row r="9699" spans="15:15" x14ac:dyDescent="0.35">
      <c r="O9699" s="86"/>
    </row>
    <row r="9700" spans="15:15" x14ac:dyDescent="0.35">
      <c r="O9700" s="86"/>
    </row>
    <row r="9701" spans="15:15" x14ac:dyDescent="0.35">
      <c r="O9701" s="86"/>
    </row>
    <row r="9702" spans="15:15" x14ac:dyDescent="0.35">
      <c r="O9702" s="86"/>
    </row>
    <row r="9703" spans="15:15" x14ac:dyDescent="0.35">
      <c r="O9703" s="86"/>
    </row>
    <row r="9704" spans="15:15" x14ac:dyDescent="0.35">
      <c r="O9704" s="86"/>
    </row>
    <row r="9705" spans="15:15" x14ac:dyDescent="0.35">
      <c r="O9705" s="86"/>
    </row>
    <row r="9706" spans="15:15" x14ac:dyDescent="0.35">
      <c r="O9706" s="86"/>
    </row>
    <row r="9707" spans="15:15" x14ac:dyDescent="0.35">
      <c r="O9707" s="86"/>
    </row>
    <row r="9708" spans="15:15" x14ac:dyDescent="0.35">
      <c r="O9708" s="86"/>
    </row>
    <row r="9709" spans="15:15" x14ac:dyDescent="0.35">
      <c r="O9709" s="86"/>
    </row>
    <row r="9710" spans="15:15" x14ac:dyDescent="0.35">
      <c r="O9710" s="86"/>
    </row>
    <row r="9711" spans="15:15" x14ac:dyDescent="0.35">
      <c r="O9711" s="86"/>
    </row>
    <row r="9712" spans="15:15" x14ac:dyDescent="0.35">
      <c r="O9712" s="86"/>
    </row>
    <row r="9713" spans="15:15" x14ac:dyDescent="0.35">
      <c r="O9713" s="86"/>
    </row>
    <row r="9714" spans="15:15" x14ac:dyDescent="0.35">
      <c r="O9714" s="86"/>
    </row>
    <row r="9715" spans="15:15" x14ac:dyDescent="0.35">
      <c r="O9715" s="86"/>
    </row>
    <row r="9716" spans="15:15" x14ac:dyDescent="0.35">
      <c r="O9716" s="86"/>
    </row>
    <row r="9717" spans="15:15" x14ac:dyDescent="0.35">
      <c r="O9717" s="86"/>
    </row>
    <row r="9718" spans="15:15" x14ac:dyDescent="0.35">
      <c r="O9718" s="86"/>
    </row>
    <row r="9719" spans="15:15" x14ac:dyDescent="0.35">
      <c r="O9719" s="86"/>
    </row>
    <row r="9720" spans="15:15" x14ac:dyDescent="0.35">
      <c r="O9720" s="86"/>
    </row>
    <row r="9721" spans="15:15" x14ac:dyDescent="0.35">
      <c r="O9721" s="86"/>
    </row>
    <row r="9722" spans="15:15" x14ac:dyDescent="0.35">
      <c r="O9722" s="86"/>
    </row>
    <row r="9723" spans="15:15" x14ac:dyDescent="0.35">
      <c r="O9723" s="86"/>
    </row>
    <row r="9724" spans="15:15" x14ac:dyDescent="0.35">
      <c r="O9724" s="86"/>
    </row>
    <row r="9725" spans="15:15" x14ac:dyDescent="0.35">
      <c r="O9725" s="86"/>
    </row>
    <row r="9726" spans="15:15" x14ac:dyDescent="0.35">
      <c r="O9726" s="86"/>
    </row>
    <row r="9727" spans="15:15" x14ac:dyDescent="0.35">
      <c r="O9727" s="86"/>
    </row>
    <row r="9728" spans="15:15" x14ac:dyDescent="0.35">
      <c r="O9728" s="86"/>
    </row>
    <row r="9729" spans="15:15" x14ac:dyDescent="0.35">
      <c r="O9729" s="86"/>
    </row>
    <row r="9730" spans="15:15" x14ac:dyDescent="0.35">
      <c r="O9730" s="86"/>
    </row>
    <row r="9731" spans="15:15" x14ac:dyDescent="0.35">
      <c r="O9731" s="86"/>
    </row>
    <row r="9732" spans="15:15" x14ac:dyDescent="0.35">
      <c r="O9732" s="86"/>
    </row>
    <row r="9733" spans="15:15" x14ac:dyDescent="0.35">
      <c r="O9733" s="86"/>
    </row>
    <row r="9734" spans="15:15" x14ac:dyDescent="0.35">
      <c r="O9734" s="86"/>
    </row>
    <row r="9735" spans="15:15" x14ac:dyDescent="0.35">
      <c r="O9735" s="86"/>
    </row>
    <row r="9736" spans="15:15" x14ac:dyDescent="0.35">
      <c r="O9736" s="86"/>
    </row>
    <row r="9737" spans="15:15" x14ac:dyDescent="0.35">
      <c r="O9737" s="86"/>
    </row>
    <row r="9738" spans="15:15" x14ac:dyDescent="0.35">
      <c r="O9738" s="86"/>
    </row>
    <row r="9739" spans="15:15" x14ac:dyDescent="0.35">
      <c r="O9739" s="86"/>
    </row>
    <row r="9740" spans="15:15" x14ac:dyDescent="0.35">
      <c r="O9740" s="86"/>
    </row>
    <row r="9741" spans="15:15" x14ac:dyDescent="0.35">
      <c r="O9741" s="86"/>
    </row>
    <row r="9742" spans="15:15" x14ac:dyDescent="0.35">
      <c r="O9742" s="86"/>
    </row>
    <row r="9743" spans="15:15" x14ac:dyDescent="0.35">
      <c r="O9743" s="86"/>
    </row>
    <row r="9744" spans="15:15" x14ac:dyDescent="0.35">
      <c r="O9744" s="86"/>
    </row>
    <row r="9745" spans="15:15" x14ac:dyDescent="0.35">
      <c r="O9745" s="86"/>
    </row>
    <row r="9746" spans="15:15" x14ac:dyDescent="0.35">
      <c r="O9746" s="86"/>
    </row>
    <row r="9747" spans="15:15" x14ac:dyDescent="0.35">
      <c r="O9747" s="86"/>
    </row>
    <row r="9748" spans="15:15" x14ac:dyDescent="0.35">
      <c r="O9748" s="86"/>
    </row>
    <row r="9749" spans="15:15" x14ac:dyDescent="0.35">
      <c r="O9749" s="86"/>
    </row>
    <row r="9750" spans="15:15" x14ac:dyDescent="0.35">
      <c r="O9750" s="86"/>
    </row>
    <row r="9751" spans="15:15" x14ac:dyDescent="0.35">
      <c r="O9751" s="86"/>
    </row>
    <row r="9752" spans="15:15" x14ac:dyDescent="0.35">
      <c r="O9752" s="86"/>
    </row>
    <row r="9753" spans="15:15" x14ac:dyDescent="0.35">
      <c r="O9753" s="86"/>
    </row>
    <row r="9754" spans="15:15" x14ac:dyDescent="0.35">
      <c r="O9754" s="86"/>
    </row>
    <row r="9755" spans="15:15" x14ac:dyDescent="0.35">
      <c r="O9755" s="86"/>
    </row>
    <row r="9756" spans="15:15" x14ac:dyDescent="0.35">
      <c r="O9756" s="86"/>
    </row>
    <row r="9757" spans="15:15" x14ac:dyDescent="0.35">
      <c r="O9757" s="86"/>
    </row>
    <row r="9758" spans="15:15" x14ac:dyDescent="0.35">
      <c r="O9758" s="86"/>
    </row>
    <row r="9759" spans="15:15" x14ac:dyDescent="0.35">
      <c r="O9759" s="86"/>
    </row>
    <row r="9760" spans="15:15" x14ac:dyDescent="0.35">
      <c r="O9760" s="86"/>
    </row>
    <row r="9761" spans="15:15" x14ac:dyDescent="0.35">
      <c r="O9761" s="86"/>
    </row>
    <row r="9762" spans="15:15" x14ac:dyDescent="0.35">
      <c r="O9762" s="86"/>
    </row>
    <row r="9763" spans="15:15" x14ac:dyDescent="0.35">
      <c r="O9763" s="86"/>
    </row>
    <row r="9764" spans="15:15" x14ac:dyDescent="0.35">
      <c r="O9764" s="86"/>
    </row>
    <row r="9765" spans="15:15" x14ac:dyDescent="0.35">
      <c r="O9765" s="86"/>
    </row>
    <row r="9766" spans="15:15" x14ac:dyDescent="0.35">
      <c r="O9766" s="86"/>
    </row>
    <row r="9767" spans="15:15" x14ac:dyDescent="0.35">
      <c r="O9767" s="86"/>
    </row>
    <row r="9768" spans="15:15" x14ac:dyDescent="0.35">
      <c r="O9768" s="86"/>
    </row>
    <row r="9769" spans="15:15" x14ac:dyDescent="0.35">
      <c r="O9769" s="86"/>
    </row>
    <row r="9770" spans="15:15" x14ac:dyDescent="0.35">
      <c r="O9770" s="86"/>
    </row>
    <row r="9771" spans="15:15" x14ac:dyDescent="0.35">
      <c r="O9771" s="86"/>
    </row>
    <row r="9772" spans="15:15" x14ac:dyDescent="0.35">
      <c r="O9772" s="86"/>
    </row>
    <row r="9773" spans="15:15" x14ac:dyDescent="0.35">
      <c r="O9773" s="86"/>
    </row>
    <row r="9774" spans="15:15" x14ac:dyDescent="0.35">
      <c r="O9774" s="86"/>
    </row>
    <row r="9775" spans="15:15" x14ac:dyDescent="0.35">
      <c r="O9775" s="86"/>
    </row>
    <row r="9776" spans="15:15" x14ac:dyDescent="0.35">
      <c r="O9776" s="86"/>
    </row>
    <row r="9777" spans="15:15" x14ac:dyDescent="0.35">
      <c r="O9777" s="86"/>
    </row>
    <row r="9778" spans="15:15" x14ac:dyDescent="0.35">
      <c r="O9778" s="86"/>
    </row>
    <row r="9779" spans="15:15" x14ac:dyDescent="0.35">
      <c r="O9779" s="86"/>
    </row>
    <row r="9780" spans="15:15" x14ac:dyDescent="0.35">
      <c r="O9780" s="86"/>
    </row>
    <row r="9781" spans="15:15" x14ac:dyDescent="0.35">
      <c r="O9781" s="86"/>
    </row>
    <row r="9782" spans="15:15" x14ac:dyDescent="0.35">
      <c r="O9782" s="86"/>
    </row>
    <row r="9783" spans="15:15" x14ac:dyDescent="0.35">
      <c r="O9783" s="86"/>
    </row>
    <row r="9784" spans="15:15" x14ac:dyDescent="0.35">
      <c r="O9784" s="86"/>
    </row>
    <row r="9785" spans="15:15" x14ac:dyDescent="0.35">
      <c r="O9785" s="86"/>
    </row>
    <row r="9786" spans="15:15" x14ac:dyDescent="0.35">
      <c r="O9786" s="86"/>
    </row>
    <row r="9787" spans="15:15" x14ac:dyDescent="0.35">
      <c r="O9787" s="86"/>
    </row>
    <row r="9788" spans="15:15" x14ac:dyDescent="0.35">
      <c r="O9788" s="86"/>
    </row>
    <row r="9789" spans="15:15" x14ac:dyDescent="0.35">
      <c r="O9789" s="86"/>
    </row>
    <row r="9790" spans="15:15" x14ac:dyDescent="0.35">
      <c r="O9790" s="86"/>
    </row>
    <row r="9791" spans="15:15" x14ac:dyDescent="0.35">
      <c r="O9791" s="86"/>
    </row>
    <row r="9792" spans="15:15" x14ac:dyDescent="0.35">
      <c r="O9792" s="86"/>
    </row>
    <row r="9793" spans="15:15" x14ac:dyDescent="0.35">
      <c r="O9793" s="86"/>
    </row>
    <row r="9794" spans="15:15" x14ac:dyDescent="0.35">
      <c r="O9794" s="86"/>
    </row>
    <row r="9795" spans="15:15" x14ac:dyDescent="0.35">
      <c r="O9795" s="86"/>
    </row>
    <row r="9796" spans="15:15" x14ac:dyDescent="0.35">
      <c r="O9796" s="86"/>
    </row>
    <row r="9797" spans="15:15" x14ac:dyDescent="0.35">
      <c r="O9797" s="86"/>
    </row>
    <row r="9798" spans="15:15" x14ac:dyDescent="0.35">
      <c r="O9798" s="86"/>
    </row>
    <row r="9799" spans="15:15" x14ac:dyDescent="0.35">
      <c r="O9799" s="86"/>
    </row>
    <row r="9800" spans="15:15" x14ac:dyDescent="0.35">
      <c r="O9800" s="86"/>
    </row>
    <row r="9801" spans="15:15" x14ac:dyDescent="0.35">
      <c r="O9801" s="86"/>
    </row>
    <row r="9802" spans="15:15" x14ac:dyDescent="0.35">
      <c r="O9802" s="86"/>
    </row>
    <row r="9803" spans="15:15" x14ac:dyDescent="0.35">
      <c r="O9803" s="86"/>
    </row>
    <row r="9804" spans="15:15" x14ac:dyDescent="0.35">
      <c r="O9804" s="86"/>
    </row>
    <row r="9805" spans="15:15" x14ac:dyDescent="0.35">
      <c r="O9805" s="86"/>
    </row>
    <row r="9806" spans="15:15" x14ac:dyDescent="0.35">
      <c r="O9806" s="86"/>
    </row>
    <row r="9807" spans="15:15" x14ac:dyDescent="0.35">
      <c r="O9807" s="86"/>
    </row>
    <row r="9808" spans="15:15" x14ac:dyDescent="0.35">
      <c r="O9808" s="86"/>
    </row>
    <row r="9809" spans="15:15" x14ac:dyDescent="0.35">
      <c r="O9809" s="86"/>
    </row>
    <row r="9810" spans="15:15" x14ac:dyDescent="0.35">
      <c r="O9810" s="86"/>
    </row>
    <row r="9811" spans="15:15" x14ac:dyDescent="0.35">
      <c r="O9811" s="86"/>
    </row>
    <row r="9812" spans="15:15" x14ac:dyDescent="0.35">
      <c r="O9812" s="86"/>
    </row>
    <row r="9813" spans="15:15" x14ac:dyDescent="0.35">
      <c r="O9813" s="86"/>
    </row>
    <row r="9814" spans="15:15" x14ac:dyDescent="0.35">
      <c r="O9814" s="86"/>
    </row>
    <row r="9815" spans="15:15" x14ac:dyDescent="0.35">
      <c r="O9815" s="86"/>
    </row>
    <row r="9816" spans="15:15" x14ac:dyDescent="0.35">
      <c r="O9816" s="86"/>
    </row>
    <row r="9817" spans="15:15" x14ac:dyDescent="0.35">
      <c r="O9817" s="86"/>
    </row>
    <row r="9818" spans="15:15" x14ac:dyDescent="0.35">
      <c r="O9818" s="86"/>
    </row>
    <row r="9819" spans="15:15" x14ac:dyDescent="0.35">
      <c r="O9819" s="86"/>
    </row>
    <row r="9820" spans="15:15" x14ac:dyDescent="0.35">
      <c r="O9820" s="86"/>
    </row>
    <row r="9821" spans="15:15" x14ac:dyDescent="0.35">
      <c r="O9821" s="86"/>
    </row>
    <row r="9822" spans="15:15" x14ac:dyDescent="0.35">
      <c r="O9822" s="86"/>
    </row>
    <row r="9823" spans="15:15" x14ac:dyDescent="0.35">
      <c r="O9823" s="86"/>
    </row>
    <row r="9824" spans="15:15" x14ac:dyDescent="0.35">
      <c r="O9824" s="86"/>
    </row>
    <row r="9825" spans="15:15" x14ac:dyDescent="0.35">
      <c r="O9825" s="86"/>
    </row>
    <row r="9826" spans="15:15" x14ac:dyDescent="0.35">
      <c r="O9826" s="86"/>
    </row>
    <row r="9827" spans="15:15" x14ac:dyDescent="0.35">
      <c r="O9827" s="86"/>
    </row>
    <row r="9828" spans="15:15" x14ac:dyDescent="0.35">
      <c r="O9828" s="86"/>
    </row>
    <row r="9829" spans="15:15" x14ac:dyDescent="0.35">
      <c r="O9829" s="86"/>
    </row>
    <row r="9830" spans="15:15" x14ac:dyDescent="0.35">
      <c r="O9830" s="86"/>
    </row>
    <row r="9831" spans="15:15" x14ac:dyDescent="0.35">
      <c r="O9831" s="86"/>
    </row>
    <row r="9832" spans="15:15" x14ac:dyDescent="0.35">
      <c r="O9832" s="86"/>
    </row>
    <row r="9833" spans="15:15" x14ac:dyDescent="0.35">
      <c r="O9833" s="86"/>
    </row>
    <row r="9834" spans="15:15" x14ac:dyDescent="0.35">
      <c r="O9834" s="86"/>
    </row>
    <row r="9835" spans="15:15" x14ac:dyDescent="0.35">
      <c r="O9835" s="86"/>
    </row>
    <row r="9836" spans="15:15" x14ac:dyDescent="0.35">
      <c r="O9836" s="86"/>
    </row>
    <row r="9837" spans="15:15" x14ac:dyDescent="0.35">
      <c r="O9837" s="86"/>
    </row>
    <row r="9838" spans="15:15" x14ac:dyDescent="0.35">
      <c r="O9838" s="86"/>
    </row>
    <row r="9839" spans="15:15" x14ac:dyDescent="0.35">
      <c r="O9839" s="86"/>
    </row>
    <row r="9840" spans="15:15" x14ac:dyDescent="0.35">
      <c r="O9840" s="86"/>
    </row>
    <row r="9841" spans="15:15" x14ac:dyDescent="0.35">
      <c r="O9841" s="86"/>
    </row>
    <row r="9842" spans="15:15" x14ac:dyDescent="0.35">
      <c r="O9842" s="86"/>
    </row>
    <row r="9843" spans="15:15" x14ac:dyDescent="0.35">
      <c r="O9843" s="86"/>
    </row>
    <row r="9844" spans="15:15" x14ac:dyDescent="0.35">
      <c r="O9844" s="86"/>
    </row>
    <row r="9845" spans="15:15" x14ac:dyDescent="0.35">
      <c r="O9845" s="86"/>
    </row>
    <row r="9846" spans="15:15" x14ac:dyDescent="0.35">
      <c r="O9846" s="86"/>
    </row>
    <row r="9847" spans="15:15" x14ac:dyDescent="0.35">
      <c r="O9847" s="86"/>
    </row>
    <row r="9848" spans="15:15" x14ac:dyDescent="0.35">
      <c r="O9848" s="86"/>
    </row>
    <row r="9849" spans="15:15" x14ac:dyDescent="0.35">
      <c r="O9849" s="86"/>
    </row>
    <row r="9850" spans="15:15" x14ac:dyDescent="0.35">
      <c r="O9850" s="86"/>
    </row>
    <row r="9851" spans="15:15" x14ac:dyDescent="0.35">
      <c r="O9851" s="86"/>
    </row>
    <row r="9852" spans="15:15" x14ac:dyDescent="0.35">
      <c r="O9852" s="86"/>
    </row>
    <row r="9853" spans="15:15" x14ac:dyDescent="0.35">
      <c r="O9853" s="86"/>
    </row>
    <row r="9854" spans="15:15" x14ac:dyDescent="0.35">
      <c r="O9854" s="86"/>
    </row>
    <row r="9855" spans="15:15" x14ac:dyDescent="0.35">
      <c r="O9855" s="86"/>
    </row>
    <row r="9856" spans="15:15" x14ac:dyDescent="0.35">
      <c r="O9856" s="86"/>
    </row>
    <row r="9857" spans="15:15" x14ac:dyDescent="0.35">
      <c r="O9857" s="86"/>
    </row>
    <row r="9858" spans="15:15" x14ac:dyDescent="0.35">
      <c r="O9858" s="86"/>
    </row>
    <row r="9859" spans="15:15" x14ac:dyDescent="0.35">
      <c r="O9859" s="86"/>
    </row>
    <row r="9860" spans="15:15" x14ac:dyDescent="0.35">
      <c r="O9860" s="86"/>
    </row>
    <row r="9861" spans="15:15" x14ac:dyDescent="0.35">
      <c r="O9861" s="86"/>
    </row>
    <row r="9862" spans="15:15" x14ac:dyDescent="0.35">
      <c r="O9862" s="86"/>
    </row>
    <row r="9863" spans="15:15" x14ac:dyDescent="0.35">
      <c r="O9863" s="86"/>
    </row>
    <row r="9864" spans="15:15" x14ac:dyDescent="0.35">
      <c r="O9864" s="86"/>
    </row>
    <row r="9865" spans="15:15" x14ac:dyDescent="0.35">
      <c r="O9865" s="86"/>
    </row>
    <row r="9866" spans="15:15" x14ac:dyDescent="0.35">
      <c r="O9866" s="86"/>
    </row>
    <row r="9867" spans="15:15" x14ac:dyDescent="0.35">
      <c r="O9867" s="86"/>
    </row>
    <row r="9868" spans="15:15" x14ac:dyDescent="0.35">
      <c r="O9868" s="86"/>
    </row>
    <row r="9869" spans="15:15" x14ac:dyDescent="0.35">
      <c r="O9869" s="86"/>
    </row>
    <row r="9870" spans="15:15" x14ac:dyDescent="0.35">
      <c r="O9870" s="86"/>
    </row>
    <row r="9871" spans="15:15" x14ac:dyDescent="0.35">
      <c r="O9871" s="86"/>
    </row>
    <row r="9872" spans="15:15" x14ac:dyDescent="0.35">
      <c r="O9872" s="86"/>
    </row>
    <row r="9873" spans="15:15" x14ac:dyDescent="0.35">
      <c r="O9873" s="86"/>
    </row>
    <row r="9874" spans="15:15" x14ac:dyDescent="0.35">
      <c r="O9874" s="86"/>
    </row>
    <row r="9875" spans="15:15" x14ac:dyDescent="0.35">
      <c r="O9875" s="86"/>
    </row>
    <row r="9876" spans="15:15" x14ac:dyDescent="0.35">
      <c r="O9876" s="86"/>
    </row>
    <row r="9877" spans="15:15" x14ac:dyDescent="0.35">
      <c r="O9877" s="86"/>
    </row>
    <row r="9878" spans="15:15" x14ac:dyDescent="0.35">
      <c r="O9878" s="86"/>
    </row>
    <row r="9879" spans="15:15" x14ac:dyDescent="0.35">
      <c r="O9879" s="86"/>
    </row>
    <row r="9880" spans="15:15" x14ac:dyDescent="0.35">
      <c r="O9880" s="86"/>
    </row>
    <row r="9881" spans="15:15" x14ac:dyDescent="0.35">
      <c r="O9881" s="86"/>
    </row>
    <row r="9882" spans="15:15" x14ac:dyDescent="0.35">
      <c r="O9882" s="86"/>
    </row>
    <row r="9883" spans="15:15" x14ac:dyDescent="0.35">
      <c r="O9883" s="86"/>
    </row>
    <row r="9884" spans="15:15" x14ac:dyDescent="0.35">
      <c r="O9884" s="86"/>
    </row>
    <row r="9885" spans="15:15" x14ac:dyDescent="0.35">
      <c r="O9885" s="86"/>
    </row>
    <row r="9886" spans="15:15" x14ac:dyDescent="0.35">
      <c r="O9886" s="86"/>
    </row>
    <row r="9887" spans="15:15" x14ac:dyDescent="0.35">
      <c r="O9887" s="86"/>
    </row>
    <row r="9888" spans="15:15" x14ac:dyDescent="0.35">
      <c r="O9888" s="86"/>
    </row>
    <row r="9889" spans="15:15" x14ac:dyDescent="0.35">
      <c r="O9889" s="86"/>
    </row>
    <row r="9890" spans="15:15" x14ac:dyDescent="0.35">
      <c r="O9890" s="86"/>
    </row>
    <row r="9891" spans="15:15" x14ac:dyDescent="0.35">
      <c r="O9891" s="86"/>
    </row>
    <row r="9892" spans="15:15" x14ac:dyDescent="0.35">
      <c r="O9892" s="86"/>
    </row>
    <row r="9893" spans="15:15" x14ac:dyDescent="0.35">
      <c r="O9893" s="86"/>
    </row>
    <row r="9894" spans="15:15" x14ac:dyDescent="0.35">
      <c r="O9894" s="86"/>
    </row>
    <row r="9895" spans="15:15" x14ac:dyDescent="0.35">
      <c r="O9895" s="86"/>
    </row>
    <row r="9896" spans="15:15" x14ac:dyDescent="0.35">
      <c r="O9896" s="86"/>
    </row>
    <row r="9897" spans="15:15" x14ac:dyDescent="0.35">
      <c r="O9897" s="86"/>
    </row>
    <row r="9898" spans="15:15" x14ac:dyDescent="0.35">
      <c r="O9898" s="86"/>
    </row>
    <row r="9899" spans="15:15" x14ac:dyDescent="0.35">
      <c r="O9899" s="86"/>
    </row>
    <row r="9900" spans="15:15" x14ac:dyDescent="0.35">
      <c r="O9900" s="86"/>
    </row>
    <row r="9901" spans="15:15" x14ac:dyDescent="0.35">
      <c r="O9901" s="86"/>
    </row>
    <row r="9902" spans="15:15" x14ac:dyDescent="0.35">
      <c r="O9902" s="86"/>
    </row>
    <row r="9903" spans="15:15" x14ac:dyDescent="0.35">
      <c r="O9903" s="86"/>
    </row>
    <row r="9904" spans="15:15" x14ac:dyDescent="0.35">
      <c r="O9904" s="86"/>
    </row>
    <row r="9905" spans="15:15" x14ac:dyDescent="0.35">
      <c r="O9905" s="86"/>
    </row>
    <row r="9906" spans="15:15" x14ac:dyDescent="0.35">
      <c r="O9906" s="86"/>
    </row>
    <row r="9907" spans="15:15" x14ac:dyDescent="0.35">
      <c r="O9907" s="86"/>
    </row>
    <row r="9908" spans="15:15" x14ac:dyDescent="0.35">
      <c r="O9908" s="86"/>
    </row>
    <row r="9909" spans="15:15" x14ac:dyDescent="0.35">
      <c r="O9909" s="86"/>
    </row>
    <row r="9910" spans="15:15" x14ac:dyDescent="0.35">
      <c r="O9910" s="86"/>
    </row>
    <row r="9911" spans="15:15" x14ac:dyDescent="0.35">
      <c r="O9911" s="86"/>
    </row>
    <row r="9912" spans="15:15" x14ac:dyDescent="0.35">
      <c r="O9912" s="86"/>
    </row>
    <row r="9913" spans="15:15" x14ac:dyDescent="0.35">
      <c r="O9913" s="86"/>
    </row>
    <row r="9914" spans="15:15" x14ac:dyDescent="0.35">
      <c r="O9914" s="86"/>
    </row>
    <row r="9915" spans="15:15" x14ac:dyDescent="0.35">
      <c r="O9915" s="86"/>
    </row>
    <row r="9916" spans="15:15" x14ac:dyDescent="0.35">
      <c r="O9916" s="86"/>
    </row>
    <row r="9917" spans="15:15" x14ac:dyDescent="0.35">
      <c r="O9917" s="86"/>
    </row>
    <row r="9918" spans="15:15" x14ac:dyDescent="0.35">
      <c r="O9918" s="86"/>
    </row>
    <row r="9919" spans="15:15" x14ac:dyDescent="0.35">
      <c r="O9919" s="86"/>
    </row>
    <row r="9920" spans="15:15" x14ac:dyDescent="0.35">
      <c r="O9920" s="86"/>
    </row>
    <row r="9921" spans="15:15" x14ac:dyDescent="0.35">
      <c r="O9921" s="86"/>
    </row>
    <row r="9922" spans="15:15" x14ac:dyDescent="0.35">
      <c r="O9922" s="86"/>
    </row>
    <row r="9923" spans="15:15" x14ac:dyDescent="0.35">
      <c r="O9923" s="86"/>
    </row>
    <row r="9924" spans="15:15" x14ac:dyDescent="0.35">
      <c r="O9924" s="86"/>
    </row>
    <row r="9925" spans="15:15" x14ac:dyDescent="0.35">
      <c r="O9925" s="86"/>
    </row>
    <row r="9926" spans="15:15" x14ac:dyDescent="0.35">
      <c r="O9926" s="86"/>
    </row>
    <row r="9927" spans="15:15" x14ac:dyDescent="0.35">
      <c r="O9927" s="86"/>
    </row>
    <row r="9928" spans="15:15" x14ac:dyDescent="0.35">
      <c r="O9928" s="86"/>
    </row>
    <row r="9929" spans="15:15" x14ac:dyDescent="0.35">
      <c r="O9929" s="86"/>
    </row>
    <row r="9930" spans="15:15" x14ac:dyDescent="0.35">
      <c r="O9930" s="86"/>
    </row>
    <row r="9931" spans="15:15" x14ac:dyDescent="0.35">
      <c r="O9931" s="86"/>
    </row>
    <row r="9932" spans="15:15" x14ac:dyDescent="0.35">
      <c r="O9932" s="86"/>
    </row>
    <row r="9933" spans="15:15" x14ac:dyDescent="0.35">
      <c r="O9933" s="86"/>
    </row>
    <row r="9934" spans="15:15" x14ac:dyDescent="0.35">
      <c r="O9934" s="86"/>
    </row>
    <row r="9935" spans="15:15" x14ac:dyDescent="0.35">
      <c r="O9935" s="86"/>
    </row>
    <row r="9936" spans="15:15" x14ac:dyDescent="0.35">
      <c r="O9936" s="86"/>
    </row>
    <row r="9937" spans="15:15" x14ac:dyDescent="0.35">
      <c r="O9937" s="86"/>
    </row>
    <row r="9938" spans="15:15" x14ac:dyDescent="0.35">
      <c r="O9938" s="86"/>
    </row>
    <row r="9939" spans="15:15" x14ac:dyDescent="0.35">
      <c r="O9939" s="86"/>
    </row>
    <row r="9940" spans="15:15" x14ac:dyDescent="0.35">
      <c r="O9940" s="86"/>
    </row>
    <row r="9941" spans="15:15" x14ac:dyDescent="0.35">
      <c r="O9941" s="86"/>
    </row>
    <row r="9942" spans="15:15" x14ac:dyDescent="0.35">
      <c r="O9942" s="86"/>
    </row>
    <row r="9943" spans="15:15" x14ac:dyDescent="0.35">
      <c r="O9943" s="86"/>
    </row>
    <row r="9944" spans="15:15" x14ac:dyDescent="0.35">
      <c r="O9944" s="86"/>
    </row>
    <row r="9945" spans="15:15" x14ac:dyDescent="0.35">
      <c r="O9945" s="86"/>
    </row>
    <row r="9946" spans="15:15" x14ac:dyDescent="0.35">
      <c r="O9946" s="86"/>
    </row>
    <row r="9947" spans="15:15" x14ac:dyDescent="0.35">
      <c r="O9947" s="86"/>
    </row>
    <row r="9948" spans="15:15" x14ac:dyDescent="0.35">
      <c r="O9948" s="86"/>
    </row>
    <row r="9949" spans="15:15" x14ac:dyDescent="0.35">
      <c r="O9949" s="86"/>
    </row>
    <row r="9950" spans="15:15" x14ac:dyDescent="0.35">
      <c r="O9950" s="86"/>
    </row>
    <row r="9951" spans="15:15" x14ac:dyDescent="0.35">
      <c r="O9951" s="86"/>
    </row>
    <row r="9952" spans="15:15" x14ac:dyDescent="0.35">
      <c r="O9952" s="86"/>
    </row>
    <row r="9953" spans="15:15" x14ac:dyDescent="0.35">
      <c r="O9953" s="86"/>
    </row>
    <row r="9954" spans="15:15" x14ac:dyDescent="0.35">
      <c r="O9954" s="86"/>
    </row>
    <row r="9955" spans="15:15" x14ac:dyDescent="0.35">
      <c r="O9955" s="86"/>
    </row>
    <row r="9956" spans="15:15" x14ac:dyDescent="0.35">
      <c r="O9956" s="86"/>
    </row>
    <row r="9957" spans="15:15" x14ac:dyDescent="0.35">
      <c r="O9957" s="86"/>
    </row>
    <row r="9958" spans="15:15" x14ac:dyDescent="0.35">
      <c r="O9958" s="86"/>
    </row>
    <row r="9959" spans="15:15" x14ac:dyDescent="0.35">
      <c r="O9959" s="86"/>
    </row>
    <row r="9960" spans="15:15" x14ac:dyDescent="0.35">
      <c r="O9960" s="86"/>
    </row>
    <row r="9961" spans="15:15" x14ac:dyDescent="0.35">
      <c r="O9961" s="86"/>
    </row>
    <row r="9962" spans="15:15" x14ac:dyDescent="0.35">
      <c r="O9962" s="86"/>
    </row>
    <row r="9963" spans="15:15" x14ac:dyDescent="0.35">
      <c r="O9963" s="86"/>
    </row>
    <row r="9964" spans="15:15" x14ac:dyDescent="0.35">
      <c r="O9964" s="86"/>
    </row>
    <row r="9965" spans="15:15" x14ac:dyDescent="0.35">
      <c r="O9965" s="86"/>
    </row>
    <row r="9966" spans="15:15" x14ac:dyDescent="0.35">
      <c r="O9966" s="86"/>
    </row>
    <row r="9967" spans="15:15" x14ac:dyDescent="0.35">
      <c r="O9967" s="86"/>
    </row>
    <row r="9968" spans="15:15" x14ac:dyDescent="0.35">
      <c r="O9968" s="86"/>
    </row>
    <row r="9969" spans="15:15" x14ac:dyDescent="0.35">
      <c r="O9969" s="86"/>
    </row>
    <row r="9970" spans="15:15" x14ac:dyDescent="0.35">
      <c r="O9970" s="86"/>
    </row>
    <row r="9971" spans="15:15" x14ac:dyDescent="0.35">
      <c r="O9971" s="86"/>
    </row>
    <row r="9972" spans="15:15" x14ac:dyDescent="0.35">
      <c r="O9972" s="86"/>
    </row>
    <row r="9973" spans="15:15" x14ac:dyDescent="0.35">
      <c r="O9973" s="86"/>
    </row>
    <row r="9974" spans="15:15" x14ac:dyDescent="0.35">
      <c r="O9974" s="86"/>
    </row>
    <row r="9975" spans="15:15" x14ac:dyDescent="0.35">
      <c r="O9975" s="86"/>
    </row>
    <row r="9976" spans="15:15" x14ac:dyDescent="0.35">
      <c r="O9976" s="86"/>
    </row>
    <row r="9977" spans="15:15" x14ac:dyDescent="0.35">
      <c r="O9977" s="86"/>
    </row>
    <row r="9978" spans="15:15" x14ac:dyDescent="0.35">
      <c r="O9978" s="86"/>
    </row>
    <row r="9979" spans="15:15" x14ac:dyDescent="0.35">
      <c r="O9979" s="86"/>
    </row>
    <row r="9980" spans="15:15" x14ac:dyDescent="0.35">
      <c r="O9980" s="86"/>
    </row>
    <row r="9981" spans="15:15" x14ac:dyDescent="0.35">
      <c r="O9981" s="86"/>
    </row>
    <row r="9982" spans="15:15" x14ac:dyDescent="0.35">
      <c r="O9982" s="86"/>
    </row>
    <row r="9983" spans="15:15" x14ac:dyDescent="0.35">
      <c r="O9983" s="86"/>
    </row>
    <row r="9984" spans="15:15" x14ac:dyDescent="0.35">
      <c r="O9984" s="86"/>
    </row>
    <row r="9985" spans="15:15" x14ac:dyDescent="0.35">
      <c r="O9985" s="86"/>
    </row>
    <row r="9986" spans="15:15" x14ac:dyDescent="0.35">
      <c r="O9986" s="86"/>
    </row>
    <row r="9987" spans="15:15" x14ac:dyDescent="0.35">
      <c r="O9987" s="86"/>
    </row>
    <row r="9988" spans="15:15" x14ac:dyDescent="0.35">
      <c r="O9988" s="86"/>
    </row>
    <row r="9989" spans="15:15" x14ac:dyDescent="0.35">
      <c r="O9989" s="86"/>
    </row>
    <row r="9990" spans="15:15" x14ac:dyDescent="0.35">
      <c r="O9990" s="86"/>
    </row>
    <row r="9991" spans="15:15" x14ac:dyDescent="0.35">
      <c r="O9991" s="86"/>
    </row>
    <row r="9992" spans="15:15" x14ac:dyDescent="0.35">
      <c r="O9992" s="86"/>
    </row>
    <row r="9993" spans="15:15" x14ac:dyDescent="0.35">
      <c r="O9993" s="86"/>
    </row>
    <row r="9994" spans="15:15" x14ac:dyDescent="0.35">
      <c r="O9994" s="86"/>
    </row>
    <row r="9995" spans="15:15" x14ac:dyDescent="0.35">
      <c r="O9995" s="86"/>
    </row>
    <row r="9996" spans="15:15" x14ac:dyDescent="0.35">
      <c r="O9996" s="86"/>
    </row>
    <row r="9997" spans="15:15" x14ac:dyDescent="0.35">
      <c r="O9997" s="86"/>
    </row>
    <row r="9998" spans="15:15" x14ac:dyDescent="0.35">
      <c r="O9998" s="86"/>
    </row>
    <row r="9999" spans="15:15" x14ac:dyDescent="0.35">
      <c r="O9999" s="86"/>
    </row>
    <row r="10000" spans="15:15" x14ac:dyDescent="0.35">
      <c r="O10000" s="86"/>
    </row>
    <row r="10001" spans="15:15" x14ac:dyDescent="0.35">
      <c r="O10001" s="86"/>
    </row>
    <row r="10002" spans="15:15" x14ac:dyDescent="0.35">
      <c r="O10002" s="86"/>
    </row>
    <row r="10003" spans="15:15" x14ac:dyDescent="0.35">
      <c r="O10003" s="86"/>
    </row>
    <row r="10004" spans="15:15" x14ac:dyDescent="0.35">
      <c r="O10004" s="86"/>
    </row>
    <row r="10005" spans="15:15" x14ac:dyDescent="0.35">
      <c r="O10005" s="86"/>
    </row>
    <row r="10006" spans="15:15" x14ac:dyDescent="0.35">
      <c r="O10006" s="86"/>
    </row>
    <row r="10007" spans="15:15" x14ac:dyDescent="0.35">
      <c r="O10007" s="86"/>
    </row>
    <row r="10008" spans="15:15" x14ac:dyDescent="0.35">
      <c r="O10008" s="86"/>
    </row>
    <row r="10009" spans="15:15" x14ac:dyDescent="0.35">
      <c r="O10009" s="86"/>
    </row>
    <row r="10010" spans="15:15" x14ac:dyDescent="0.35">
      <c r="O10010" s="86"/>
    </row>
    <row r="10011" spans="15:15" x14ac:dyDescent="0.35">
      <c r="O10011" s="86"/>
    </row>
    <row r="10012" spans="15:15" x14ac:dyDescent="0.35">
      <c r="O10012" s="86"/>
    </row>
    <row r="10013" spans="15:15" x14ac:dyDescent="0.35">
      <c r="O10013" s="86"/>
    </row>
    <row r="10014" spans="15:15" x14ac:dyDescent="0.35">
      <c r="O10014" s="86"/>
    </row>
    <row r="10015" spans="15:15" x14ac:dyDescent="0.35">
      <c r="O10015" s="86"/>
    </row>
    <row r="10016" spans="15:15" x14ac:dyDescent="0.35">
      <c r="O10016" s="86"/>
    </row>
    <row r="10017" spans="15:15" x14ac:dyDescent="0.35">
      <c r="O10017" s="86"/>
    </row>
    <row r="10018" spans="15:15" x14ac:dyDescent="0.35">
      <c r="O10018" s="86"/>
    </row>
    <row r="10019" spans="15:15" x14ac:dyDescent="0.35">
      <c r="O10019" s="86"/>
    </row>
    <row r="10020" spans="15:15" x14ac:dyDescent="0.35">
      <c r="O10020" s="86"/>
    </row>
    <row r="10021" spans="15:15" x14ac:dyDescent="0.35">
      <c r="O10021" s="86"/>
    </row>
    <row r="10022" spans="15:15" x14ac:dyDescent="0.35">
      <c r="O10022" s="86"/>
    </row>
    <row r="10023" spans="15:15" x14ac:dyDescent="0.35">
      <c r="O10023" s="86"/>
    </row>
    <row r="10024" spans="15:15" x14ac:dyDescent="0.35">
      <c r="O10024" s="86"/>
    </row>
    <row r="10025" spans="15:15" x14ac:dyDescent="0.35">
      <c r="O10025" s="86"/>
    </row>
    <row r="10026" spans="15:15" x14ac:dyDescent="0.35">
      <c r="O10026" s="86"/>
    </row>
    <row r="10027" spans="15:15" x14ac:dyDescent="0.35">
      <c r="O10027" s="86"/>
    </row>
    <row r="10028" spans="15:15" x14ac:dyDescent="0.35">
      <c r="O10028" s="86"/>
    </row>
    <row r="10029" spans="15:15" x14ac:dyDescent="0.35">
      <c r="O10029" s="86"/>
    </row>
    <row r="10030" spans="15:15" x14ac:dyDescent="0.35">
      <c r="O10030" s="86"/>
    </row>
    <row r="10031" spans="15:15" x14ac:dyDescent="0.35">
      <c r="O10031" s="86"/>
    </row>
    <row r="10032" spans="15:15" x14ac:dyDescent="0.35">
      <c r="O10032" s="86"/>
    </row>
    <row r="10033" spans="15:15" x14ac:dyDescent="0.35">
      <c r="O10033" s="86"/>
    </row>
    <row r="10034" spans="15:15" x14ac:dyDescent="0.35">
      <c r="O10034" s="86"/>
    </row>
    <row r="10035" spans="15:15" x14ac:dyDescent="0.35">
      <c r="O10035" s="86"/>
    </row>
    <row r="10036" spans="15:15" x14ac:dyDescent="0.35">
      <c r="O10036" s="86"/>
    </row>
    <row r="10037" spans="15:15" x14ac:dyDescent="0.35">
      <c r="O10037" s="86"/>
    </row>
    <row r="10038" spans="15:15" x14ac:dyDescent="0.35">
      <c r="O10038" s="86"/>
    </row>
    <row r="10039" spans="15:15" x14ac:dyDescent="0.35">
      <c r="O10039" s="86"/>
    </row>
    <row r="10040" spans="15:15" x14ac:dyDescent="0.35">
      <c r="O10040" s="86"/>
    </row>
    <row r="10041" spans="15:15" x14ac:dyDescent="0.35">
      <c r="O10041" s="86"/>
    </row>
    <row r="10042" spans="15:15" x14ac:dyDescent="0.35">
      <c r="O10042" s="86"/>
    </row>
    <row r="10043" spans="15:15" x14ac:dyDescent="0.35">
      <c r="O10043" s="86"/>
    </row>
    <row r="10044" spans="15:15" x14ac:dyDescent="0.35">
      <c r="O10044" s="86"/>
    </row>
    <row r="10045" spans="15:15" x14ac:dyDescent="0.35">
      <c r="O10045" s="86"/>
    </row>
    <row r="10046" spans="15:15" x14ac:dyDescent="0.35">
      <c r="O10046" s="86"/>
    </row>
    <row r="10047" spans="15:15" x14ac:dyDescent="0.35">
      <c r="O10047" s="86"/>
    </row>
    <row r="10048" spans="15:15" x14ac:dyDescent="0.35">
      <c r="O10048" s="86"/>
    </row>
    <row r="10049" spans="15:15" x14ac:dyDescent="0.35">
      <c r="O10049" s="86"/>
    </row>
    <row r="10050" spans="15:15" x14ac:dyDescent="0.35">
      <c r="O10050" s="86"/>
    </row>
    <row r="10051" spans="15:15" x14ac:dyDescent="0.35">
      <c r="O10051" s="86"/>
    </row>
    <row r="10052" spans="15:15" x14ac:dyDescent="0.35">
      <c r="O10052" s="86"/>
    </row>
    <row r="10053" spans="15:15" x14ac:dyDescent="0.35">
      <c r="O10053" s="86"/>
    </row>
    <row r="10054" spans="15:15" x14ac:dyDescent="0.35">
      <c r="O10054" s="86"/>
    </row>
    <row r="10055" spans="15:15" x14ac:dyDescent="0.35">
      <c r="O10055" s="86"/>
    </row>
    <row r="10056" spans="15:15" x14ac:dyDescent="0.35">
      <c r="O10056" s="86"/>
    </row>
    <row r="10057" spans="15:15" x14ac:dyDescent="0.35">
      <c r="O10057" s="86"/>
    </row>
    <row r="10058" spans="15:15" x14ac:dyDescent="0.35">
      <c r="O10058" s="86"/>
    </row>
    <row r="10059" spans="15:15" x14ac:dyDescent="0.35">
      <c r="O10059" s="86"/>
    </row>
    <row r="10060" spans="15:15" x14ac:dyDescent="0.35">
      <c r="O10060" s="86"/>
    </row>
    <row r="10061" spans="15:15" x14ac:dyDescent="0.35">
      <c r="O10061" s="86"/>
    </row>
    <row r="10062" spans="15:15" x14ac:dyDescent="0.35">
      <c r="O10062" s="86"/>
    </row>
    <row r="10063" spans="15:15" x14ac:dyDescent="0.35">
      <c r="O10063" s="86"/>
    </row>
    <row r="10064" spans="15:15" x14ac:dyDescent="0.35">
      <c r="O10064" s="86"/>
    </row>
    <row r="10065" spans="15:15" x14ac:dyDescent="0.35">
      <c r="O10065" s="86"/>
    </row>
    <row r="10066" spans="15:15" x14ac:dyDescent="0.35">
      <c r="O10066" s="86"/>
    </row>
    <row r="10067" spans="15:15" x14ac:dyDescent="0.35">
      <c r="O10067" s="86"/>
    </row>
    <row r="10068" spans="15:15" x14ac:dyDescent="0.35">
      <c r="O10068" s="86"/>
    </row>
    <row r="10069" spans="15:15" x14ac:dyDescent="0.35">
      <c r="O10069" s="86"/>
    </row>
    <row r="10070" spans="15:15" x14ac:dyDescent="0.35">
      <c r="O10070" s="86"/>
    </row>
    <row r="10071" spans="15:15" x14ac:dyDescent="0.35">
      <c r="O10071" s="86"/>
    </row>
    <row r="10072" spans="15:15" x14ac:dyDescent="0.35">
      <c r="O10072" s="86"/>
    </row>
    <row r="10073" spans="15:15" x14ac:dyDescent="0.35">
      <c r="O10073" s="86"/>
    </row>
    <row r="10074" spans="15:15" x14ac:dyDescent="0.35">
      <c r="O10074" s="86"/>
    </row>
    <row r="10075" spans="15:15" x14ac:dyDescent="0.35">
      <c r="O10075" s="86"/>
    </row>
    <row r="10076" spans="15:15" x14ac:dyDescent="0.35">
      <c r="O10076" s="86"/>
    </row>
    <row r="10077" spans="15:15" x14ac:dyDescent="0.35">
      <c r="O10077" s="86"/>
    </row>
    <row r="10078" spans="15:15" x14ac:dyDescent="0.35">
      <c r="O10078" s="86"/>
    </row>
    <row r="10079" spans="15:15" x14ac:dyDescent="0.35">
      <c r="O10079" s="86"/>
    </row>
    <row r="10080" spans="15:15" x14ac:dyDescent="0.35">
      <c r="O10080" s="86"/>
    </row>
    <row r="10081" spans="15:15" x14ac:dyDescent="0.35">
      <c r="O10081" s="86"/>
    </row>
    <row r="10082" spans="15:15" x14ac:dyDescent="0.35">
      <c r="O10082" s="86"/>
    </row>
    <row r="10083" spans="15:15" x14ac:dyDescent="0.35">
      <c r="O10083" s="86"/>
    </row>
    <row r="10084" spans="15:15" x14ac:dyDescent="0.35">
      <c r="O10084" s="86"/>
    </row>
    <row r="10085" spans="15:15" x14ac:dyDescent="0.35">
      <c r="O10085" s="86"/>
    </row>
    <row r="10086" spans="15:15" x14ac:dyDescent="0.35">
      <c r="O10086" s="86"/>
    </row>
    <row r="10087" spans="15:15" x14ac:dyDescent="0.35">
      <c r="O10087" s="86"/>
    </row>
    <row r="10088" spans="15:15" x14ac:dyDescent="0.35">
      <c r="O10088" s="86"/>
    </row>
    <row r="10089" spans="15:15" x14ac:dyDescent="0.35">
      <c r="O10089" s="86"/>
    </row>
    <row r="10090" spans="15:15" x14ac:dyDescent="0.35">
      <c r="O10090" s="86"/>
    </row>
    <row r="10091" spans="15:15" x14ac:dyDescent="0.35">
      <c r="O10091" s="86"/>
    </row>
    <row r="10092" spans="15:15" x14ac:dyDescent="0.35">
      <c r="O10092" s="86"/>
    </row>
    <row r="10093" spans="15:15" x14ac:dyDescent="0.35">
      <c r="O10093" s="86"/>
    </row>
    <row r="10094" spans="15:15" x14ac:dyDescent="0.35">
      <c r="O10094" s="86"/>
    </row>
    <row r="10095" spans="15:15" x14ac:dyDescent="0.35">
      <c r="O10095" s="86"/>
    </row>
    <row r="10096" spans="15:15" x14ac:dyDescent="0.35">
      <c r="O10096" s="86"/>
    </row>
    <row r="10097" spans="15:15" x14ac:dyDescent="0.35">
      <c r="O10097" s="86"/>
    </row>
    <row r="10098" spans="15:15" x14ac:dyDescent="0.35">
      <c r="O10098" s="86"/>
    </row>
    <row r="10099" spans="15:15" x14ac:dyDescent="0.35">
      <c r="O10099" s="86"/>
    </row>
    <row r="10100" spans="15:15" x14ac:dyDescent="0.35">
      <c r="O10100" s="86"/>
    </row>
    <row r="10101" spans="15:15" x14ac:dyDescent="0.35">
      <c r="O10101" s="86"/>
    </row>
    <row r="10102" spans="15:15" x14ac:dyDescent="0.35">
      <c r="O10102" s="86"/>
    </row>
    <row r="10103" spans="15:15" x14ac:dyDescent="0.35">
      <c r="O10103" s="86"/>
    </row>
    <row r="10104" spans="15:15" x14ac:dyDescent="0.35">
      <c r="O10104" s="86"/>
    </row>
    <row r="10105" spans="15:15" x14ac:dyDescent="0.35">
      <c r="O10105" s="86"/>
    </row>
    <row r="10106" spans="15:15" x14ac:dyDescent="0.35">
      <c r="O10106" s="86"/>
    </row>
    <row r="10107" spans="15:15" x14ac:dyDescent="0.35">
      <c r="O10107" s="86"/>
    </row>
    <row r="10108" spans="15:15" x14ac:dyDescent="0.35">
      <c r="O10108" s="86"/>
    </row>
    <row r="10109" spans="15:15" x14ac:dyDescent="0.35">
      <c r="O10109" s="86"/>
    </row>
    <row r="10110" spans="15:15" x14ac:dyDescent="0.35">
      <c r="O10110" s="86"/>
    </row>
    <row r="10111" spans="15:15" x14ac:dyDescent="0.35">
      <c r="O10111" s="86"/>
    </row>
    <row r="10112" spans="15:15" x14ac:dyDescent="0.35">
      <c r="O10112" s="86"/>
    </row>
    <row r="10113" spans="15:15" x14ac:dyDescent="0.35">
      <c r="O10113" s="86"/>
    </row>
    <row r="10114" spans="15:15" x14ac:dyDescent="0.35">
      <c r="O10114" s="86"/>
    </row>
    <row r="10115" spans="15:15" x14ac:dyDescent="0.35">
      <c r="O10115" s="86"/>
    </row>
    <row r="10116" spans="15:15" x14ac:dyDescent="0.35">
      <c r="O10116" s="86"/>
    </row>
    <row r="10117" spans="15:15" x14ac:dyDescent="0.35">
      <c r="O10117" s="86"/>
    </row>
    <row r="10118" spans="15:15" x14ac:dyDescent="0.35">
      <c r="O10118" s="86"/>
    </row>
    <row r="10119" spans="15:15" x14ac:dyDescent="0.35">
      <c r="O10119" s="86"/>
    </row>
    <row r="10120" spans="15:15" x14ac:dyDescent="0.35">
      <c r="O10120" s="86"/>
    </row>
    <row r="10121" spans="15:15" x14ac:dyDescent="0.35">
      <c r="O10121" s="86"/>
    </row>
    <row r="10122" spans="15:15" x14ac:dyDescent="0.35">
      <c r="O10122" s="86"/>
    </row>
    <row r="10123" spans="15:15" x14ac:dyDescent="0.35">
      <c r="O10123" s="86"/>
    </row>
    <row r="10124" spans="15:15" x14ac:dyDescent="0.35">
      <c r="O10124" s="86"/>
    </row>
    <row r="10125" spans="15:15" x14ac:dyDescent="0.35">
      <c r="O10125" s="86"/>
    </row>
    <row r="10126" spans="15:15" x14ac:dyDescent="0.35">
      <c r="O10126" s="86"/>
    </row>
    <row r="10127" spans="15:15" x14ac:dyDescent="0.35">
      <c r="O10127" s="86"/>
    </row>
    <row r="10128" spans="15:15" x14ac:dyDescent="0.35">
      <c r="O10128" s="86"/>
    </row>
    <row r="10129" spans="15:15" x14ac:dyDescent="0.35">
      <c r="O10129" s="86"/>
    </row>
    <row r="10130" spans="15:15" x14ac:dyDescent="0.35">
      <c r="O10130" s="86"/>
    </row>
    <row r="10131" spans="15:15" x14ac:dyDescent="0.35">
      <c r="O10131" s="86"/>
    </row>
    <row r="10132" spans="15:15" x14ac:dyDescent="0.35">
      <c r="O10132" s="86"/>
    </row>
    <row r="10133" spans="15:15" x14ac:dyDescent="0.35">
      <c r="O10133" s="86"/>
    </row>
    <row r="10134" spans="15:15" x14ac:dyDescent="0.35">
      <c r="O10134" s="86"/>
    </row>
    <row r="10135" spans="15:15" x14ac:dyDescent="0.35">
      <c r="O10135" s="86"/>
    </row>
    <row r="10136" spans="15:15" x14ac:dyDescent="0.35">
      <c r="O10136" s="86"/>
    </row>
    <row r="10137" spans="15:15" x14ac:dyDescent="0.35">
      <c r="O10137" s="86"/>
    </row>
    <row r="10138" spans="15:15" x14ac:dyDescent="0.35">
      <c r="O10138" s="86"/>
    </row>
    <row r="10139" spans="15:15" x14ac:dyDescent="0.35">
      <c r="O10139" s="86"/>
    </row>
    <row r="10140" spans="15:15" x14ac:dyDescent="0.35">
      <c r="O10140" s="86"/>
    </row>
    <row r="10141" spans="15:15" x14ac:dyDescent="0.35">
      <c r="O10141" s="86"/>
    </row>
    <row r="10142" spans="15:15" x14ac:dyDescent="0.35">
      <c r="O10142" s="86"/>
    </row>
    <row r="10143" spans="15:15" x14ac:dyDescent="0.35">
      <c r="O10143" s="86"/>
    </row>
    <row r="10144" spans="15:15" x14ac:dyDescent="0.35">
      <c r="O10144" s="86"/>
    </row>
    <row r="10145" spans="15:15" x14ac:dyDescent="0.35">
      <c r="O10145" s="86"/>
    </row>
    <row r="10146" spans="15:15" x14ac:dyDescent="0.35">
      <c r="O10146" s="86"/>
    </row>
    <row r="10147" spans="15:15" x14ac:dyDescent="0.35">
      <c r="O10147" s="86"/>
    </row>
    <row r="10148" spans="15:15" x14ac:dyDescent="0.35">
      <c r="O10148" s="86"/>
    </row>
    <row r="10149" spans="15:15" x14ac:dyDescent="0.35">
      <c r="O10149" s="86"/>
    </row>
    <row r="10150" spans="15:15" x14ac:dyDescent="0.35">
      <c r="O10150" s="86"/>
    </row>
    <row r="10151" spans="15:15" x14ac:dyDescent="0.35">
      <c r="O10151" s="86"/>
    </row>
    <row r="10152" spans="15:15" x14ac:dyDescent="0.35">
      <c r="O10152" s="86"/>
    </row>
    <row r="10153" spans="15:15" x14ac:dyDescent="0.35">
      <c r="O10153" s="86"/>
    </row>
    <row r="10154" spans="15:15" x14ac:dyDescent="0.35">
      <c r="O10154" s="86"/>
    </row>
    <row r="10155" spans="15:15" x14ac:dyDescent="0.35">
      <c r="O10155" s="86"/>
    </row>
    <row r="10156" spans="15:15" x14ac:dyDescent="0.35">
      <c r="O10156" s="86"/>
    </row>
    <row r="10157" spans="15:15" x14ac:dyDescent="0.35">
      <c r="O10157" s="86"/>
    </row>
    <row r="10158" spans="15:15" x14ac:dyDescent="0.35">
      <c r="O10158" s="86"/>
    </row>
    <row r="10159" spans="15:15" x14ac:dyDescent="0.35">
      <c r="O10159" s="86"/>
    </row>
    <row r="10160" spans="15:15" x14ac:dyDescent="0.35">
      <c r="O10160" s="86"/>
    </row>
    <row r="10161" spans="15:15" x14ac:dyDescent="0.35">
      <c r="O10161" s="86"/>
    </row>
    <row r="10162" spans="15:15" x14ac:dyDescent="0.35">
      <c r="O10162" s="86"/>
    </row>
    <row r="10163" spans="15:15" x14ac:dyDescent="0.35">
      <c r="O10163" s="86"/>
    </row>
    <row r="10164" spans="15:15" x14ac:dyDescent="0.35">
      <c r="O10164" s="86"/>
    </row>
    <row r="10165" spans="15:15" x14ac:dyDescent="0.35">
      <c r="O10165" s="86"/>
    </row>
    <row r="10166" spans="15:15" x14ac:dyDescent="0.35">
      <c r="O10166" s="86"/>
    </row>
    <row r="10167" spans="15:15" x14ac:dyDescent="0.35">
      <c r="O10167" s="86"/>
    </row>
    <row r="10168" spans="15:15" x14ac:dyDescent="0.35">
      <c r="O10168" s="86"/>
    </row>
    <row r="10169" spans="15:15" x14ac:dyDescent="0.35">
      <c r="O10169" s="86"/>
    </row>
    <row r="10170" spans="15:15" x14ac:dyDescent="0.35">
      <c r="O10170" s="86"/>
    </row>
    <row r="10171" spans="15:15" x14ac:dyDescent="0.35">
      <c r="O10171" s="86"/>
    </row>
    <row r="10172" spans="15:15" x14ac:dyDescent="0.35">
      <c r="O10172" s="86"/>
    </row>
    <row r="10173" spans="15:15" x14ac:dyDescent="0.35">
      <c r="O10173" s="86"/>
    </row>
    <row r="10174" spans="15:15" x14ac:dyDescent="0.35">
      <c r="O10174" s="86"/>
    </row>
    <row r="10175" spans="15:15" x14ac:dyDescent="0.35">
      <c r="O10175" s="86"/>
    </row>
    <row r="10176" spans="15:15" x14ac:dyDescent="0.35">
      <c r="O10176" s="86"/>
    </row>
    <row r="10177" spans="15:15" x14ac:dyDescent="0.35">
      <c r="O10177" s="86"/>
    </row>
    <row r="10178" spans="15:15" x14ac:dyDescent="0.35">
      <c r="O10178" s="86"/>
    </row>
    <row r="10179" spans="15:15" x14ac:dyDescent="0.35">
      <c r="O10179" s="86"/>
    </row>
    <row r="10180" spans="15:15" x14ac:dyDescent="0.35">
      <c r="O10180" s="86"/>
    </row>
    <row r="10181" spans="15:15" x14ac:dyDescent="0.35">
      <c r="O10181" s="86"/>
    </row>
    <row r="10182" spans="15:15" x14ac:dyDescent="0.35">
      <c r="O10182" s="86"/>
    </row>
    <row r="10183" spans="15:15" x14ac:dyDescent="0.35">
      <c r="O10183" s="86"/>
    </row>
    <row r="10184" spans="15:15" x14ac:dyDescent="0.35">
      <c r="O10184" s="86"/>
    </row>
    <row r="10185" spans="15:15" x14ac:dyDescent="0.35">
      <c r="O10185" s="86"/>
    </row>
    <row r="10186" spans="15:15" x14ac:dyDescent="0.35">
      <c r="O10186" s="86"/>
    </row>
    <row r="10187" spans="15:15" x14ac:dyDescent="0.35">
      <c r="O10187" s="86"/>
    </row>
    <row r="10188" spans="15:15" x14ac:dyDescent="0.35">
      <c r="O10188" s="86"/>
    </row>
    <row r="10189" spans="15:15" x14ac:dyDescent="0.35">
      <c r="O10189" s="86"/>
    </row>
    <row r="10190" spans="15:15" x14ac:dyDescent="0.35">
      <c r="O10190" s="86"/>
    </row>
    <row r="10191" spans="15:15" x14ac:dyDescent="0.35">
      <c r="O10191" s="86"/>
    </row>
    <row r="10192" spans="15:15" x14ac:dyDescent="0.35">
      <c r="O10192" s="86"/>
    </row>
    <row r="10193" spans="15:15" x14ac:dyDescent="0.35">
      <c r="O10193" s="86"/>
    </row>
    <row r="10194" spans="15:15" x14ac:dyDescent="0.35">
      <c r="O10194" s="86"/>
    </row>
    <row r="10195" spans="15:15" x14ac:dyDescent="0.35">
      <c r="O10195" s="86"/>
    </row>
    <row r="10196" spans="15:15" x14ac:dyDescent="0.35">
      <c r="O10196" s="86"/>
    </row>
    <row r="10197" spans="15:15" x14ac:dyDescent="0.35">
      <c r="O10197" s="86"/>
    </row>
    <row r="10198" spans="15:15" x14ac:dyDescent="0.35">
      <c r="O10198" s="86"/>
    </row>
    <row r="10199" spans="15:15" x14ac:dyDescent="0.35">
      <c r="O10199" s="86"/>
    </row>
    <row r="10200" spans="15:15" x14ac:dyDescent="0.35">
      <c r="O10200" s="86"/>
    </row>
    <row r="10201" spans="15:15" x14ac:dyDescent="0.35">
      <c r="O10201" s="86"/>
    </row>
    <row r="10202" spans="15:15" x14ac:dyDescent="0.35">
      <c r="O10202" s="86"/>
    </row>
    <row r="10203" spans="15:15" x14ac:dyDescent="0.35">
      <c r="O10203" s="86"/>
    </row>
    <row r="10204" spans="15:15" x14ac:dyDescent="0.35">
      <c r="O10204" s="86"/>
    </row>
    <row r="10205" spans="15:15" x14ac:dyDescent="0.35">
      <c r="O10205" s="86"/>
    </row>
    <row r="10206" spans="15:15" x14ac:dyDescent="0.35">
      <c r="O10206" s="86"/>
    </row>
    <row r="10207" spans="15:15" x14ac:dyDescent="0.35">
      <c r="O10207" s="86"/>
    </row>
    <row r="10208" spans="15:15" x14ac:dyDescent="0.35">
      <c r="O10208" s="86"/>
    </row>
    <row r="10209" spans="15:15" x14ac:dyDescent="0.35">
      <c r="O10209" s="86"/>
    </row>
    <row r="10210" spans="15:15" x14ac:dyDescent="0.35">
      <c r="O10210" s="86"/>
    </row>
    <row r="10211" spans="15:15" x14ac:dyDescent="0.35">
      <c r="O10211" s="86"/>
    </row>
    <row r="10212" spans="15:15" x14ac:dyDescent="0.35">
      <c r="O10212" s="86"/>
    </row>
    <row r="10213" spans="15:15" x14ac:dyDescent="0.35">
      <c r="O10213" s="86"/>
    </row>
    <row r="10214" spans="15:15" x14ac:dyDescent="0.35">
      <c r="O10214" s="86"/>
    </row>
    <row r="10215" spans="15:15" x14ac:dyDescent="0.35">
      <c r="O10215" s="86"/>
    </row>
    <row r="10216" spans="15:15" x14ac:dyDescent="0.35">
      <c r="O10216" s="86"/>
    </row>
    <row r="10217" spans="15:15" x14ac:dyDescent="0.35">
      <c r="O10217" s="86"/>
    </row>
    <row r="10218" spans="15:15" x14ac:dyDescent="0.35">
      <c r="O10218" s="86"/>
    </row>
    <row r="10219" spans="15:15" x14ac:dyDescent="0.35">
      <c r="O10219" s="86"/>
    </row>
    <row r="10220" spans="15:15" x14ac:dyDescent="0.35">
      <c r="O10220" s="86"/>
    </row>
    <row r="10221" spans="15:15" x14ac:dyDescent="0.35">
      <c r="O10221" s="86"/>
    </row>
    <row r="10222" spans="15:15" x14ac:dyDescent="0.35">
      <c r="O10222" s="86"/>
    </row>
    <row r="10223" spans="15:15" x14ac:dyDescent="0.35">
      <c r="O10223" s="86"/>
    </row>
    <row r="10224" spans="15:15" x14ac:dyDescent="0.35">
      <c r="O10224" s="86"/>
    </row>
    <row r="10225" spans="15:15" x14ac:dyDescent="0.35">
      <c r="O10225" s="86"/>
    </row>
    <row r="10226" spans="15:15" x14ac:dyDescent="0.35">
      <c r="O10226" s="86"/>
    </row>
    <row r="10227" spans="15:15" x14ac:dyDescent="0.35">
      <c r="O10227" s="86"/>
    </row>
    <row r="10228" spans="15:15" x14ac:dyDescent="0.35">
      <c r="O10228" s="86"/>
    </row>
    <row r="10229" spans="15:15" x14ac:dyDescent="0.35">
      <c r="O10229" s="86"/>
    </row>
    <row r="10230" spans="15:15" x14ac:dyDescent="0.35">
      <c r="O10230" s="86"/>
    </row>
    <row r="10231" spans="15:15" x14ac:dyDescent="0.35">
      <c r="O10231" s="86"/>
    </row>
    <row r="10232" spans="15:15" x14ac:dyDescent="0.35">
      <c r="O10232" s="86"/>
    </row>
    <row r="10233" spans="15:15" x14ac:dyDescent="0.35">
      <c r="O10233" s="86"/>
    </row>
    <row r="10234" spans="15:15" x14ac:dyDescent="0.35">
      <c r="O10234" s="86"/>
    </row>
    <row r="10235" spans="15:15" x14ac:dyDescent="0.35">
      <c r="O10235" s="86"/>
    </row>
    <row r="10236" spans="15:15" x14ac:dyDescent="0.35">
      <c r="O10236" s="86"/>
    </row>
    <row r="10237" spans="15:15" x14ac:dyDescent="0.35">
      <c r="O10237" s="86"/>
    </row>
    <row r="10238" spans="15:15" x14ac:dyDescent="0.35">
      <c r="O10238" s="86"/>
    </row>
    <row r="10239" spans="15:15" x14ac:dyDescent="0.35">
      <c r="O10239" s="86"/>
    </row>
    <row r="10240" spans="15:15" x14ac:dyDescent="0.35">
      <c r="O10240" s="86"/>
    </row>
    <row r="10241" spans="15:15" x14ac:dyDescent="0.35">
      <c r="O10241" s="86"/>
    </row>
    <row r="10242" spans="15:15" x14ac:dyDescent="0.35">
      <c r="O10242" s="86"/>
    </row>
    <row r="10243" spans="15:15" x14ac:dyDescent="0.35">
      <c r="O10243" s="86"/>
    </row>
    <row r="10244" spans="15:15" x14ac:dyDescent="0.35">
      <c r="O10244" s="86"/>
    </row>
    <row r="10245" spans="15:15" x14ac:dyDescent="0.35">
      <c r="O10245" s="86"/>
    </row>
    <row r="10246" spans="15:15" x14ac:dyDescent="0.35">
      <c r="O10246" s="86"/>
    </row>
    <row r="10247" spans="15:15" x14ac:dyDescent="0.35">
      <c r="O10247" s="86"/>
    </row>
    <row r="10248" spans="15:15" x14ac:dyDescent="0.35">
      <c r="O10248" s="86"/>
    </row>
    <row r="10249" spans="15:15" x14ac:dyDescent="0.35">
      <c r="O10249" s="86"/>
    </row>
    <row r="10250" spans="15:15" x14ac:dyDescent="0.35">
      <c r="O10250" s="86"/>
    </row>
    <row r="10251" spans="15:15" x14ac:dyDescent="0.35">
      <c r="O10251" s="86"/>
    </row>
    <row r="10252" spans="15:15" x14ac:dyDescent="0.35">
      <c r="O10252" s="86"/>
    </row>
    <row r="10253" spans="15:15" x14ac:dyDescent="0.35">
      <c r="O10253" s="86"/>
    </row>
    <row r="10254" spans="15:15" x14ac:dyDescent="0.35">
      <c r="O10254" s="86"/>
    </row>
    <row r="10255" spans="15:15" x14ac:dyDescent="0.35">
      <c r="O10255" s="86"/>
    </row>
    <row r="10256" spans="15:15" x14ac:dyDescent="0.35">
      <c r="O10256" s="86"/>
    </row>
    <row r="10257" spans="15:15" x14ac:dyDescent="0.35">
      <c r="O10257" s="86"/>
    </row>
    <row r="10258" spans="15:15" x14ac:dyDescent="0.35">
      <c r="O10258" s="86"/>
    </row>
    <row r="10259" spans="15:15" x14ac:dyDescent="0.35">
      <c r="O10259" s="86"/>
    </row>
    <row r="10260" spans="15:15" x14ac:dyDescent="0.35">
      <c r="O10260" s="86"/>
    </row>
    <row r="10261" spans="15:15" x14ac:dyDescent="0.35">
      <c r="O10261" s="86"/>
    </row>
    <row r="10262" spans="15:15" x14ac:dyDescent="0.35">
      <c r="O10262" s="86"/>
    </row>
    <row r="10263" spans="15:15" x14ac:dyDescent="0.35">
      <c r="O10263" s="86"/>
    </row>
    <row r="10264" spans="15:15" x14ac:dyDescent="0.35">
      <c r="O10264" s="86"/>
    </row>
    <row r="10265" spans="15:15" x14ac:dyDescent="0.35">
      <c r="O10265" s="86"/>
    </row>
    <row r="10266" spans="15:15" x14ac:dyDescent="0.35">
      <c r="O10266" s="86"/>
    </row>
    <row r="10267" spans="15:15" x14ac:dyDescent="0.35">
      <c r="O10267" s="86"/>
    </row>
    <row r="10268" spans="15:15" x14ac:dyDescent="0.35">
      <c r="O10268" s="86"/>
    </row>
    <row r="10269" spans="15:15" x14ac:dyDescent="0.35">
      <c r="O10269" s="86"/>
    </row>
    <row r="10270" spans="15:15" x14ac:dyDescent="0.35">
      <c r="O10270" s="86"/>
    </row>
    <row r="10271" spans="15:15" x14ac:dyDescent="0.35">
      <c r="O10271" s="86"/>
    </row>
    <row r="10272" spans="15:15" x14ac:dyDescent="0.35">
      <c r="O10272" s="86"/>
    </row>
    <row r="10273" spans="15:15" x14ac:dyDescent="0.35">
      <c r="O10273" s="86"/>
    </row>
    <row r="10274" spans="15:15" x14ac:dyDescent="0.35">
      <c r="O10274" s="86"/>
    </row>
    <row r="10275" spans="15:15" x14ac:dyDescent="0.35">
      <c r="O10275" s="86"/>
    </row>
    <row r="10276" spans="15:15" x14ac:dyDescent="0.35">
      <c r="O10276" s="86"/>
    </row>
    <row r="10277" spans="15:15" x14ac:dyDescent="0.35">
      <c r="O10277" s="86"/>
    </row>
    <row r="10278" spans="15:15" x14ac:dyDescent="0.35">
      <c r="O10278" s="86"/>
    </row>
    <row r="10279" spans="15:15" x14ac:dyDescent="0.35">
      <c r="O10279" s="86"/>
    </row>
    <row r="10280" spans="15:15" x14ac:dyDescent="0.35">
      <c r="O10280" s="86"/>
    </row>
    <row r="10281" spans="15:15" x14ac:dyDescent="0.35">
      <c r="O10281" s="86"/>
    </row>
    <row r="10282" spans="15:15" x14ac:dyDescent="0.35">
      <c r="O10282" s="86"/>
    </row>
    <row r="10283" spans="15:15" x14ac:dyDescent="0.35">
      <c r="O10283" s="86"/>
    </row>
    <row r="10284" spans="15:15" x14ac:dyDescent="0.35">
      <c r="O10284" s="86"/>
    </row>
    <row r="10285" spans="15:15" x14ac:dyDescent="0.35">
      <c r="O10285" s="86"/>
    </row>
    <row r="10286" spans="15:15" x14ac:dyDescent="0.35">
      <c r="O10286" s="86"/>
    </row>
    <row r="10287" spans="15:15" x14ac:dyDescent="0.35">
      <c r="O10287" s="86"/>
    </row>
    <row r="10288" spans="15:15" x14ac:dyDescent="0.35">
      <c r="O10288" s="86"/>
    </row>
    <row r="10289" spans="15:15" x14ac:dyDescent="0.35">
      <c r="O10289" s="86"/>
    </row>
    <row r="10290" spans="15:15" x14ac:dyDescent="0.35">
      <c r="O10290" s="86"/>
    </row>
    <row r="10291" spans="15:15" x14ac:dyDescent="0.35">
      <c r="O10291" s="86"/>
    </row>
    <row r="10292" spans="15:15" x14ac:dyDescent="0.35">
      <c r="O10292" s="86"/>
    </row>
    <row r="10293" spans="15:15" x14ac:dyDescent="0.35">
      <c r="O10293" s="86"/>
    </row>
    <row r="10294" spans="15:15" x14ac:dyDescent="0.35">
      <c r="O10294" s="86"/>
    </row>
    <row r="10295" spans="15:15" x14ac:dyDescent="0.35">
      <c r="O10295" s="86"/>
    </row>
    <row r="10296" spans="15:15" x14ac:dyDescent="0.35">
      <c r="O10296" s="86"/>
    </row>
    <row r="10297" spans="15:15" x14ac:dyDescent="0.35">
      <c r="O10297" s="86"/>
    </row>
    <row r="10298" spans="15:15" x14ac:dyDescent="0.35">
      <c r="O10298" s="86"/>
    </row>
    <row r="10299" spans="15:15" x14ac:dyDescent="0.35">
      <c r="O10299" s="86"/>
    </row>
    <row r="10300" spans="15:15" x14ac:dyDescent="0.35">
      <c r="O10300" s="86"/>
    </row>
    <row r="10301" spans="15:15" x14ac:dyDescent="0.35">
      <c r="O10301" s="86"/>
    </row>
    <row r="10302" spans="15:15" x14ac:dyDescent="0.35">
      <c r="O10302" s="86"/>
    </row>
    <row r="10303" spans="15:15" x14ac:dyDescent="0.35">
      <c r="O10303" s="86"/>
    </row>
    <row r="10304" spans="15:15" x14ac:dyDescent="0.35">
      <c r="O10304" s="86"/>
    </row>
    <row r="10305" spans="15:15" x14ac:dyDescent="0.35">
      <c r="O10305" s="86"/>
    </row>
    <row r="10306" spans="15:15" x14ac:dyDescent="0.35">
      <c r="O10306" s="86"/>
    </row>
    <row r="10307" spans="15:15" x14ac:dyDescent="0.35">
      <c r="O10307" s="86"/>
    </row>
    <row r="10308" spans="15:15" x14ac:dyDescent="0.35">
      <c r="O10308" s="86"/>
    </row>
    <row r="10309" spans="15:15" x14ac:dyDescent="0.35">
      <c r="O10309" s="86"/>
    </row>
    <row r="10310" spans="15:15" x14ac:dyDescent="0.35">
      <c r="O10310" s="86"/>
    </row>
    <row r="10311" spans="15:15" x14ac:dyDescent="0.35">
      <c r="O10311" s="86"/>
    </row>
    <row r="10312" spans="15:15" x14ac:dyDescent="0.35">
      <c r="O10312" s="86"/>
    </row>
    <row r="10313" spans="15:15" x14ac:dyDescent="0.35">
      <c r="O10313" s="86"/>
    </row>
    <row r="10314" spans="15:15" x14ac:dyDescent="0.35">
      <c r="O10314" s="86"/>
    </row>
    <row r="10315" spans="15:15" x14ac:dyDescent="0.35">
      <c r="O10315" s="86"/>
    </row>
    <row r="10316" spans="15:15" x14ac:dyDescent="0.35">
      <c r="O10316" s="86"/>
    </row>
    <row r="10317" spans="15:15" x14ac:dyDescent="0.35">
      <c r="O10317" s="86"/>
    </row>
    <row r="10318" spans="15:15" x14ac:dyDescent="0.35">
      <c r="O10318" s="86"/>
    </row>
    <row r="10319" spans="15:15" x14ac:dyDescent="0.35">
      <c r="O10319" s="86"/>
    </row>
    <row r="10320" spans="15:15" x14ac:dyDescent="0.35">
      <c r="O10320" s="86"/>
    </row>
    <row r="10321" spans="15:15" x14ac:dyDescent="0.35">
      <c r="O10321" s="86"/>
    </row>
    <row r="10322" spans="15:15" x14ac:dyDescent="0.35">
      <c r="O10322" s="86"/>
    </row>
    <row r="10323" spans="15:15" x14ac:dyDescent="0.35">
      <c r="O10323" s="86"/>
    </row>
    <row r="10324" spans="15:15" x14ac:dyDescent="0.35">
      <c r="O10324" s="86"/>
    </row>
    <row r="10325" spans="15:15" x14ac:dyDescent="0.35">
      <c r="O10325" s="86"/>
    </row>
    <row r="10326" spans="15:15" x14ac:dyDescent="0.35">
      <c r="O10326" s="86"/>
    </row>
    <row r="10327" spans="15:15" x14ac:dyDescent="0.35">
      <c r="O10327" s="86"/>
    </row>
    <row r="10328" spans="15:15" x14ac:dyDescent="0.35">
      <c r="O10328" s="86"/>
    </row>
    <row r="10329" spans="15:15" x14ac:dyDescent="0.35">
      <c r="O10329" s="86"/>
    </row>
    <row r="10330" spans="15:15" x14ac:dyDescent="0.35">
      <c r="O10330" s="86"/>
    </row>
    <row r="10331" spans="15:15" x14ac:dyDescent="0.35">
      <c r="O10331" s="86"/>
    </row>
    <row r="10332" spans="15:15" x14ac:dyDescent="0.35">
      <c r="O10332" s="86"/>
    </row>
    <row r="10333" spans="15:15" x14ac:dyDescent="0.35">
      <c r="O10333" s="86"/>
    </row>
    <row r="10334" spans="15:15" x14ac:dyDescent="0.35">
      <c r="O10334" s="86"/>
    </row>
    <row r="10335" spans="15:15" x14ac:dyDescent="0.35">
      <c r="O10335" s="86"/>
    </row>
    <row r="10336" spans="15:15" x14ac:dyDescent="0.35">
      <c r="O10336" s="86"/>
    </row>
    <row r="10337" spans="15:15" x14ac:dyDescent="0.35">
      <c r="O10337" s="86"/>
    </row>
    <row r="10338" spans="15:15" x14ac:dyDescent="0.35">
      <c r="O10338" s="86"/>
    </row>
    <row r="10339" spans="15:15" x14ac:dyDescent="0.35">
      <c r="O10339" s="86"/>
    </row>
    <row r="10340" spans="15:15" x14ac:dyDescent="0.35">
      <c r="O10340" s="86"/>
    </row>
    <row r="10341" spans="15:15" x14ac:dyDescent="0.35">
      <c r="O10341" s="86"/>
    </row>
    <row r="10342" spans="15:15" x14ac:dyDescent="0.35">
      <c r="O10342" s="86"/>
    </row>
    <row r="10343" spans="15:15" x14ac:dyDescent="0.35">
      <c r="O10343" s="86"/>
    </row>
    <row r="10344" spans="15:15" x14ac:dyDescent="0.35">
      <c r="O10344" s="86"/>
    </row>
    <row r="10345" spans="15:15" x14ac:dyDescent="0.35">
      <c r="O10345" s="86"/>
    </row>
    <row r="10346" spans="15:15" x14ac:dyDescent="0.35">
      <c r="O10346" s="86"/>
    </row>
    <row r="10347" spans="15:15" x14ac:dyDescent="0.35">
      <c r="O10347" s="86"/>
    </row>
    <row r="10348" spans="15:15" x14ac:dyDescent="0.35">
      <c r="O10348" s="86"/>
    </row>
    <row r="10349" spans="15:15" x14ac:dyDescent="0.35">
      <c r="O10349" s="86"/>
    </row>
    <row r="10350" spans="15:15" x14ac:dyDescent="0.35">
      <c r="O10350" s="86"/>
    </row>
    <row r="10351" spans="15:15" x14ac:dyDescent="0.35">
      <c r="O10351" s="86"/>
    </row>
    <row r="10352" spans="15:15" x14ac:dyDescent="0.35">
      <c r="O10352" s="86"/>
    </row>
    <row r="10353" spans="15:15" x14ac:dyDescent="0.35">
      <c r="O10353" s="86"/>
    </row>
    <row r="10354" spans="15:15" x14ac:dyDescent="0.35">
      <c r="O10354" s="86"/>
    </row>
    <row r="10355" spans="15:15" x14ac:dyDescent="0.35">
      <c r="O10355" s="86"/>
    </row>
    <row r="10356" spans="15:15" x14ac:dyDescent="0.35">
      <c r="O10356" s="86"/>
    </row>
    <row r="10357" spans="15:15" x14ac:dyDescent="0.35">
      <c r="O10357" s="86"/>
    </row>
    <row r="10358" spans="15:15" x14ac:dyDescent="0.35">
      <c r="O10358" s="86"/>
    </row>
    <row r="10359" spans="15:15" x14ac:dyDescent="0.35">
      <c r="O10359" s="86"/>
    </row>
    <row r="10360" spans="15:15" x14ac:dyDescent="0.35">
      <c r="O10360" s="86"/>
    </row>
    <row r="10361" spans="15:15" x14ac:dyDescent="0.35">
      <c r="O10361" s="86"/>
    </row>
    <row r="10362" spans="15:15" x14ac:dyDescent="0.35">
      <c r="O10362" s="86"/>
    </row>
    <row r="10363" spans="15:15" x14ac:dyDescent="0.35">
      <c r="O10363" s="86"/>
    </row>
    <row r="10364" spans="15:15" x14ac:dyDescent="0.35">
      <c r="O10364" s="86"/>
    </row>
    <row r="10365" spans="15:15" x14ac:dyDescent="0.35">
      <c r="O10365" s="86"/>
    </row>
    <row r="10366" spans="15:15" x14ac:dyDescent="0.35">
      <c r="O10366" s="86"/>
    </row>
    <row r="10367" spans="15:15" x14ac:dyDescent="0.35">
      <c r="O10367" s="86"/>
    </row>
    <row r="10368" spans="15:15" x14ac:dyDescent="0.35">
      <c r="O10368" s="86"/>
    </row>
    <row r="10369" spans="15:15" x14ac:dyDescent="0.35">
      <c r="O10369" s="86"/>
    </row>
    <row r="10370" spans="15:15" x14ac:dyDescent="0.35">
      <c r="O10370" s="86"/>
    </row>
    <row r="10371" spans="15:15" x14ac:dyDescent="0.35">
      <c r="O10371" s="86"/>
    </row>
    <row r="10372" spans="15:15" x14ac:dyDescent="0.35">
      <c r="O10372" s="86"/>
    </row>
    <row r="10373" spans="15:15" x14ac:dyDescent="0.35">
      <c r="O10373" s="86"/>
    </row>
    <row r="10374" spans="15:15" x14ac:dyDescent="0.35">
      <c r="O10374" s="86"/>
    </row>
    <row r="10375" spans="15:15" x14ac:dyDescent="0.35">
      <c r="O10375" s="86"/>
    </row>
    <row r="10376" spans="15:15" x14ac:dyDescent="0.35">
      <c r="O10376" s="86"/>
    </row>
    <row r="10377" spans="15:15" x14ac:dyDescent="0.35">
      <c r="O10377" s="86"/>
    </row>
    <row r="10378" spans="15:15" x14ac:dyDescent="0.35">
      <c r="O10378" s="86"/>
    </row>
    <row r="10379" spans="15:15" x14ac:dyDescent="0.35">
      <c r="O10379" s="86"/>
    </row>
    <row r="10380" spans="15:15" x14ac:dyDescent="0.35">
      <c r="O10380" s="86"/>
    </row>
    <row r="10381" spans="15:15" x14ac:dyDescent="0.35">
      <c r="O10381" s="86"/>
    </row>
    <row r="10382" spans="15:15" x14ac:dyDescent="0.35">
      <c r="O10382" s="86"/>
    </row>
    <row r="10383" spans="15:15" x14ac:dyDescent="0.35">
      <c r="O10383" s="86"/>
    </row>
    <row r="10384" spans="15:15" x14ac:dyDescent="0.35">
      <c r="O10384" s="86"/>
    </row>
    <row r="10385" spans="15:15" x14ac:dyDescent="0.35">
      <c r="O10385" s="86"/>
    </row>
    <row r="10386" spans="15:15" x14ac:dyDescent="0.35">
      <c r="O10386" s="86"/>
    </row>
    <row r="10387" spans="15:15" x14ac:dyDescent="0.35">
      <c r="O10387" s="86"/>
    </row>
    <row r="10388" spans="15:15" x14ac:dyDescent="0.35">
      <c r="O10388" s="86"/>
    </row>
    <row r="10389" spans="15:15" x14ac:dyDescent="0.35">
      <c r="O10389" s="86"/>
    </row>
    <row r="10390" spans="15:15" x14ac:dyDescent="0.35">
      <c r="O10390" s="86"/>
    </row>
    <row r="10391" spans="15:15" x14ac:dyDescent="0.35">
      <c r="O10391" s="86"/>
    </row>
    <row r="10392" spans="15:15" x14ac:dyDescent="0.35">
      <c r="O10392" s="86"/>
    </row>
    <row r="10393" spans="15:15" x14ac:dyDescent="0.35">
      <c r="O10393" s="86"/>
    </row>
    <row r="10394" spans="15:15" x14ac:dyDescent="0.35">
      <c r="O10394" s="86"/>
    </row>
    <row r="10395" spans="15:15" x14ac:dyDescent="0.35">
      <c r="O10395" s="86"/>
    </row>
    <row r="10396" spans="15:15" x14ac:dyDescent="0.35">
      <c r="O10396" s="86"/>
    </row>
    <row r="10397" spans="15:15" x14ac:dyDescent="0.35">
      <c r="O10397" s="86"/>
    </row>
    <row r="10398" spans="15:15" x14ac:dyDescent="0.35">
      <c r="O10398" s="86"/>
    </row>
    <row r="10399" spans="15:15" x14ac:dyDescent="0.35">
      <c r="O10399" s="86"/>
    </row>
    <row r="10400" spans="15:15" x14ac:dyDescent="0.35">
      <c r="O10400" s="86"/>
    </row>
    <row r="10401" spans="15:15" x14ac:dyDescent="0.35">
      <c r="O10401" s="86"/>
    </row>
    <row r="10402" spans="15:15" x14ac:dyDescent="0.35">
      <c r="O10402" s="86"/>
    </row>
    <row r="10403" spans="15:15" x14ac:dyDescent="0.35">
      <c r="O10403" s="86"/>
    </row>
    <row r="10404" spans="15:15" x14ac:dyDescent="0.35">
      <c r="O10404" s="86"/>
    </row>
    <row r="10405" spans="15:15" x14ac:dyDescent="0.35">
      <c r="O10405" s="86"/>
    </row>
    <row r="10406" spans="15:15" x14ac:dyDescent="0.35">
      <c r="O10406" s="86"/>
    </row>
    <row r="10407" spans="15:15" x14ac:dyDescent="0.35">
      <c r="O10407" s="86"/>
    </row>
    <row r="10408" spans="15:15" x14ac:dyDescent="0.35">
      <c r="O10408" s="86"/>
    </row>
    <row r="10409" spans="15:15" x14ac:dyDescent="0.35">
      <c r="O10409" s="86"/>
    </row>
    <row r="10410" spans="15:15" x14ac:dyDescent="0.35">
      <c r="O10410" s="86"/>
    </row>
    <row r="10411" spans="15:15" x14ac:dyDescent="0.35">
      <c r="O10411" s="86"/>
    </row>
    <row r="10412" spans="15:15" x14ac:dyDescent="0.35">
      <c r="O10412" s="86"/>
    </row>
    <row r="10413" spans="15:15" x14ac:dyDescent="0.35">
      <c r="O10413" s="86"/>
    </row>
    <row r="10414" spans="15:15" x14ac:dyDescent="0.35">
      <c r="O10414" s="86"/>
    </row>
    <row r="10415" spans="15:15" x14ac:dyDescent="0.35">
      <c r="O10415" s="86"/>
    </row>
    <row r="10416" spans="15:15" x14ac:dyDescent="0.35">
      <c r="O10416" s="86"/>
    </row>
    <row r="10417" spans="15:15" x14ac:dyDescent="0.35">
      <c r="O10417" s="86"/>
    </row>
    <row r="10418" spans="15:15" x14ac:dyDescent="0.35">
      <c r="O10418" s="86"/>
    </row>
    <row r="10419" spans="15:15" x14ac:dyDescent="0.35">
      <c r="O10419" s="86"/>
    </row>
    <row r="10420" spans="15:15" x14ac:dyDescent="0.35">
      <c r="O10420" s="86"/>
    </row>
    <row r="10421" spans="15:15" x14ac:dyDescent="0.35">
      <c r="O10421" s="86"/>
    </row>
    <row r="10422" spans="15:15" x14ac:dyDescent="0.35">
      <c r="O10422" s="86"/>
    </row>
    <row r="10423" spans="15:15" x14ac:dyDescent="0.35">
      <c r="O10423" s="86"/>
    </row>
    <row r="10424" spans="15:15" x14ac:dyDescent="0.35">
      <c r="O10424" s="86"/>
    </row>
    <row r="10425" spans="15:15" x14ac:dyDescent="0.35">
      <c r="O10425" s="86"/>
    </row>
    <row r="10426" spans="15:15" x14ac:dyDescent="0.35">
      <c r="O10426" s="86"/>
    </row>
    <row r="10427" spans="15:15" x14ac:dyDescent="0.35">
      <c r="O10427" s="86"/>
    </row>
    <row r="10428" spans="15:15" x14ac:dyDescent="0.35">
      <c r="O10428" s="86"/>
    </row>
    <row r="10429" spans="15:15" x14ac:dyDescent="0.35">
      <c r="O10429" s="86"/>
    </row>
    <row r="10430" spans="15:15" x14ac:dyDescent="0.35">
      <c r="O10430" s="86"/>
    </row>
    <row r="10431" spans="15:15" x14ac:dyDescent="0.35">
      <c r="O10431" s="86"/>
    </row>
    <row r="10432" spans="15:15" x14ac:dyDescent="0.35">
      <c r="O10432" s="86"/>
    </row>
    <row r="10433" spans="15:15" x14ac:dyDescent="0.35">
      <c r="O10433" s="86"/>
    </row>
    <row r="10434" spans="15:15" x14ac:dyDescent="0.35">
      <c r="O10434" s="86"/>
    </row>
    <row r="10435" spans="15:15" x14ac:dyDescent="0.35">
      <c r="O10435" s="86"/>
    </row>
    <row r="10436" spans="15:15" x14ac:dyDescent="0.35">
      <c r="O10436" s="86"/>
    </row>
    <row r="10437" spans="15:15" x14ac:dyDescent="0.35">
      <c r="O10437" s="86"/>
    </row>
    <row r="10438" spans="15:15" x14ac:dyDescent="0.35">
      <c r="O10438" s="86"/>
    </row>
    <row r="10439" spans="15:15" x14ac:dyDescent="0.35">
      <c r="O10439" s="86"/>
    </row>
    <row r="10440" spans="15:15" x14ac:dyDescent="0.35">
      <c r="O10440" s="86"/>
    </row>
    <row r="10441" spans="15:15" x14ac:dyDescent="0.35">
      <c r="O10441" s="86"/>
    </row>
    <row r="10442" spans="15:15" x14ac:dyDescent="0.35">
      <c r="O10442" s="86"/>
    </row>
    <row r="10443" spans="15:15" x14ac:dyDescent="0.35">
      <c r="O10443" s="86"/>
    </row>
    <row r="10444" spans="15:15" x14ac:dyDescent="0.35">
      <c r="O10444" s="86"/>
    </row>
    <row r="10445" spans="15:15" x14ac:dyDescent="0.35">
      <c r="O10445" s="86"/>
    </row>
    <row r="10446" spans="15:15" x14ac:dyDescent="0.35">
      <c r="O10446" s="86"/>
    </row>
    <row r="10447" spans="15:15" x14ac:dyDescent="0.35">
      <c r="O10447" s="86"/>
    </row>
    <row r="10448" spans="15:15" x14ac:dyDescent="0.35">
      <c r="O10448" s="86"/>
    </row>
    <row r="10449" spans="15:15" x14ac:dyDescent="0.35">
      <c r="O10449" s="86"/>
    </row>
    <row r="10450" spans="15:15" x14ac:dyDescent="0.35">
      <c r="O10450" s="86"/>
    </row>
    <row r="10451" spans="15:15" x14ac:dyDescent="0.35">
      <c r="O10451" s="86"/>
    </row>
    <row r="10452" spans="15:15" x14ac:dyDescent="0.35">
      <c r="O10452" s="86"/>
    </row>
    <row r="10453" spans="15:15" x14ac:dyDescent="0.35">
      <c r="O10453" s="86"/>
    </row>
    <row r="10454" spans="15:15" x14ac:dyDescent="0.35">
      <c r="O10454" s="86"/>
    </row>
    <row r="10455" spans="15:15" x14ac:dyDescent="0.35">
      <c r="O10455" s="86"/>
    </row>
    <row r="10456" spans="15:15" x14ac:dyDescent="0.35">
      <c r="O10456" s="86"/>
    </row>
    <row r="10457" spans="15:15" x14ac:dyDescent="0.35">
      <c r="O10457" s="86"/>
    </row>
    <row r="10458" spans="15:15" x14ac:dyDescent="0.35">
      <c r="O10458" s="86"/>
    </row>
    <row r="10459" spans="15:15" x14ac:dyDescent="0.35">
      <c r="O10459" s="86"/>
    </row>
    <row r="10460" spans="15:15" x14ac:dyDescent="0.35">
      <c r="O10460" s="86"/>
    </row>
    <row r="10461" spans="15:15" x14ac:dyDescent="0.35">
      <c r="O10461" s="86"/>
    </row>
    <row r="10462" spans="15:15" x14ac:dyDescent="0.35">
      <c r="O10462" s="86"/>
    </row>
    <row r="10463" spans="15:15" x14ac:dyDescent="0.35">
      <c r="O10463" s="86"/>
    </row>
    <row r="10464" spans="15:15" x14ac:dyDescent="0.35">
      <c r="O10464" s="86"/>
    </row>
    <row r="10465" spans="15:15" x14ac:dyDescent="0.35">
      <c r="O10465" s="86"/>
    </row>
    <row r="10466" spans="15:15" x14ac:dyDescent="0.35">
      <c r="O10466" s="86"/>
    </row>
    <row r="10467" spans="15:15" x14ac:dyDescent="0.35">
      <c r="O10467" s="86"/>
    </row>
    <row r="10468" spans="15:15" x14ac:dyDescent="0.35">
      <c r="O10468" s="86"/>
    </row>
    <row r="10469" spans="15:15" x14ac:dyDescent="0.35">
      <c r="O10469" s="86"/>
    </row>
    <row r="10470" spans="15:15" x14ac:dyDescent="0.35">
      <c r="O10470" s="86"/>
    </row>
    <row r="10471" spans="15:15" x14ac:dyDescent="0.35">
      <c r="O10471" s="86"/>
    </row>
    <row r="10472" spans="15:15" x14ac:dyDescent="0.35">
      <c r="O10472" s="86"/>
    </row>
    <row r="10473" spans="15:15" x14ac:dyDescent="0.35">
      <c r="O10473" s="86"/>
    </row>
    <row r="10474" spans="15:15" x14ac:dyDescent="0.35">
      <c r="O10474" s="86"/>
    </row>
    <row r="10475" spans="15:15" x14ac:dyDescent="0.35">
      <c r="O10475" s="86"/>
    </row>
    <row r="10476" spans="15:15" x14ac:dyDescent="0.35">
      <c r="O10476" s="86"/>
    </row>
    <row r="10477" spans="15:15" x14ac:dyDescent="0.35">
      <c r="O10477" s="86"/>
    </row>
    <row r="10478" spans="15:15" x14ac:dyDescent="0.35">
      <c r="O10478" s="86"/>
    </row>
    <row r="10479" spans="15:15" x14ac:dyDescent="0.35">
      <c r="O10479" s="86"/>
    </row>
    <row r="10480" spans="15:15" x14ac:dyDescent="0.35">
      <c r="O10480" s="86"/>
    </row>
    <row r="10481" spans="15:15" x14ac:dyDescent="0.35">
      <c r="O10481" s="86"/>
    </row>
    <row r="10482" spans="15:15" x14ac:dyDescent="0.35">
      <c r="O10482" s="86"/>
    </row>
    <row r="10483" spans="15:15" x14ac:dyDescent="0.35">
      <c r="O10483" s="86"/>
    </row>
    <row r="10484" spans="15:15" x14ac:dyDescent="0.35">
      <c r="O10484" s="86"/>
    </row>
    <row r="10485" spans="15:15" x14ac:dyDescent="0.35">
      <c r="O10485" s="86"/>
    </row>
    <row r="10486" spans="15:15" x14ac:dyDescent="0.35">
      <c r="O10486" s="86"/>
    </row>
    <row r="10487" spans="15:15" x14ac:dyDescent="0.35">
      <c r="O10487" s="86"/>
    </row>
    <row r="10488" spans="15:15" x14ac:dyDescent="0.35">
      <c r="O10488" s="86"/>
    </row>
    <row r="10489" spans="15:15" x14ac:dyDescent="0.35">
      <c r="O10489" s="86"/>
    </row>
    <row r="10490" spans="15:15" x14ac:dyDescent="0.35">
      <c r="O10490" s="86"/>
    </row>
    <row r="10491" spans="15:15" x14ac:dyDescent="0.35">
      <c r="O10491" s="86"/>
    </row>
    <row r="10492" spans="15:15" x14ac:dyDescent="0.35">
      <c r="O10492" s="86"/>
    </row>
    <row r="10493" spans="15:15" x14ac:dyDescent="0.35">
      <c r="O10493" s="86"/>
    </row>
    <row r="10494" spans="15:15" x14ac:dyDescent="0.35">
      <c r="O10494" s="86"/>
    </row>
    <row r="10495" spans="15:15" x14ac:dyDescent="0.35">
      <c r="O10495" s="86"/>
    </row>
    <row r="10496" spans="15:15" x14ac:dyDescent="0.35">
      <c r="O10496" s="86"/>
    </row>
    <row r="10497" spans="15:15" x14ac:dyDescent="0.35">
      <c r="O10497" s="86"/>
    </row>
    <row r="10498" spans="15:15" x14ac:dyDescent="0.35">
      <c r="O10498" s="86"/>
    </row>
    <row r="10499" spans="15:15" x14ac:dyDescent="0.35">
      <c r="O10499" s="86"/>
    </row>
    <row r="10500" spans="15:15" x14ac:dyDescent="0.35">
      <c r="O10500" s="86"/>
    </row>
    <row r="10501" spans="15:15" x14ac:dyDescent="0.35">
      <c r="O10501" s="86"/>
    </row>
    <row r="10502" spans="15:15" x14ac:dyDescent="0.35">
      <c r="O10502" s="86"/>
    </row>
    <row r="10503" spans="15:15" x14ac:dyDescent="0.35">
      <c r="O10503" s="86"/>
    </row>
    <row r="10504" spans="15:15" x14ac:dyDescent="0.35">
      <c r="O10504" s="86"/>
    </row>
    <row r="10505" spans="15:15" x14ac:dyDescent="0.35">
      <c r="O10505" s="86"/>
    </row>
    <row r="10506" spans="15:15" x14ac:dyDescent="0.35">
      <c r="O10506" s="86"/>
    </row>
    <row r="10507" spans="15:15" x14ac:dyDescent="0.35">
      <c r="O10507" s="86"/>
    </row>
    <row r="10508" spans="15:15" x14ac:dyDescent="0.35">
      <c r="O10508" s="86"/>
    </row>
    <row r="10509" spans="15:15" x14ac:dyDescent="0.35">
      <c r="O10509" s="86"/>
    </row>
    <row r="10510" spans="15:15" x14ac:dyDescent="0.35">
      <c r="O10510" s="86"/>
    </row>
    <row r="10511" spans="15:15" x14ac:dyDescent="0.35">
      <c r="O10511" s="86"/>
    </row>
    <row r="10512" spans="15:15" x14ac:dyDescent="0.35">
      <c r="O10512" s="86"/>
    </row>
    <row r="10513" spans="15:15" x14ac:dyDescent="0.35">
      <c r="O10513" s="86"/>
    </row>
    <row r="10514" spans="15:15" x14ac:dyDescent="0.35">
      <c r="O10514" s="86"/>
    </row>
    <row r="10515" spans="15:15" x14ac:dyDescent="0.35">
      <c r="O10515" s="86"/>
    </row>
    <row r="10516" spans="15:15" x14ac:dyDescent="0.35">
      <c r="O10516" s="86"/>
    </row>
    <row r="10517" spans="15:15" x14ac:dyDescent="0.35">
      <c r="O10517" s="86"/>
    </row>
    <row r="10518" spans="15:15" x14ac:dyDescent="0.35">
      <c r="O10518" s="86"/>
    </row>
    <row r="10519" spans="15:15" x14ac:dyDescent="0.35">
      <c r="O10519" s="86"/>
    </row>
    <row r="10520" spans="15:15" x14ac:dyDescent="0.35">
      <c r="O10520" s="86"/>
    </row>
    <row r="10521" spans="15:15" x14ac:dyDescent="0.35">
      <c r="O10521" s="86"/>
    </row>
    <row r="10522" spans="15:15" x14ac:dyDescent="0.35">
      <c r="O10522" s="86"/>
    </row>
    <row r="10523" spans="15:15" x14ac:dyDescent="0.35">
      <c r="O10523" s="86"/>
    </row>
    <row r="10524" spans="15:15" x14ac:dyDescent="0.35">
      <c r="O10524" s="86"/>
    </row>
    <row r="10525" spans="15:15" x14ac:dyDescent="0.35">
      <c r="O10525" s="86"/>
    </row>
    <row r="10526" spans="15:15" x14ac:dyDescent="0.35">
      <c r="O10526" s="86"/>
    </row>
    <row r="10527" spans="15:15" x14ac:dyDescent="0.35">
      <c r="O10527" s="86"/>
    </row>
    <row r="10528" spans="15:15" x14ac:dyDescent="0.35">
      <c r="O10528" s="86"/>
    </row>
    <row r="10529" spans="15:15" x14ac:dyDescent="0.35">
      <c r="O10529" s="86"/>
    </row>
    <row r="10530" spans="15:15" x14ac:dyDescent="0.35">
      <c r="O10530" s="86"/>
    </row>
    <row r="10531" spans="15:15" x14ac:dyDescent="0.35">
      <c r="O10531" s="86"/>
    </row>
    <row r="10532" spans="15:15" x14ac:dyDescent="0.35">
      <c r="O10532" s="86"/>
    </row>
    <row r="10533" spans="15:15" x14ac:dyDescent="0.35">
      <c r="O10533" s="86"/>
    </row>
    <row r="10534" spans="15:15" x14ac:dyDescent="0.35">
      <c r="O10534" s="86"/>
    </row>
    <row r="10535" spans="15:15" x14ac:dyDescent="0.35">
      <c r="O10535" s="86"/>
    </row>
    <row r="10536" spans="15:15" x14ac:dyDescent="0.35">
      <c r="O10536" s="86"/>
    </row>
    <row r="10537" spans="15:15" x14ac:dyDescent="0.35">
      <c r="O10537" s="86"/>
    </row>
    <row r="10538" spans="15:15" x14ac:dyDescent="0.35">
      <c r="O10538" s="86"/>
    </row>
    <row r="10539" spans="15:15" x14ac:dyDescent="0.35">
      <c r="O10539" s="86"/>
    </row>
    <row r="10540" spans="15:15" x14ac:dyDescent="0.35">
      <c r="O10540" s="86"/>
    </row>
    <row r="10541" spans="15:15" x14ac:dyDescent="0.35">
      <c r="O10541" s="86"/>
    </row>
    <row r="10542" spans="15:15" x14ac:dyDescent="0.35">
      <c r="O10542" s="86"/>
    </row>
    <row r="10543" spans="15:15" x14ac:dyDescent="0.35">
      <c r="O10543" s="86"/>
    </row>
    <row r="10544" spans="15:15" x14ac:dyDescent="0.35">
      <c r="O10544" s="86"/>
    </row>
    <row r="10545" spans="15:15" x14ac:dyDescent="0.35">
      <c r="O10545" s="86"/>
    </row>
    <row r="10546" spans="15:15" x14ac:dyDescent="0.35">
      <c r="O10546" s="86"/>
    </row>
    <row r="10547" spans="15:15" x14ac:dyDescent="0.35">
      <c r="O10547" s="86"/>
    </row>
    <row r="10548" spans="15:15" x14ac:dyDescent="0.35">
      <c r="O10548" s="86"/>
    </row>
    <row r="10549" spans="15:15" x14ac:dyDescent="0.35">
      <c r="O10549" s="86"/>
    </row>
    <row r="10550" spans="15:15" x14ac:dyDescent="0.35">
      <c r="O10550" s="86"/>
    </row>
    <row r="10551" spans="15:15" x14ac:dyDescent="0.35">
      <c r="O10551" s="86"/>
    </row>
    <row r="10552" spans="15:15" x14ac:dyDescent="0.35">
      <c r="O10552" s="86"/>
    </row>
    <row r="10553" spans="15:15" x14ac:dyDescent="0.35">
      <c r="O10553" s="86"/>
    </row>
    <row r="10554" spans="15:15" x14ac:dyDescent="0.35">
      <c r="O10554" s="86"/>
    </row>
    <row r="10555" spans="15:15" x14ac:dyDescent="0.35">
      <c r="O10555" s="86"/>
    </row>
    <row r="10556" spans="15:15" x14ac:dyDescent="0.35">
      <c r="O10556" s="86"/>
    </row>
    <row r="10557" spans="15:15" x14ac:dyDescent="0.35">
      <c r="O10557" s="86"/>
    </row>
    <row r="10558" spans="15:15" x14ac:dyDescent="0.35">
      <c r="O10558" s="86"/>
    </row>
    <row r="10559" spans="15:15" x14ac:dyDescent="0.35">
      <c r="O10559" s="86"/>
    </row>
    <row r="10560" spans="15:15" x14ac:dyDescent="0.35">
      <c r="O10560" s="86"/>
    </row>
    <row r="10561" spans="15:15" x14ac:dyDescent="0.35">
      <c r="O10561" s="86"/>
    </row>
    <row r="10562" spans="15:15" x14ac:dyDescent="0.35">
      <c r="O10562" s="86"/>
    </row>
    <row r="10563" spans="15:15" x14ac:dyDescent="0.35">
      <c r="O10563" s="86"/>
    </row>
    <row r="10564" spans="15:15" x14ac:dyDescent="0.35">
      <c r="O10564" s="86"/>
    </row>
    <row r="10565" spans="15:15" x14ac:dyDescent="0.35">
      <c r="O10565" s="86"/>
    </row>
    <row r="10566" spans="15:15" x14ac:dyDescent="0.35">
      <c r="O10566" s="86"/>
    </row>
    <row r="10567" spans="15:15" x14ac:dyDescent="0.35">
      <c r="O10567" s="86"/>
    </row>
    <row r="10568" spans="15:15" x14ac:dyDescent="0.35">
      <c r="O10568" s="86"/>
    </row>
    <row r="10569" spans="15:15" x14ac:dyDescent="0.35">
      <c r="O10569" s="86"/>
    </row>
    <row r="10570" spans="15:15" x14ac:dyDescent="0.35">
      <c r="O10570" s="86"/>
    </row>
    <row r="10571" spans="15:15" x14ac:dyDescent="0.35">
      <c r="O10571" s="86"/>
    </row>
    <row r="10572" spans="15:15" x14ac:dyDescent="0.35">
      <c r="O10572" s="86"/>
    </row>
    <row r="10573" spans="15:15" x14ac:dyDescent="0.35">
      <c r="O10573" s="86"/>
    </row>
    <row r="10574" spans="15:15" x14ac:dyDescent="0.35">
      <c r="O10574" s="86"/>
    </row>
    <row r="10575" spans="15:15" x14ac:dyDescent="0.35">
      <c r="O10575" s="86"/>
    </row>
    <row r="10576" spans="15:15" x14ac:dyDescent="0.35">
      <c r="O10576" s="86"/>
    </row>
    <row r="10577" spans="15:15" x14ac:dyDescent="0.35">
      <c r="O10577" s="86"/>
    </row>
    <row r="10578" spans="15:15" x14ac:dyDescent="0.35">
      <c r="O10578" s="86"/>
    </row>
    <row r="10579" spans="15:15" x14ac:dyDescent="0.35">
      <c r="O10579" s="86"/>
    </row>
    <row r="10580" spans="15:15" x14ac:dyDescent="0.35">
      <c r="O10580" s="86"/>
    </row>
    <row r="10581" spans="15:15" x14ac:dyDescent="0.35">
      <c r="O10581" s="86"/>
    </row>
    <row r="10582" spans="15:15" x14ac:dyDescent="0.35">
      <c r="O10582" s="86"/>
    </row>
    <row r="10583" spans="15:15" x14ac:dyDescent="0.35">
      <c r="O10583" s="86"/>
    </row>
    <row r="10584" spans="15:15" x14ac:dyDescent="0.35">
      <c r="O10584" s="86"/>
    </row>
    <row r="10585" spans="15:15" x14ac:dyDescent="0.35">
      <c r="O10585" s="86"/>
    </row>
    <row r="10586" spans="15:15" x14ac:dyDescent="0.35">
      <c r="O10586" s="86"/>
    </row>
    <row r="10587" spans="15:15" x14ac:dyDescent="0.35">
      <c r="O10587" s="86"/>
    </row>
    <row r="10588" spans="15:15" x14ac:dyDescent="0.35">
      <c r="O10588" s="86"/>
    </row>
    <row r="10589" spans="15:15" x14ac:dyDescent="0.35">
      <c r="O10589" s="86"/>
    </row>
    <row r="10590" spans="15:15" x14ac:dyDescent="0.35">
      <c r="O10590" s="86"/>
    </row>
    <row r="10591" spans="15:15" x14ac:dyDescent="0.35">
      <c r="O10591" s="86"/>
    </row>
    <row r="10592" spans="15:15" x14ac:dyDescent="0.35">
      <c r="O10592" s="86"/>
    </row>
    <row r="10593" spans="15:15" x14ac:dyDescent="0.35">
      <c r="O10593" s="86"/>
    </row>
    <row r="10594" spans="15:15" x14ac:dyDescent="0.35">
      <c r="O10594" s="86"/>
    </row>
    <row r="10595" spans="15:15" x14ac:dyDescent="0.35">
      <c r="O10595" s="86"/>
    </row>
    <row r="10596" spans="15:15" x14ac:dyDescent="0.35">
      <c r="O10596" s="86"/>
    </row>
    <row r="10597" spans="15:15" x14ac:dyDescent="0.35">
      <c r="O10597" s="86"/>
    </row>
    <row r="10598" spans="15:15" x14ac:dyDescent="0.35">
      <c r="O10598" s="86"/>
    </row>
    <row r="10599" spans="15:15" x14ac:dyDescent="0.35">
      <c r="O10599" s="86"/>
    </row>
    <row r="10600" spans="15:15" x14ac:dyDescent="0.35">
      <c r="O10600" s="86"/>
    </row>
    <row r="10601" spans="15:15" x14ac:dyDescent="0.35">
      <c r="O10601" s="86"/>
    </row>
    <row r="10602" spans="15:15" x14ac:dyDescent="0.35">
      <c r="O10602" s="86"/>
    </row>
    <row r="10603" spans="15:15" x14ac:dyDescent="0.35">
      <c r="O10603" s="86"/>
    </row>
    <row r="10604" spans="15:15" x14ac:dyDescent="0.35">
      <c r="O10604" s="86"/>
    </row>
    <row r="10605" spans="15:15" x14ac:dyDescent="0.35">
      <c r="O10605" s="86"/>
    </row>
    <row r="10606" spans="15:15" x14ac:dyDescent="0.35">
      <c r="O10606" s="86"/>
    </row>
    <row r="10607" spans="15:15" x14ac:dyDescent="0.35">
      <c r="O10607" s="86"/>
    </row>
    <row r="10608" spans="15:15" x14ac:dyDescent="0.35">
      <c r="O10608" s="86"/>
    </row>
    <row r="10609" spans="15:15" x14ac:dyDescent="0.35">
      <c r="O10609" s="86"/>
    </row>
    <row r="10610" spans="15:15" x14ac:dyDescent="0.35">
      <c r="O10610" s="86"/>
    </row>
    <row r="10611" spans="15:15" x14ac:dyDescent="0.35">
      <c r="O10611" s="86"/>
    </row>
    <row r="10612" spans="15:15" x14ac:dyDescent="0.35">
      <c r="O10612" s="86"/>
    </row>
    <row r="10613" spans="15:15" x14ac:dyDescent="0.35">
      <c r="O10613" s="86"/>
    </row>
    <row r="10614" spans="15:15" x14ac:dyDescent="0.35">
      <c r="O10614" s="86"/>
    </row>
    <row r="10615" spans="15:15" x14ac:dyDescent="0.35">
      <c r="O10615" s="86"/>
    </row>
    <row r="10616" spans="15:15" x14ac:dyDescent="0.35">
      <c r="O10616" s="86"/>
    </row>
    <row r="10617" spans="15:15" x14ac:dyDescent="0.35">
      <c r="O10617" s="86"/>
    </row>
    <row r="10618" spans="15:15" x14ac:dyDescent="0.35">
      <c r="O10618" s="86"/>
    </row>
    <row r="10619" spans="15:15" x14ac:dyDescent="0.35">
      <c r="O10619" s="86"/>
    </row>
    <row r="10620" spans="15:15" x14ac:dyDescent="0.35">
      <c r="O10620" s="86"/>
    </row>
    <row r="10621" spans="15:15" x14ac:dyDescent="0.35">
      <c r="O10621" s="86"/>
    </row>
    <row r="10622" spans="15:15" x14ac:dyDescent="0.35">
      <c r="O10622" s="86"/>
    </row>
    <row r="10623" spans="15:15" x14ac:dyDescent="0.35">
      <c r="O10623" s="86"/>
    </row>
    <row r="10624" spans="15:15" x14ac:dyDescent="0.35">
      <c r="O10624" s="86"/>
    </row>
    <row r="10625" spans="15:15" x14ac:dyDescent="0.35">
      <c r="O10625" s="86"/>
    </row>
    <row r="10626" spans="15:15" x14ac:dyDescent="0.35">
      <c r="O10626" s="86"/>
    </row>
    <row r="10627" spans="15:15" x14ac:dyDescent="0.35">
      <c r="O10627" s="86"/>
    </row>
    <row r="10628" spans="15:15" x14ac:dyDescent="0.35">
      <c r="O10628" s="86"/>
    </row>
    <row r="10629" spans="15:15" x14ac:dyDescent="0.35">
      <c r="O10629" s="86"/>
    </row>
    <row r="10630" spans="15:15" x14ac:dyDescent="0.35">
      <c r="O10630" s="86"/>
    </row>
    <row r="10631" spans="15:15" x14ac:dyDescent="0.35">
      <c r="O10631" s="86"/>
    </row>
    <row r="10632" spans="15:15" x14ac:dyDescent="0.35">
      <c r="O10632" s="86"/>
    </row>
    <row r="10633" spans="15:15" x14ac:dyDescent="0.35">
      <c r="O10633" s="86"/>
    </row>
    <row r="10634" spans="15:15" x14ac:dyDescent="0.35">
      <c r="O10634" s="86"/>
    </row>
    <row r="10635" spans="15:15" x14ac:dyDescent="0.35">
      <c r="O10635" s="86"/>
    </row>
    <row r="10636" spans="15:15" x14ac:dyDescent="0.35">
      <c r="O10636" s="86"/>
    </row>
    <row r="10637" spans="15:15" x14ac:dyDescent="0.35">
      <c r="O10637" s="86"/>
    </row>
    <row r="10638" spans="15:15" x14ac:dyDescent="0.35">
      <c r="O10638" s="86"/>
    </row>
    <row r="10639" spans="15:15" x14ac:dyDescent="0.35">
      <c r="O10639" s="86"/>
    </row>
    <row r="10640" spans="15:15" x14ac:dyDescent="0.35">
      <c r="O10640" s="86"/>
    </row>
    <row r="10641" spans="15:15" x14ac:dyDescent="0.35">
      <c r="O10641" s="86"/>
    </row>
    <row r="10642" spans="15:15" x14ac:dyDescent="0.35">
      <c r="O10642" s="86"/>
    </row>
    <row r="10643" spans="15:15" x14ac:dyDescent="0.35">
      <c r="O10643" s="86"/>
    </row>
    <row r="10644" spans="15:15" x14ac:dyDescent="0.35">
      <c r="O10644" s="86"/>
    </row>
    <row r="10645" spans="15:15" x14ac:dyDescent="0.35">
      <c r="O10645" s="86"/>
    </row>
    <row r="10646" spans="15:15" x14ac:dyDescent="0.35">
      <c r="O10646" s="86"/>
    </row>
    <row r="10647" spans="15:15" x14ac:dyDescent="0.35">
      <c r="O10647" s="86"/>
    </row>
    <row r="10648" spans="15:15" x14ac:dyDescent="0.35">
      <c r="O10648" s="86"/>
    </row>
    <row r="10649" spans="15:15" x14ac:dyDescent="0.35">
      <c r="O10649" s="86"/>
    </row>
    <row r="10650" spans="15:15" x14ac:dyDescent="0.35">
      <c r="O10650" s="86"/>
    </row>
    <row r="10651" spans="15:15" x14ac:dyDescent="0.35">
      <c r="O10651" s="86"/>
    </row>
    <row r="10652" spans="15:15" x14ac:dyDescent="0.35">
      <c r="O10652" s="86"/>
    </row>
    <row r="10653" spans="15:15" x14ac:dyDescent="0.35">
      <c r="O10653" s="86"/>
    </row>
    <row r="10654" spans="15:15" x14ac:dyDescent="0.35">
      <c r="O10654" s="86"/>
    </row>
    <row r="10655" spans="15:15" x14ac:dyDescent="0.35">
      <c r="O10655" s="86"/>
    </row>
    <row r="10656" spans="15:15" x14ac:dyDescent="0.35">
      <c r="O10656" s="86"/>
    </row>
    <row r="10657" spans="15:15" x14ac:dyDescent="0.35">
      <c r="O10657" s="86"/>
    </row>
    <row r="10658" spans="15:15" x14ac:dyDescent="0.35">
      <c r="O10658" s="86"/>
    </row>
    <row r="10659" spans="15:15" x14ac:dyDescent="0.35">
      <c r="O10659" s="86"/>
    </row>
    <row r="10660" spans="15:15" x14ac:dyDescent="0.35">
      <c r="O10660" s="86"/>
    </row>
    <row r="10661" spans="15:15" x14ac:dyDescent="0.35">
      <c r="O10661" s="86"/>
    </row>
    <row r="10662" spans="15:15" x14ac:dyDescent="0.35">
      <c r="O10662" s="86"/>
    </row>
    <row r="10663" spans="15:15" x14ac:dyDescent="0.35">
      <c r="O10663" s="86"/>
    </row>
    <row r="10664" spans="15:15" x14ac:dyDescent="0.35">
      <c r="O10664" s="86"/>
    </row>
    <row r="10665" spans="15:15" x14ac:dyDescent="0.35">
      <c r="O10665" s="86"/>
    </row>
    <row r="10666" spans="15:15" x14ac:dyDescent="0.35">
      <c r="O10666" s="86"/>
    </row>
    <row r="10667" spans="15:15" x14ac:dyDescent="0.35">
      <c r="O10667" s="86"/>
    </row>
    <row r="10668" spans="15:15" x14ac:dyDescent="0.35">
      <c r="O10668" s="86"/>
    </row>
    <row r="10669" spans="15:15" x14ac:dyDescent="0.35">
      <c r="O10669" s="86"/>
    </row>
    <row r="10670" spans="15:15" x14ac:dyDescent="0.35">
      <c r="O10670" s="86"/>
    </row>
    <row r="10671" spans="15:15" x14ac:dyDescent="0.35">
      <c r="O10671" s="86"/>
    </row>
    <row r="10672" spans="15:15" x14ac:dyDescent="0.35">
      <c r="O10672" s="86"/>
    </row>
    <row r="10673" spans="15:15" x14ac:dyDescent="0.35">
      <c r="O10673" s="86"/>
    </row>
    <row r="10674" spans="15:15" x14ac:dyDescent="0.35">
      <c r="O10674" s="86"/>
    </row>
    <row r="10675" spans="15:15" x14ac:dyDescent="0.35">
      <c r="O10675" s="86"/>
    </row>
    <row r="10676" spans="15:15" x14ac:dyDescent="0.35">
      <c r="O10676" s="86"/>
    </row>
    <row r="10677" spans="15:15" x14ac:dyDescent="0.35">
      <c r="O10677" s="86"/>
    </row>
    <row r="10678" spans="15:15" x14ac:dyDescent="0.35">
      <c r="O10678" s="86"/>
    </row>
    <row r="10679" spans="15:15" x14ac:dyDescent="0.35">
      <c r="O10679" s="86"/>
    </row>
    <row r="10680" spans="15:15" x14ac:dyDescent="0.35">
      <c r="O10680" s="86"/>
    </row>
    <row r="10681" spans="15:15" x14ac:dyDescent="0.35">
      <c r="O10681" s="86"/>
    </row>
    <row r="10682" spans="15:15" x14ac:dyDescent="0.35">
      <c r="O10682" s="86"/>
    </row>
    <row r="10683" spans="15:15" x14ac:dyDescent="0.35">
      <c r="O10683" s="86"/>
    </row>
    <row r="10684" spans="15:15" x14ac:dyDescent="0.35">
      <c r="O10684" s="86"/>
    </row>
    <row r="10685" spans="15:15" x14ac:dyDescent="0.35">
      <c r="O10685" s="86"/>
    </row>
    <row r="10686" spans="15:15" x14ac:dyDescent="0.35">
      <c r="O10686" s="86"/>
    </row>
    <row r="10687" spans="15:15" x14ac:dyDescent="0.35">
      <c r="O10687" s="86"/>
    </row>
    <row r="10688" spans="15:15" x14ac:dyDescent="0.35">
      <c r="O10688" s="86"/>
    </row>
    <row r="10689" spans="15:15" x14ac:dyDescent="0.35">
      <c r="O10689" s="86"/>
    </row>
    <row r="10690" spans="15:15" x14ac:dyDescent="0.35">
      <c r="O10690" s="86"/>
    </row>
    <row r="10691" spans="15:15" x14ac:dyDescent="0.35">
      <c r="O10691" s="86"/>
    </row>
    <row r="10692" spans="15:15" x14ac:dyDescent="0.35">
      <c r="O10692" s="86"/>
    </row>
    <row r="10693" spans="15:15" x14ac:dyDescent="0.35">
      <c r="O10693" s="86"/>
    </row>
    <row r="10694" spans="15:15" x14ac:dyDescent="0.35">
      <c r="O10694" s="86"/>
    </row>
    <row r="10695" spans="15:15" x14ac:dyDescent="0.35">
      <c r="O10695" s="86"/>
    </row>
    <row r="10696" spans="15:15" x14ac:dyDescent="0.35">
      <c r="O10696" s="86"/>
    </row>
    <row r="10697" spans="15:15" x14ac:dyDescent="0.35">
      <c r="O10697" s="86"/>
    </row>
    <row r="10698" spans="15:15" x14ac:dyDescent="0.35">
      <c r="O10698" s="86"/>
    </row>
    <row r="10699" spans="15:15" x14ac:dyDescent="0.35">
      <c r="O10699" s="86"/>
    </row>
    <row r="10700" spans="15:15" x14ac:dyDescent="0.35">
      <c r="O10700" s="86"/>
    </row>
    <row r="10701" spans="15:15" x14ac:dyDescent="0.35">
      <c r="O10701" s="86"/>
    </row>
    <row r="10702" spans="15:15" x14ac:dyDescent="0.35">
      <c r="O10702" s="86"/>
    </row>
    <row r="10703" spans="15:15" x14ac:dyDescent="0.35">
      <c r="O10703" s="86"/>
    </row>
    <row r="10704" spans="15:15" x14ac:dyDescent="0.35">
      <c r="O10704" s="86"/>
    </row>
    <row r="10705" spans="15:15" x14ac:dyDescent="0.35">
      <c r="O10705" s="86"/>
    </row>
    <row r="10706" spans="15:15" x14ac:dyDescent="0.35">
      <c r="O10706" s="86"/>
    </row>
    <row r="10707" spans="15:15" x14ac:dyDescent="0.35">
      <c r="O10707" s="86"/>
    </row>
    <row r="10708" spans="15:15" x14ac:dyDescent="0.35">
      <c r="O10708" s="86"/>
    </row>
    <row r="10709" spans="15:15" x14ac:dyDescent="0.35">
      <c r="O10709" s="86"/>
    </row>
    <row r="10710" spans="15:15" x14ac:dyDescent="0.35">
      <c r="O10710" s="86"/>
    </row>
    <row r="10711" spans="15:15" x14ac:dyDescent="0.35">
      <c r="O10711" s="86"/>
    </row>
    <row r="10712" spans="15:15" x14ac:dyDescent="0.35">
      <c r="O10712" s="86"/>
    </row>
    <row r="10713" spans="15:15" x14ac:dyDescent="0.35">
      <c r="O10713" s="86"/>
    </row>
    <row r="10714" spans="15:15" x14ac:dyDescent="0.35">
      <c r="O10714" s="86"/>
    </row>
    <row r="10715" spans="15:15" x14ac:dyDescent="0.35">
      <c r="O10715" s="86"/>
    </row>
    <row r="10716" spans="15:15" x14ac:dyDescent="0.35">
      <c r="O10716" s="86"/>
    </row>
    <row r="10717" spans="15:15" x14ac:dyDescent="0.35">
      <c r="O10717" s="86"/>
    </row>
    <row r="10718" spans="15:15" x14ac:dyDescent="0.35">
      <c r="O10718" s="86"/>
    </row>
    <row r="10719" spans="15:15" x14ac:dyDescent="0.35">
      <c r="O10719" s="86"/>
    </row>
    <row r="10720" spans="15:15" x14ac:dyDescent="0.35">
      <c r="O10720" s="86"/>
    </row>
    <row r="10721" spans="15:15" x14ac:dyDescent="0.35">
      <c r="O10721" s="86"/>
    </row>
    <row r="10722" spans="15:15" x14ac:dyDescent="0.35">
      <c r="O10722" s="86"/>
    </row>
    <row r="10723" spans="15:15" x14ac:dyDescent="0.35">
      <c r="O10723" s="86"/>
    </row>
    <row r="10724" spans="15:15" x14ac:dyDescent="0.35">
      <c r="O10724" s="86"/>
    </row>
    <row r="10725" spans="15:15" x14ac:dyDescent="0.35">
      <c r="O10725" s="86"/>
    </row>
    <row r="10726" spans="15:15" x14ac:dyDescent="0.35">
      <c r="O10726" s="86"/>
    </row>
    <row r="10727" spans="15:15" x14ac:dyDescent="0.35">
      <c r="O10727" s="86"/>
    </row>
    <row r="10728" spans="15:15" x14ac:dyDescent="0.35">
      <c r="O10728" s="86"/>
    </row>
    <row r="10729" spans="15:15" x14ac:dyDescent="0.35">
      <c r="O10729" s="86"/>
    </row>
    <row r="10730" spans="15:15" x14ac:dyDescent="0.35">
      <c r="O10730" s="86"/>
    </row>
    <row r="10731" spans="15:15" x14ac:dyDescent="0.35">
      <c r="O10731" s="86"/>
    </row>
    <row r="10732" spans="15:15" x14ac:dyDescent="0.35">
      <c r="O10732" s="86"/>
    </row>
    <row r="10733" spans="15:15" x14ac:dyDescent="0.35">
      <c r="O10733" s="86"/>
    </row>
    <row r="10734" spans="15:15" x14ac:dyDescent="0.35">
      <c r="O10734" s="86"/>
    </row>
    <row r="10735" spans="15:15" x14ac:dyDescent="0.35">
      <c r="O10735" s="86"/>
    </row>
    <row r="10736" spans="15:15" x14ac:dyDescent="0.35">
      <c r="O10736" s="86"/>
    </row>
    <row r="10737" spans="15:15" x14ac:dyDescent="0.35">
      <c r="O10737" s="86"/>
    </row>
    <row r="10738" spans="15:15" x14ac:dyDescent="0.35">
      <c r="O10738" s="86"/>
    </row>
    <row r="10739" spans="15:15" x14ac:dyDescent="0.35">
      <c r="O10739" s="86"/>
    </row>
    <row r="10740" spans="15:15" x14ac:dyDescent="0.35">
      <c r="O10740" s="86"/>
    </row>
    <row r="10741" spans="15:15" x14ac:dyDescent="0.35">
      <c r="O10741" s="86"/>
    </row>
    <row r="10742" spans="15:15" x14ac:dyDescent="0.35">
      <c r="O10742" s="86"/>
    </row>
    <row r="10743" spans="15:15" x14ac:dyDescent="0.35">
      <c r="O10743" s="86"/>
    </row>
    <row r="10744" spans="15:15" x14ac:dyDescent="0.35">
      <c r="O10744" s="86"/>
    </row>
    <row r="10745" spans="15:15" x14ac:dyDescent="0.35">
      <c r="O10745" s="86"/>
    </row>
    <row r="10746" spans="15:15" x14ac:dyDescent="0.35">
      <c r="O10746" s="86"/>
    </row>
    <row r="10747" spans="15:15" x14ac:dyDescent="0.35">
      <c r="O10747" s="86"/>
    </row>
    <row r="10748" spans="15:15" x14ac:dyDescent="0.35">
      <c r="O10748" s="86"/>
    </row>
    <row r="10749" spans="15:15" x14ac:dyDescent="0.35">
      <c r="O10749" s="86"/>
    </row>
    <row r="10750" spans="15:15" x14ac:dyDescent="0.35">
      <c r="O10750" s="86"/>
    </row>
    <row r="10751" spans="15:15" x14ac:dyDescent="0.35">
      <c r="O10751" s="86"/>
    </row>
    <row r="10752" spans="15:15" x14ac:dyDescent="0.35">
      <c r="O10752" s="86"/>
    </row>
    <row r="10753" spans="15:15" x14ac:dyDescent="0.35">
      <c r="O10753" s="86"/>
    </row>
    <row r="10754" spans="15:15" x14ac:dyDescent="0.35">
      <c r="O10754" s="86"/>
    </row>
    <row r="10755" spans="15:15" x14ac:dyDescent="0.35">
      <c r="O10755" s="86"/>
    </row>
    <row r="10756" spans="15:15" x14ac:dyDescent="0.35">
      <c r="O10756" s="86"/>
    </row>
    <row r="10757" spans="15:15" x14ac:dyDescent="0.35">
      <c r="O10757" s="86"/>
    </row>
    <row r="10758" spans="15:15" x14ac:dyDescent="0.35">
      <c r="O10758" s="86"/>
    </row>
    <row r="10759" spans="15:15" x14ac:dyDescent="0.35">
      <c r="O10759" s="86"/>
    </row>
    <row r="10760" spans="15:15" x14ac:dyDescent="0.35">
      <c r="O10760" s="86"/>
    </row>
    <row r="10761" spans="15:15" x14ac:dyDescent="0.35">
      <c r="O10761" s="86"/>
    </row>
    <row r="10762" spans="15:15" x14ac:dyDescent="0.35">
      <c r="O10762" s="86"/>
    </row>
    <row r="10763" spans="15:15" x14ac:dyDescent="0.35">
      <c r="O10763" s="86"/>
    </row>
    <row r="10764" spans="15:15" x14ac:dyDescent="0.35">
      <c r="O10764" s="86"/>
    </row>
    <row r="10765" spans="15:15" x14ac:dyDescent="0.35">
      <c r="O10765" s="86"/>
    </row>
    <row r="10766" spans="15:15" x14ac:dyDescent="0.35">
      <c r="O10766" s="86"/>
    </row>
    <row r="10767" spans="15:15" x14ac:dyDescent="0.35">
      <c r="O10767" s="86"/>
    </row>
    <row r="10768" spans="15:15" x14ac:dyDescent="0.35">
      <c r="O10768" s="86"/>
    </row>
    <row r="10769" spans="15:15" x14ac:dyDescent="0.35">
      <c r="O10769" s="86"/>
    </row>
    <row r="10770" spans="15:15" x14ac:dyDescent="0.35">
      <c r="O10770" s="86"/>
    </row>
    <row r="10771" spans="15:15" x14ac:dyDescent="0.35">
      <c r="O10771" s="86"/>
    </row>
    <row r="10772" spans="15:15" x14ac:dyDescent="0.35">
      <c r="O10772" s="86"/>
    </row>
    <row r="10773" spans="15:15" x14ac:dyDescent="0.35">
      <c r="O10773" s="86"/>
    </row>
    <row r="10774" spans="15:15" x14ac:dyDescent="0.35">
      <c r="O10774" s="86"/>
    </row>
    <row r="10775" spans="15:15" x14ac:dyDescent="0.35">
      <c r="O10775" s="86"/>
    </row>
    <row r="10776" spans="15:15" x14ac:dyDescent="0.35">
      <c r="O10776" s="86"/>
    </row>
    <row r="10777" spans="15:15" x14ac:dyDescent="0.35">
      <c r="O10777" s="86"/>
    </row>
    <row r="10778" spans="15:15" x14ac:dyDescent="0.35">
      <c r="O10778" s="86"/>
    </row>
    <row r="10779" spans="15:15" x14ac:dyDescent="0.35">
      <c r="O10779" s="86"/>
    </row>
    <row r="10780" spans="15:15" x14ac:dyDescent="0.35">
      <c r="O10780" s="86"/>
    </row>
    <row r="10781" spans="15:15" x14ac:dyDescent="0.35">
      <c r="O10781" s="86"/>
    </row>
    <row r="10782" spans="15:15" x14ac:dyDescent="0.35">
      <c r="O10782" s="86"/>
    </row>
    <row r="10783" spans="15:15" x14ac:dyDescent="0.35">
      <c r="O10783" s="86"/>
    </row>
    <row r="10784" spans="15:15" x14ac:dyDescent="0.35">
      <c r="O10784" s="86"/>
    </row>
    <row r="10785" spans="15:15" x14ac:dyDescent="0.35">
      <c r="O10785" s="86"/>
    </row>
    <row r="10786" spans="15:15" x14ac:dyDescent="0.35">
      <c r="O10786" s="86"/>
    </row>
    <row r="10787" spans="15:15" x14ac:dyDescent="0.35">
      <c r="O10787" s="86"/>
    </row>
    <row r="10788" spans="15:15" x14ac:dyDescent="0.35">
      <c r="O10788" s="86"/>
    </row>
    <row r="10789" spans="15:15" x14ac:dyDescent="0.35">
      <c r="O10789" s="86"/>
    </row>
    <row r="10790" spans="15:15" x14ac:dyDescent="0.35">
      <c r="O10790" s="86"/>
    </row>
    <row r="10791" spans="15:15" x14ac:dyDescent="0.35">
      <c r="O10791" s="86"/>
    </row>
    <row r="10792" spans="15:15" x14ac:dyDescent="0.35">
      <c r="O10792" s="86"/>
    </row>
    <row r="10793" spans="15:15" x14ac:dyDescent="0.35">
      <c r="O10793" s="86"/>
    </row>
    <row r="10794" spans="15:15" x14ac:dyDescent="0.35">
      <c r="O10794" s="86"/>
    </row>
    <row r="10795" spans="15:15" x14ac:dyDescent="0.35">
      <c r="O10795" s="86"/>
    </row>
    <row r="10796" spans="15:15" x14ac:dyDescent="0.35">
      <c r="O10796" s="86"/>
    </row>
    <row r="10797" spans="15:15" x14ac:dyDescent="0.35">
      <c r="O10797" s="86"/>
    </row>
    <row r="10798" spans="15:15" x14ac:dyDescent="0.35">
      <c r="O10798" s="86"/>
    </row>
    <row r="10799" spans="15:15" x14ac:dyDescent="0.35">
      <c r="O10799" s="86"/>
    </row>
    <row r="10800" spans="15:15" x14ac:dyDescent="0.35">
      <c r="O10800" s="86"/>
    </row>
    <row r="10801" spans="15:15" x14ac:dyDescent="0.35">
      <c r="O10801" s="86"/>
    </row>
    <row r="10802" spans="15:15" x14ac:dyDescent="0.35">
      <c r="O10802" s="86"/>
    </row>
    <row r="10803" spans="15:15" x14ac:dyDescent="0.35">
      <c r="O10803" s="86"/>
    </row>
    <row r="10804" spans="15:15" x14ac:dyDescent="0.35">
      <c r="O10804" s="86"/>
    </row>
    <row r="10805" spans="15:15" x14ac:dyDescent="0.35">
      <c r="O10805" s="86"/>
    </row>
    <row r="10806" spans="15:15" x14ac:dyDescent="0.35">
      <c r="O10806" s="86"/>
    </row>
    <row r="10807" spans="15:15" x14ac:dyDescent="0.35">
      <c r="O10807" s="86"/>
    </row>
    <row r="10808" spans="15:15" x14ac:dyDescent="0.35">
      <c r="O10808" s="86"/>
    </row>
    <row r="10809" spans="15:15" x14ac:dyDescent="0.35">
      <c r="O10809" s="86"/>
    </row>
    <row r="10810" spans="15:15" x14ac:dyDescent="0.35">
      <c r="O10810" s="86"/>
    </row>
    <row r="10811" spans="15:15" x14ac:dyDescent="0.35">
      <c r="O10811" s="86"/>
    </row>
    <row r="10812" spans="15:15" x14ac:dyDescent="0.35">
      <c r="O10812" s="86"/>
    </row>
    <row r="10813" spans="15:15" x14ac:dyDescent="0.35">
      <c r="O10813" s="86"/>
    </row>
    <row r="10814" spans="15:15" x14ac:dyDescent="0.35">
      <c r="O10814" s="86"/>
    </row>
    <row r="10815" spans="15:15" x14ac:dyDescent="0.35">
      <c r="O10815" s="86"/>
    </row>
    <row r="10816" spans="15:15" x14ac:dyDescent="0.35">
      <c r="O10816" s="86"/>
    </row>
    <row r="10817" spans="15:15" x14ac:dyDescent="0.35">
      <c r="O10817" s="86"/>
    </row>
    <row r="10818" spans="15:15" x14ac:dyDescent="0.35">
      <c r="O10818" s="86"/>
    </row>
    <row r="10819" spans="15:15" x14ac:dyDescent="0.35">
      <c r="O10819" s="86"/>
    </row>
    <row r="10820" spans="15:15" x14ac:dyDescent="0.35">
      <c r="O10820" s="86"/>
    </row>
    <row r="10821" spans="15:15" x14ac:dyDescent="0.35">
      <c r="O10821" s="86"/>
    </row>
    <row r="10822" spans="15:15" x14ac:dyDescent="0.35">
      <c r="O10822" s="86"/>
    </row>
    <row r="10823" spans="15:15" x14ac:dyDescent="0.35">
      <c r="O10823" s="86"/>
    </row>
    <row r="10824" spans="15:15" x14ac:dyDescent="0.35">
      <c r="O10824" s="86"/>
    </row>
    <row r="10825" spans="15:15" x14ac:dyDescent="0.35">
      <c r="O10825" s="86"/>
    </row>
    <row r="10826" spans="15:15" x14ac:dyDescent="0.35">
      <c r="O10826" s="86"/>
    </row>
    <row r="10827" spans="15:15" x14ac:dyDescent="0.35">
      <c r="O10827" s="86"/>
    </row>
    <row r="10828" spans="15:15" x14ac:dyDescent="0.35">
      <c r="O10828" s="86"/>
    </row>
    <row r="10829" spans="15:15" x14ac:dyDescent="0.35">
      <c r="O10829" s="86"/>
    </row>
    <row r="10830" spans="15:15" x14ac:dyDescent="0.35">
      <c r="O10830" s="86"/>
    </row>
    <row r="10831" spans="15:15" x14ac:dyDescent="0.35">
      <c r="O10831" s="86"/>
    </row>
    <row r="10832" spans="15:15" x14ac:dyDescent="0.35">
      <c r="O10832" s="86"/>
    </row>
    <row r="10833" spans="15:15" x14ac:dyDescent="0.35">
      <c r="O10833" s="86"/>
    </row>
    <row r="10834" spans="15:15" x14ac:dyDescent="0.35">
      <c r="O10834" s="86"/>
    </row>
    <row r="10835" spans="15:15" x14ac:dyDescent="0.35">
      <c r="O10835" s="86"/>
    </row>
    <row r="10836" spans="15:15" x14ac:dyDescent="0.35">
      <c r="O10836" s="86"/>
    </row>
    <row r="10837" spans="15:15" x14ac:dyDescent="0.35">
      <c r="O10837" s="86"/>
    </row>
    <row r="10838" spans="15:15" x14ac:dyDescent="0.35">
      <c r="O10838" s="86"/>
    </row>
    <row r="10839" spans="15:15" x14ac:dyDescent="0.35">
      <c r="O10839" s="86"/>
    </row>
    <row r="10840" spans="15:15" x14ac:dyDescent="0.35">
      <c r="O10840" s="86"/>
    </row>
    <row r="10841" spans="15:15" x14ac:dyDescent="0.35">
      <c r="O10841" s="86"/>
    </row>
    <row r="10842" spans="15:15" x14ac:dyDescent="0.35">
      <c r="O10842" s="86"/>
    </row>
    <row r="10843" spans="15:15" x14ac:dyDescent="0.35">
      <c r="O10843" s="86"/>
    </row>
    <row r="10844" spans="15:15" x14ac:dyDescent="0.35">
      <c r="O10844" s="86"/>
    </row>
    <row r="10845" spans="15:15" x14ac:dyDescent="0.35">
      <c r="O10845" s="86"/>
    </row>
    <row r="10846" spans="15:15" x14ac:dyDescent="0.35">
      <c r="O10846" s="86"/>
    </row>
    <row r="10847" spans="15:15" x14ac:dyDescent="0.35">
      <c r="O10847" s="86"/>
    </row>
    <row r="10848" spans="15:15" x14ac:dyDescent="0.35">
      <c r="O10848" s="86"/>
    </row>
    <row r="10849" spans="15:15" x14ac:dyDescent="0.35">
      <c r="O10849" s="86"/>
    </row>
    <row r="10850" spans="15:15" x14ac:dyDescent="0.35">
      <c r="O10850" s="86"/>
    </row>
    <row r="10851" spans="15:15" x14ac:dyDescent="0.35">
      <c r="O10851" s="86"/>
    </row>
    <row r="10852" spans="15:15" x14ac:dyDescent="0.35">
      <c r="O10852" s="86"/>
    </row>
    <row r="10853" spans="15:15" x14ac:dyDescent="0.35">
      <c r="O10853" s="86"/>
    </row>
    <row r="10854" spans="15:15" x14ac:dyDescent="0.35">
      <c r="O10854" s="86"/>
    </row>
    <row r="10855" spans="15:15" x14ac:dyDescent="0.35">
      <c r="O10855" s="86"/>
    </row>
    <row r="10856" spans="15:15" x14ac:dyDescent="0.35">
      <c r="O10856" s="86"/>
    </row>
    <row r="10857" spans="15:15" x14ac:dyDescent="0.35">
      <c r="O10857" s="86"/>
    </row>
    <row r="10858" spans="15:15" x14ac:dyDescent="0.35">
      <c r="O10858" s="86"/>
    </row>
    <row r="10859" spans="15:15" x14ac:dyDescent="0.35">
      <c r="O10859" s="86"/>
    </row>
    <row r="10860" spans="15:15" x14ac:dyDescent="0.35">
      <c r="O10860" s="86"/>
    </row>
    <row r="10861" spans="15:15" x14ac:dyDescent="0.35">
      <c r="O10861" s="86"/>
    </row>
    <row r="10862" spans="15:15" x14ac:dyDescent="0.35">
      <c r="O10862" s="86"/>
    </row>
    <row r="10863" spans="15:15" x14ac:dyDescent="0.35">
      <c r="O10863" s="86"/>
    </row>
    <row r="10864" spans="15:15" x14ac:dyDescent="0.35">
      <c r="O10864" s="86"/>
    </row>
    <row r="10865" spans="15:15" x14ac:dyDescent="0.35">
      <c r="O10865" s="86"/>
    </row>
    <row r="10866" spans="15:15" x14ac:dyDescent="0.35">
      <c r="O10866" s="86"/>
    </row>
    <row r="10867" spans="15:15" x14ac:dyDescent="0.35">
      <c r="O10867" s="86"/>
    </row>
    <row r="10868" spans="15:15" x14ac:dyDescent="0.35">
      <c r="O10868" s="86"/>
    </row>
    <row r="10869" spans="15:15" x14ac:dyDescent="0.35">
      <c r="O10869" s="86"/>
    </row>
    <row r="10870" spans="15:15" x14ac:dyDescent="0.35">
      <c r="O10870" s="86"/>
    </row>
    <row r="10871" spans="15:15" x14ac:dyDescent="0.35">
      <c r="O10871" s="86"/>
    </row>
    <row r="10872" spans="15:15" x14ac:dyDescent="0.35">
      <c r="O10872" s="86"/>
    </row>
    <row r="10873" spans="15:15" x14ac:dyDescent="0.35">
      <c r="O10873" s="86"/>
    </row>
    <row r="10874" spans="15:15" x14ac:dyDescent="0.35">
      <c r="O10874" s="86"/>
    </row>
    <row r="10875" spans="15:15" x14ac:dyDescent="0.35">
      <c r="O10875" s="86"/>
    </row>
    <row r="10876" spans="15:15" x14ac:dyDescent="0.35">
      <c r="O10876" s="86"/>
    </row>
    <row r="10877" spans="15:15" x14ac:dyDescent="0.35">
      <c r="O10877" s="86"/>
    </row>
    <row r="10878" spans="15:15" x14ac:dyDescent="0.35">
      <c r="O10878" s="86"/>
    </row>
    <row r="10879" spans="15:15" x14ac:dyDescent="0.35">
      <c r="O10879" s="86"/>
    </row>
    <row r="10880" spans="15:15" x14ac:dyDescent="0.35">
      <c r="O10880" s="86"/>
    </row>
    <row r="10881" spans="15:15" x14ac:dyDescent="0.35">
      <c r="O10881" s="86"/>
    </row>
    <row r="10882" spans="15:15" x14ac:dyDescent="0.35">
      <c r="O10882" s="86"/>
    </row>
    <row r="10883" spans="15:15" x14ac:dyDescent="0.35">
      <c r="O10883" s="86"/>
    </row>
    <row r="10884" spans="15:15" x14ac:dyDescent="0.35">
      <c r="O10884" s="86"/>
    </row>
    <row r="10885" spans="15:15" x14ac:dyDescent="0.35">
      <c r="O10885" s="86"/>
    </row>
    <row r="10886" spans="15:15" x14ac:dyDescent="0.35">
      <c r="O10886" s="86"/>
    </row>
    <row r="10887" spans="15:15" x14ac:dyDescent="0.35">
      <c r="O10887" s="86"/>
    </row>
    <row r="10888" spans="15:15" x14ac:dyDescent="0.35">
      <c r="O10888" s="86"/>
    </row>
    <row r="10889" spans="15:15" x14ac:dyDescent="0.35">
      <c r="O10889" s="86"/>
    </row>
    <row r="10890" spans="15:15" x14ac:dyDescent="0.35">
      <c r="O10890" s="86"/>
    </row>
    <row r="10891" spans="15:15" x14ac:dyDescent="0.35">
      <c r="O10891" s="86"/>
    </row>
    <row r="10892" spans="15:15" x14ac:dyDescent="0.35">
      <c r="O10892" s="86"/>
    </row>
    <row r="10893" spans="15:15" x14ac:dyDescent="0.35">
      <c r="O10893" s="86"/>
    </row>
    <row r="10894" spans="15:15" x14ac:dyDescent="0.35">
      <c r="O10894" s="86"/>
    </row>
    <row r="10895" spans="15:15" x14ac:dyDescent="0.35">
      <c r="O10895" s="86"/>
    </row>
    <row r="10896" spans="15:15" x14ac:dyDescent="0.35">
      <c r="O10896" s="86"/>
    </row>
    <row r="10897" spans="15:15" x14ac:dyDescent="0.35">
      <c r="O10897" s="86"/>
    </row>
    <row r="10898" spans="15:15" x14ac:dyDescent="0.35">
      <c r="O10898" s="86"/>
    </row>
    <row r="10899" spans="15:15" x14ac:dyDescent="0.35">
      <c r="O10899" s="86"/>
    </row>
    <row r="10900" spans="15:15" x14ac:dyDescent="0.35">
      <c r="O10900" s="86"/>
    </row>
    <row r="10901" spans="15:15" x14ac:dyDescent="0.35">
      <c r="O10901" s="86"/>
    </row>
    <row r="10902" spans="15:15" x14ac:dyDescent="0.35">
      <c r="O10902" s="86"/>
    </row>
    <row r="10903" spans="15:15" x14ac:dyDescent="0.35">
      <c r="O10903" s="86"/>
    </row>
    <row r="10904" spans="15:15" x14ac:dyDescent="0.35">
      <c r="O10904" s="86"/>
    </row>
    <row r="10905" spans="15:15" x14ac:dyDescent="0.35">
      <c r="O10905" s="86"/>
    </row>
    <row r="10906" spans="15:15" x14ac:dyDescent="0.35">
      <c r="O10906" s="86"/>
    </row>
    <row r="10907" spans="15:15" x14ac:dyDescent="0.35">
      <c r="O10907" s="86"/>
    </row>
    <row r="10908" spans="15:15" x14ac:dyDescent="0.35">
      <c r="O10908" s="86"/>
    </row>
    <row r="10909" spans="15:15" x14ac:dyDescent="0.35">
      <c r="O10909" s="86"/>
    </row>
    <row r="10910" spans="15:15" x14ac:dyDescent="0.35">
      <c r="O10910" s="86"/>
    </row>
    <row r="10911" spans="15:15" x14ac:dyDescent="0.35">
      <c r="O10911" s="86"/>
    </row>
    <row r="10912" spans="15:15" x14ac:dyDescent="0.35">
      <c r="O10912" s="86"/>
    </row>
    <row r="10913" spans="15:15" x14ac:dyDescent="0.35">
      <c r="O10913" s="86"/>
    </row>
    <row r="10914" spans="15:15" x14ac:dyDescent="0.35">
      <c r="O10914" s="86"/>
    </row>
    <row r="10915" spans="15:15" x14ac:dyDescent="0.35">
      <c r="O10915" s="86"/>
    </row>
    <row r="10916" spans="15:15" x14ac:dyDescent="0.35">
      <c r="O10916" s="86"/>
    </row>
    <row r="10917" spans="15:15" x14ac:dyDescent="0.35">
      <c r="O10917" s="86"/>
    </row>
    <row r="10918" spans="15:15" x14ac:dyDescent="0.35">
      <c r="O10918" s="86"/>
    </row>
    <row r="10919" spans="15:15" x14ac:dyDescent="0.35">
      <c r="O10919" s="86"/>
    </row>
    <row r="10920" spans="15:15" x14ac:dyDescent="0.35">
      <c r="O10920" s="86"/>
    </row>
    <row r="10921" spans="15:15" x14ac:dyDescent="0.35">
      <c r="O10921" s="86"/>
    </row>
    <row r="10922" spans="15:15" x14ac:dyDescent="0.35">
      <c r="O10922" s="86"/>
    </row>
    <row r="10923" spans="15:15" x14ac:dyDescent="0.35">
      <c r="O10923" s="86"/>
    </row>
    <row r="10924" spans="15:15" x14ac:dyDescent="0.35">
      <c r="O10924" s="86"/>
    </row>
    <row r="10925" spans="15:15" x14ac:dyDescent="0.35">
      <c r="O10925" s="86"/>
    </row>
    <row r="10926" spans="15:15" x14ac:dyDescent="0.35">
      <c r="O10926" s="86"/>
    </row>
    <row r="10927" spans="15:15" x14ac:dyDescent="0.35">
      <c r="O10927" s="86"/>
    </row>
    <row r="10928" spans="15:15" x14ac:dyDescent="0.35">
      <c r="O10928" s="86"/>
    </row>
    <row r="10929" spans="15:15" x14ac:dyDescent="0.35">
      <c r="O10929" s="86"/>
    </row>
    <row r="10930" spans="15:15" x14ac:dyDescent="0.35">
      <c r="O10930" s="86"/>
    </row>
    <row r="10931" spans="15:15" x14ac:dyDescent="0.35">
      <c r="O10931" s="86"/>
    </row>
    <row r="10932" spans="15:15" x14ac:dyDescent="0.35">
      <c r="O10932" s="86"/>
    </row>
    <row r="10933" spans="15:15" x14ac:dyDescent="0.35">
      <c r="O10933" s="86"/>
    </row>
    <row r="10934" spans="15:15" x14ac:dyDescent="0.35">
      <c r="O10934" s="86"/>
    </row>
    <row r="10935" spans="15:15" x14ac:dyDescent="0.35">
      <c r="O10935" s="86"/>
    </row>
    <row r="10936" spans="15:15" x14ac:dyDescent="0.35">
      <c r="O10936" s="86"/>
    </row>
    <row r="10937" spans="15:15" x14ac:dyDescent="0.35">
      <c r="O10937" s="86"/>
    </row>
    <row r="10938" spans="15:15" x14ac:dyDescent="0.35">
      <c r="O10938" s="86"/>
    </row>
    <row r="10939" spans="15:15" x14ac:dyDescent="0.35">
      <c r="O10939" s="86"/>
    </row>
    <row r="10940" spans="15:15" x14ac:dyDescent="0.35">
      <c r="O10940" s="86"/>
    </row>
    <row r="10941" spans="15:15" x14ac:dyDescent="0.35">
      <c r="O10941" s="86"/>
    </row>
    <row r="10942" spans="15:15" x14ac:dyDescent="0.35">
      <c r="O10942" s="86"/>
    </row>
    <row r="10943" spans="15:15" x14ac:dyDescent="0.35">
      <c r="O10943" s="86"/>
    </row>
    <row r="10944" spans="15:15" x14ac:dyDescent="0.35">
      <c r="O10944" s="86"/>
    </row>
    <row r="10945" spans="15:15" x14ac:dyDescent="0.35">
      <c r="O10945" s="86"/>
    </row>
    <row r="10946" spans="15:15" x14ac:dyDescent="0.35">
      <c r="O10946" s="86"/>
    </row>
    <row r="10947" spans="15:15" x14ac:dyDescent="0.35">
      <c r="O10947" s="86"/>
    </row>
    <row r="10948" spans="15:15" x14ac:dyDescent="0.35">
      <c r="O10948" s="86"/>
    </row>
    <row r="10949" spans="15:15" x14ac:dyDescent="0.35">
      <c r="O10949" s="86"/>
    </row>
    <row r="10950" spans="15:15" x14ac:dyDescent="0.35">
      <c r="O10950" s="86"/>
    </row>
    <row r="10951" spans="15:15" x14ac:dyDescent="0.35">
      <c r="O10951" s="86"/>
    </row>
    <row r="10952" spans="15:15" x14ac:dyDescent="0.35">
      <c r="O10952" s="86"/>
    </row>
    <row r="10953" spans="15:15" x14ac:dyDescent="0.35">
      <c r="O10953" s="86"/>
    </row>
    <row r="10954" spans="15:15" x14ac:dyDescent="0.35">
      <c r="O10954" s="86"/>
    </row>
    <row r="10955" spans="15:15" x14ac:dyDescent="0.35">
      <c r="O10955" s="86"/>
    </row>
    <row r="10956" spans="15:15" x14ac:dyDescent="0.35">
      <c r="O10956" s="86"/>
    </row>
    <row r="10957" spans="15:15" x14ac:dyDescent="0.35">
      <c r="O10957" s="86"/>
    </row>
    <row r="10958" spans="15:15" x14ac:dyDescent="0.35">
      <c r="O10958" s="86"/>
    </row>
    <row r="10959" spans="15:15" x14ac:dyDescent="0.35">
      <c r="O10959" s="86"/>
    </row>
    <row r="10960" spans="15:15" x14ac:dyDescent="0.35">
      <c r="O10960" s="86"/>
    </row>
    <row r="10961" spans="15:15" x14ac:dyDescent="0.35">
      <c r="O10961" s="86"/>
    </row>
    <row r="10962" spans="15:15" x14ac:dyDescent="0.35">
      <c r="O10962" s="86"/>
    </row>
    <row r="10963" spans="15:15" x14ac:dyDescent="0.35">
      <c r="O10963" s="86"/>
    </row>
    <row r="10964" spans="15:15" x14ac:dyDescent="0.35">
      <c r="O10964" s="86"/>
    </row>
    <row r="10965" spans="15:15" x14ac:dyDescent="0.35">
      <c r="O10965" s="86"/>
    </row>
    <row r="10966" spans="15:15" x14ac:dyDescent="0.35">
      <c r="O10966" s="86"/>
    </row>
    <row r="10967" spans="15:15" x14ac:dyDescent="0.35">
      <c r="O10967" s="86"/>
    </row>
    <row r="10968" spans="15:15" x14ac:dyDescent="0.35">
      <c r="O10968" s="86"/>
    </row>
    <row r="10969" spans="15:15" x14ac:dyDescent="0.35">
      <c r="O10969" s="86"/>
    </row>
    <row r="10970" spans="15:15" x14ac:dyDescent="0.35">
      <c r="O10970" s="86"/>
    </row>
    <row r="10971" spans="15:15" x14ac:dyDescent="0.35">
      <c r="O10971" s="86"/>
    </row>
    <row r="10972" spans="15:15" x14ac:dyDescent="0.35">
      <c r="O10972" s="86"/>
    </row>
    <row r="10973" spans="15:15" x14ac:dyDescent="0.35">
      <c r="O10973" s="86"/>
    </row>
    <row r="10974" spans="15:15" x14ac:dyDescent="0.35">
      <c r="O10974" s="86"/>
    </row>
    <row r="10975" spans="15:15" x14ac:dyDescent="0.35">
      <c r="O10975" s="86"/>
    </row>
    <row r="10976" spans="15:15" x14ac:dyDescent="0.35">
      <c r="O10976" s="86"/>
    </row>
    <row r="10977" spans="15:15" x14ac:dyDescent="0.35">
      <c r="O10977" s="86"/>
    </row>
    <row r="10978" spans="15:15" x14ac:dyDescent="0.35">
      <c r="O10978" s="86"/>
    </row>
    <row r="10979" spans="15:15" x14ac:dyDescent="0.35">
      <c r="O10979" s="86"/>
    </row>
    <row r="10980" spans="15:15" x14ac:dyDescent="0.35">
      <c r="O10980" s="86"/>
    </row>
    <row r="10981" spans="15:15" x14ac:dyDescent="0.35">
      <c r="O10981" s="86"/>
    </row>
    <row r="10982" spans="15:15" x14ac:dyDescent="0.35">
      <c r="O10982" s="86"/>
    </row>
    <row r="10983" spans="15:15" x14ac:dyDescent="0.35">
      <c r="O10983" s="86"/>
    </row>
    <row r="10984" spans="15:15" x14ac:dyDescent="0.35">
      <c r="O10984" s="86"/>
    </row>
    <row r="10985" spans="15:15" x14ac:dyDescent="0.35">
      <c r="O10985" s="86"/>
    </row>
    <row r="10986" spans="15:15" x14ac:dyDescent="0.35">
      <c r="O10986" s="86"/>
    </row>
    <row r="10987" spans="15:15" x14ac:dyDescent="0.35">
      <c r="O10987" s="86"/>
    </row>
    <row r="10988" spans="15:15" x14ac:dyDescent="0.35">
      <c r="O10988" s="86"/>
    </row>
    <row r="10989" spans="15:15" x14ac:dyDescent="0.35">
      <c r="O10989" s="86"/>
    </row>
    <row r="10990" spans="15:15" x14ac:dyDescent="0.35">
      <c r="O10990" s="86"/>
    </row>
    <row r="10991" spans="15:15" x14ac:dyDescent="0.35">
      <c r="O10991" s="86"/>
    </row>
    <row r="10992" spans="15:15" x14ac:dyDescent="0.35">
      <c r="O10992" s="86"/>
    </row>
    <row r="10993" spans="15:15" x14ac:dyDescent="0.35">
      <c r="O10993" s="86"/>
    </row>
    <row r="10994" spans="15:15" x14ac:dyDescent="0.35">
      <c r="O10994" s="86"/>
    </row>
    <row r="10995" spans="15:15" x14ac:dyDescent="0.35">
      <c r="O10995" s="86"/>
    </row>
    <row r="10996" spans="15:15" x14ac:dyDescent="0.35">
      <c r="O10996" s="86"/>
    </row>
    <row r="10997" spans="15:15" x14ac:dyDescent="0.35">
      <c r="O10997" s="86"/>
    </row>
    <row r="10998" spans="15:15" x14ac:dyDescent="0.35">
      <c r="O10998" s="86"/>
    </row>
    <row r="10999" spans="15:15" x14ac:dyDescent="0.35">
      <c r="O10999" s="86"/>
    </row>
    <row r="11000" spans="15:15" x14ac:dyDescent="0.35">
      <c r="O11000" s="86"/>
    </row>
    <row r="11001" spans="15:15" x14ac:dyDescent="0.35">
      <c r="O11001" s="86"/>
    </row>
    <row r="11002" spans="15:15" x14ac:dyDescent="0.35">
      <c r="O11002" s="86"/>
    </row>
    <row r="11003" spans="15:15" x14ac:dyDescent="0.35">
      <c r="O11003" s="86"/>
    </row>
    <row r="11004" spans="15:15" x14ac:dyDescent="0.35">
      <c r="O11004" s="86"/>
    </row>
    <row r="11005" spans="15:15" x14ac:dyDescent="0.35">
      <c r="O11005" s="86"/>
    </row>
    <row r="11006" spans="15:15" x14ac:dyDescent="0.35">
      <c r="O11006" s="86"/>
    </row>
    <row r="11007" spans="15:15" x14ac:dyDescent="0.35">
      <c r="O11007" s="86"/>
    </row>
    <row r="11008" spans="15:15" x14ac:dyDescent="0.35">
      <c r="O11008" s="86"/>
    </row>
    <row r="11009" spans="15:15" x14ac:dyDescent="0.35">
      <c r="O11009" s="86"/>
    </row>
    <row r="11010" spans="15:15" x14ac:dyDescent="0.35">
      <c r="O11010" s="86"/>
    </row>
    <row r="11011" spans="15:15" x14ac:dyDescent="0.35">
      <c r="O11011" s="86"/>
    </row>
    <row r="11012" spans="15:15" x14ac:dyDescent="0.35">
      <c r="O11012" s="86"/>
    </row>
    <row r="11013" spans="15:15" x14ac:dyDescent="0.35">
      <c r="O11013" s="86"/>
    </row>
    <row r="11014" spans="15:15" x14ac:dyDescent="0.35">
      <c r="O11014" s="86"/>
    </row>
    <row r="11015" spans="15:15" x14ac:dyDescent="0.35">
      <c r="O11015" s="86"/>
    </row>
    <row r="11016" spans="15:15" x14ac:dyDescent="0.35">
      <c r="O11016" s="86"/>
    </row>
    <row r="11017" spans="15:15" x14ac:dyDescent="0.35">
      <c r="O11017" s="86"/>
    </row>
    <row r="11018" spans="15:15" x14ac:dyDescent="0.35">
      <c r="O11018" s="86"/>
    </row>
    <row r="11019" spans="15:15" x14ac:dyDescent="0.35">
      <c r="O11019" s="86"/>
    </row>
    <row r="11020" spans="15:15" x14ac:dyDescent="0.35">
      <c r="O11020" s="86"/>
    </row>
    <row r="11021" spans="15:15" x14ac:dyDescent="0.35">
      <c r="O11021" s="86"/>
    </row>
    <row r="11022" spans="15:15" x14ac:dyDescent="0.35">
      <c r="O11022" s="86"/>
    </row>
    <row r="11023" spans="15:15" x14ac:dyDescent="0.35">
      <c r="O11023" s="86"/>
    </row>
    <row r="11024" spans="15:15" x14ac:dyDescent="0.35">
      <c r="O11024" s="86"/>
    </row>
    <row r="11025" spans="15:15" x14ac:dyDescent="0.35">
      <c r="O11025" s="86"/>
    </row>
    <row r="11026" spans="15:15" x14ac:dyDescent="0.35">
      <c r="O11026" s="86"/>
    </row>
    <row r="11027" spans="15:15" x14ac:dyDescent="0.35">
      <c r="O11027" s="86"/>
    </row>
    <row r="11028" spans="15:15" x14ac:dyDescent="0.35">
      <c r="O11028" s="86"/>
    </row>
    <row r="11029" spans="15:15" x14ac:dyDescent="0.35">
      <c r="O11029" s="86"/>
    </row>
    <row r="11030" spans="15:15" x14ac:dyDescent="0.35">
      <c r="O11030" s="86"/>
    </row>
    <row r="11031" spans="15:15" x14ac:dyDescent="0.35">
      <c r="O11031" s="86"/>
    </row>
    <row r="11032" spans="15:15" x14ac:dyDescent="0.35">
      <c r="O11032" s="86"/>
    </row>
    <row r="11033" spans="15:15" x14ac:dyDescent="0.35">
      <c r="O11033" s="86"/>
    </row>
    <row r="11034" spans="15:15" x14ac:dyDescent="0.35">
      <c r="O11034" s="86"/>
    </row>
    <row r="11035" spans="15:15" x14ac:dyDescent="0.35">
      <c r="O11035" s="86"/>
    </row>
    <row r="11036" spans="15:15" x14ac:dyDescent="0.35">
      <c r="O11036" s="86"/>
    </row>
    <row r="11037" spans="15:15" x14ac:dyDescent="0.35">
      <c r="O11037" s="86"/>
    </row>
    <row r="11038" spans="15:15" x14ac:dyDescent="0.35">
      <c r="O11038" s="86"/>
    </row>
    <row r="11039" spans="15:15" x14ac:dyDescent="0.35">
      <c r="O11039" s="86"/>
    </row>
    <row r="11040" spans="15:15" x14ac:dyDescent="0.35">
      <c r="O11040" s="86"/>
    </row>
    <row r="11041" spans="15:15" x14ac:dyDescent="0.35">
      <c r="O11041" s="86"/>
    </row>
    <row r="11042" spans="15:15" x14ac:dyDescent="0.35">
      <c r="O11042" s="86"/>
    </row>
    <row r="11043" spans="15:15" x14ac:dyDescent="0.35">
      <c r="O11043" s="86"/>
    </row>
    <row r="11044" spans="15:15" x14ac:dyDescent="0.35">
      <c r="O11044" s="86"/>
    </row>
    <row r="11045" spans="15:15" x14ac:dyDescent="0.35">
      <c r="O11045" s="86"/>
    </row>
    <row r="11046" spans="15:15" x14ac:dyDescent="0.35">
      <c r="O11046" s="86"/>
    </row>
    <row r="11047" spans="15:15" x14ac:dyDescent="0.35">
      <c r="O11047" s="86"/>
    </row>
    <row r="11048" spans="15:15" x14ac:dyDescent="0.35">
      <c r="O11048" s="86"/>
    </row>
    <row r="11049" spans="15:15" x14ac:dyDescent="0.35">
      <c r="O11049" s="86"/>
    </row>
    <row r="11050" spans="15:15" x14ac:dyDescent="0.35">
      <c r="O11050" s="86"/>
    </row>
    <row r="11051" spans="15:15" x14ac:dyDescent="0.35">
      <c r="O11051" s="86"/>
    </row>
    <row r="11052" spans="15:15" x14ac:dyDescent="0.35">
      <c r="O11052" s="86"/>
    </row>
    <row r="11053" spans="15:15" x14ac:dyDescent="0.35">
      <c r="O11053" s="86"/>
    </row>
    <row r="11054" spans="15:15" x14ac:dyDescent="0.35">
      <c r="O11054" s="86"/>
    </row>
    <row r="11055" spans="15:15" x14ac:dyDescent="0.35">
      <c r="O11055" s="86"/>
    </row>
    <row r="11056" spans="15:15" x14ac:dyDescent="0.35">
      <c r="O11056" s="86"/>
    </row>
    <row r="11057" spans="15:15" x14ac:dyDescent="0.35">
      <c r="O11057" s="86"/>
    </row>
    <row r="11058" spans="15:15" x14ac:dyDescent="0.35">
      <c r="O11058" s="86"/>
    </row>
    <row r="11059" spans="15:15" x14ac:dyDescent="0.35">
      <c r="O11059" s="86"/>
    </row>
    <row r="11060" spans="15:15" x14ac:dyDescent="0.35">
      <c r="O11060" s="86"/>
    </row>
    <row r="11061" spans="15:15" x14ac:dyDescent="0.35">
      <c r="O11061" s="86"/>
    </row>
    <row r="11062" spans="15:15" x14ac:dyDescent="0.35">
      <c r="O11062" s="86"/>
    </row>
    <row r="11063" spans="15:15" x14ac:dyDescent="0.35">
      <c r="O11063" s="86"/>
    </row>
    <row r="11064" spans="15:15" x14ac:dyDescent="0.35">
      <c r="O11064" s="86"/>
    </row>
    <row r="11065" spans="15:15" x14ac:dyDescent="0.35">
      <c r="O11065" s="86"/>
    </row>
    <row r="11066" spans="15:15" x14ac:dyDescent="0.35">
      <c r="O11066" s="86"/>
    </row>
    <row r="11067" spans="15:15" x14ac:dyDescent="0.35">
      <c r="O11067" s="86"/>
    </row>
    <row r="11068" spans="15:15" x14ac:dyDescent="0.35">
      <c r="O11068" s="86"/>
    </row>
    <row r="11069" spans="15:15" x14ac:dyDescent="0.35">
      <c r="O11069" s="86"/>
    </row>
    <row r="11070" spans="15:15" x14ac:dyDescent="0.35">
      <c r="O11070" s="86"/>
    </row>
    <row r="11071" spans="15:15" x14ac:dyDescent="0.35">
      <c r="O11071" s="86"/>
    </row>
    <row r="11072" spans="15:15" x14ac:dyDescent="0.35">
      <c r="O11072" s="86"/>
    </row>
    <row r="11073" spans="15:15" x14ac:dyDescent="0.35">
      <c r="O11073" s="86"/>
    </row>
    <row r="11074" spans="15:15" x14ac:dyDescent="0.35">
      <c r="O11074" s="86"/>
    </row>
    <row r="11075" spans="15:15" x14ac:dyDescent="0.35">
      <c r="O11075" s="86"/>
    </row>
    <row r="11076" spans="15:15" x14ac:dyDescent="0.35">
      <c r="O11076" s="86"/>
    </row>
    <row r="11077" spans="15:15" x14ac:dyDescent="0.35">
      <c r="O11077" s="86"/>
    </row>
    <row r="11078" spans="15:15" x14ac:dyDescent="0.35">
      <c r="O11078" s="86"/>
    </row>
    <row r="11079" spans="15:15" x14ac:dyDescent="0.35">
      <c r="O11079" s="86"/>
    </row>
    <row r="11080" spans="15:15" x14ac:dyDescent="0.35">
      <c r="O11080" s="86"/>
    </row>
    <row r="11081" spans="15:15" x14ac:dyDescent="0.35">
      <c r="O11081" s="86"/>
    </row>
    <row r="11082" spans="15:15" x14ac:dyDescent="0.35">
      <c r="O11082" s="86"/>
    </row>
    <row r="11083" spans="15:15" x14ac:dyDescent="0.35">
      <c r="O11083" s="86"/>
    </row>
    <row r="11084" spans="15:15" x14ac:dyDescent="0.35">
      <c r="O11084" s="86"/>
    </row>
    <row r="11085" spans="15:15" x14ac:dyDescent="0.35">
      <c r="O11085" s="86"/>
    </row>
    <row r="11086" spans="15:15" x14ac:dyDescent="0.35">
      <c r="O11086" s="86"/>
    </row>
    <row r="11087" spans="15:15" x14ac:dyDescent="0.35">
      <c r="O11087" s="86"/>
    </row>
    <row r="11088" spans="15:15" x14ac:dyDescent="0.35">
      <c r="O11088" s="86"/>
    </row>
    <row r="11089" spans="15:15" x14ac:dyDescent="0.35">
      <c r="O11089" s="86"/>
    </row>
    <row r="11090" spans="15:15" x14ac:dyDescent="0.35">
      <c r="O11090" s="86"/>
    </row>
    <row r="11091" spans="15:15" x14ac:dyDescent="0.35">
      <c r="O11091" s="86"/>
    </row>
    <row r="11092" spans="15:15" x14ac:dyDescent="0.35">
      <c r="O11092" s="86"/>
    </row>
    <row r="11093" spans="15:15" x14ac:dyDescent="0.35">
      <c r="O11093" s="86"/>
    </row>
    <row r="11094" spans="15:15" x14ac:dyDescent="0.35">
      <c r="O11094" s="86"/>
    </row>
    <row r="11095" spans="15:15" x14ac:dyDescent="0.35">
      <c r="O11095" s="86"/>
    </row>
    <row r="11096" spans="15:15" x14ac:dyDescent="0.35">
      <c r="O11096" s="86"/>
    </row>
    <row r="11097" spans="15:15" x14ac:dyDescent="0.35">
      <c r="O11097" s="86"/>
    </row>
    <row r="11098" spans="15:15" x14ac:dyDescent="0.35">
      <c r="O11098" s="86"/>
    </row>
    <row r="11099" spans="15:15" x14ac:dyDescent="0.35">
      <c r="O11099" s="86"/>
    </row>
    <row r="11100" spans="15:15" x14ac:dyDescent="0.35">
      <c r="O11100" s="86"/>
    </row>
    <row r="11101" spans="15:15" x14ac:dyDescent="0.35">
      <c r="O11101" s="86"/>
    </row>
    <row r="11102" spans="15:15" x14ac:dyDescent="0.35">
      <c r="O11102" s="86"/>
    </row>
    <row r="11103" spans="15:15" x14ac:dyDescent="0.35">
      <c r="O11103" s="86"/>
    </row>
    <row r="11104" spans="15:15" x14ac:dyDescent="0.35">
      <c r="O11104" s="86"/>
    </row>
    <row r="11105" spans="15:15" x14ac:dyDescent="0.35">
      <c r="O11105" s="86"/>
    </row>
    <row r="11106" spans="15:15" x14ac:dyDescent="0.35">
      <c r="O11106" s="86"/>
    </row>
    <row r="11107" spans="15:15" x14ac:dyDescent="0.35">
      <c r="O11107" s="86"/>
    </row>
    <row r="11108" spans="15:15" x14ac:dyDescent="0.35">
      <c r="O11108" s="86"/>
    </row>
    <row r="11109" spans="15:15" x14ac:dyDescent="0.35">
      <c r="O11109" s="86"/>
    </row>
    <row r="11110" spans="15:15" x14ac:dyDescent="0.35">
      <c r="O11110" s="86"/>
    </row>
    <row r="11111" spans="15:15" x14ac:dyDescent="0.35">
      <c r="O11111" s="86"/>
    </row>
    <row r="11112" spans="15:15" x14ac:dyDescent="0.35">
      <c r="O11112" s="86"/>
    </row>
    <row r="11113" spans="15:15" x14ac:dyDescent="0.35">
      <c r="O11113" s="86"/>
    </row>
    <row r="11114" spans="15:15" x14ac:dyDescent="0.35">
      <c r="O11114" s="86"/>
    </row>
    <row r="11115" spans="15:15" x14ac:dyDescent="0.35">
      <c r="O11115" s="86"/>
    </row>
    <row r="11116" spans="15:15" x14ac:dyDescent="0.35">
      <c r="O11116" s="86"/>
    </row>
    <row r="11117" spans="15:15" x14ac:dyDescent="0.35">
      <c r="O11117" s="86"/>
    </row>
    <row r="11118" spans="15:15" x14ac:dyDescent="0.35">
      <c r="O11118" s="86"/>
    </row>
    <row r="11119" spans="15:15" x14ac:dyDescent="0.35">
      <c r="O11119" s="86"/>
    </row>
    <row r="11120" spans="15:15" x14ac:dyDescent="0.35">
      <c r="O11120" s="86"/>
    </row>
    <row r="11121" spans="15:15" x14ac:dyDescent="0.35">
      <c r="O11121" s="86"/>
    </row>
    <row r="11122" spans="15:15" x14ac:dyDescent="0.35">
      <c r="O11122" s="86"/>
    </row>
    <row r="11123" spans="15:15" x14ac:dyDescent="0.35">
      <c r="O11123" s="86"/>
    </row>
    <row r="11124" spans="15:15" x14ac:dyDescent="0.35">
      <c r="O11124" s="86"/>
    </row>
    <row r="11125" spans="15:15" x14ac:dyDescent="0.35">
      <c r="O11125" s="86"/>
    </row>
    <row r="11126" spans="15:15" x14ac:dyDescent="0.35">
      <c r="O11126" s="86"/>
    </row>
    <row r="11127" spans="15:15" x14ac:dyDescent="0.35">
      <c r="O11127" s="86"/>
    </row>
    <row r="11128" spans="15:15" x14ac:dyDescent="0.35">
      <c r="O11128" s="86"/>
    </row>
    <row r="11129" spans="15:15" x14ac:dyDescent="0.35">
      <c r="O11129" s="86"/>
    </row>
    <row r="11130" spans="15:15" x14ac:dyDescent="0.35">
      <c r="O11130" s="86"/>
    </row>
    <row r="11131" spans="15:15" x14ac:dyDescent="0.35">
      <c r="O11131" s="86"/>
    </row>
    <row r="11132" spans="15:15" x14ac:dyDescent="0.35">
      <c r="O11132" s="86"/>
    </row>
    <row r="11133" spans="15:15" x14ac:dyDescent="0.35">
      <c r="O11133" s="86"/>
    </row>
    <row r="11134" spans="15:15" x14ac:dyDescent="0.35">
      <c r="O11134" s="86"/>
    </row>
    <row r="11135" spans="15:15" x14ac:dyDescent="0.35">
      <c r="O11135" s="86"/>
    </row>
    <row r="11136" spans="15:15" x14ac:dyDescent="0.35">
      <c r="O11136" s="86"/>
    </row>
    <row r="11137" spans="15:15" x14ac:dyDescent="0.35">
      <c r="O11137" s="86"/>
    </row>
    <row r="11138" spans="15:15" x14ac:dyDescent="0.35">
      <c r="O11138" s="86"/>
    </row>
    <row r="11139" spans="15:15" x14ac:dyDescent="0.35">
      <c r="O11139" s="86"/>
    </row>
    <row r="11140" spans="15:15" x14ac:dyDescent="0.35">
      <c r="O11140" s="86"/>
    </row>
    <row r="11141" spans="15:15" x14ac:dyDescent="0.35">
      <c r="O11141" s="86"/>
    </row>
    <row r="11142" spans="15:15" x14ac:dyDescent="0.35">
      <c r="O11142" s="86"/>
    </row>
    <row r="11143" spans="15:15" x14ac:dyDescent="0.35">
      <c r="O11143" s="86"/>
    </row>
    <row r="11144" spans="15:15" x14ac:dyDescent="0.35">
      <c r="O11144" s="86"/>
    </row>
    <row r="11145" spans="15:15" x14ac:dyDescent="0.35">
      <c r="O11145" s="86"/>
    </row>
    <row r="11146" spans="15:15" x14ac:dyDescent="0.35">
      <c r="O11146" s="86"/>
    </row>
    <row r="11147" spans="15:15" x14ac:dyDescent="0.35">
      <c r="O11147" s="86"/>
    </row>
    <row r="11148" spans="15:15" x14ac:dyDescent="0.35">
      <c r="O11148" s="86"/>
    </row>
    <row r="11149" spans="15:15" x14ac:dyDescent="0.35">
      <c r="O11149" s="86"/>
    </row>
    <row r="11150" spans="15:15" x14ac:dyDescent="0.35">
      <c r="O11150" s="86"/>
    </row>
    <row r="11151" spans="15:15" x14ac:dyDescent="0.35">
      <c r="O11151" s="86"/>
    </row>
    <row r="11152" spans="15:15" x14ac:dyDescent="0.35">
      <c r="O11152" s="86"/>
    </row>
    <row r="11153" spans="15:15" x14ac:dyDescent="0.35">
      <c r="O11153" s="86"/>
    </row>
    <row r="11154" spans="15:15" x14ac:dyDescent="0.35">
      <c r="O11154" s="86"/>
    </row>
    <row r="11155" spans="15:15" x14ac:dyDescent="0.35">
      <c r="O11155" s="86"/>
    </row>
    <row r="11156" spans="15:15" x14ac:dyDescent="0.35">
      <c r="O11156" s="86"/>
    </row>
    <row r="11157" spans="15:15" x14ac:dyDescent="0.35">
      <c r="O11157" s="86"/>
    </row>
    <row r="11158" spans="15:15" x14ac:dyDescent="0.35">
      <c r="O11158" s="86"/>
    </row>
    <row r="11159" spans="15:15" x14ac:dyDescent="0.35">
      <c r="O11159" s="86"/>
    </row>
    <row r="11160" spans="15:15" x14ac:dyDescent="0.35">
      <c r="O11160" s="86"/>
    </row>
    <row r="11161" spans="15:15" x14ac:dyDescent="0.35">
      <c r="O11161" s="86"/>
    </row>
    <row r="11162" spans="15:15" x14ac:dyDescent="0.35">
      <c r="O11162" s="86"/>
    </row>
    <row r="11163" spans="15:15" x14ac:dyDescent="0.35">
      <c r="O11163" s="86"/>
    </row>
    <row r="11164" spans="15:15" x14ac:dyDescent="0.35">
      <c r="O11164" s="86"/>
    </row>
    <row r="11165" spans="15:15" x14ac:dyDescent="0.35">
      <c r="O11165" s="86"/>
    </row>
    <row r="11166" spans="15:15" x14ac:dyDescent="0.35">
      <c r="O11166" s="86"/>
    </row>
    <row r="11167" spans="15:15" x14ac:dyDescent="0.35">
      <c r="O11167" s="86"/>
    </row>
    <row r="11168" spans="15:15" x14ac:dyDescent="0.35">
      <c r="O11168" s="86"/>
    </row>
    <row r="11169" spans="15:15" x14ac:dyDescent="0.35">
      <c r="O11169" s="86"/>
    </row>
    <row r="11170" spans="15:15" x14ac:dyDescent="0.35">
      <c r="O11170" s="86"/>
    </row>
    <row r="11171" spans="15:15" x14ac:dyDescent="0.35">
      <c r="O11171" s="86"/>
    </row>
    <row r="11172" spans="15:15" x14ac:dyDescent="0.35">
      <c r="O11172" s="86"/>
    </row>
    <row r="11173" spans="15:15" x14ac:dyDescent="0.35">
      <c r="O11173" s="86"/>
    </row>
    <row r="11174" spans="15:15" x14ac:dyDescent="0.35">
      <c r="O11174" s="86"/>
    </row>
    <row r="11175" spans="15:15" x14ac:dyDescent="0.35">
      <c r="O11175" s="86"/>
    </row>
    <row r="11176" spans="15:15" x14ac:dyDescent="0.35">
      <c r="O11176" s="86"/>
    </row>
    <row r="11177" spans="15:15" x14ac:dyDescent="0.35">
      <c r="O11177" s="86"/>
    </row>
    <row r="11178" spans="15:15" x14ac:dyDescent="0.35">
      <c r="O11178" s="86"/>
    </row>
    <row r="11179" spans="15:15" x14ac:dyDescent="0.35">
      <c r="O11179" s="86"/>
    </row>
    <row r="11180" spans="15:15" x14ac:dyDescent="0.35">
      <c r="O11180" s="86"/>
    </row>
    <row r="11181" spans="15:15" x14ac:dyDescent="0.35">
      <c r="O11181" s="86"/>
    </row>
    <row r="11182" spans="15:15" x14ac:dyDescent="0.35">
      <c r="O11182" s="86"/>
    </row>
    <row r="11183" spans="15:15" x14ac:dyDescent="0.35">
      <c r="O11183" s="86"/>
    </row>
    <row r="11184" spans="15:15" x14ac:dyDescent="0.35">
      <c r="O11184" s="86"/>
    </row>
    <row r="11185" spans="15:15" x14ac:dyDescent="0.35">
      <c r="O11185" s="86"/>
    </row>
    <row r="11186" spans="15:15" x14ac:dyDescent="0.35">
      <c r="O11186" s="86"/>
    </row>
    <row r="11187" spans="15:15" x14ac:dyDescent="0.35">
      <c r="O11187" s="86"/>
    </row>
    <row r="11188" spans="15:15" x14ac:dyDescent="0.35">
      <c r="O11188" s="86"/>
    </row>
    <row r="11189" spans="15:15" x14ac:dyDescent="0.35">
      <c r="O11189" s="86"/>
    </row>
    <row r="11190" spans="15:15" x14ac:dyDescent="0.35">
      <c r="O11190" s="86"/>
    </row>
    <row r="11191" spans="15:15" x14ac:dyDescent="0.35">
      <c r="O11191" s="86"/>
    </row>
    <row r="11192" spans="15:15" x14ac:dyDescent="0.35">
      <c r="O11192" s="86"/>
    </row>
    <row r="11193" spans="15:15" x14ac:dyDescent="0.35">
      <c r="O11193" s="86"/>
    </row>
    <row r="11194" spans="15:15" x14ac:dyDescent="0.35">
      <c r="O11194" s="86"/>
    </row>
    <row r="11195" spans="15:15" x14ac:dyDescent="0.35">
      <c r="O11195" s="86"/>
    </row>
    <row r="11196" spans="15:15" x14ac:dyDescent="0.35">
      <c r="O11196" s="86"/>
    </row>
    <row r="11197" spans="15:15" x14ac:dyDescent="0.35">
      <c r="O11197" s="86"/>
    </row>
    <row r="11198" spans="15:15" x14ac:dyDescent="0.35">
      <c r="O11198" s="86"/>
    </row>
    <row r="11199" spans="15:15" x14ac:dyDescent="0.35">
      <c r="O11199" s="86"/>
    </row>
    <row r="11200" spans="15:15" x14ac:dyDescent="0.35">
      <c r="O11200" s="86"/>
    </row>
    <row r="11201" spans="15:15" x14ac:dyDescent="0.35">
      <c r="O11201" s="86"/>
    </row>
    <row r="11202" spans="15:15" x14ac:dyDescent="0.35">
      <c r="O11202" s="86"/>
    </row>
    <row r="11203" spans="15:15" x14ac:dyDescent="0.35">
      <c r="O11203" s="86"/>
    </row>
    <row r="11204" spans="15:15" x14ac:dyDescent="0.35">
      <c r="O11204" s="86"/>
    </row>
    <row r="11205" spans="15:15" x14ac:dyDescent="0.35">
      <c r="O11205" s="86"/>
    </row>
    <row r="11206" spans="15:15" x14ac:dyDescent="0.35">
      <c r="O11206" s="86"/>
    </row>
    <row r="11207" spans="15:15" x14ac:dyDescent="0.35">
      <c r="O11207" s="86"/>
    </row>
    <row r="11208" spans="15:15" x14ac:dyDescent="0.35">
      <c r="O11208" s="86"/>
    </row>
    <row r="11209" spans="15:15" x14ac:dyDescent="0.35">
      <c r="O11209" s="86"/>
    </row>
    <row r="11210" spans="15:15" x14ac:dyDescent="0.35">
      <c r="O11210" s="86"/>
    </row>
    <row r="11211" spans="15:15" x14ac:dyDescent="0.35">
      <c r="O11211" s="86"/>
    </row>
    <row r="11212" spans="15:15" x14ac:dyDescent="0.35">
      <c r="O11212" s="86"/>
    </row>
    <row r="11213" spans="15:15" x14ac:dyDescent="0.35">
      <c r="O11213" s="86"/>
    </row>
    <row r="11214" spans="15:15" x14ac:dyDescent="0.35">
      <c r="O11214" s="86"/>
    </row>
    <row r="11215" spans="15:15" x14ac:dyDescent="0.35">
      <c r="O11215" s="86"/>
    </row>
    <row r="11216" spans="15:15" x14ac:dyDescent="0.35">
      <c r="O11216" s="86"/>
    </row>
    <row r="11217" spans="15:15" x14ac:dyDescent="0.35">
      <c r="O11217" s="86"/>
    </row>
    <row r="11218" spans="15:15" x14ac:dyDescent="0.35">
      <c r="O11218" s="86"/>
    </row>
    <row r="11219" spans="15:15" x14ac:dyDescent="0.35">
      <c r="O11219" s="86"/>
    </row>
    <row r="11220" spans="15:15" x14ac:dyDescent="0.35">
      <c r="O11220" s="86"/>
    </row>
    <row r="11221" spans="15:15" x14ac:dyDescent="0.35">
      <c r="O11221" s="86"/>
    </row>
    <row r="11222" spans="15:15" x14ac:dyDescent="0.35">
      <c r="O11222" s="86"/>
    </row>
    <row r="11223" spans="15:15" x14ac:dyDescent="0.35">
      <c r="O11223" s="86"/>
    </row>
    <row r="11224" spans="15:15" x14ac:dyDescent="0.35">
      <c r="O11224" s="86"/>
    </row>
    <row r="11225" spans="15:15" x14ac:dyDescent="0.35">
      <c r="O11225" s="86"/>
    </row>
    <row r="11226" spans="15:15" x14ac:dyDescent="0.35">
      <c r="O11226" s="86"/>
    </row>
    <row r="11227" spans="15:15" x14ac:dyDescent="0.35">
      <c r="O11227" s="86"/>
    </row>
    <row r="11228" spans="15:15" x14ac:dyDescent="0.35">
      <c r="O11228" s="86"/>
    </row>
    <row r="11229" spans="15:15" x14ac:dyDescent="0.35">
      <c r="O11229" s="86"/>
    </row>
    <row r="11230" spans="15:15" x14ac:dyDescent="0.35">
      <c r="O11230" s="86"/>
    </row>
    <row r="11231" spans="15:15" x14ac:dyDescent="0.35">
      <c r="O11231" s="86"/>
    </row>
    <row r="11232" spans="15:15" x14ac:dyDescent="0.35">
      <c r="O11232" s="86"/>
    </row>
    <row r="11233" spans="15:15" x14ac:dyDescent="0.35">
      <c r="O11233" s="86"/>
    </row>
    <row r="11234" spans="15:15" x14ac:dyDescent="0.35">
      <c r="O11234" s="86"/>
    </row>
    <row r="11235" spans="15:15" x14ac:dyDescent="0.35">
      <c r="O11235" s="86"/>
    </row>
    <row r="11236" spans="15:15" x14ac:dyDescent="0.35">
      <c r="O11236" s="86"/>
    </row>
    <row r="11237" spans="15:15" x14ac:dyDescent="0.35">
      <c r="O11237" s="86"/>
    </row>
    <row r="11238" spans="15:15" x14ac:dyDescent="0.35">
      <c r="O11238" s="86"/>
    </row>
    <row r="11239" spans="15:15" x14ac:dyDescent="0.35">
      <c r="O11239" s="86"/>
    </row>
    <row r="11240" spans="15:15" x14ac:dyDescent="0.35">
      <c r="O11240" s="86"/>
    </row>
    <row r="11241" spans="15:15" x14ac:dyDescent="0.35">
      <c r="O11241" s="86"/>
    </row>
    <row r="11242" spans="15:15" x14ac:dyDescent="0.35">
      <c r="O11242" s="86"/>
    </row>
    <row r="11243" spans="15:15" x14ac:dyDescent="0.35">
      <c r="O11243" s="86"/>
    </row>
    <row r="11244" spans="15:15" x14ac:dyDescent="0.35">
      <c r="O11244" s="86"/>
    </row>
    <row r="11245" spans="15:15" x14ac:dyDescent="0.35">
      <c r="O11245" s="86"/>
    </row>
    <row r="11246" spans="15:15" x14ac:dyDescent="0.35">
      <c r="O11246" s="86"/>
    </row>
    <row r="11247" spans="15:15" x14ac:dyDescent="0.35">
      <c r="O11247" s="86"/>
    </row>
    <row r="11248" spans="15:15" x14ac:dyDescent="0.35">
      <c r="O11248" s="86"/>
    </row>
    <row r="11249" spans="15:15" x14ac:dyDescent="0.35">
      <c r="O11249" s="86"/>
    </row>
    <row r="11250" spans="15:15" x14ac:dyDescent="0.35">
      <c r="O11250" s="86"/>
    </row>
    <row r="11251" spans="15:15" x14ac:dyDescent="0.35">
      <c r="O11251" s="86"/>
    </row>
    <row r="11252" spans="15:15" x14ac:dyDescent="0.35">
      <c r="O11252" s="86"/>
    </row>
    <row r="11253" spans="15:15" x14ac:dyDescent="0.35">
      <c r="O11253" s="86"/>
    </row>
    <row r="11254" spans="15:15" x14ac:dyDescent="0.35">
      <c r="O11254" s="86"/>
    </row>
    <row r="11255" spans="15:15" x14ac:dyDescent="0.35">
      <c r="O11255" s="86"/>
    </row>
    <row r="11256" spans="15:15" x14ac:dyDescent="0.35">
      <c r="O11256" s="86"/>
    </row>
    <row r="11257" spans="15:15" x14ac:dyDescent="0.35">
      <c r="O11257" s="86"/>
    </row>
    <row r="11258" spans="15:15" x14ac:dyDescent="0.35">
      <c r="O11258" s="86"/>
    </row>
    <row r="11259" spans="15:15" x14ac:dyDescent="0.35">
      <c r="O11259" s="86"/>
    </row>
    <row r="11260" spans="15:15" x14ac:dyDescent="0.35">
      <c r="O11260" s="86"/>
    </row>
    <row r="11261" spans="15:15" x14ac:dyDescent="0.35">
      <c r="O11261" s="86"/>
    </row>
    <row r="11262" spans="15:15" x14ac:dyDescent="0.35">
      <c r="O11262" s="86"/>
    </row>
    <row r="11263" spans="15:15" x14ac:dyDescent="0.35">
      <c r="O11263" s="86"/>
    </row>
    <row r="11264" spans="15:15" x14ac:dyDescent="0.35">
      <c r="O11264" s="86"/>
    </row>
    <row r="11265" spans="15:15" x14ac:dyDescent="0.35">
      <c r="O11265" s="86"/>
    </row>
    <row r="11266" spans="15:15" x14ac:dyDescent="0.35">
      <c r="O11266" s="86"/>
    </row>
    <row r="11267" spans="15:15" x14ac:dyDescent="0.35">
      <c r="O11267" s="86"/>
    </row>
    <row r="11268" spans="15:15" x14ac:dyDescent="0.35">
      <c r="O11268" s="86"/>
    </row>
    <row r="11269" spans="15:15" x14ac:dyDescent="0.35">
      <c r="O11269" s="86"/>
    </row>
    <row r="11270" spans="15:15" x14ac:dyDescent="0.35">
      <c r="O11270" s="86"/>
    </row>
    <row r="11271" spans="15:15" x14ac:dyDescent="0.35">
      <c r="O11271" s="86"/>
    </row>
    <row r="11272" spans="15:15" x14ac:dyDescent="0.35">
      <c r="O11272" s="86"/>
    </row>
    <row r="11273" spans="15:15" x14ac:dyDescent="0.35">
      <c r="O11273" s="86"/>
    </row>
    <row r="11274" spans="15:15" x14ac:dyDescent="0.35">
      <c r="O11274" s="86"/>
    </row>
    <row r="11275" spans="15:15" x14ac:dyDescent="0.35">
      <c r="O11275" s="86"/>
    </row>
    <row r="11276" spans="15:15" x14ac:dyDescent="0.35">
      <c r="O11276" s="86"/>
    </row>
    <row r="11277" spans="15:15" x14ac:dyDescent="0.35">
      <c r="O11277" s="86"/>
    </row>
    <row r="11278" spans="15:15" x14ac:dyDescent="0.35">
      <c r="O11278" s="86"/>
    </row>
    <row r="11279" spans="15:15" x14ac:dyDescent="0.35">
      <c r="O11279" s="86"/>
    </row>
    <row r="11280" spans="15:15" x14ac:dyDescent="0.35">
      <c r="O11280" s="86"/>
    </row>
    <row r="11281" spans="15:15" x14ac:dyDescent="0.35">
      <c r="O11281" s="86"/>
    </row>
    <row r="11282" spans="15:15" x14ac:dyDescent="0.35">
      <c r="O11282" s="86"/>
    </row>
    <row r="11283" spans="15:15" x14ac:dyDescent="0.35">
      <c r="O11283" s="86"/>
    </row>
    <row r="11284" spans="15:15" x14ac:dyDescent="0.35">
      <c r="O11284" s="86"/>
    </row>
    <row r="11285" spans="15:15" x14ac:dyDescent="0.35">
      <c r="O11285" s="86"/>
    </row>
    <row r="11286" spans="15:15" x14ac:dyDescent="0.35">
      <c r="O11286" s="86"/>
    </row>
    <row r="11287" spans="15:15" x14ac:dyDescent="0.35">
      <c r="O11287" s="86"/>
    </row>
    <row r="11288" spans="15:15" x14ac:dyDescent="0.35">
      <c r="O11288" s="86"/>
    </row>
    <row r="11289" spans="15:15" x14ac:dyDescent="0.35">
      <c r="O11289" s="86"/>
    </row>
    <row r="11290" spans="15:15" x14ac:dyDescent="0.35">
      <c r="O11290" s="86"/>
    </row>
    <row r="11291" spans="15:15" x14ac:dyDescent="0.35">
      <c r="O11291" s="86"/>
    </row>
    <row r="11292" spans="15:15" x14ac:dyDescent="0.35">
      <c r="O11292" s="86"/>
    </row>
    <row r="11293" spans="15:15" x14ac:dyDescent="0.35">
      <c r="O11293" s="86"/>
    </row>
    <row r="11294" spans="15:15" x14ac:dyDescent="0.35">
      <c r="O11294" s="86"/>
    </row>
    <row r="11295" spans="15:15" x14ac:dyDescent="0.35">
      <c r="O11295" s="86"/>
    </row>
    <row r="11296" spans="15:15" x14ac:dyDescent="0.35">
      <c r="O11296" s="86"/>
    </row>
    <row r="11297" spans="15:15" x14ac:dyDescent="0.35">
      <c r="O11297" s="86"/>
    </row>
    <row r="11298" spans="15:15" x14ac:dyDescent="0.35">
      <c r="O11298" s="86"/>
    </row>
    <row r="11299" spans="15:15" x14ac:dyDescent="0.35">
      <c r="O11299" s="86"/>
    </row>
    <row r="11300" spans="15:15" x14ac:dyDescent="0.35">
      <c r="O11300" s="86"/>
    </row>
    <row r="11301" spans="15:15" x14ac:dyDescent="0.35">
      <c r="O11301" s="86"/>
    </row>
    <row r="11302" spans="15:15" x14ac:dyDescent="0.35">
      <c r="O11302" s="86"/>
    </row>
    <row r="11303" spans="15:15" x14ac:dyDescent="0.35">
      <c r="O11303" s="86"/>
    </row>
    <row r="11304" spans="15:15" x14ac:dyDescent="0.35">
      <c r="O11304" s="86"/>
    </row>
    <row r="11305" spans="15:15" x14ac:dyDescent="0.35">
      <c r="O11305" s="86"/>
    </row>
    <row r="11306" spans="15:15" x14ac:dyDescent="0.35">
      <c r="O11306" s="86"/>
    </row>
    <row r="11307" spans="15:15" x14ac:dyDescent="0.35">
      <c r="O11307" s="86"/>
    </row>
    <row r="11308" spans="15:15" x14ac:dyDescent="0.35">
      <c r="O11308" s="86"/>
    </row>
    <row r="11309" spans="15:15" x14ac:dyDescent="0.35">
      <c r="O11309" s="86"/>
    </row>
    <row r="11310" spans="15:15" x14ac:dyDescent="0.35">
      <c r="O11310" s="86"/>
    </row>
    <row r="11311" spans="15:15" x14ac:dyDescent="0.35">
      <c r="O11311" s="86"/>
    </row>
    <row r="11312" spans="15:15" x14ac:dyDescent="0.35">
      <c r="O11312" s="86"/>
    </row>
    <row r="11313" spans="15:15" x14ac:dyDescent="0.35">
      <c r="O11313" s="86"/>
    </row>
    <row r="11314" spans="15:15" x14ac:dyDescent="0.35">
      <c r="O11314" s="86"/>
    </row>
    <row r="11315" spans="15:15" x14ac:dyDescent="0.35">
      <c r="O11315" s="86"/>
    </row>
    <row r="11316" spans="15:15" x14ac:dyDescent="0.35">
      <c r="O11316" s="86"/>
    </row>
    <row r="11317" spans="15:15" x14ac:dyDescent="0.35">
      <c r="O11317" s="86"/>
    </row>
    <row r="11318" spans="15:15" x14ac:dyDescent="0.35">
      <c r="O11318" s="86"/>
    </row>
    <row r="11319" spans="15:15" x14ac:dyDescent="0.35">
      <c r="O11319" s="86"/>
    </row>
    <row r="11320" spans="15:15" x14ac:dyDescent="0.35">
      <c r="O11320" s="86"/>
    </row>
    <row r="11321" spans="15:15" x14ac:dyDescent="0.35">
      <c r="O11321" s="86"/>
    </row>
    <row r="11322" spans="15:15" x14ac:dyDescent="0.35">
      <c r="O11322" s="86"/>
    </row>
    <row r="11323" spans="15:15" x14ac:dyDescent="0.35">
      <c r="O11323" s="86"/>
    </row>
    <row r="11324" spans="15:15" x14ac:dyDescent="0.35">
      <c r="O11324" s="86"/>
    </row>
    <row r="11325" spans="15:15" x14ac:dyDescent="0.35">
      <c r="O11325" s="86"/>
    </row>
    <row r="11326" spans="15:15" x14ac:dyDescent="0.35">
      <c r="O11326" s="86"/>
    </row>
    <row r="11327" spans="15:15" x14ac:dyDescent="0.35">
      <c r="O11327" s="86"/>
    </row>
    <row r="11328" spans="15:15" x14ac:dyDescent="0.35">
      <c r="O11328" s="86"/>
    </row>
    <row r="11329" spans="15:15" x14ac:dyDescent="0.35">
      <c r="O11329" s="86"/>
    </row>
    <row r="11330" spans="15:15" x14ac:dyDescent="0.35">
      <c r="O11330" s="86"/>
    </row>
    <row r="11331" spans="15:15" x14ac:dyDescent="0.35">
      <c r="O11331" s="86"/>
    </row>
    <row r="11332" spans="15:15" x14ac:dyDescent="0.35">
      <c r="O11332" s="86"/>
    </row>
    <row r="11333" spans="15:15" x14ac:dyDescent="0.35">
      <c r="O11333" s="86"/>
    </row>
    <row r="11334" spans="15:15" x14ac:dyDescent="0.35">
      <c r="O11334" s="86"/>
    </row>
    <row r="11335" spans="15:15" x14ac:dyDescent="0.35">
      <c r="O11335" s="86"/>
    </row>
    <row r="11336" spans="15:15" x14ac:dyDescent="0.35">
      <c r="O11336" s="86"/>
    </row>
    <row r="11337" spans="15:15" x14ac:dyDescent="0.35">
      <c r="O11337" s="86"/>
    </row>
    <row r="11338" spans="15:15" x14ac:dyDescent="0.35">
      <c r="O11338" s="86"/>
    </row>
    <row r="11339" spans="15:15" x14ac:dyDescent="0.35">
      <c r="O11339" s="86"/>
    </row>
    <row r="11340" spans="15:15" x14ac:dyDescent="0.35">
      <c r="O11340" s="86"/>
    </row>
    <row r="11341" spans="15:15" x14ac:dyDescent="0.35">
      <c r="O11341" s="86"/>
    </row>
    <row r="11342" spans="15:15" x14ac:dyDescent="0.35">
      <c r="O11342" s="86"/>
    </row>
    <row r="11343" spans="15:15" x14ac:dyDescent="0.35">
      <c r="O11343" s="86"/>
    </row>
    <row r="11344" spans="15:15" x14ac:dyDescent="0.35">
      <c r="O11344" s="86"/>
    </row>
    <row r="11345" spans="15:15" x14ac:dyDescent="0.35">
      <c r="O11345" s="86"/>
    </row>
    <row r="11346" spans="15:15" x14ac:dyDescent="0.35">
      <c r="O11346" s="86"/>
    </row>
    <row r="11347" spans="15:15" x14ac:dyDescent="0.35">
      <c r="O11347" s="86"/>
    </row>
    <row r="11348" spans="15:15" x14ac:dyDescent="0.35">
      <c r="O11348" s="86"/>
    </row>
    <row r="11349" spans="15:15" x14ac:dyDescent="0.35">
      <c r="O11349" s="86"/>
    </row>
    <row r="11350" spans="15:15" x14ac:dyDescent="0.35">
      <c r="O11350" s="86"/>
    </row>
    <row r="11351" spans="15:15" x14ac:dyDescent="0.35">
      <c r="O11351" s="86"/>
    </row>
    <row r="11352" spans="15:15" x14ac:dyDescent="0.35">
      <c r="O11352" s="86"/>
    </row>
    <row r="11353" spans="15:15" x14ac:dyDescent="0.35">
      <c r="O11353" s="86"/>
    </row>
    <row r="11354" spans="15:15" x14ac:dyDescent="0.35">
      <c r="O11354" s="86"/>
    </row>
    <row r="11355" spans="15:15" x14ac:dyDescent="0.35">
      <c r="O11355" s="86"/>
    </row>
    <row r="11356" spans="15:15" x14ac:dyDescent="0.35">
      <c r="O11356" s="86"/>
    </row>
    <row r="11357" spans="15:15" x14ac:dyDescent="0.35">
      <c r="O11357" s="86"/>
    </row>
    <row r="11358" spans="15:15" x14ac:dyDescent="0.35">
      <c r="O11358" s="86"/>
    </row>
    <row r="11359" spans="15:15" x14ac:dyDescent="0.35">
      <c r="O11359" s="86"/>
    </row>
    <row r="11360" spans="15:15" x14ac:dyDescent="0.35">
      <c r="O11360" s="86"/>
    </row>
    <row r="11361" spans="15:15" x14ac:dyDescent="0.35">
      <c r="O11361" s="86"/>
    </row>
    <row r="11362" spans="15:15" x14ac:dyDescent="0.35">
      <c r="O11362" s="86"/>
    </row>
    <row r="11363" spans="15:15" x14ac:dyDescent="0.35">
      <c r="O11363" s="86"/>
    </row>
    <row r="11364" spans="15:15" x14ac:dyDescent="0.35">
      <c r="O11364" s="86"/>
    </row>
    <row r="11365" spans="15:15" x14ac:dyDescent="0.35">
      <c r="O11365" s="86"/>
    </row>
    <row r="11366" spans="15:15" x14ac:dyDescent="0.35">
      <c r="O11366" s="86"/>
    </row>
    <row r="11367" spans="15:15" x14ac:dyDescent="0.35">
      <c r="O11367" s="86"/>
    </row>
    <row r="11368" spans="15:15" x14ac:dyDescent="0.35">
      <c r="O11368" s="86"/>
    </row>
    <row r="11369" spans="15:15" x14ac:dyDescent="0.35">
      <c r="O11369" s="86"/>
    </row>
    <row r="11370" spans="15:15" x14ac:dyDescent="0.35">
      <c r="O11370" s="86"/>
    </row>
    <row r="11371" spans="15:15" x14ac:dyDescent="0.35">
      <c r="O11371" s="86"/>
    </row>
    <row r="11372" spans="15:15" x14ac:dyDescent="0.35">
      <c r="O11372" s="86"/>
    </row>
    <row r="11373" spans="15:15" x14ac:dyDescent="0.35">
      <c r="O11373" s="86"/>
    </row>
    <row r="11374" spans="15:15" x14ac:dyDescent="0.35">
      <c r="O11374" s="86"/>
    </row>
    <row r="11375" spans="15:15" x14ac:dyDescent="0.35">
      <c r="O11375" s="86"/>
    </row>
    <row r="11376" spans="15:15" x14ac:dyDescent="0.35">
      <c r="O11376" s="86"/>
    </row>
    <row r="11377" spans="15:15" x14ac:dyDescent="0.35">
      <c r="O11377" s="86"/>
    </row>
    <row r="11378" spans="15:15" x14ac:dyDescent="0.35">
      <c r="O11378" s="86"/>
    </row>
    <row r="11379" spans="15:15" x14ac:dyDescent="0.35">
      <c r="O11379" s="86"/>
    </row>
    <row r="11380" spans="15:15" x14ac:dyDescent="0.35">
      <c r="O11380" s="86"/>
    </row>
    <row r="11381" spans="15:15" x14ac:dyDescent="0.35">
      <c r="O11381" s="86"/>
    </row>
    <row r="11382" spans="15:15" x14ac:dyDescent="0.35">
      <c r="O11382" s="86"/>
    </row>
    <row r="11383" spans="15:15" x14ac:dyDescent="0.35">
      <c r="O11383" s="86"/>
    </row>
    <row r="11384" spans="15:15" x14ac:dyDescent="0.35">
      <c r="O11384" s="86"/>
    </row>
    <row r="11385" spans="15:15" x14ac:dyDescent="0.35">
      <c r="O11385" s="86"/>
    </row>
    <row r="11386" spans="15:15" x14ac:dyDescent="0.35">
      <c r="O11386" s="86"/>
    </row>
    <row r="11387" spans="15:15" x14ac:dyDescent="0.35">
      <c r="O11387" s="86"/>
    </row>
    <row r="11388" spans="15:15" x14ac:dyDescent="0.35">
      <c r="O11388" s="86"/>
    </row>
    <row r="11389" spans="15:15" x14ac:dyDescent="0.35">
      <c r="O11389" s="86"/>
    </row>
    <row r="11390" spans="15:15" x14ac:dyDescent="0.35">
      <c r="O11390" s="86"/>
    </row>
    <row r="11391" spans="15:15" x14ac:dyDescent="0.35">
      <c r="O11391" s="86"/>
    </row>
    <row r="11392" spans="15:15" x14ac:dyDescent="0.35">
      <c r="O11392" s="86"/>
    </row>
    <row r="11393" spans="15:15" x14ac:dyDescent="0.35">
      <c r="O11393" s="86"/>
    </row>
    <row r="11394" spans="15:15" x14ac:dyDescent="0.35">
      <c r="O11394" s="86"/>
    </row>
    <row r="11395" spans="15:15" x14ac:dyDescent="0.35">
      <c r="O11395" s="86"/>
    </row>
    <row r="11396" spans="15:15" x14ac:dyDescent="0.35">
      <c r="O11396" s="86"/>
    </row>
    <row r="11397" spans="15:15" x14ac:dyDescent="0.35">
      <c r="O11397" s="86"/>
    </row>
    <row r="11398" spans="15:15" x14ac:dyDescent="0.35">
      <c r="O11398" s="86"/>
    </row>
    <row r="11399" spans="15:15" x14ac:dyDescent="0.35">
      <c r="O11399" s="86"/>
    </row>
    <row r="11400" spans="15:15" x14ac:dyDescent="0.35">
      <c r="O11400" s="86"/>
    </row>
    <row r="11401" spans="15:15" x14ac:dyDescent="0.35">
      <c r="O11401" s="86"/>
    </row>
    <row r="11402" spans="15:15" x14ac:dyDescent="0.35">
      <c r="O11402" s="86"/>
    </row>
    <row r="11403" spans="15:15" x14ac:dyDescent="0.35">
      <c r="O11403" s="86"/>
    </row>
    <row r="11404" spans="15:15" x14ac:dyDescent="0.35">
      <c r="O11404" s="86"/>
    </row>
    <row r="11405" spans="15:15" x14ac:dyDescent="0.35">
      <c r="O11405" s="86"/>
    </row>
    <row r="11406" spans="15:15" x14ac:dyDescent="0.35">
      <c r="O11406" s="86"/>
    </row>
    <row r="11407" spans="15:15" x14ac:dyDescent="0.35">
      <c r="O11407" s="86"/>
    </row>
    <row r="11408" spans="15:15" x14ac:dyDescent="0.35">
      <c r="O11408" s="86"/>
    </row>
    <row r="11409" spans="15:15" x14ac:dyDescent="0.35">
      <c r="O11409" s="86"/>
    </row>
    <row r="11410" spans="15:15" x14ac:dyDescent="0.35">
      <c r="O11410" s="86"/>
    </row>
    <row r="11411" spans="15:15" x14ac:dyDescent="0.35">
      <c r="O11411" s="86"/>
    </row>
    <row r="11412" spans="15:15" x14ac:dyDescent="0.35">
      <c r="O11412" s="86"/>
    </row>
    <row r="11413" spans="15:15" x14ac:dyDescent="0.35">
      <c r="O11413" s="86"/>
    </row>
    <row r="11414" spans="15:15" x14ac:dyDescent="0.35">
      <c r="O11414" s="86"/>
    </row>
    <row r="11415" spans="15:15" x14ac:dyDescent="0.35">
      <c r="O11415" s="86"/>
    </row>
    <row r="11416" spans="15:15" x14ac:dyDescent="0.35">
      <c r="O11416" s="86"/>
    </row>
    <row r="11417" spans="15:15" x14ac:dyDescent="0.35">
      <c r="O11417" s="86"/>
    </row>
    <row r="11418" spans="15:15" x14ac:dyDescent="0.35">
      <c r="O11418" s="86"/>
    </row>
    <row r="11419" spans="15:15" x14ac:dyDescent="0.35">
      <c r="O11419" s="86"/>
    </row>
    <row r="11420" spans="15:15" x14ac:dyDescent="0.35">
      <c r="O11420" s="86"/>
    </row>
    <row r="11421" spans="15:15" x14ac:dyDescent="0.35">
      <c r="O11421" s="86"/>
    </row>
    <row r="11422" spans="15:15" x14ac:dyDescent="0.35">
      <c r="O11422" s="86"/>
    </row>
    <row r="11423" spans="15:15" x14ac:dyDescent="0.35">
      <c r="O11423" s="86"/>
    </row>
    <row r="11424" spans="15:15" x14ac:dyDescent="0.35">
      <c r="O11424" s="86"/>
    </row>
    <row r="11425" spans="15:15" x14ac:dyDescent="0.35">
      <c r="O11425" s="86"/>
    </row>
    <row r="11426" spans="15:15" x14ac:dyDescent="0.35">
      <c r="O11426" s="86"/>
    </row>
    <row r="11427" spans="15:15" x14ac:dyDescent="0.35">
      <c r="O11427" s="86"/>
    </row>
    <row r="11428" spans="15:15" x14ac:dyDescent="0.35">
      <c r="O11428" s="86"/>
    </row>
    <row r="11429" spans="15:15" x14ac:dyDescent="0.35">
      <c r="O11429" s="86"/>
    </row>
    <row r="11430" spans="15:15" x14ac:dyDescent="0.35">
      <c r="O11430" s="86"/>
    </row>
    <row r="11431" spans="15:15" x14ac:dyDescent="0.35">
      <c r="O11431" s="86"/>
    </row>
    <row r="11432" spans="15:15" x14ac:dyDescent="0.35">
      <c r="O11432" s="86"/>
    </row>
    <row r="11433" spans="15:15" x14ac:dyDescent="0.35">
      <c r="O11433" s="86"/>
    </row>
    <row r="11434" spans="15:15" x14ac:dyDescent="0.35">
      <c r="O11434" s="86"/>
    </row>
    <row r="11435" spans="15:15" x14ac:dyDescent="0.35">
      <c r="O11435" s="86"/>
    </row>
    <row r="11436" spans="15:15" x14ac:dyDescent="0.35">
      <c r="O11436" s="86"/>
    </row>
    <row r="11437" spans="15:15" x14ac:dyDescent="0.35">
      <c r="O11437" s="86"/>
    </row>
    <row r="11438" spans="15:15" x14ac:dyDescent="0.35">
      <c r="O11438" s="86"/>
    </row>
    <row r="11439" spans="15:15" x14ac:dyDescent="0.35">
      <c r="O11439" s="86"/>
    </row>
    <row r="11440" spans="15:15" x14ac:dyDescent="0.35">
      <c r="O11440" s="86"/>
    </row>
    <row r="11441" spans="15:15" x14ac:dyDescent="0.35">
      <c r="O11441" s="86"/>
    </row>
    <row r="11442" spans="15:15" x14ac:dyDescent="0.35">
      <c r="O11442" s="86"/>
    </row>
    <row r="11443" spans="15:15" x14ac:dyDescent="0.35">
      <c r="O11443" s="86"/>
    </row>
    <row r="11444" spans="15:15" x14ac:dyDescent="0.35">
      <c r="O11444" s="86"/>
    </row>
    <row r="11445" spans="15:15" x14ac:dyDescent="0.35">
      <c r="O11445" s="86"/>
    </row>
    <row r="11446" spans="15:15" x14ac:dyDescent="0.35">
      <c r="O11446" s="86"/>
    </row>
    <row r="11447" spans="15:15" x14ac:dyDescent="0.35">
      <c r="O11447" s="86"/>
    </row>
    <row r="11448" spans="15:15" x14ac:dyDescent="0.35">
      <c r="O11448" s="86"/>
    </row>
    <row r="11449" spans="15:15" x14ac:dyDescent="0.35">
      <c r="O11449" s="86"/>
    </row>
    <row r="11450" spans="15:15" x14ac:dyDescent="0.35">
      <c r="O11450" s="86"/>
    </row>
    <row r="11451" spans="15:15" x14ac:dyDescent="0.35">
      <c r="O11451" s="86"/>
    </row>
    <row r="11452" spans="15:15" x14ac:dyDescent="0.35">
      <c r="O11452" s="86"/>
    </row>
    <row r="11453" spans="15:15" x14ac:dyDescent="0.35">
      <c r="O11453" s="86"/>
    </row>
    <row r="11454" spans="15:15" x14ac:dyDescent="0.35">
      <c r="O11454" s="86"/>
    </row>
    <row r="11455" spans="15:15" x14ac:dyDescent="0.35">
      <c r="O11455" s="86"/>
    </row>
    <row r="11456" spans="15:15" x14ac:dyDescent="0.35">
      <c r="O11456" s="86"/>
    </row>
    <row r="11457" spans="15:15" x14ac:dyDescent="0.35">
      <c r="O11457" s="86"/>
    </row>
    <row r="11458" spans="15:15" x14ac:dyDescent="0.35">
      <c r="O11458" s="86"/>
    </row>
    <row r="11459" spans="15:15" x14ac:dyDescent="0.35">
      <c r="O11459" s="86"/>
    </row>
    <row r="11460" spans="15:15" x14ac:dyDescent="0.35">
      <c r="O11460" s="86"/>
    </row>
    <row r="11461" spans="15:15" x14ac:dyDescent="0.35">
      <c r="O11461" s="86"/>
    </row>
    <row r="11462" spans="15:15" x14ac:dyDescent="0.35">
      <c r="O11462" s="86"/>
    </row>
    <row r="11463" spans="15:15" x14ac:dyDescent="0.35">
      <c r="O11463" s="86"/>
    </row>
    <row r="11464" spans="15:15" x14ac:dyDescent="0.35">
      <c r="O11464" s="86"/>
    </row>
    <row r="11465" spans="15:15" x14ac:dyDescent="0.35">
      <c r="O11465" s="86"/>
    </row>
    <row r="11466" spans="15:15" x14ac:dyDescent="0.35">
      <c r="O11466" s="86"/>
    </row>
    <row r="11467" spans="15:15" x14ac:dyDescent="0.35">
      <c r="O11467" s="86"/>
    </row>
    <row r="11468" spans="15:15" x14ac:dyDescent="0.35">
      <c r="O11468" s="86"/>
    </row>
    <row r="11469" spans="15:15" x14ac:dyDescent="0.35">
      <c r="O11469" s="86"/>
    </row>
    <row r="11470" spans="15:15" x14ac:dyDescent="0.35">
      <c r="O11470" s="86"/>
    </row>
    <row r="11471" spans="15:15" x14ac:dyDescent="0.35">
      <c r="O11471" s="86"/>
    </row>
    <row r="11472" spans="15:15" x14ac:dyDescent="0.35">
      <c r="O11472" s="86"/>
    </row>
    <row r="11473" spans="15:15" x14ac:dyDescent="0.35">
      <c r="O11473" s="86"/>
    </row>
    <row r="11474" spans="15:15" x14ac:dyDescent="0.35">
      <c r="O11474" s="86"/>
    </row>
    <row r="11475" spans="15:15" x14ac:dyDescent="0.35">
      <c r="O11475" s="86"/>
    </row>
    <row r="11476" spans="15:15" x14ac:dyDescent="0.35">
      <c r="O11476" s="86"/>
    </row>
    <row r="11477" spans="15:15" x14ac:dyDescent="0.35">
      <c r="O11477" s="86"/>
    </row>
    <row r="11478" spans="15:15" x14ac:dyDescent="0.35">
      <c r="O11478" s="86"/>
    </row>
    <row r="11479" spans="15:15" x14ac:dyDescent="0.35">
      <c r="O11479" s="86"/>
    </row>
    <row r="11480" spans="15:15" x14ac:dyDescent="0.35">
      <c r="O11480" s="86"/>
    </row>
    <row r="11481" spans="15:15" x14ac:dyDescent="0.35">
      <c r="O11481" s="86"/>
    </row>
    <row r="11482" spans="15:15" x14ac:dyDescent="0.35">
      <c r="O11482" s="86"/>
    </row>
    <row r="11483" spans="15:15" x14ac:dyDescent="0.35">
      <c r="O11483" s="86"/>
    </row>
    <row r="11484" spans="15:15" x14ac:dyDescent="0.35">
      <c r="O11484" s="86"/>
    </row>
    <row r="11485" spans="15:15" x14ac:dyDescent="0.35">
      <c r="O11485" s="86"/>
    </row>
    <row r="11486" spans="15:15" x14ac:dyDescent="0.35">
      <c r="O11486" s="86"/>
    </row>
    <row r="11487" spans="15:15" x14ac:dyDescent="0.35">
      <c r="O11487" s="86"/>
    </row>
    <row r="11488" spans="15:15" x14ac:dyDescent="0.35">
      <c r="O11488" s="86"/>
    </row>
    <row r="11489" spans="15:15" x14ac:dyDescent="0.35">
      <c r="O11489" s="86"/>
    </row>
    <row r="11490" spans="15:15" x14ac:dyDescent="0.35">
      <c r="O11490" s="86"/>
    </row>
    <row r="11491" spans="15:15" x14ac:dyDescent="0.35">
      <c r="O11491" s="86"/>
    </row>
    <row r="11492" spans="15:15" x14ac:dyDescent="0.35">
      <c r="O11492" s="86"/>
    </row>
    <row r="11493" spans="15:15" x14ac:dyDescent="0.35">
      <c r="O11493" s="86"/>
    </row>
    <row r="11494" spans="15:15" x14ac:dyDescent="0.35">
      <c r="O11494" s="86"/>
    </row>
    <row r="11495" spans="15:15" x14ac:dyDescent="0.35">
      <c r="O11495" s="86"/>
    </row>
    <row r="11496" spans="15:15" x14ac:dyDescent="0.35">
      <c r="O11496" s="86"/>
    </row>
    <row r="11497" spans="15:15" x14ac:dyDescent="0.35">
      <c r="O11497" s="86"/>
    </row>
    <row r="11498" spans="15:15" x14ac:dyDescent="0.35">
      <c r="O11498" s="86"/>
    </row>
    <row r="11499" spans="15:15" x14ac:dyDescent="0.35">
      <c r="O11499" s="86"/>
    </row>
    <row r="11500" spans="15:15" x14ac:dyDescent="0.35">
      <c r="O11500" s="86"/>
    </row>
    <row r="11501" spans="15:15" x14ac:dyDescent="0.35">
      <c r="O11501" s="86"/>
    </row>
    <row r="11502" spans="15:15" x14ac:dyDescent="0.35">
      <c r="O11502" s="86"/>
    </row>
    <row r="11503" spans="15:15" x14ac:dyDescent="0.35">
      <c r="O11503" s="86"/>
    </row>
    <row r="11504" spans="15:15" x14ac:dyDescent="0.35">
      <c r="O11504" s="86"/>
    </row>
    <row r="11505" spans="15:15" x14ac:dyDescent="0.35">
      <c r="O11505" s="86"/>
    </row>
    <row r="11506" spans="15:15" x14ac:dyDescent="0.35">
      <c r="O11506" s="86"/>
    </row>
    <row r="11507" spans="15:15" x14ac:dyDescent="0.35">
      <c r="O11507" s="86"/>
    </row>
    <row r="11508" spans="15:15" x14ac:dyDescent="0.35">
      <c r="O11508" s="86"/>
    </row>
    <row r="11509" spans="15:15" x14ac:dyDescent="0.35">
      <c r="O11509" s="86"/>
    </row>
    <row r="11510" spans="15:15" x14ac:dyDescent="0.35">
      <c r="O11510" s="86"/>
    </row>
    <row r="11511" spans="15:15" x14ac:dyDescent="0.35">
      <c r="O11511" s="86"/>
    </row>
    <row r="11512" spans="15:15" x14ac:dyDescent="0.35">
      <c r="O11512" s="86"/>
    </row>
    <row r="11513" spans="15:15" x14ac:dyDescent="0.35">
      <c r="O11513" s="86"/>
    </row>
    <row r="11514" spans="15:15" x14ac:dyDescent="0.35">
      <c r="O11514" s="86"/>
    </row>
    <row r="11515" spans="15:15" x14ac:dyDescent="0.35">
      <c r="O11515" s="86"/>
    </row>
    <row r="11516" spans="15:15" x14ac:dyDescent="0.35">
      <c r="O11516" s="86"/>
    </row>
    <row r="11517" spans="15:15" x14ac:dyDescent="0.35">
      <c r="O11517" s="86"/>
    </row>
    <row r="11518" spans="15:15" x14ac:dyDescent="0.35">
      <c r="O11518" s="86"/>
    </row>
    <row r="11519" spans="15:15" x14ac:dyDescent="0.35">
      <c r="O11519" s="86"/>
    </row>
    <row r="11520" spans="15:15" x14ac:dyDescent="0.35">
      <c r="O11520" s="86"/>
    </row>
    <row r="11521" spans="15:15" x14ac:dyDescent="0.35">
      <c r="O11521" s="86"/>
    </row>
    <row r="11522" spans="15:15" x14ac:dyDescent="0.35">
      <c r="O11522" s="86"/>
    </row>
    <row r="11523" spans="15:15" x14ac:dyDescent="0.35">
      <c r="O11523" s="86"/>
    </row>
    <row r="11524" spans="15:15" x14ac:dyDescent="0.35">
      <c r="O11524" s="86"/>
    </row>
    <row r="11525" spans="15:15" x14ac:dyDescent="0.35">
      <c r="O11525" s="86"/>
    </row>
    <row r="11526" spans="15:15" x14ac:dyDescent="0.35">
      <c r="O11526" s="86"/>
    </row>
    <row r="11527" spans="15:15" x14ac:dyDescent="0.35">
      <c r="O11527" s="86"/>
    </row>
    <row r="11528" spans="15:15" x14ac:dyDescent="0.35">
      <c r="O11528" s="86"/>
    </row>
    <row r="11529" spans="15:15" x14ac:dyDescent="0.35">
      <c r="O11529" s="86"/>
    </row>
    <row r="11530" spans="15:15" x14ac:dyDescent="0.35">
      <c r="O11530" s="86"/>
    </row>
    <row r="11531" spans="15:15" x14ac:dyDescent="0.35">
      <c r="O11531" s="86"/>
    </row>
    <row r="11532" spans="15:15" x14ac:dyDescent="0.35">
      <c r="O11532" s="86"/>
    </row>
    <row r="11533" spans="15:15" x14ac:dyDescent="0.35">
      <c r="O11533" s="86"/>
    </row>
    <row r="11534" spans="15:15" x14ac:dyDescent="0.35">
      <c r="O11534" s="86"/>
    </row>
    <row r="11535" spans="15:15" x14ac:dyDescent="0.35">
      <c r="O11535" s="86"/>
    </row>
    <row r="11536" spans="15:15" x14ac:dyDescent="0.35">
      <c r="O11536" s="86"/>
    </row>
    <row r="11537" spans="15:15" x14ac:dyDescent="0.35">
      <c r="O11537" s="86"/>
    </row>
    <row r="11538" spans="15:15" x14ac:dyDescent="0.35">
      <c r="O11538" s="86"/>
    </row>
    <row r="11539" spans="15:15" x14ac:dyDescent="0.35">
      <c r="O11539" s="86"/>
    </row>
    <row r="11540" spans="15:15" x14ac:dyDescent="0.35">
      <c r="O11540" s="86"/>
    </row>
    <row r="11541" spans="15:15" x14ac:dyDescent="0.35">
      <c r="O11541" s="86"/>
    </row>
    <row r="11542" spans="15:15" x14ac:dyDescent="0.35">
      <c r="O11542" s="86"/>
    </row>
    <row r="11543" spans="15:15" x14ac:dyDescent="0.35">
      <c r="O11543" s="86"/>
    </row>
    <row r="11544" spans="15:15" x14ac:dyDescent="0.35">
      <c r="O11544" s="86"/>
    </row>
    <row r="11545" spans="15:15" x14ac:dyDescent="0.35">
      <c r="O11545" s="86"/>
    </row>
    <row r="11546" spans="15:15" x14ac:dyDescent="0.35">
      <c r="O11546" s="86"/>
    </row>
    <row r="11547" spans="15:15" x14ac:dyDescent="0.35">
      <c r="O11547" s="86"/>
    </row>
    <row r="11548" spans="15:15" x14ac:dyDescent="0.35">
      <c r="O11548" s="86"/>
    </row>
    <row r="11549" spans="15:15" x14ac:dyDescent="0.35">
      <c r="O11549" s="86"/>
    </row>
    <row r="11550" spans="15:15" x14ac:dyDescent="0.35">
      <c r="O11550" s="86"/>
    </row>
    <row r="11551" spans="15:15" x14ac:dyDescent="0.35">
      <c r="O11551" s="86"/>
    </row>
    <row r="11552" spans="15:15" x14ac:dyDescent="0.35">
      <c r="O11552" s="86"/>
    </row>
    <row r="11553" spans="15:15" x14ac:dyDescent="0.35">
      <c r="O11553" s="86"/>
    </row>
    <row r="11554" spans="15:15" x14ac:dyDescent="0.35">
      <c r="O11554" s="86"/>
    </row>
    <row r="11555" spans="15:15" x14ac:dyDescent="0.35">
      <c r="O11555" s="86"/>
    </row>
    <row r="11556" spans="15:15" x14ac:dyDescent="0.35">
      <c r="O11556" s="86"/>
    </row>
    <row r="11557" spans="15:15" x14ac:dyDescent="0.35">
      <c r="O11557" s="86"/>
    </row>
    <row r="11558" spans="15:15" x14ac:dyDescent="0.35">
      <c r="O11558" s="86"/>
    </row>
    <row r="11559" spans="15:15" x14ac:dyDescent="0.35">
      <c r="O11559" s="86"/>
    </row>
    <row r="11560" spans="15:15" x14ac:dyDescent="0.35">
      <c r="O11560" s="86"/>
    </row>
    <row r="11561" spans="15:15" x14ac:dyDescent="0.35">
      <c r="O11561" s="86"/>
    </row>
    <row r="11562" spans="15:15" x14ac:dyDescent="0.35">
      <c r="O11562" s="86"/>
    </row>
    <row r="11563" spans="15:15" x14ac:dyDescent="0.35">
      <c r="O11563" s="86"/>
    </row>
    <row r="11564" spans="15:15" x14ac:dyDescent="0.35">
      <c r="O11564" s="86"/>
    </row>
    <row r="11565" spans="15:15" x14ac:dyDescent="0.35">
      <c r="O11565" s="86"/>
    </row>
    <row r="11566" spans="15:15" x14ac:dyDescent="0.35">
      <c r="O11566" s="86"/>
    </row>
    <row r="11567" spans="15:15" x14ac:dyDescent="0.35">
      <c r="O11567" s="86"/>
    </row>
    <row r="11568" spans="15:15" x14ac:dyDescent="0.35">
      <c r="O11568" s="86"/>
    </row>
    <row r="11569" spans="15:15" x14ac:dyDescent="0.35">
      <c r="O11569" s="86"/>
    </row>
    <row r="11570" spans="15:15" x14ac:dyDescent="0.35">
      <c r="O11570" s="86"/>
    </row>
    <row r="11571" spans="15:15" x14ac:dyDescent="0.35">
      <c r="O11571" s="86"/>
    </row>
    <row r="11572" spans="15:15" x14ac:dyDescent="0.35">
      <c r="O11572" s="86"/>
    </row>
    <row r="11573" spans="15:15" x14ac:dyDescent="0.35">
      <c r="O11573" s="86"/>
    </row>
    <row r="11574" spans="15:15" x14ac:dyDescent="0.35">
      <c r="O11574" s="86"/>
    </row>
    <row r="11575" spans="15:15" x14ac:dyDescent="0.35">
      <c r="O11575" s="86"/>
    </row>
    <row r="11576" spans="15:15" x14ac:dyDescent="0.35">
      <c r="O11576" s="86"/>
    </row>
    <row r="11577" spans="15:15" x14ac:dyDescent="0.35">
      <c r="O11577" s="86"/>
    </row>
    <row r="11578" spans="15:15" x14ac:dyDescent="0.35">
      <c r="O11578" s="86"/>
    </row>
    <row r="11579" spans="15:15" x14ac:dyDescent="0.35">
      <c r="O11579" s="86"/>
    </row>
    <row r="11580" spans="15:15" x14ac:dyDescent="0.35">
      <c r="O11580" s="86"/>
    </row>
    <row r="11581" spans="15:15" x14ac:dyDescent="0.35">
      <c r="O11581" s="86"/>
    </row>
    <row r="11582" spans="15:15" x14ac:dyDescent="0.35">
      <c r="O11582" s="86"/>
    </row>
    <row r="11583" spans="15:15" x14ac:dyDescent="0.35">
      <c r="O11583" s="86"/>
    </row>
    <row r="11584" spans="15:15" x14ac:dyDescent="0.35">
      <c r="O11584" s="86"/>
    </row>
    <row r="11585" spans="15:15" x14ac:dyDescent="0.35">
      <c r="O11585" s="86"/>
    </row>
    <row r="11586" spans="15:15" x14ac:dyDescent="0.35">
      <c r="O11586" s="86"/>
    </row>
    <row r="11587" spans="15:15" x14ac:dyDescent="0.35">
      <c r="O11587" s="86"/>
    </row>
    <row r="11588" spans="15:15" x14ac:dyDescent="0.35">
      <c r="O11588" s="86"/>
    </row>
    <row r="11589" spans="15:15" x14ac:dyDescent="0.35">
      <c r="O11589" s="86"/>
    </row>
    <row r="11590" spans="15:15" x14ac:dyDescent="0.35">
      <c r="O11590" s="86"/>
    </row>
    <row r="11591" spans="15:15" x14ac:dyDescent="0.35">
      <c r="O11591" s="86"/>
    </row>
    <row r="11592" spans="15:15" x14ac:dyDescent="0.35">
      <c r="O11592" s="86"/>
    </row>
    <row r="11593" spans="15:15" x14ac:dyDescent="0.35">
      <c r="O11593" s="86"/>
    </row>
    <row r="11594" spans="15:15" x14ac:dyDescent="0.35">
      <c r="O11594" s="86"/>
    </row>
    <row r="11595" spans="15:15" x14ac:dyDescent="0.35">
      <c r="O11595" s="86"/>
    </row>
    <row r="11596" spans="15:15" x14ac:dyDescent="0.35">
      <c r="O11596" s="86"/>
    </row>
    <row r="11597" spans="15:15" x14ac:dyDescent="0.35">
      <c r="O11597" s="86"/>
    </row>
    <row r="11598" spans="15:15" x14ac:dyDescent="0.35">
      <c r="O11598" s="86"/>
    </row>
    <row r="11599" spans="15:15" x14ac:dyDescent="0.35">
      <c r="O11599" s="86"/>
    </row>
    <row r="11600" spans="15:15" x14ac:dyDescent="0.35">
      <c r="O11600" s="86"/>
    </row>
    <row r="11601" spans="15:15" x14ac:dyDescent="0.35">
      <c r="O11601" s="86"/>
    </row>
    <row r="11602" spans="15:15" x14ac:dyDescent="0.35">
      <c r="O11602" s="86"/>
    </row>
    <row r="11603" spans="15:15" x14ac:dyDescent="0.35">
      <c r="O11603" s="86"/>
    </row>
    <row r="11604" spans="15:15" x14ac:dyDescent="0.35">
      <c r="O11604" s="86"/>
    </row>
    <row r="11605" spans="15:15" x14ac:dyDescent="0.35">
      <c r="O11605" s="86"/>
    </row>
    <row r="11606" spans="15:15" x14ac:dyDescent="0.35">
      <c r="O11606" s="86"/>
    </row>
    <row r="11607" spans="15:15" x14ac:dyDescent="0.35">
      <c r="O11607" s="86"/>
    </row>
    <row r="11608" spans="15:15" x14ac:dyDescent="0.35">
      <c r="O11608" s="86"/>
    </row>
    <row r="11609" spans="15:15" x14ac:dyDescent="0.35">
      <c r="O11609" s="86"/>
    </row>
    <row r="11610" spans="15:15" x14ac:dyDescent="0.35">
      <c r="O11610" s="86"/>
    </row>
    <row r="11611" spans="15:15" x14ac:dyDescent="0.35">
      <c r="O11611" s="86"/>
    </row>
    <row r="11612" spans="15:15" x14ac:dyDescent="0.35">
      <c r="O11612" s="86"/>
    </row>
    <row r="11613" spans="15:15" x14ac:dyDescent="0.35">
      <c r="O11613" s="86"/>
    </row>
    <row r="11614" spans="15:15" x14ac:dyDescent="0.35">
      <c r="O11614" s="86"/>
    </row>
    <row r="11615" spans="15:15" x14ac:dyDescent="0.35">
      <c r="O11615" s="86"/>
    </row>
    <row r="11616" spans="15:15" x14ac:dyDescent="0.35">
      <c r="O11616" s="86"/>
    </row>
    <row r="11617" spans="15:15" x14ac:dyDescent="0.35">
      <c r="O11617" s="86"/>
    </row>
    <row r="11618" spans="15:15" x14ac:dyDescent="0.35">
      <c r="O11618" s="86"/>
    </row>
    <row r="11619" spans="15:15" x14ac:dyDescent="0.35">
      <c r="O11619" s="86"/>
    </row>
    <row r="11620" spans="15:15" x14ac:dyDescent="0.35">
      <c r="O11620" s="86"/>
    </row>
    <row r="11621" spans="15:15" x14ac:dyDescent="0.35">
      <c r="O11621" s="86"/>
    </row>
    <row r="11622" spans="15:15" x14ac:dyDescent="0.35">
      <c r="O11622" s="86"/>
    </row>
    <row r="11623" spans="15:15" x14ac:dyDescent="0.35">
      <c r="O11623" s="86"/>
    </row>
    <row r="11624" spans="15:15" x14ac:dyDescent="0.35">
      <c r="O11624" s="86"/>
    </row>
    <row r="11625" spans="15:15" x14ac:dyDescent="0.35">
      <c r="O11625" s="86"/>
    </row>
    <row r="11626" spans="15:15" x14ac:dyDescent="0.35">
      <c r="O11626" s="86"/>
    </row>
    <row r="11627" spans="15:15" x14ac:dyDescent="0.35">
      <c r="O11627" s="86"/>
    </row>
    <row r="11628" spans="15:15" x14ac:dyDescent="0.35">
      <c r="O11628" s="86"/>
    </row>
    <row r="11629" spans="15:15" x14ac:dyDescent="0.35">
      <c r="O11629" s="86"/>
    </row>
    <row r="11630" spans="15:15" x14ac:dyDescent="0.35">
      <c r="O11630" s="86"/>
    </row>
    <row r="11631" spans="15:15" x14ac:dyDescent="0.35">
      <c r="O11631" s="86"/>
    </row>
    <row r="11632" spans="15:15" x14ac:dyDescent="0.35">
      <c r="O11632" s="86"/>
    </row>
    <row r="11633" spans="15:15" x14ac:dyDescent="0.35">
      <c r="O11633" s="86"/>
    </row>
    <row r="11634" spans="15:15" x14ac:dyDescent="0.35">
      <c r="O11634" s="86"/>
    </row>
    <row r="11635" spans="15:15" x14ac:dyDescent="0.35">
      <c r="O11635" s="86"/>
    </row>
    <row r="11636" spans="15:15" x14ac:dyDescent="0.35">
      <c r="O11636" s="86"/>
    </row>
    <row r="11637" spans="15:15" x14ac:dyDescent="0.35">
      <c r="O11637" s="86"/>
    </row>
    <row r="11638" spans="15:15" x14ac:dyDescent="0.35">
      <c r="O11638" s="86"/>
    </row>
    <row r="11639" spans="15:15" x14ac:dyDescent="0.35">
      <c r="O11639" s="86"/>
    </row>
    <row r="11640" spans="15:15" x14ac:dyDescent="0.35">
      <c r="O11640" s="86"/>
    </row>
    <row r="11641" spans="15:15" x14ac:dyDescent="0.35">
      <c r="O11641" s="86"/>
    </row>
    <row r="11642" spans="15:15" x14ac:dyDescent="0.35">
      <c r="O11642" s="86"/>
    </row>
    <row r="11643" spans="15:15" x14ac:dyDescent="0.35">
      <c r="O11643" s="86"/>
    </row>
    <row r="11644" spans="15:15" x14ac:dyDescent="0.35">
      <c r="O11644" s="86"/>
    </row>
    <row r="11645" spans="15:15" x14ac:dyDescent="0.35">
      <c r="O11645" s="86"/>
    </row>
    <row r="11646" spans="15:15" x14ac:dyDescent="0.35">
      <c r="O11646" s="86"/>
    </row>
    <row r="11647" spans="15:15" x14ac:dyDescent="0.35">
      <c r="O11647" s="86"/>
    </row>
    <row r="11648" spans="15:15" x14ac:dyDescent="0.35">
      <c r="O11648" s="86"/>
    </row>
    <row r="11649" spans="15:15" x14ac:dyDescent="0.35">
      <c r="O11649" s="86"/>
    </row>
    <row r="11650" spans="15:15" x14ac:dyDescent="0.35">
      <c r="O11650" s="86"/>
    </row>
    <row r="11651" spans="15:15" x14ac:dyDescent="0.35">
      <c r="O11651" s="86"/>
    </row>
    <row r="11652" spans="15:15" x14ac:dyDescent="0.35">
      <c r="O11652" s="86"/>
    </row>
    <row r="11653" spans="15:15" x14ac:dyDescent="0.35">
      <c r="O11653" s="86"/>
    </row>
    <row r="11654" spans="15:15" x14ac:dyDescent="0.35">
      <c r="O11654" s="86"/>
    </row>
    <row r="11655" spans="15:15" x14ac:dyDescent="0.35">
      <c r="O11655" s="86"/>
    </row>
    <row r="11656" spans="15:15" x14ac:dyDescent="0.35">
      <c r="O11656" s="86"/>
    </row>
    <row r="11657" spans="15:15" x14ac:dyDescent="0.35">
      <c r="O11657" s="86"/>
    </row>
    <row r="11658" spans="15:15" x14ac:dyDescent="0.35">
      <c r="O11658" s="86"/>
    </row>
    <row r="11659" spans="15:15" x14ac:dyDescent="0.35">
      <c r="O11659" s="86"/>
    </row>
    <row r="11660" spans="15:15" x14ac:dyDescent="0.35">
      <c r="O11660" s="86"/>
    </row>
    <row r="11661" spans="15:15" x14ac:dyDescent="0.35">
      <c r="O11661" s="86"/>
    </row>
    <row r="11662" spans="15:15" x14ac:dyDescent="0.35">
      <c r="O11662" s="86"/>
    </row>
    <row r="11663" spans="15:15" x14ac:dyDescent="0.35">
      <c r="O11663" s="86"/>
    </row>
    <row r="11664" spans="15:15" x14ac:dyDescent="0.35">
      <c r="O11664" s="86"/>
    </row>
    <row r="11665" spans="15:15" x14ac:dyDescent="0.35">
      <c r="O11665" s="86"/>
    </row>
    <row r="11666" spans="15:15" x14ac:dyDescent="0.35">
      <c r="O11666" s="86"/>
    </row>
    <row r="11667" spans="15:15" x14ac:dyDescent="0.35">
      <c r="O11667" s="86"/>
    </row>
    <row r="11668" spans="15:15" x14ac:dyDescent="0.35">
      <c r="O11668" s="86"/>
    </row>
    <row r="11669" spans="15:15" x14ac:dyDescent="0.35">
      <c r="O11669" s="86"/>
    </row>
    <row r="11670" spans="15:15" x14ac:dyDescent="0.35">
      <c r="O11670" s="86"/>
    </row>
    <row r="11671" spans="15:15" x14ac:dyDescent="0.35">
      <c r="O11671" s="86"/>
    </row>
    <row r="11672" spans="15:15" x14ac:dyDescent="0.35">
      <c r="O11672" s="86"/>
    </row>
    <row r="11673" spans="15:15" x14ac:dyDescent="0.35">
      <c r="O11673" s="86"/>
    </row>
    <row r="11674" spans="15:15" x14ac:dyDescent="0.35">
      <c r="O11674" s="86"/>
    </row>
    <row r="11675" spans="15:15" x14ac:dyDescent="0.35">
      <c r="O11675" s="86"/>
    </row>
    <row r="11676" spans="15:15" x14ac:dyDescent="0.35">
      <c r="O11676" s="86"/>
    </row>
    <row r="11677" spans="15:15" x14ac:dyDescent="0.35">
      <c r="O11677" s="86"/>
    </row>
    <row r="11678" spans="15:15" x14ac:dyDescent="0.35">
      <c r="O11678" s="86"/>
    </row>
    <row r="11679" spans="15:15" x14ac:dyDescent="0.35">
      <c r="O11679" s="86"/>
    </row>
    <row r="11680" spans="15:15" x14ac:dyDescent="0.35">
      <c r="O11680" s="86"/>
    </row>
    <row r="11681" spans="15:15" x14ac:dyDescent="0.35">
      <c r="O11681" s="86"/>
    </row>
    <row r="11682" spans="15:15" x14ac:dyDescent="0.35">
      <c r="O11682" s="86"/>
    </row>
    <row r="11683" spans="15:15" x14ac:dyDescent="0.35">
      <c r="O11683" s="86"/>
    </row>
    <row r="11684" spans="15:15" x14ac:dyDescent="0.35">
      <c r="O11684" s="86"/>
    </row>
    <row r="11685" spans="15:15" x14ac:dyDescent="0.35">
      <c r="O11685" s="86"/>
    </row>
    <row r="11686" spans="15:15" x14ac:dyDescent="0.35">
      <c r="O11686" s="86"/>
    </row>
    <row r="11687" spans="15:15" x14ac:dyDescent="0.35">
      <c r="O11687" s="86"/>
    </row>
    <row r="11688" spans="15:15" x14ac:dyDescent="0.35">
      <c r="O11688" s="86"/>
    </row>
    <row r="11689" spans="15:15" x14ac:dyDescent="0.35">
      <c r="O11689" s="86"/>
    </row>
    <row r="11690" spans="15:15" x14ac:dyDescent="0.35">
      <c r="O11690" s="86"/>
    </row>
    <row r="11691" spans="15:15" x14ac:dyDescent="0.35">
      <c r="O11691" s="86"/>
    </row>
    <row r="11692" spans="15:15" x14ac:dyDescent="0.35">
      <c r="O11692" s="86"/>
    </row>
    <row r="11693" spans="15:15" x14ac:dyDescent="0.35">
      <c r="O11693" s="86"/>
    </row>
    <row r="11694" spans="15:15" x14ac:dyDescent="0.35">
      <c r="O11694" s="86"/>
    </row>
    <row r="11695" spans="15:15" x14ac:dyDescent="0.35">
      <c r="O11695" s="86"/>
    </row>
    <row r="11696" spans="15:15" x14ac:dyDescent="0.35">
      <c r="O11696" s="86"/>
    </row>
    <row r="11697" spans="15:15" x14ac:dyDescent="0.35">
      <c r="O11697" s="86"/>
    </row>
    <row r="11698" spans="15:15" x14ac:dyDescent="0.35">
      <c r="O11698" s="86"/>
    </row>
    <row r="11699" spans="15:15" x14ac:dyDescent="0.35">
      <c r="O11699" s="86"/>
    </row>
    <row r="11700" spans="15:15" x14ac:dyDescent="0.35">
      <c r="O11700" s="86"/>
    </row>
    <row r="11701" spans="15:15" x14ac:dyDescent="0.35">
      <c r="O11701" s="86"/>
    </row>
    <row r="11702" spans="15:15" x14ac:dyDescent="0.35">
      <c r="O11702" s="86"/>
    </row>
    <row r="11703" spans="15:15" x14ac:dyDescent="0.35">
      <c r="O11703" s="86"/>
    </row>
    <row r="11704" spans="15:15" x14ac:dyDescent="0.35">
      <c r="O11704" s="86"/>
    </row>
    <row r="11705" spans="15:15" x14ac:dyDescent="0.35">
      <c r="O11705" s="86"/>
    </row>
    <row r="11706" spans="15:15" x14ac:dyDescent="0.35">
      <c r="O11706" s="86"/>
    </row>
    <row r="11707" spans="15:15" x14ac:dyDescent="0.35">
      <c r="O11707" s="86"/>
    </row>
    <row r="11708" spans="15:15" x14ac:dyDescent="0.35">
      <c r="O11708" s="86"/>
    </row>
    <row r="11709" spans="15:15" x14ac:dyDescent="0.35">
      <c r="O11709" s="86"/>
    </row>
    <row r="11710" spans="15:15" x14ac:dyDescent="0.35">
      <c r="O11710" s="86"/>
    </row>
    <row r="11711" spans="15:15" x14ac:dyDescent="0.35">
      <c r="O11711" s="86"/>
    </row>
    <row r="11712" spans="15:15" x14ac:dyDescent="0.35">
      <c r="O11712" s="86"/>
    </row>
    <row r="11713" spans="15:15" x14ac:dyDescent="0.35">
      <c r="O11713" s="86"/>
    </row>
    <row r="11714" spans="15:15" x14ac:dyDescent="0.35">
      <c r="O11714" s="86"/>
    </row>
    <row r="11715" spans="15:15" x14ac:dyDescent="0.35">
      <c r="O11715" s="86"/>
    </row>
    <row r="11716" spans="15:15" x14ac:dyDescent="0.35">
      <c r="O11716" s="86"/>
    </row>
    <row r="11717" spans="15:15" x14ac:dyDescent="0.35">
      <c r="O11717" s="86"/>
    </row>
    <row r="11718" spans="15:15" x14ac:dyDescent="0.35">
      <c r="O11718" s="86"/>
    </row>
    <row r="11719" spans="15:15" x14ac:dyDescent="0.35">
      <c r="O11719" s="86"/>
    </row>
    <row r="11720" spans="15:15" x14ac:dyDescent="0.35">
      <c r="O11720" s="86"/>
    </row>
    <row r="11721" spans="15:15" x14ac:dyDescent="0.35">
      <c r="O11721" s="86"/>
    </row>
    <row r="11722" spans="15:15" x14ac:dyDescent="0.35">
      <c r="O11722" s="86"/>
    </row>
    <row r="11723" spans="15:15" x14ac:dyDescent="0.35">
      <c r="O11723" s="86"/>
    </row>
    <row r="11724" spans="15:15" x14ac:dyDescent="0.35">
      <c r="O11724" s="86"/>
    </row>
    <row r="11725" spans="15:15" x14ac:dyDescent="0.35">
      <c r="O11725" s="86"/>
    </row>
    <row r="11726" spans="15:15" x14ac:dyDescent="0.35">
      <c r="O11726" s="86"/>
    </row>
    <row r="11727" spans="15:15" x14ac:dyDescent="0.35">
      <c r="O11727" s="86"/>
    </row>
    <row r="11728" spans="15:15" x14ac:dyDescent="0.35">
      <c r="O11728" s="86"/>
    </row>
    <row r="11729" spans="15:15" x14ac:dyDescent="0.35">
      <c r="O11729" s="86"/>
    </row>
    <row r="11730" spans="15:15" x14ac:dyDescent="0.35">
      <c r="O11730" s="86"/>
    </row>
    <row r="11731" spans="15:15" x14ac:dyDescent="0.35">
      <c r="O11731" s="86"/>
    </row>
    <row r="11732" spans="15:15" x14ac:dyDescent="0.35">
      <c r="O11732" s="86"/>
    </row>
    <row r="11733" spans="15:15" x14ac:dyDescent="0.35">
      <c r="O11733" s="86"/>
    </row>
    <row r="11734" spans="15:15" x14ac:dyDescent="0.35">
      <c r="O11734" s="86"/>
    </row>
    <row r="11735" spans="15:15" x14ac:dyDescent="0.35">
      <c r="O11735" s="86"/>
    </row>
    <row r="11736" spans="15:15" x14ac:dyDescent="0.35">
      <c r="O11736" s="86"/>
    </row>
    <row r="11737" spans="15:15" x14ac:dyDescent="0.35">
      <c r="O11737" s="86"/>
    </row>
    <row r="11738" spans="15:15" x14ac:dyDescent="0.35">
      <c r="O11738" s="86"/>
    </row>
    <row r="11739" spans="15:15" x14ac:dyDescent="0.35">
      <c r="O11739" s="86"/>
    </row>
    <row r="11740" spans="15:15" x14ac:dyDescent="0.35">
      <c r="O11740" s="86"/>
    </row>
    <row r="11741" spans="15:15" x14ac:dyDescent="0.35">
      <c r="O11741" s="86"/>
    </row>
    <row r="11742" spans="15:15" x14ac:dyDescent="0.35">
      <c r="O11742" s="86"/>
    </row>
    <row r="11743" spans="15:15" x14ac:dyDescent="0.35">
      <c r="O11743" s="86"/>
    </row>
    <row r="11744" spans="15:15" x14ac:dyDescent="0.35">
      <c r="O11744" s="86"/>
    </row>
    <row r="11745" spans="15:15" x14ac:dyDescent="0.35">
      <c r="O11745" s="86"/>
    </row>
    <row r="11746" spans="15:15" x14ac:dyDescent="0.35">
      <c r="O11746" s="86"/>
    </row>
    <row r="11747" spans="15:15" x14ac:dyDescent="0.35">
      <c r="O11747" s="86"/>
    </row>
    <row r="11748" spans="15:15" x14ac:dyDescent="0.35">
      <c r="O11748" s="86"/>
    </row>
    <row r="11749" spans="15:15" x14ac:dyDescent="0.35">
      <c r="O11749" s="86"/>
    </row>
    <row r="11750" spans="15:15" x14ac:dyDescent="0.35">
      <c r="O11750" s="86"/>
    </row>
    <row r="11751" spans="15:15" x14ac:dyDescent="0.35">
      <c r="O11751" s="86"/>
    </row>
    <row r="11752" spans="15:15" x14ac:dyDescent="0.35">
      <c r="O11752" s="86"/>
    </row>
    <row r="11753" spans="15:15" x14ac:dyDescent="0.35">
      <c r="O11753" s="86"/>
    </row>
    <row r="11754" spans="15:15" x14ac:dyDescent="0.35">
      <c r="O11754" s="86"/>
    </row>
    <row r="11755" spans="15:15" x14ac:dyDescent="0.35">
      <c r="O11755" s="86"/>
    </row>
    <row r="11756" spans="15:15" x14ac:dyDescent="0.35">
      <c r="O11756" s="86"/>
    </row>
    <row r="11757" spans="15:15" x14ac:dyDescent="0.35">
      <c r="O11757" s="86"/>
    </row>
    <row r="11758" spans="15:15" x14ac:dyDescent="0.35">
      <c r="O11758" s="86"/>
    </row>
    <row r="11759" spans="15:15" x14ac:dyDescent="0.35">
      <c r="O11759" s="86"/>
    </row>
    <row r="11760" spans="15:15" x14ac:dyDescent="0.35">
      <c r="O11760" s="86"/>
    </row>
    <row r="11761" spans="15:15" x14ac:dyDescent="0.35">
      <c r="O11761" s="86"/>
    </row>
    <row r="11762" spans="15:15" x14ac:dyDescent="0.35">
      <c r="O11762" s="86"/>
    </row>
    <row r="11763" spans="15:15" x14ac:dyDescent="0.35">
      <c r="O11763" s="86"/>
    </row>
    <row r="11764" spans="15:15" x14ac:dyDescent="0.35">
      <c r="O11764" s="86"/>
    </row>
    <row r="11765" spans="15:15" x14ac:dyDescent="0.35">
      <c r="O11765" s="86"/>
    </row>
    <row r="11766" spans="15:15" x14ac:dyDescent="0.35">
      <c r="O11766" s="86"/>
    </row>
    <row r="11767" spans="15:15" x14ac:dyDescent="0.35">
      <c r="O11767" s="86"/>
    </row>
    <row r="11768" spans="15:15" x14ac:dyDescent="0.35">
      <c r="O11768" s="86"/>
    </row>
    <row r="11769" spans="15:15" x14ac:dyDescent="0.35">
      <c r="O11769" s="86"/>
    </row>
    <row r="11770" spans="15:15" x14ac:dyDescent="0.35">
      <c r="O11770" s="86"/>
    </row>
    <row r="11771" spans="15:15" x14ac:dyDescent="0.35">
      <c r="O11771" s="86"/>
    </row>
    <row r="11772" spans="15:15" x14ac:dyDescent="0.35">
      <c r="O11772" s="86"/>
    </row>
    <row r="11773" spans="15:15" x14ac:dyDescent="0.35">
      <c r="O11773" s="86"/>
    </row>
    <row r="11774" spans="15:15" x14ac:dyDescent="0.35">
      <c r="O11774" s="86"/>
    </row>
    <row r="11775" spans="15:15" x14ac:dyDescent="0.35">
      <c r="O11775" s="86"/>
    </row>
    <row r="11776" spans="15:15" x14ac:dyDescent="0.35">
      <c r="O11776" s="86"/>
    </row>
    <row r="11777" spans="15:15" x14ac:dyDescent="0.35">
      <c r="O11777" s="86"/>
    </row>
    <row r="11778" spans="15:15" x14ac:dyDescent="0.35">
      <c r="O11778" s="86"/>
    </row>
    <row r="11779" spans="15:15" x14ac:dyDescent="0.35">
      <c r="O11779" s="86"/>
    </row>
    <row r="11780" spans="15:15" x14ac:dyDescent="0.35">
      <c r="O11780" s="86"/>
    </row>
    <row r="11781" spans="15:15" x14ac:dyDescent="0.35">
      <c r="O11781" s="86"/>
    </row>
    <row r="11782" spans="15:15" x14ac:dyDescent="0.35">
      <c r="O11782" s="86"/>
    </row>
    <row r="11783" spans="15:15" x14ac:dyDescent="0.35">
      <c r="O11783" s="86"/>
    </row>
    <row r="11784" spans="15:15" x14ac:dyDescent="0.35">
      <c r="O11784" s="86"/>
    </row>
    <row r="11785" spans="15:15" x14ac:dyDescent="0.35">
      <c r="O11785" s="86"/>
    </row>
    <row r="11786" spans="15:15" x14ac:dyDescent="0.35">
      <c r="O11786" s="86"/>
    </row>
    <row r="11787" spans="15:15" x14ac:dyDescent="0.35">
      <c r="O11787" s="86"/>
    </row>
    <row r="11788" spans="15:15" x14ac:dyDescent="0.35">
      <c r="O11788" s="86"/>
    </row>
    <row r="11789" spans="15:15" x14ac:dyDescent="0.35">
      <c r="O11789" s="86"/>
    </row>
    <row r="11790" spans="15:15" x14ac:dyDescent="0.35">
      <c r="O11790" s="86"/>
    </row>
    <row r="11791" spans="15:15" x14ac:dyDescent="0.35">
      <c r="O11791" s="86"/>
    </row>
    <row r="11792" spans="15:15" x14ac:dyDescent="0.35">
      <c r="O11792" s="86"/>
    </row>
    <row r="11793" spans="15:15" x14ac:dyDescent="0.35">
      <c r="O11793" s="86"/>
    </row>
    <row r="11794" spans="15:15" x14ac:dyDescent="0.35">
      <c r="O11794" s="86"/>
    </row>
    <row r="11795" spans="15:15" x14ac:dyDescent="0.35">
      <c r="O11795" s="86"/>
    </row>
    <row r="11796" spans="15:15" x14ac:dyDescent="0.35">
      <c r="O11796" s="86"/>
    </row>
    <row r="11797" spans="15:15" x14ac:dyDescent="0.35">
      <c r="O11797" s="86"/>
    </row>
    <row r="11798" spans="15:15" x14ac:dyDescent="0.35">
      <c r="O11798" s="86"/>
    </row>
    <row r="11799" spans="15:15" x14ac:dyDescent="0.35">
      <c r="O11799" s="86"/>
    </row>
    <row r="11800" spans="15:15" x14ac:dyDescent="0.35">
      <c r="O11800" s="86"/>
    </row>
    <row r="11801" spans="15:15" x14ac:dyDescent="0.35">
      <c r="O11801" s="86"/>
    </row>
    <row r="11802" spans="15:15" x14ac:dyDescent="0.35">
      <c r="O11802" s="86"/>
    </row>
    <row r="11803" spans="15:15" x14ac:dyDescent="0.35">
      <c r="O11803" s="86"/>
    </row>
    <row r="11804" spans="15:15" x14ac:dyDescent="0.35">
      <c r="O11804" s="86"/>
    </row>
    <row r="11805" spans="15:15" x14ac:dyDescent="0.35">
      <c r="O11805" s="86"/>
    </row>
    <row r="11806" spans="15:15" x14ac:dyDescent="0.35">
      <c r="O11806" s="86"/>
    </row>
    <row r="11807" spans="15:15" x14ac:dyDescent="0.35">
      <c r="O11807" s="86"/>
    </row>
    <row r="11808" spans="15:15" x14ac:dyDescent="0.35">
      <c r="O11808" s="86"/>
    </row>
    <row r="11809" spans="15:15" x14ac:dyDescent="0.35">
      <c r="O11809" s="86"/>
    </row>
    <row r="11810" spans="15:15" x14ac:dyDescent="0.35">
      <c r="O11810" s="86"/>
    </row>
    <row r="11811" spans="15:15" x14ac:dyDescent="0.35">
      <c r="O11811" s="86"/>
    </row>
    <row r="11812" spans="15:15" x14ac:dyDescent="0.35">
      <c r="O11812" s="86"/>
    </row>
    <row r="11813" spans="15:15" x14ac:dyDescent="0.35">
      <c r="O11813" s="86"/>
    </row>
    <row r="11814" spans="15:15" x14ac:dyDescent="0.35">
      <c r="O11814" s="86"/>
    </row>
    <row r="11815" spans="15:15" x14ac:dyDescent="0.35">
      <c r="O11815" s="86"/>
    </row>
    <row r="11816" spans="15:15" x14ac:dyDescent="0.35">
      <c r="O11816" s="86"/>
    </row>
    <row r="11817" spans="15:15" x14ac:dyDescent="0.35">
      <c r="O11817" s="86"/>
    </row>
    <row r="11818" spans="15:15" x14ac:dyDescent="0.35">
      <c r="O11818" s="86"/>
    </row>
    <row r="11819" spans="15:15" x14ac:dyDescent="0.35">
      <c r="O11819" s="86"/>
    </row>
    <row r="11820" spans="15:15" x14ac:dyDescent="0.35">
      <c r="O11820" s="86"/>
    </row>
    <row r="11821" spans="15:15" x14ac:dyDescent="0.35">
      <c r="O11821" s="86"/>
    </row>
    <row r="11822" spans="15:15" x14ac:dyDescent="0.35">
      <c r="O11822" s="86"/>
    </row>
    <row r="11823" spans="15:15" x14ac:dyDescent="0.35">
      <c r="O11823" s="86"/>
    </row>
    <row r="11824" spans="15:15" x14ac:dyDescent="0.35">
      <c r="O11824" s="86"/>
    </row>
    <row r="11825" spans="15:15" x14ac:dyDescent="0.35">
      <c r="O11825" s="86"/>
    </row>
    <row r="11826" spans="15:15" x14ac:dyDescent="0.35">
      <c r="O11826" s="86"/>
    </row>
    <row r="11827" spans="15:15" x14ac:dyDescent="0.35">
      <c r="O11827" s="86"/>
    </row>
    <row r="11828" spans="15:15" x14ac:dyDescent="0.35">
      <c r="O11828" s="86"/>
    </row>
    <row r="11829" spans="15:15" x14ac:dyDescent="0.35">
      <c r="O11829" s="86"/>
    </row>
    <row r="11830" spans="15:15" x14ac:dyDescent="0.35">
      <c r="O11830" s="86"/>
    </row>
    <row r="11831" spans="15:15" x14ac:dyDescent="0.35">
      <c r="O11831" s="86"/>
    </row>
    <row r="11832" spans="15:15" x14ac:dyDescent="0.35">
      <c r="O11832" s="86"/>
    </row>
    <row r="11833" spans="15:15" x14ac:dyDescent="0.35">
      <c r="O11833" s="86"/>
    </row>
    <row r="11834" spans="15:15" x14ac:dyDescent="0.35">
      <c r="O11834" s="86"/>
    </row>
    <row r="11835" spans="15:15" x14ac:dyDescent="0.35">
      <c r="O11835" s="86"/>
    </row>
    <row r="11836" spans="15:15" x14ac:dyDescent="0.35">
      <c r="O11836" s="86"/>
    </row>
    <row r="11837" spans="15:15" x14ac:dyDescent="0.35">
      <c r="O11837" s="86"/>
    </row>
    <row r="11838" spans="15:15" x14ac:dyDescent="0.35">
      <c r="O11838" s="86"/>
    </row>
    <row r="11839" spans="15:15" x14ac:dyDescent="0.35">
      <c r="O11839" s="86"/>
    </row>
    <row r="11840" spans="15:15" x14ac:dyDescent="0.35">
      <c r="O11840" s="86"/>
    </row>
    <row r="11841" spans="15:15" x14ac:dyDescent="0.35">
      <c r="O11841" s="86"/>
    </row>
    <row r="11842" spans="15:15" x14ac:dyDescent="0.35">
      <c r="O11842" s="86"/>
    </row>
    <row r="11843" spans="15:15" x14ac:dyDescent="0.35">
      <c r="O11843" s="86"/>
    </row>
    <row r="11844" spans="15:15" x14ac:dyDescent="0.35">
      <c r="O11844" s="86"/>
    </row>
    <row r="11845" spans="15:15" x14ac:dyDescent="0.35">
      <c r="O11845" s="86"/>
    </row>
    <row r="11846" spans="15:15" x14ac:dyDescent="0.35">
      <c r="O11846" s="86"/>
    </row>
    <row r="11847" spans="15:15" x14ac:dyDescent="0.35">
      <c r="O11847" s="86"/>
    </row>
    <row r="11848" spans="15:15" x14ac:dyDescent="0.35">
      <c r="O11848" s="86"/>
    </row>
    <row r="11849" spans="15:15" x14ac:dyDescent="0.35">
      <c r="O11849" s="86"/>
    </row>
    <row r="11850" spans="15:15" x14ac:dyDescent="0.35">
      <c r="O11850" s="86"/>
    </row>
    <row r="11851" spans="15:15" x14ac:dyDescent="0.35">
      <c r="O11851" s="86"/>
    </row>
    <row r="11852" spans="15:15" x14ac:dyDescent="0.35">
      <c r="O11852" s="86"/>
    </row>
    <row r="11853" spans="15:15" x14ac:dyDescent="0.35">
      <c r="O11853" s="86"/>
    </row>
    <row r="11854" spans="15:15" x14ac:dyDescent="0.35">
      <c r="O11854" s="86"/>
    </row>
    <row r="11855" spans="15:15" x14ac:dyDescent="0.35">
      <c r="O11855" s="86"/>
    </row>
    <row r="11856" spans="15:15" x14ac:dyDescent="0.35">
      <c r="O11856" s="86"/>
    </row>
    <row r="11857" spans="15:15" x14ac:dyDescent="0.35">
      <c r="O11857" s="86"/>
    </row>
    <row r="11858" spans="15:15" x14ac:dyDescent="0.35">
      <c r="O11858" s="86"/>
    </row>
    <row r="11859" spans="15:15" x14ac:dyDescent="0.35">
      <c r="O11859" s="86"/>
    </row>
    <row r="11860" spans="15:15" x14ac:dyDescent="0.35">
      <c r="O11860" s="86"/>
    </row>
    <row r="11861" spans="15:15" x14ac:dyDescent="0.35">
      <c r="O11861" s="86"/>
    </row>
    <row r="11862" spans="15:15" x14ac:dyDescent="0.35">
      <c r="O11862" s="86"/>
    </row>
    <row r="11863" spans="15:15" x14ac:dyDescent="0.35">
      <c r="O11863" s="86"/>
    </row>
    <row r="11864" spans="15:15" x14ac:dyDescent="0.35">
      <c r="O11864" s="86"/>
    </row>
    <row r="11865" spans="15:15" x14ac:dyDescent="0.35">
      <c r="O11865" s="86"/>
    </row>
    <row r="11866" spans="15:15" x14ac:dyDescent="0.35">
      <c r="O11866" s="86"/>
    </row>
    <row r="11867" spans="15:15" x14ac:dyDescent="0.35">
      <c r="O11867" s="86"/>
    </row>
    <row r="11868" spans="15:15" x14ac:dyDescent="0.35">
      <c r="O11868" s="86"/>
    </row>
    <row r="11869" spans="15:15" x14ac:dyDescent="0.35">
      <c r="O11869" s="86"/>
    </row>
    <row r="11870" spans="15:15" x14ac:dyDescent="0.35">
      <c r="O11870" s="86"/>
    </row>
    <row r="11871" spans="15:15" x14ac:dyDescent="0.35">
      <c r="O11871" s="86"/>
    </row>
    <row r="11872" spans="15:15" x14ac:dyDescent="0.35">
      <c r="O11872" s="86"/>
    </row>
    <row r="11873" spans="15:15" x14ac:dyDescent="0.35">
      <c r="O11873" s="86"/>
    </row>
    <row r="11874" spans="15:15" x14ac:dyDescent="0.35">
      <c r="O11874" s="86"/>
    </row>
    <row r="11875" spans="15:15" x14ac:dyDescent="0.35">
      <c r="O11875" s="86"/>
    </row>
    <row r="11876" spans="15:15" x14ac:dyDescent="0.35">
      <c r="O11876" s="86"/>
    </row>
    <row r="11877" spans="15:15" x14ac:dyDescent="0.35">
      <c r="O11877" s="86"/>
    </row>
    <row r="11878" spans="15:15" x14ac:dyDescent="0.35">
      <c r="O11878" s="86"/>
    </row>
    <row r="11879" spans="15:15" x14ac:dyDescent="0.35">
      <c r="O11879" s="86"/>
    </row>
    <row r="11880" spans="15:15" x14ac:dyDescent="0.35">
      <c r="O11880" s="86"/>
    </row>
    <row r="11881" spans="15:15" x14ac:dyDescent="0.35">
      <c r="O11881" s="86"/>
    </row>
    <row r="11882" spans="15:15" x14ac:dyDescent="0.35">
      <c r="O11882" s="86"/>
    </row>
    <row r="11883" spans="15:15" x14ac:dyDescent="0.35">
      <c r="O11883" s="86"/>
    </row>
    <row r="11884" spans="15:15" x14ac:dyDescent="0.35">
      <c r="O11884" s="86"/>
    </row>
    <row r="11885" spans="15:15" x14ac:dyDescent="0.35">
      <c r="O11885" s="86"/>
    </row>
    <row r="11886" spans="15:15" x14ac:dyDescent="0.35">
      <c r="O11886" s="86"/>
    </row>
    <row r="11887" spans="15:15" x14ac:dyDescent="0.35">
      <c r="O11887" s="86"/>
    </row>
    <row r="11888" spans="15:15" x14ac:dyDescent="0.35">
      <c r="O11888" s="86"/>
    </row>
    <row r="11889" spans="15:15" x14ac:dyDescent="0.35">
      <c r="O11889" s="86"/>
    </row>
    <row r="11890" spans="15:15" x14ac:dyDescent="0.35">
      <c r="O11890" s="86"/>
    </row>
    <row r="11891" spans="15:15" x14ac:dyDescent="0.35">
      <c r="O11891" s="86"/>
    </row>
    <row r="11892" spans="15:15" x14ac:dyDescent="0.35">
      <c r="O11892" s="86"/>
    </row>
    <row r="11893" spans="15:15" x14ac:dyDescent="0.35">
      <c r="O11893" s="86"/>
    </row>
    <row r="11894" spans="15:15" x14ac:dyDescent="0.35">
      <c r="O11894" s="86"/>
    </row>
    <row r="11895" spans="15:15" x14ac:dyDescent="0.35">
      <c r="O11895" s="86"/>
    </row>
    <row r="11896" spans="15:15" x14ac:dyDescent="0.35">
      <c r="O11896" s="86"/>
    </row>
    <row r="11897" spans="15:15" x14ac:dyDescent="0.35">
      <c r="O11897" s="86"/>
    </row>
    <row r="11898" spans="15:15" x14ac:dyDescent="0.35">
      <c r="O11898" s="86"/>
    </row>
    <row r="11899" spans="15:15" x14ac:dyDescent="0.35">
      <c r="O11899" s="86"/>
    </row>
    <row r="11900" spans="15:15" x14ac:dyDescent="0.35">
      <c r="O11900" s="86"/>
    </row>
    <row r="11901" spans="15:15" x14ac:dyDescent="0.35">
      <c r="O11901" s="86"/>
    </row>
    <row r="11902" spans="15:15" x14ac:dyDescent="0.35">
      <c r="O11902" s="86"/>
    </row>
    <row r="11903" spans="15:15" x14ac:dyDescent="0.35">
      <c r="O11903" s="86"/>
    </row>
    <row r="11904" spans="15:15" x14ac:dyDescent="0.35">
      <c r="O11904" s="86"/>
    </row>
    <row r="11905" spans="15:15" x14ac:dyDescent="0.35">
      <c r="O11905" s="86"/>
    </row>
    <row r="11906" spans="15:15" x14ac:dyDescent="0.35">
      <c r="O11906" s="86"/>
    </row>
    <row r="11907" spans="15:15" x14ac:dyDescent="0.35">
      <c r="O11907" s="86"/>
    </row>
    <row r="11908" spans="15:15" x14ac:dyDescent="0.35">
      <c r="O11908" s="86"/>
    </row>
    <row r="11909" spans="15:15" x14ac:dyDescent="0.35">
      <c r="O11909" s="86"/>
    </row>
    <row r="11910" spans="15:15" x14ac:dyDescent="0.35">
      <c r="O11910" s="86"/>
    </row>
    <row r="11911" spans="15:15" x14ac:dyDescent="0.35">
      <c r="O11911" s="86"/>
    </row>
    <row r="11912" spans="15:15" x14ac:dyDescent="0.35">
      <c r="O11912" s="86"/>
    </row>
    <row r="11913" spans="15:15" x14ac:dyDescent="0.35">
      <c r="O11913" s="86"/>
    </row>
    <row r="11914" spans="15:15" x14ac:dyDescent="0.35">
      <c r="O11914" s="86"/>
    </row>
    <row r="11915" spans="15:15" x14ac:dyDescent="0.35">
      <c r="O11915" s="86"/>
    </row>
    <row r="11916" spans="15:15" x14ac:dyDescent="0.35">
      <c r="O11916" s="86"/>
    </row>
    <row r="11917" spans="15:15" x14ac:dyDescent="0.35">
      <c r="O11917" s="86"/>
    </row>
    <row r="11918" spans="15:15" x14ac:dyDescent="0.35">
      <c r="O11918" s="86"/>
    </row>
    <row r="11919" spans="15:15" x14ac:dyDescent="0.35">
      <c r="O11919" s="86"/>
    </row>
    <row r="11920" spans="15:15" x14ac:dyDescent="0.35">
      <c r="O11920" s="86"/>
    </row>
    <row r="11921" spans="15:15" x14ac:dyDescent="0.35">
      <c r="O11921" s="86"/>
    </row>
    <row r="11922" spans="15:15" x14ac:dyDescent="0.35">
      <c r="O11922" s="86"/>
    </row>
    <row r="11923" spans="15:15" x14ac:dyDescent="0.35">
      <c r="O11923" s="86"/>
    </row>
    <row r="11924" spans="15:15" x14ac:dyDescent="0.35">
      <c r="O11924" s="86"/>
    </row>
    <row r="11925" spans="15:15" x14ac:dyDescent="0.35">
      <c r="O11925" s="86"/>
    </row>
    <row r="11926" spans="15:15" x14ac:dyDescent="0.35">
      <c r="O11926" s="86"/>
    </row>
    <row r="11927" spans="15:15" x14ac:dyDescent="0.35">
      <c r="O11927" s="86"/>
    </row>
    <row r="11928" spans="15:15" x14ac:dyDescent="0.35">
      <c r="O11928" s="86"/>
    </row>
    <row r="11929" spans="15:15" x14ac:dyDescent="0.35">
      <c r="O11929" s="86"/>
    </row>
    <row r="11930" spans="15:15" x14ac:dyDescent="0.35">
      <c r="O11930" s="86"/>
    </row>
    <row r="11931" spans="15:15" x14ac:dyDescent="0.35">
      <c r="O11931" s="86"/>
    </row>
    <row r="11932" spans="15:15" x14ac:dyDescent="0.35">
      <c r="O11932" s="86"/>
    </row>
    <row r="11933" spans="15:15" x14ac:dyDescent="0.35">
      <c r="O11933" s="86"/>
    </row>
    <row r="11934" spans="15:15" x14ac:dyDescent="0.35">
      <c r="O11934" s="86"/>
    </row>
    <row r="11935" spans="15:15" x14ac:dyDescent="0.35">
      <c r="O11935" s="86"/>
    </row>
    <row r="11936" spans="15:15" x14ac:dyDescent="0.35">
      <c r="O11936" s="86"/>
    </row>
    <row r="11937" spans="15:15" x14ac:dyDescent="0.35">
      <c r="O11937" s="86"/>
    </row>
    <row r="11938" spans="15:15" x14ac:dyDescent="0.35">
      <c r="O11938" s="86"/>
    </row>
    <row r="11939" spans="15:15" x14ac:dyDescent="0.35">
      <c r="O11939" s="86"/>
    </row>
    <row r="11940" spans="15:15" x14ac:dyDescent="0.35">
      <c r="O11940" s="86"/>
    </row>
    <row r="11941" spans="15:15" x14ac:dyDescent="0.35">
      <c r="O11941" s="86"/>
    </row>
    <row r="11942" spans="15:15" x14ac:dyDescent="0.35">
      <c r="O11942" s="86"/>
    </row>
    <row r="11943" spans="15:15" x14ac:dyDescent="0.35">
      <c r="O11943" s="86"/>
    </row>
    <row r="11944" spans="15:15" x14ac:dyDescent="0.35">
      <c r="O11944" s="86"/>
    </row>
    <row r="11945" spans="15:15" x14ac:dyDescent="0.35">
      <c r="O11945" s="86"/>
    </row>
    <row r="11946" spans="15:15" x14ac:dyDescent="0.35">
      <c r="O11946" s="86"/>
    </row>
    <row r="11947" spans="15:15" x14ac:dyDescent="0.35">
      <c r="O11947" s="86"/>
    </row>
    <row r="11948" spans="15:15" x14ac:dyDescent="0.35">
      <c r="O11948" s="86"/>
    </row>
    <row r="11949" spans="15:15" x14ac:dyDescent="0.35">
      <c r="O11949" s="86"/>
    </row>
    <row r="11950" spans="15:15" x14ac:dyDescent="0.35">
      <c r="O11950" s="86"/>
    </row>
    <row r="11951" spans="15:15" x14ac:dyDescent="0.35">
      <c r="O11951" s="86"/>
    </row>
    <row r="11952" spans="15:15" x14ac:dyDescent="0.35">
      <c r="O11952" s="86"/>
    </row>
    <row r="11953" spans="15:15" x14ac:dyDescent="0.35">
      <c r="O11953" s="86"/>
    </row>
    <row r="11954" spans="15:15" x14ac:dyDescent="0.35">
      <c r="O11954" s="86"/>
    </row>
    <row r="11955" spans="15:15" x14ac:dyDescent="0.35">
      <c r="O11955" s="86"/>
    </row>
    <row r="11956" spans="15:15" x14ac:dyDescent="0.35">
      <c r="O11956" s="86"/>
    </row>
    <row r="11957" spans="15:15" x14ac:dyDescent="0.35">
      <c r="O11957" s="86"/>
    </row>
    <row r="11958" spans="15:15" x14ac:dyDescent="0.35">
      <c r="O11958" s="86"/>
    </row>
    <row r="11959" spans="15:15" x14ac:dyDescent="0.35">
      <c r="O11959" s="86"/>
    </row>
    <row r="11960" spans="15:15" x14ac:dyDescent="0.35">
      <c r="O11960" s="86"/>
    </row>
    <row r="11961" spans="15:15" x14ac:dyDescent="0.35">
      <c r="O11961" s="86"/>
    </row>
    <row r="11962" spans="15:15" x14ac:dyDescent="0.35">
      <c r="O11962" s="86"/>
    </row>
    <row r="11963" spans="15:15" x14ac:dyDescent="0.35">
      <c r="O11963" s="86"/>
    </row>
    <row r="11964" spans="15:15" x14ac:dyDescent="0.35">
      <c r="O11964" s="86"/>
    </row>
    <row r="11965" spans="15:15" x14ac:dyDescent="0.35">
      <c r="O11965" s="86"/>
    </row>
    <row r="11966" spans="15:15" x14ac:dyDescent="0.35">
      <c r="O11966" s="86"/>
    </row>
    <row r="11967" spans="15:15" x14ac:dyDescent="0.35">
      <c r="O11967" s="86"/>
    </row>
    <row r="11968" spans="15:15" x14ac:dyDescent="0.35">
      <c r="O11968" s="86"/>
    </row>
    <row r="11969" spans="15:15" x14ac:dyDescent="0.35">
      <c r="O11969" s="86"/>
    </row>
    <row r="11970" spans="15:15" x14ac:dyDescent="0.35">
      <c r="O11970" s="86"/>
    </row>
    <row r="11971" spans="15:15" x14ac:dyDescent="0.35">
      <c r="O11971" s="86"/>
    </row>
    <row r="11972" spans="15:15" x14ac:dyDescent="0.35">
      <c r="O11972" s="86"/>
    </row>
    <row r="11973" spans="15:15" x14ac:dyDescent="0.35">
      <c r="O11973" s="86"/>
    </row>
    <row r="11974" spans="15:15" x14ac:dyDescent="0.35">
      <c r="O11974" s="86"/>
    </row>
    <row r="11975" spans="15:15" x14ac:dyDescent="0.35">
      <c r="O11975" s="86"/>
    </row>
    <row r="11976" spans="15:15" x14ac:dyDescent="0.35">
      <c r="O11976" s="86"/>
    </row>
    <row r="11977" spans="15:15" x14ac:dyDescent="0.35">
      <c r="O11977" s="86"/>
    </row>
    <row r="11978" spans="15:15" x14ac:dyDescent="0.35">
      <c r="O11978" s="86"/>
    </row>
    <row r="11979" spans="15:15" x14ac:dyDescent="0.35">
      <c r="O11979" s="86"/>
    </row>
    <row r="11980" spans="15:15" x14ac:dyDescent="0.35">
      <c r="O11980" s="86"/>
    </row>
    <row r="11981" spans="15:15" x14ac:dyDescent="0.35">
      <c r="O11981" s="86"/>
    </row>
    <row r="11982" spans="15:15" x14ac:dyDescent="0.35">
      <c r="O11982" s="86"/>
    </row>
    <row r="11983" spans="15:15" x14ac:dyDescent="0.35">
      <c r="O11983" s="86"/>
    </row>
    <row r="11984" spans="15:15" x14ac:dyDescent="0.35">
      <c r="O11984" s="86"/>
    </row>
    <row r="11985" spans="15:15" x14ac:dyDescent="0.35">
      <c r="O11985" s="86"/>
    </row>
    <row r="11986" spans="15:15" x14ac:dyDescent="0.35">
      <c r="O11986" s="86"/>
    </row>
    <row r="11987" spans="15:15" x14ac:dyDescent="0.35">
      <c r="O11987" s="86"/>
    </row>
    <row r="11988" spans="15:15" x14ac:dyDescent="0.35">
      <c r="O11988" s="86"/>
    </row>
    <row r="11989" spans="15:15" x14ac:dyDescent="0.35">
      <c r="O11989" s="86"/>
    </row>
    <row r="11990" spans="15:15" x14ac:dyDescent="0.35">
      <c r="O11990" s="86"/>
    </row>
    <row r="11991" spans="15:15" x14ac:dyDescent="0.35">
      <c r="O11991" s="86"/>
    </row>
    <row r="11992" spans="15:15" x14ac:dyDescent="0.35">
      <c r="O11992" s="86"/>
    </row>
    <row r="11993" spans="15:15" x14ac:dyDescent="0.35">
      <c r="O11993" s="86"/>
    </row>
    <row r="11994" spans="15:15" x14ac:dyDescent="0.35">
      <c r="O11994" s="86"/>
    </row>
    <row r="11995" spans="15:15" x14ac:dyDescent="0.35">
      <c r="O11995" s="86"/>
    </row>
    <row r="11996" spans="15:15" x14ac:dyDescent="0.35">
      <c r="O11996" s="86"/>
    </row>
    <row r="11997" spans="15:15" x14ac:dyDescent="0.35">
      <c r="O11997" s="86"/>
    </row>
    <row r="11998" spans="15:15" x14ac:dyDescent="0.35">
      <c r="O11998" s="86"/>
    </row>
    <row r="11999" spans="15:15" x14ac:dyDescent="0.35">
      <c r="O11999" s="86"/>
    </row>
    <row r="12000" spans="15:15" x14ac:dyDescent="0.35">
      <c r="O12000" s="86"/>
    </row>
    <row r="12001" spans="15:15" x14ac:dyDescent="0.35">
      <c r="O12001" s="86"/>
    </row>
    <row r="12002" spans="15:15" x14ac:dyDescent="0.35">
      <c r="O12002" s="86"/>
    </row>
    <row r="12003" spans="15:15" x14ac:dyDescent="0.35">
      <c r="O12003" s="86"/>
    </row>
    <row r="12004" spans="15:15" x14ac:dyDescent="0.35">
      <c r="O12004" s="86"/>
    </row>
    <row r="12005" spans="15:15" x14ac:dyDescent="0.35">
      <c r="O12005" s="86"/>
    </row>
    <row r="12006" spans="15:15" x14ac:dyDescent="0.35">
      <c r="O12006" s="86"/>
    </row>
    <row r="12007" spans="15:15" x14ac:dyDescent="0.35">
      <c r="O12007" s="86"/>
    </row>
    <row r="12008" spans="15:15" x14ac:dyDescent="0.35">
      <c r="O12008" s="86"/>
    </row>
    <row r="12009" spans="15:15" x14ac:dyDescent="0.35">
      <c r="O12009" s="86"/>
    </row>
    <row r="12010" spans="15:15" x14ac:dyDescent="0.35">
      <c r="O12010" s="86"/>
    </row>
    <row r="12011" spans="15:15" x14ac:dyDescent="0.35">
      <c r="O12011" s="86"/>
    </row>
    <row r="12012" spans="15:15" x14ac:dyDescent="0.35">
      <c r="O12012" s="86"/>
    </row>
    <row r="12013" spans="15:15" x14ac:dyDescent="0.35">
      <c r="O12013" s="86"/>
    </row>
    <row r="12014" spans="15:15" x14ac:dyDescent="0.35">
      <c r="O12014" s="86"/>
    </row>
    <row r="12015" spans="15:15" x14ac:dyDescent="0.35">
      <c r="O12015" s="86"/>
    </row>
    <row r="12016" spans="15:15" x14ac:dyDescent="0.35">
      <c r="O12016" s="86"/>
    </row>
    <row r="12017" spans="15:15" x14ac:dyDescent="0.35">
      <c r="O12017" s="86"/>
    </row>
    <row r="12018" spans="15:15" x14ac:dyDescent="0.35">
      <c r="O12018" s="86"/>
    </row>
    <row r="12019" spans="15:15" x14ac:dyDescent="0.35">
      <c r="O12019" s="86"/>
    </row>
    <row r="12020" spans="15:15" x14ac:dyDescent="0.35">
      <c r="O12020" s="86"/>
    </row>
    <row r="12021" spans="15:15" x14ac:dyDescent="0.35">
      <c r="O12021" s="86"/>
    </row>
    <row r="12022" spans="15:15" x14ac:dyDescent="0.35">
      <c r="O12022" s="86"/>
    </row>
    <row r="12023" spans="15:15" x14ac:dyDescent="0.35">
      <c r="O12023" s="86"/>
    </row>
    <row r="12024" spans="15:15" x14ac:dyDescent="0.35">
      <c r="O12024" s="86"/>
    </row>
    <row r="12025" spans="15:15" x14ac:dyDescent="0.35">
      <c r="O12025" s="86"/>
    </row>
    <row r="12026" spans="15:15" x14ac:dyDescent="0.35">
      <c r="O12026" s="86"/>
    </row>
    <row r="12027" spans="15:15" x14ac:dyDescent="0.35">
      <c r="O12027" s="86"/>
    </row>
    <row r="12028" spans="15:15" x14ac:dyDescent="0.35">
      <c r="O12028" s="86"/>
    </row>
    <row r="12029" spans="15:15" x14ac:dyDescent="0.35">
      <c r="O12029" s="86"/>
    </row>
    <row r="12030" spans="15:15" x14ac:dyDescent="0.35">
      <c r="O12030" s="86"/>
    </row>
    <row r="12031" spans="15:15" x14ac:dyDescent="0.35">
      <c r="O12031" s="86"/>
    </row>
    <row r="12032" spans="15:15" x14ac:dyDescent="0.35">
      <c r="O12032" s="86"/>
    </row>
    <row r="12033" spans="15:15" x14ac:dyDescent="0.35">
      <c r="O12033" s="86"/>
    </row>
    <row r="12034" spans="15:15" x14ac:dyDescent="0.35">
      <c r="O12034" s="86"/>
    </row>
    <row r="12035" spans="15:15" x14ac:dyDescent="0.35">
      <c r="O12035" s="86"/>
    </row>
    <row r="12036" spans="15:15" x14ac:dyDescent="0.35">
      <c r="O12036" s="86"/>
    </row>
    <row r="12037" spans="15:15" x14ac:dyDescent="0.35">
      <c r="O12037" s="86"/>
    </row>
    <row r="12038" spans="15:15" x14ac:dyDescent="0.35">
      <c r="O12038" s="86"/>
    </row>
    <row r="12039" spans="15:15" x14ac:dyDescent="0.35">
      <c r="O12039" s="86"/>
    </row>
    <row r="12040" spans="15:15" x14ac:dyDescent="0.35">
      <c r="O12040" s="86"/>
    </row>
    <row r="12041" spans="15:15" x14ac:dyDescent="0.35">
      <c r="O12041" s="86"/>
    </row>
    <row r="12042" spans="15:15" x14ac:dyDescent="0.35">
      <c r="O12042" s="86"/>
    </row>
    <row r="12043" spans="15:15" x14ac:dyDescent="0.35">
      <c r="O12043" s="86"/>
    </row>
    <row r="12044" spans="15:15" x14ac:dyDescent="0.35">
      <c r="O12044" s="86"/>
    </row>
    <row r="12045" spans="15:15" x14ac:dyDescent="0.35">
      <c r="O12045" s="86"/>
    </row>
    <row r="12046" spans="15:15" x14ac:dyDescent="0.35">
      <c r="O12046" s="86"/>
    </row>
    <row r="12047" spans="15:15" x14ac:dyDescent="0.35">
      <c r="O12047" s="86"/>
    </row>
    <row r="12048" spans="15:15" x14ac:dyDescent="0.35">
      <c r="O12048" s="86"/>
    </row>
    <row r="12049" spans="15:15" x14ac:dyDescent="0.35">
      <c r="O12049" s="86"/>
    </row>
    <row r="12050" spans="15:15" x14ac:dyDescent="0.35">
      <c r="O12050" s="86"/>
    </row>
    <row r="12051" spans="15:15" x14ac:dyDescent="0.35">
      <c r="O12051" s="86"/>
    </row>
    <row r="12052" spans="15:15" x14ac:dyDescent="0.35">
      <c r="O12052" s="86"/>
    </row>
    <row r="12053" spans="15:15" x14ac:dyDescent="0.35">
      <c r="O12053" s="86"/>
    </row>
    <row r="12054" spans="15:15" x14ac:dyDescent="0.35">
      <c r="O12054" s="86"/>
    </row>
    <row r="12055" spans="15:15" x14ac:dyDescent="0.35">
      <c r="O12055" s="86"/>
    </row>
    <row r="12056" spans="15:15" x14ac:dyDescent="0.35">
      <c r="O12056" s="86"/>
    </row>
    <row r="12057" spans="15:15" x14ac:dyDescent="0.35">
      <c r="O12057" s="86"/>
    </row>
    <row r="12058" spans="15:15" x14ac:dyDescent="0.35">
      <c r="O12058" s="86"/>
    </row>
    <row r="12059" spans="15:15" x14ac:dyDescent="0.35">
      <c r="O12059" s="86"/>
    </row>
    <row r="12060" spans="15:15" x14ac:dyDescent="0.35">
      <c r="O12060" s="86"/>
    </row>
    <row r="12061" spans="15:15" x14ac:dyDescent="0.35">
      <c r="O12061" s="86"/>
    </row>
    <row r="12062" spans="15:15" x14ac:dyDescent="0.35">
      <c r="O12062" s="86"/>
    </row>
    <row r="12063" spans="15:15" x14ac:dyDescent="0.35">
      <c r="O12063" s="86"/>
    </row>
    <row r="12064" spans="15:15" x14ac:dyDescent="0.35">
      <c r="O12064" s="86"/>
    </row>
    <row r="12065" spans="15:15" x14ac:dyDescent="0.35">
      <c r="O12065" s="86"/>
    </row>
    <row r="12066" spans="15:15" x14ac:dyDescent="0.35">
      <c r="O12066" s="86"/>
    </row>
    <row r="12067" spans="15:15" x14ac:dyDescent="0.35">
      <c r="O12067" s="86"/>
    </row>
    <row r="12068" spans="15:15" x14ac:dyDescent="0.35">
      <c r="O12068" s="86"/>
    </row>
    <row r="12069" spans="15:15" x14ac:dyDescent="0.35">
      <c r="O12069" s="86"/>
    </row>
    <row r="12070" spans="15:15" x14ac:dyDescent="0.35">
      <c r="O12070" s="86"/>
    </row>
    <row r="12071" spans="15:15" x14ac:dyDescent="0.35">
      <c r="O12071" s="86"/>
    </row>
    <row r="12072" spans="15:15" x14ac:dyDescent="0.35">
      <c r="O12072" s="86"/>
    </row>
    <row r="12073" spans="15:15" x14ac:dyDescent="0.35">
      <c r="O12073" s="86"/>
    </row>
    <row r="12074" spans="15:15" x14ac:dyDescent="0.35">
      <c r="O12074" s="86"/>
    </row>
    <row r="12075" spans="15:15" x14ac:dyDescent="0.35">
      <c r="O12075" s="86"/>
    </row>
    <row r="12076" spans="15:15" x14ac:dyDescent="0.35">
      <c r="O12076" s="86"/>
    </row>
    <row r="12077" spans="15:15" x14ac:dyDescent="0.35">
      <c r="O12077" s="86"/>
    </row>
    <row r="12078" spans="15:15" x14ac:dyDescent="0.35">
      <c r="O12078" s="86"/>
    </row>
    <row r="12079" spans="15:15" x14ac:dyDescent="0.35">
      <c r="O12079" s="86"/>
    </row>
    <row r="12080" spans="15:15" x14ac:dyDescent="0.35">
      <c r="O12080" s="86"/>
    </row>
    <row r="12081" spans="15:15" x14ac:dyDescent="0.35">
      <c r="O12081" s="86"/>
    </row>
    <row r="12082" spans="15:15" x14ac:dyDescent="0.35">
      <c r="O12082" s="86"/>
    </row>
    <row r="12083" spans="15:15" x14ac:dyDescent="0.35">
      <c r="O12083" s="86"/>
    </row>
    <row r="12084" spans="15:15" x14ac:dyDescent="0.35">
      <c r="O12084" s="86"/>
    </row>
    <row r="12085" spans="15:15" x14ac:dyDescent="0.35">
      <c r="O12085" s="86"/>
    </row>
    <row r="12086" spans="15:15" x14ac:dyDescent="0.35">
      <c r="O12086" s="86"/>
    </row>
    <row r="12087" spans="15:15" x14ac:dyDescent="0.35">
      <c r="O12087" s="86"/>
    </row>
    <row r="12088" spans="15:15" x14ac:dyDescent="0.35">
      <c r="O12088" s="86"/>
    </row>
    <row r="12089" spans="15:15" x14ac:dyDescent="0.35">
      <c r="O12089" s="86"/>
    </row>
    <row r="12090" spans="15:15" x14ac:dyDescent="0.35">
      <c r="O12090" s="86"/>
    </row>
    <row r="12091" spans="15:15" x14ac:dyDescent="0.35">
      <c r="O12091" s="86"/>
    </row>
    <row r="12092" spans="15:15" x14ac:dyDescent="0.35">
      <c r="O12092" s="86"/>
    </row>
    <row r="12093" spans="15:15" x14ac:dyDescent="0.35">
      <c r="O12093" s="86"/>
    </row>
    <row r="12094" spans="15:15" x14ac:dyDescent="0.35">
      <c r="O12094" s="86"/>
    </row>
    <row r="12095" spans="15:15" x14ac:dyDescent="0.35">
      <c r="O12095" s="86"/>
    </row>
    <row r="12096" spans="15:15" x14ac:dyDescent="0.35">
      <c r="O12096" s="86"/>
    </row>
    <row r="12097" spans="15:15" x14ac:dyDescent="0.35">
      <c r="O12097" s="86"/>
    </row>
    <row r="12098" spans="15:15" x14ac:dyDescent="0.35">
      <c r="O12098" s="86"/>
    </row>
    <row r="12099" spans="15:15" x14ac:dyDescent="0.35">
      <c r="O12099" s="86"/>
    </row>
    <row r="12100" spans="15:15" x14ac:dyDescent="0.35">
      <c r="O12100" s="86"/>
    </row>
    <row r="12101" spans="15:15" x14ac:dyDescent="0.35">
      <c r="O12101" s="86"/>
    </row>
    <row r="12102" spans="15:15" x14ac:dyDescent="0.35">
      <c r="O12102" s="86"/>
    </row>
    <row r="12103" spans="15:15" x14ac:dyDescent="0.35">
      <c r="O12103" s="86"/>
    </row>
    <row r="12104" spans="15:15" x14ac:dyDescent="0.35">
      <c r="O12104" s="86"/>
    </row>
    <row r="12105" spans="15:15" x14ac:dyDescent="0.35">
      <c r="O12105" s="86"/>
    </row>
    <row r="12106" spans="15:15" x14ac:dyDescent="0.35">
      <c r="O12106" s="86"/>
    </row>
    <row r="12107" spans="15:15" x14ac:dyDescent="0.35">
      <c r="O12107" s="86"/>
    </row>
    <row r="12108" spans="15:15" x14ac:dyDescent="0.35">
      <c r="O12108" s="86"/>
    </row>
    <row r="12109" spans="15:15" x14ac:dyDescent="0.35">
      <c r="O12109" s="86"/>
    </row>
    <row r="12110" spans="15:15" x14ac:dyDescent="0.35">
      <c r="O12110" s="86"/>
    </row>
    <row r="12111" spans="15:15" x14ac:dyDescent="0.35">
      <c r="O12111" s="86"/>
    </row>
    <row r="12112" spans="15:15" x14ac:dyDescent="0.35">
      <c r="O12112" s="86"/>
    </row>
    <row r="12113" spans="15:15" x14ac:dyDescent="0.35">
      <c r="O12113" s="86"/>
    </row>
    <row r="12114" spans="15:15" x14ac:dyDescent="0.35">
      <c r="O12114" s="86"/>
    </row>
    <row r="12115" spans="15:15" x14ac:dyDescent="0.35">
      <c r="O12115" s="86"/>
    </row>
    <row r="12116" spans="15:15" x14ac:dyDescent="0.35">
      <c r="O12116" s="86"/>
    </row>
    <row r="12117" spans="15:15" x14ac:dyDescent="0.35">
      <c r="O12117" s="86"/>
    </row>
    <row r="12118" spans="15:15" x14ac:dyDescent="0.35">
      <c r="O12118" s="86"/>
    </row>
    <row r="12119" spans="15:15" x14ac:dyDescent="0.35">
      <c r="O12119" s="86"/>
    </row>
    <row r="12120" spans="15:15" x14ac:dyDescent="0.35">
      <c r="O12120" s="86"/>
    </row>
    <row r="12121" spans="15:15" x14ac:dyDescent="0.35">
      <c r="O12121" s="86"/>
    </row>
    <row r="12122" spans="15:15" x14ac:dyDescent="0.35">
      <c r="O12122" s="86"/>
    </row>
    <row r="12123" spans="15:15" x14ac:dyDescent="0.35">
      <c r="O12123" s="86"/>
    </row>
    <row r="12124" spans="15:15" x14ac:dyDescent="0.35">
      <c r="O12124" s="86"/>
    </row>
    <row r="12125" spans="15:15" x14ac:dyDescent="0.35">
      <c r="O12125" s="86"/>
    </row>
    <row r="12126" spans="15:15" x14ac:dyDescent="0.35">
      <c r="O12126" s="86"/>
    </row>
    <row r="12127" spans="15:15" x14ac:dyDescent="0.35">
      <c r="O12127" s="86"/>
    </row>
    <row r="12128" spans="15:15" x14ac:dyDescent="0.35">
      <c r="O12128" s="86"/>
    </row>
    <row r="12129" spans="15:15" x14ac:dyDescent="0.35">
      <c r="O12129" s="86"/>
    </row>
    <row r="12130" spans="15:15" x14ac:dyDescent="0.35">
      <c r="O12130" s="86"/>
    </row>
    <row r="12131" spans="15:15" x14ac:dyDescent="0.35">
      <c r="O12131" s="86"/>
    </row>
    <row r="12132" spans="15:15" x14ac:dyDescent="0.35">
      <c r="O12132" s="86"/>
    </row>
    <row r="12133" spans="15:15" x14ac:dyDescent="0.35">
      <c r="O12133" s="86"/>
    </row>
    <row r="12134" spans="15:15" x14ac:dyDescent="0.35">
      <c r="O12134" s="86"/>
    </row>
    <row r="12135" spans="15:15" x14ac:dyDescent="0.35">
      <c r="O12135" s="86"/>
    </row>
    <row r="12136" spans="15:15" x14ac:dyDescent="0.35">
      <c r="O12136" s="86"/>
    </row>
    <row r="12137" spans="15:15" x14ac:dyDescent="0.35">
      <c r="O12137" s="86"/>
    </row>
    <row r="12138" spans="15:15" x14ac:dyDescent="0.35">
      <c r="O12138" s="86"/>
    </row>
    <row r="12139" spans="15:15" x14ac:dyDescent="0.35">
      <c r="O12139" s="86"/>
    </row>
    <row r="12140" spans="15:15" x14ac:dyDescent="0.35">
      <c r="O12140" s="86"/>
    </row>
    <row r="12141" spans="15:15" x14ac:dyDescent="0.35">
      <c r="O12141" s="86"/>
    </row>
    <row r="12142" spans="15:15" x14ac:dyDescent="0.35">
      <c r="O12142" s="86"/>
    </row>
    <row r="12143" spans="15:15" x14ac:dyDescent="0.35">
      <c r="O12143" s="86"/>
    </row>
    <row r="12144" spans="15:15" x14ac:dyDescent="0.35">
      <c r="O12144" s="86"/>
    </row>
    <row r="12145" spans="15:15" x14ac:dyDescent="0.35">
      <c r="O12145" s="86"/>
    </row>
    <row r="12146" spans="15:15" x14ac:dyDescent="0.35">
      <c r="O12146" s="86"/>
    </row>
    <row r="12147" spans="15:15" x14ac:dyDescent="0.35">
      <c r="O12147" s="86"/>
    </row>
    <row r="12148" spans="15:15" x14ac:dyDescent="0.35">
      <c r="O12148" s="86"/>
    </row>
    <row r="12149" spans="15:15" x14ac:dyDescent="0.35">
      <c r="O12149" s="86"/>
    </row>
    <row r="12150" spans="15:15" x14ac:dyDescent="0.35">
      <c r="O12150" s="86"/>
    </row>
    <row r="12151" spans="15:15" x14ac:dyDescent="0.35">
      <c r="O12151" s="86"/>
    </row>
    <row r="12152" spans="15:15" x14ac:dyDescent="0.35">
      <c r="O12152" s="86"/>
    </row>
    <row r="12153" spans="15:15" x14ac:dyDescent="0.35">
      <c r="O12153" s="86"/>
    </row>
    <row r="12154" spans="15:15" x14ac:dyDescent="0.35">
      <c r="O12154" s="86"/>
    </row>
    <row r="12155" spans="15:15" x14ac:dyDescent="0.35">
      <c r="O12155" s="86"/>
    </row>
    <row r="12156" spans="15:15" x14ac:dyDescent="0.35">
      <c r="O12156" s="86"/>
    </row>
    <row r="12157" spans="15:15" x14ac:dyDescent="0.35">
      <c r="O12157" s="86"/>
    </row>
    <row r="12158" spans="15:15" x14ac:dyDescent="0.35">
      <c r="O12158" s="86"/>
    </row>
    <row r="12159" spans="15:15" x14ac:dyDescent="0.35">
      <c r="O12159" s="86"/>
    </row>
    <row r="12160" spans="15:15" x14ac:dyDescent="0.35">
      <c r="O12160" s="86"/>
    </row>
    <row r="12161" spans="15:15" x14ac:dyDescent="0.35">
      <c r="O12161" s="86"/>
    </row>
    <row r="12162" spans="15:15" x14ac:dyDescent="0.35">
      <c r="O12162" s="86"/>
    </row>
    <row r="12163" spans="15:15" x14ac:dyDescent="0.35">
      <c r="O12163" s="86"/>
    </row>
    <row r="12164" spans="15:15" x14ac:dyDescent="0.35">
      <c r="O12164" s="86"/>
    </row>
    <row r="12165" spans="15:15" x14ac:dyDescent="0.35">
      <c r="O12165" s="86"/>
    </row>
    <row r="12166" spans="15:15" x14ac:dyDescent="0.35">
      <c r="O12166" s="86"/>
    </row>
    <row r="12167" spans="15:15" x14ac:dyDescent="0.35">
      <c r="O12167" s="86"/>
    </row>
    <row r="12168" spans="15:15" x14ac:dyDescent="0.35">
      <c r="O12168" s="86"/>
    </row>
    <row r="12169" spans="15:15" x14ac:dyDescent="0.35">
      <c r="O12169" s="86"/>
    </row>
    <row r="12170" spans="15:15" x14ac:dyDescent="0.35">
      <c r="O12170" s="86"/>
    </row>
    <row r="12171" spans="15:15" x14ac:dyDescent="0.35">
      <c r="O12171" s="86"/>
    </row>
    <row r="12172" spans="15:15" x14ac:dyDescent="0.35">
      <c r="O12172" s="86"/>
    </row>
    <row r="12173" spans="15:15" x14ac:dyDescent="0.35">
      <c r="O12173" s="86"/>
    </row>
    <row r="12174" spans="15:15" x14ac:dyDescent="0.35">
      <c r="O12174" s="86"/>
    </row>
    <row r="12175" spans="15:15" x14ac:dyDescent="0.35">
      <c r="O12175" s="86"/>
    </row>
    <row r="12176" spans="15:15" x14ac:dyDescent="0.35">
      <c r="O12176" s="86"/>
    </row>
    <row r="12177" spans="15:15" x14ac:dyDescent="0.35">
      <c r="O12177" s="86"/>
    </row>
    <row r="12178" spans="15:15" x14ac:dyDescent="0.35">
      <c r="O12178" s="86"/>
    </row>
    <row r="12179" spans="15:15" x14ac:dyDescent="0.35">
      <c r="O12179" s="86"/>
    </row>
    <row r="12180" spans="15:15" x14ac:dyDescent="0.35">
      <c r="O12180" s="86"/>
    </row>
    <row r="12181" spans="15:15" x14ac:dyDescent="0.35">
      <c r="O12181" s="86"/>
    </row>
    <row r="12182" spans="15:15" x14ac:dyDescent="0.35">
      <c r="O12182" s="86"/>
    </row>
    <row r="12183" spans="15:15" x14ac:dyDescent="0.35">
      <c r="O12183" s="86"/>
    </row>
    <row r="12184" spans="15:15" x14ac:dyDescent="0.35">
      <c r="O12184" s="86"/>
    </row>
    <row r="12185" spans="15:15" x14ac:dyDescent="0.35">
      <c r="O12185" s="86"/>
    </row>
    <row r="12186" spans="15:15" x14ac:dyDescent="0.35">
      <c r="O12186" s="86"/>
    </row>
    <row r="12187" spans="15:15" x14ac:dyDescent="0.35">
      <c r="O12187" s="86"/>
    </row>
    <row r="12188" spans="15:15" x14ac:dyDescent="0.35">
      <c r="O12188" s="86"/>
    </row>
    <row r="12189" spans="15:15" x14ac:dyDescent="0.35">
      <c r="O12189" s="86"/>
    </row>
    <row r="12190" spans="15:15" x14ac:dyDescent="0.35">
      <c r="O12190" s="86"/>
    </row>
    <row r="12191" spans="15:15" x14ac:dyDescent="0.35">
      <c r="O12191" s="86"/>
    </row>
    <row r="12192" spans="15:15" x14ac:dyDescent="0.35">
      <c r="O12192" s="86"/>
    </row>
    <row r="12193" spans="15:15" x14ac:dyDescent="0.35">
      <c r="O12193" s="86"/>
    </row>
    <row r="12194" spans="15:15" x14ac:dyDescent="0.35">
      <c r="O12194" s="86"/>
    </row>
    <row r="12195" spans="15:15" x14ac:dyDescent="0.35">
      <c r="O12195" s="86"/>
    </row>
    <row r="12196" spans="15:15" x14ac:dyDescent="0.35">
      <c r="O12196" s="86"/>
    </row>
    <row r="12197" spans="15:15" x14ac:dyDescent="0.35">
      <c r="O12197" s="86"/>
    </row>
    <row r="12198" spans="15:15" x14ac:dyDescent="0.35">
      <c r="O12198" s="86"/>
    </row>
    <row r="12199" spans="15:15" x14ac:dyDescent="0.35">
      <c r="O12199" s="86"/>
    </row>
    <row r="12200" spans="15:15" x14ac:dyDescent="0.35">
      <c r="O12200" s="86"/>
    </row>
    <row r="12201" spans="15:15" x14ac:dyDescent="0.35">
      <c r="O12201" s="86"/>
    </row>
    <row r="12202" spans="15:15" x14ac:dyDescent="0.35">
      <c r="O12202" s="86"/>
    </row>
    <row r="12203" spans="15:15" x14ac:dyDescent="0.35">
      <c r="O12203" s="86"/>
    </row>
    <row r="12204" spans="15:15" x14ac:dyDescent="0.35">
      <c r="O12204" s="86"/>
    </row>
    <row r="12205" spans="15:15" x14ac:dyDescent="0.35">
      <c r="O12205" s="86"/>
    </row>
    <row r="12206" spans="15:15" x14ac:dyDescent="0.35">
      <c r="O12206" s="86"/>
    </row>
    <row r="12207" spans="15:15" x14ac:dyDescent="0.35">
      <c r="O12207" s="86"/>
    </row>
    <row r="12208" spans="15:15" x14ac:dyDescent="0.35">
      <c r="O12208" s="86"/>
    </row>
    <row r="12209" spans="15:15" x14ac:dyDescent="0.35">
      <c r="O12209" s="86"/>
    </row>
    <row r="12210" spans="15:15" x14ac:dyDescent="0.35">
      <c r="O12210" s="86"/>
    </row>
    <row r="12211" spans="15:15" x14ac:dyDescent="0.35">
      <c r="O12211" s="86"/>
    </row>
    <row r="12212" spans="15:15" x14ac:dyDescent="0.35">
      <c r="O12212" s="86"/>
    </row>
    <row r="12213" spans="15:15" x14ac:dyDescent="0.35">
      <c r="O12213" s="86"/>
    </row>
    <row r="12214" spans="15:15" x14ac:dyDescent="0.35">
      <c r="O12214" s="86"/>
    </row>
    <row r="12215" spans="15:15" x14ac:dyDescent="0.35">
      <c r="O12215" s="86"/>
    </row>
    <row r="12216" spans="15:15" x14ac:dyDescent="0.35">
      <c r="O12216" s="86"/>
    </row>
    <row r="12217" spans="15:15" x14ac:dyDescent="0.35">
      <c r="O12217" s="86"/>
    </row>
    <row r="12218" spans="15:15" x14ac:dyDescent="0.35">
      <c r="O12218" s="86"/>
    </row>
    <row r="12219" spans="15:15" x14ac:dyDescent="0.35">
      <c r="O12219" s="86"/>
    </row>
    <row r="12220" spans="15:15" x14ac:dyDescent="0.35">
      <c r="O12220" s="86"/>
    </row>
    <row r="12221" spans="15:15" x14ac:dyDescent="0.35">
      <c r="O12221" s="86"/>
    </row>
    <row r="12222" spans="15:15" x14ac:dyDescent="0.35">
      <c r="O12222" s="86"/>
    </row>
    <row r="12223" spans="15:15" x14ac:dyDescent="0.35">
      <c r="O12223" s="86"/>
    </row>
    <row r="12224" spans="15:15" x14ac:dyDescent="0.35">
      <c r="O12224" s="86"/>
    </row>
    <row r="12225" spans="15:15" x14ac:dyDescent="0.35">
      <c r="O12225" s="86"/>
    </row>
    <row r="12226" spans="15:15" x14ac:dyDescent="0.35">
      <c r="O12226" s="86"/>
    </row>
    <row r="12227" spans="15:15" x14ac:dyDescent="0.35">
      <c r="O12227" s="86"/>
    </row>
    <row r="12228" spans="15:15" x14ac:dyDescent="0.35">
      <c r="O12228" s="86"/>
    </row>
    <row r="12229" spans="15:15" x14ac:dyDescent="0.35">
      <c r="O12229" s="86"/>
    </row>
    <row r="12230" spans="15:15" x14ac:dyDescent="0.35">
      <c r="O12230" s="86"/>
    </row>
    <row r="12231" spans="15:15" x14ac:dyDescent="0.35">
      <c r="O12231" s="86"/>
    </row>
    <row r="12232" spans="15:15" x14ac:dyDescent="0.35">
      <c r="O12232" s="86"/>
    </row>
    <row r="12233" spans="15:15" x14ac:dyDescent="0.35">
      <c r="O12233" s="86"/>
    </row>
    <row r="12234" spans="15:15" x14ac:dyDescent="0.35">
      <c r="O12234" s="86"/>
    </row>
    <row r="12235" spans="15:15" x14ac:dyDescent="0.35">
      <c r="O12235" s="86"/>
    </row>
    <row r="12236" spans="15:15" x14ac:dyDescent="0.35">
      <c r="O12236" s="86"/>
    </row>
    <row r="12237" spans="15:15" x14ac:dyDescent="0.35">
      <c r="O12237" s="86"/>
    </row>
    <row r="12238" spans="15:15" x14ac:dyDescent="0.35">
      <c r="O12238" s="86"/>
    </row>
    <row r="12239" spans="15:15" x14ac:dyDescent="0.35">
      <c r="O12239" s="86"/>
    </row>
    <row r="12240" spans="15:15" x14ac:dyDescent="0.35">
      <c r="O12240" s="86"/>
    </row>
    <row r="12241" spans="15:15" x14ac:dyDescent="0.35">
      <c r="O12241" s="86"/>
    </row>
    <row r="12242" spans="15:15" x14ac:dyDescent="0.35">
      <c r="O12242" s="86"/>
    </row>
    <row r="12243" spans="15:15" x14ac:dyDescent="0.35">
      <c r="O12243" s="86"/>
    </row>
    <row r="12244" spans="15:15" x14ac:dyDescent="0.35">
      <c r="O12244" s="86"/>
    </row>
    <row r="12245" spans="15:15" x14ac:dyDescent="0.35">
      <c r="O12245" s="86"/>
    </row>
    <row r="12246" spans="15:15" x14ac:dyDescent="0.35">
      <c r="O12246" s="86"/>
    </row>
    <row r="12247" spans="15:15" x14ac:dyDescent="0.35">
      <c r="O12247" s="86"/>
    </row>
    <row r="12248" spans="15:15" x14ac:dyDescent="0.35">
      <c r="O12248" s="86"/>
    </row>
    <row r="12249" spans="15:15" x14ac:dyDescent="0.35">
      <c r="O12249" s="86"/>
    </row>
    <row r="12250" spans="15:15" x14ac:dyDescent="0.35">
      <c r="O12250" s="86"/>
    </row>
    <row r="12251" spans="15:15" x14ac:dyDescent="0.35">
      <c r="O12251" s="86"/>
    </row>
    <row r="12252" spans="15:15" x14ac:dyDescent="0.35">
      <c r="O12252" s="86"/>
    </row>
    <row r="12253" spans="15:15" x14ac:dyDescent="0.35">
      <c r="O12253" s="86"/>
    </row>
    <row r="12254" spans="15:15" x14ac:dyDescent="0.35">
      <c r="O12254" s="86"/>
    </row>
    <row r="12255" spans="15:15" x14ac:dyDescent="0.35">
      <c r="O12255" s="86"/>
    </row>
    <row r="12256" spans="15:15" x14ac:dyDescent="0.35">
      <c r="O12256" s="86"/>
    </row>
    <row r="12257" spans="15:15" x14ac:dyDescent="0.35">
      <c r="O12257" s="86"/>
    </row>
    <row r="12258" spans="15:15" x14ac:dyDescent="0.35">
      <c r="O12258" s="86"/>
    </row>
    <row r="12259" spans="15:15" x14ac:dyDescent="0.35">
      <c r="O12259" s="86"/>
    </row>
    <row r="12260" spans="15:15" x14ac:dyDescent="0.35">
      <c r="O12260" s="86"/>
    </row>
    <row r="12261" spans="15:15" x14ac:dyDescent="0.35">
      <c r="O12261" s="86"/>
    </row>
    <row r="12262" spans="15:15" x14ac:dyDescent="0.35">
      <c r="O12262" s="86"/>
    </row>
    <row r="12263" spans="15:15" x14ac:dyDescent="0.35">
      <c r="O12263" s="86"/>
    </row>
    <row r="12264" spans="15:15" x14ac:dyDescent="0.35">
      <c r="O12264" s="86"/>
    </row>
    <row r="12265" spans="15:15" x14ac:dyDescent="0.35">
      <c r="O12265" s="86"/>
    </row>
    <row r="12266" spans="15:15" x14ac:dyDescent="0.35">
      <c r="O12266" s="86"/>
    </row>
    <row r="12267" spans="15:15" x14ac:dyDescent="0.35">
      <c r="O12267" s="86"/>
    </row>
    <row r="12268" spans="15:15" x14ac:dyDescent="0.35">
      <c r="O12268" s="86"/>
    </row>
    <row r="12269" spans="15:15" x14ac:dyDescent="0.35">
      <c r="O12269" s="86"/>
    </row>
    <row r="12270" spans="15:15" x14ac:dyDescent="0.35">
      <c r="O12270" s="86"/>
    </row>
    <row r="12271" spans="15:15" x14ac:dyDescent="0.35">
      <c r="O12271" s="86"/>
    </row>
    <row r="12272" spans="15:15" x14ac:dyDescent="0.35">
      <c r="O12272" s="86"/>
    </row>
    <row r="12273" spans="15:15" x14ac:dyDescent="0.35">
      <c r="O12273" s="86"/>
    </row>
    <row r="12274" spans="15:15" x14ac:dyDescent="0.35">
      <c r="O12274" s="86"/>
    </row>
    <row r="12275" spans="15:15" x14ac:dyDescent="0.35">
      <c r="O12275" s="86"/>
    </row>
    <row r="12276" spans="15:15" x14ac:dyDescent="0.35">
      <c r="O12276" s="86"/>
    </row>
    <row r="12277" spans="15:15" x14ac:dyDescent="0.35">
      <c r="O12277" s="86"/>
    </row>
    <row r="12278" spans="15:15" x14ac:dyDescent="0.35">
      <c r="O12278" s="86"/>
    </row>
    <row r="12279" spans="15:15" x14ac:dyDescent="0.35">
      <c r="O12279" s="86"/>
    </row>
    <row r="12280" spans="15:15" x14ac:dyDescent="0.35">
      <c r="O12280" s="86"/>
    </row>
    <row r="12281" spans="15:15" x14ac:dyDescent="0.35">
      <c r="O12281" s="86"/>
    </row>
    <row r="12282" spans="15:15" x14ac:dyDescent="0.35">
      <c r="O12282" s="86"/>
    </row>
    <row r="12283" spans="15:15" x14ac:dyDescent="0.35">
      <c r="O12283" s="86"/>
    </row>
    <row r="12284" spans="15:15" x14ac:dyDescent="0.35">
      <c r="O12284" s="86"/>
    </row>
    <row r="12285" spans="15:15" x14ac:dyDescent="0.35">
      <c r="O12285" s="86"/>
    </row>
    <row r="12286" spans="15:15" x14ac:dyDescent="0.35">
      <c r="O12286" s="86"/>
    </row>
    <row r="12287" spans="15:15" x14ac:dyDescent="0.35">
      <c r="O12287" s="86"/>
    </row>
    <row r="12288" spans="15:15" x14ac:dyDescent="0.35">
      <c r="O12288" s="86"/>
    </row>
    <row r="12289" spans="15:15" x14ac:dyDescent="0.35">
      <c r="O12289" s="86"/>
    </row>
    <row r="12290" spans="15:15" x14ac:dyDescent="0.35">
      <c r="O12290" s="86"/>
    </row>
    <row r="12291" spans="15:15" x14ac:dyDescent="0.35">
      <c r="O12291" s="86"/>
    </row>
    <row r="12292" spans="15:15" x14ac:dyDescent="0.35">
      <c r="O12292" s="86"/>
    </row>
    <row r="12293" spans="15:15" x14ac:dyDescent="0.35">
      <c r="O12293" s="86"/>
    </row>
    <row r="12294" spans="15:15" x14ac:dyDescent="0.35">
      <c r="O12294" s="86"/>
    </row>
    <row r="12295" spans="15:15" x14ac:dyDescent="0.35">
      <c r="O12295" s="86"/>
    </row>
    <row r="12296" spans="15:15" x14ac:dyDescent="0.35">
      <c r="O12296" s="86"/>
    </row>
    <row r="12297" spans="15:15" x14ac:dyDescent="0.35">
      <c r="O12297" s="86"/>
    </row>
    <row r="12298" spans="15:15" x14ac:dyDescent="0.35">
      <c r="O12298" s="86"/>
    </row>
    <row r="12299" spans="15:15" x14ac:dyDescent="0.35">
      <c r="O12299" s="86"/>
    </row>
    <row r="12300" spans="15:15" x14ac:dyDescent="0.35">
      <c r="O12300" s="86"/>
    </row>
    <row r="12301" spans="15:15" x14ac:dyDescent="0.35">
      <c r="O12301" s="86"/>
    </row>
    <row r="12302" spans="15:15" x14ac:dyDescent="0.35">
      <c r="O12302" s="86"/>
    </row>
    <row r="12303" spans="15:15" x14ac:dyDescent="0.35">
      <c r="O12303" s="86"/>
    </row>
    <row r="12304" spans="15:15" x14ac:dyDescent="0.35">
      <c r="O12304" s="86"/>
    </row>
    <row r="12305" spans="15:15" x14ac:dyDescent="0.35">
      <c r="O12305" s="86"/>
    </row>
    <row r="12306" spans="15:15" x14ac:dyDescent="0.35">
      <c r="O12306" s="86"/>
    </row>
    <row r="12307" spans="15:15" x14ac:dyDescent="0.35">
      <c r="O12307" s="86"/>
    </row>
    <row r="12308" spans="15:15" x14ac:dyDescent="0.35">
      <c r="O12308" s="86"/>
    </row>
    <row r="12309" spans="15:15" x14ac:dyDescent="0.35">
      <c r="O12309" s="86"/>
    </row>
    <row r="12310" spans="15:15" x14ac:dyDescent="0.35">
      <c r="O12310" s="86"/>
    </row>
    <row r="12311" spans="15:15" x14ac:dyDescent="0.35">
      <c r="O12311" s="86"/>
    </row>
    <row r="12312" spans="15:15" x14ac:dyDescent="0.35">
      <c r="O12312" s="86"/>
    </row>
    <row r="12313" spans="15:15" x14ac:dyDescent="0.35">
      <c r="O12313" s="86"/>
    </row>
    <row r="12314" spans="15:15" x14ac:dyDescent="0.35">
      <c r="O12314" s="86"/>
    </row>
    <row r="12315" spans="15:15" x14ac:dyDescent="0.35">
      <c r="O12315" s="86"/>
    </row>
    <row r="12316" spans="15:15" x14ac:dyDescent="0.35">
      <c r="O12316" s="86"/>
    </row>
    <row r="12317" spans="15:15" x14ac:dyDescent="0.35">
      <c r="O12317" s="86"/>
    </row>
    <row r="12318" spans="15:15" x14ac:dyDescent="0.35">
      <c r="O12318" s="86"/>
    </row>
    <row r="12319" spans="15:15" x14ac:dyDescent="0.35">
      <c r="O12319" s="86"/>
    </row>
    <row r="12320" spans="15:15" x14ac:dyDescent="0.35">
      <c r="O12320" s="86"/>
    </row>
    <row r="12321" spans="15:15" x14ac:dyDescent="0.35">
      <c r="O12321" s="86"/>
    </row>
    <row r="12322" spans="15:15" x14ac:dyDescent="0.35">
      <c r="O12322" s="86"/>
    </row>
    <row r="12323" spans="15:15" x14ac:dyDescent="0.35">
      <c r="O12323" s="86"/>
    </row>
    <row r="12324" spans="15:15" x14ac:dyDescent="0.35">
      <c r="O12324" s="86"/>
    </row>
    <row r="12325" spans="15:15" x14ac:dyDescent="0.35">
      <c r="O12325" s="86"/>
    </row>
    <row r="12326" spans="15:15" x14ac:dyDescent="0.35">
      <c r="O12326" s="86"/>
    </row>
    <row r="12327" spans="15:15" x14ac:dyDescent="0.35">
      <c r="O12327" s="86"/>
    </row>
    <row r="12328" spans="15:15" x14ac:dyDescent="0.35">
      <c r="O12328" s="86"/>
    </row>
    <row r="12329" spans="15:15" x14ac:dyDescent="0.35">
      <c r="O12329" s="86"/>
    </row>
    <row r="12330" spans="15:15" x14ac:dyDescent="0.35">
      <c r="O12330" s="86"/>
    </row>
    <row r="12331" spans="15:15" x14ac:dyDescent="0.35">
      <c r="O12331" s="86"/>
    </row>
    <row r="12332" spans="15:15" x14ac:dyDescent="0.35">
      <c r="O12332" s="86"/>
    </row>
    <row r="12333" spans="15:15" x14ac:dyDescent="0.35">
      <c r="O12333" s="86"/>
    </row>
    <row r="12334" spans="15:15" x14ac:dyDescent="0.35">
      <c r="O12334" s="86"/>
    </row>
    <row r="12335" spans="15:15" x14ac:dyDescent="0.35">
      <c r="O12335" s="86"/>
    </row>
    <row r="12336" spans="15:15" x14ac:dyDescent="0.35">
      <c r="O12336" s="86"/>
    </row>
    <row r="12337" spans="15:15" x14ac:dyDescent="0.35">
      <c r="O12337" s="86"/>
    </row>
    <row r="12338" spans="15:15" x14ac:dyDescent="0.35">
      <c r="O12338" s="86"/>
    </row>
    <row r="12339" spans="15:15" x14ac:dyDescent="0.35">
      <c r="O12339" s="86"/>
    </row>
    <row r="12340" spans="15:15" x14ac:dyDescent="0.35">
      <c r="O12340" s="86"/>
    </row>
    <row r="12341" spans="15:15" x14ac:dyDescent="0.35">
      <c r="O12341" s="86"/>
    </row>
    <row r="12342" spans="15:15" x14ac:dyDescent="0.35">
      <c r="O12342" s="86"/>
    </row>
    <row r="12343" spans="15:15" x14ac:dyDescent="0.35">
      <c r="O12343" s="86"/>
    </row>
    <row r="12344" spans="15:15" x14ac:dyDescent="0.35">
      <c r="O12344" s="86"/>
    </row>
    <row r="12345" spans="15:15" x14ac:dyDescent="0.35">
      <c r="O12345" s="86"/>
    </row>
    <row r="12346" spans="15:15" x14ac:dyDescent="0.35">
      <c r="O12346" s="86"/>
    </row>
    <row r="12347" spans="15:15" x14ac:dyDescent="0.35">
      <c r="O12347" s="86"/>
    </row>
    <row r="12348" spans="15:15" x14ac:dyDescent="0.35">
      <c r="O12348" s="86"/>
    </row>
    <row r="12349" spans="15:15" x14ac:dyDescent="0.35">
      <c r="O12349" s="86"/>
    </row>
    <row r="12350" spans="15:15" x14ac:dyDescent="0.35">
      <c r="O12350" s="86"/>
    </row>
    <row r="12351" spans="15:15" x14ac:dyDescent="0.35">
      <c r="O12351" s="86"/>
    </row>
    <row r="12352" spans="15:15" x14ac:dyDescent="0.35">
      <c r="O12352" s="86"/>
    </row>
    <row r="12353" spans="15:15" x14ac:dyDescent="0.35">
      <c r="O12353" s="86"/>
    </row>
    <row r="12354" spans="15:15" x14ac:dyDescent="0.35">
      <c r="O12354" s="86"/>
    </row>
    <row r="12355" spans="15:15" x14ac:dyDescent="0.35">
      <c r="O12355" s="86"/>
    </row>
    <row r="12356" spans="15:15" x14ac:dyDescent="0.35">
      <c r="O12356" s="86"/>
    </row>
    <row r="12357" spans="15:15" x14ac:dyDescent="0.35">
      <c r="O12357" s="86"/>
    </row>
    <row r="12358" spans="15:15" x14ac:dyDescent="0.35">
      <c r="O12358" s="86"/>
    </row>
    <row r="12359" spans="15:15" x14ac:dyDescent="0.35">
      <c r="O12359" s="86"/>
    </row>
    <row r="12360" spans="15:15" x14ac:dyDescent="0.35">
      <c r="O12360" s="86"/>
    </row>
    <row r="12361" spans="15:15" x14ac:dyDescent="0.35">
      <c r="O12361" s="86"/>
    </row>
    <row r="12362" spans="15:15" x14ac:dyDescent="0.35">
      <c r="O12362" s="86"/>
    </row>
    <row r="12363" spans="15:15" x14ac:dyDescent="0.35">
      <c r="O12363" s="86"/>
    </row>
    <row r="12364" spans="15:15" x14ac:dyDescent="0.35">
      <c r="O12364" s="86"/>
    </row>
    <row r="12365" spans="15:15" x14ac:dyDescent="0.35">
      <c r="O12365" s="86"/>
    </row>
    <row r="12366" spans="15:15" x14ac:dyDescent="0.35">
      <c r="O12366" s="86"/>
    </row>
    <row r="12367" spans="15:15" x14ac:dyDescent="0.35">
      <c r="O12367" s="86"/>
    </row>
    <row r="12368" spans="15:15" x14ac:dyDescent="0.35">
      <c r="O12368" s="86"/>
    </row>
    <row r="12369" spans="15:15" x14ac:dyDescent="0.35">
      <c r="O12369" s="86"/>
    </row>
    <row r="12370" spans="15:15" x14ac:dyDescent="0.35">
      <c r="O12370" s="86"/>
    </row>
    <row r="12371" spans="15:15" x14ac:dyDescent="0.35">
      <c r="O12371" s="86"/>
    </row>
    <row r="12372" spans="15:15" x14ac:dyDescent="0.35">
      <c r="O12372" s="86"/>
    </row>
    <row r="12373" spans="15:15" x14ac:dyDescent="0.35">
      <c r="O12373" s="86"/>
    </row>
    <row r="12374" spans="15:15" x14ac:dyDescent="0.35">
      <c r="O12374" s="86"/>
    </row>
    <row r="12375" spans="15:15" x14ac:dyDescent="0.35">
      <c r="O12375" s="86"/>
    </row>
    <row r="12376" spans="15:15" x14ac:dyDescent="0.35">
      <c r="O12376" s="86"/>
    </row>
    <row r="12377" spans="15:15" x14ac:dyDescent="0.35">
      <c r="O12377" s="86"/>
    </row>
    <row r="12378" spans="15:15" x14ac:dyDescent="0.35">
      <c r="O12378" s="86"/>
    </row>
    <row r="12379" spans="15:15" x14ac:dyDescent="0.35">
      <c r="O12379" s="86"/>
    </row>
    <row r="12380" spans="15:15" x14ac:dyDescent="0.35">
      <c r="O12380" s="86"/>
    </row>
    <row r="12381" spans="15:15" x14ac:dyDescent="0.35">
      <c r="O12381" s="86"/>
    </row>
    <row r="12382" spans="15:15" x14ac:dyDescent="0.35">
      <c r="O12382" s="86"/>
    </row>
    <row r="12383" spans="15:15" x14ac:dyDescent="0.35">
      <c r="O12383" s="86"/>
    </row>
    <row r="12384" spans="15:15" x14ac:dyDescent="0.35">
      <c r="O12384" s="86"/>
    </row>
    <row r="12385" spans="15:15" x14ac:dyDescent="0.35">
      <c r="O12385" s="86"/>
    </row>
    <row r="12386" spans="15:15" x14ac:dyDescent="0.35">
      <c r="O12386" s="86"/>
    </row>
    <row r="12387" spans="15:15" x14ac:dyDescent="0.35">
      <c r="O12387" s="86"/>
    </row>
    <row r="12388" spans="15:15" x14ac:dyDescent="0.35">
      <c r="O12388" s="86"/>
    </row>
    <row r="12389" spans="15:15" x14ac:dyDescent="0.35">
      <c r="O12389" s="86"/>
    </row>
    <row r="12390" spans="15:15" x14ac:dyDescent="0.35">
      <c r="O12390" s="86"/>
    </row>
    <row r="12391" spans="15:15" x14ac:dyDescent="0.35">
      <c r="O12391" s="86"/>
    </row>
    <row r="12392" spans="15:15" x14ac:dyDescent="0.35">
      <c r="O12392" s="86"/>
    </row>
    <row r="12393" spans="15:15" x14ac:dyDescent="0.35">
      <c r="O12393" s="86"/>
    </row>
    <row r="12394" spans="15:15" x14ac:dyDescent="0.35">
      <c r="O12394" s="86"/>
    </row>
    <row r="12395" spans="15:15" x14ac:dyDescent="0.35">
      <c r="O12395" s="86"/>
    </row>
    <row r="12396" spans="15:15" x14ac:dyDescent="0.35">
      <c r="O12396" s="86"/>
    </row>
    <row r="12397" spans="15:15" x14ac:dyDescent="0.35">
      <c r="O12397" s="86"/>
    </row>
    <row r="12398" spans="15:15" x14ac:dyDescent="0.35">
      <c r="O12398" s="86"/>
    </row>
    <row r="12399" spans="15:15" x14ac:dyDescent="0.35">
      <c r="O12399" s="86"/>
    </row>
    <row r="12400" spans="15:15" x14ac:dyDescent="0.35">
      <c r="O12400" s="86"/>
    </row>
    <row r="12401" spans="15:15" x14ac:dyDescent="0.35">
      <c r="O12401" s="86"/>
    </row>
    <row r="12402" spans="15:15" x14ac:dyDescent="0.35">
      <c r="O12402" s="86"/>
    </row>
    <row r="12403" spans="15:15" x14ac:dyDescent="0.35">
      <c r="O12403" s="86"/>
    </row>
    <row r="12404" spans="15:15" x14ac:dyDescent="0.35">
      <c r="O12404" s="86"/>
    </row>
    <row r="12405" spans="15:15" x14ac:dyDescent="0.35">
      <c r="O12405" s="86"/>
    </row>
    <row r="12406" spans="15:15" x14ac:dyDescent="0.35">
      <c r="O12406" s="86"/>
    </row>
    <row r="12407" spans="15:15" x14ac:dyDescent="0.35">
      <c r="O12407" s="86"/>
    </row>
    <row r="12408" spans="15:15" x14ac:dyDescent="0.35">
      <c r="O12408" s="86"/>
    </row>
    <row r="12409" spans="15:15" x14ac:dyDescent="0.35">
      <c r="O12409" s="86"/>
    </row>
    <row r="12410" spans="15:15" x14ac:dyDescent="0.35">
      <c r="O12410" s="86"/>
    </row>
    <row r="12411" spans="15:15" x14ac:dyDescent="0.35">
      <c r="O12411" s="86"/>
    </row>
    <row r="12412" spans="15:15" x14ac:dyDescent="0.35">
      <c r="O12412" s="86"/>
    </row>
    <row r="12413" spans="15:15" x14ac:dyDescent="0.35">
      <c r="O12413" s="86"/>
    </row>
    <row r="12414" spans="15:15" x14ac:dyDescent="0.35">
      <c r="O12414" s="86"/>
    </row>
    <row r="12415" spans="15:15" x14ac:dyDescent="0.35">
      <c r="O12415" s="86"/>
    </row>
    <row r="12416" spans="15:15" x14ac:dyDescent="0.35">
      <c r="O12416" s="86"/>
    </row>
    <row r="12417" spans="15:15" x14ac:dyDescent="0.35">
      <c r="O12417" s="86"/>
    </row>
    <row r="12418" spans="15:15" x14ac:dyDescent="0.35">
      <c r="O12418" s="86"/>
    </row>
    <row r="12419" spans="15:15" x14ac:dyDescent="0.35">
      <c r="O12419" s="86"/>
    </row>
    <row r="12420" spans="15:15" x14ac:dyDescent="0.35">
      <c r="O12420" s="86"/>
    </row>
    <row r="12421" spans="15:15" x14ac:dyDescent="0.35">
      <c r="O12421" s="86"/>
    </row>
    <row r="12422" spans="15:15" x14ac:dyDescent="0.35">
      <c r="O12422" s="86"/>
    </row>
    <row r="12423" spans="15:15" x14ac:dyDescent="0.35">
      <c r="O12423" s="86"/>
    </row>
    <row r="12424" spans="15:15" x14ac:dyDescent="0.35">
      <c r="O12424" s="86"/>
    </row>
    <row r="12425" spans="15:15" x14ac:dyDescent="0.35">
      <c r="O12425" s="86"/>
    </row>
    <row r="12426" spans="15:15" x14ac:dyDescent="0.35">
      <c r="O12426" s="86"/>
    </row>
    <row r="12427" spans="15:15" x14ac:dyDescent="0.35">
      <c r="O12427" s="86"/>
    </row>
    <row r="12428" spans="15:15" x14ac:dyDescent="0.35">
      <c r="O12428" s="86"/>
    </row>
    <row r="12429" spans="15:15" x14ac:dyDescent="0.35">
      <c r="O12429" s="86"/>
    </row>
    <row r="12430" spans="15:15" x14ac:dyDescent="0.35">
      <c r="O12430" s="86"/>
    </row>
    <row r="12431" spans="15:15" x14ac:dyDescent="0.35">
      <c r="O12431" s="86"/>
    </row>
    <row r="12432" spans="15:15" x14ac:dyDescent="0.35">
      <c r="O12432" s="86"/>
    </row>
    <row r="12433" spans="15:15" x14ac:dyDescent="0.35">
      <c r="O12433" s="86"/>
    </row>
    <row r="12434" spans="15:15" x14ac:dyDescent="0.35">
      <c r="O12434" s="86"/>
    </row>
    <row r="12435" spans="15:15" x14ac:dyDescent="0.35">
      <c r="O12435" s="86"/>
    </row>
    <row r="12436" spans="15:15" x14ac:dyDescent="0.35">
      <c r="O12436" s="86"/>
    </row>
    <row r="12437" spans="15:15" x14ac:dyDescent="0.35">
      <c r="O12437" s="86"/>
    </row>
    <row r="12438" spans="15:15" x14ac:dyDescent="0.35">
      <c r="O12438" s="86"/>
    </row>
    <row r="12439" spans="15:15" x14ac:dyDescent="0.35">
      <c r="O12439" s="86"/>
    </row>
    <row r="12440" spans="15:15" x14ac:dyDescent="0.35">
      <c r="O12440" s="86"/>
    </row>
    <row r="12441" spans="15:15" x14ac:dyDescent="0.35">
      <c r="O12441" s="86"/>
    </row>
    <row r="12442" spans="15:15" x14ac:dyDescent="0.35">
      <c r="O12442" s="86"/>
    </row>
    <row r="12443" spans="15:15" x14ac:dyDescent="0.35">
      <c r="O12443" s="86"/>
    </row>
    <row r="12444" spans="15:15" x14ac:dyDescent="0.35">
      <c r="O12444" s="86"/>
    </row>
    <row r="12445" spans="15:15" x14ac:dyDescent="0.35">
      <c r="O12445" s="86"/>
    </row>
    <row r="12446" spans="15:15" x14ac:dyDescent="0.35">
      <c r="O12446" s="86"/>
    </row>
    <row r="12447" spans="15:15" x14ac:dyDescent="0.35">
      <c r="O12447" s="86"/>
    </row>
    <row r="12448" spans="15:15" x14ac:dyDescent="0.35">
      <c r="O12448" s="86"/>
    </row>
    <row r="12449" spans="15:15" x14ac:dyDescent="0.35">
      <c r="O12449" s="86"/>
    </row>
    <row r="12450" spans="15:15" x14ac:dyDescent="0.35">
      <c r="O12450" s="86"/>
    </row>
    <row r="12451" spans="15:15" x14ac:dyDescent="0.35">
      <c r="O12451" s="86"/>
    </row>
    <row r="12452" spans="15:15" x14ac:dyDescent="0.35">
      <c r="O12452" s="86"/>
    </row>
    <row r="12453" spans="15:15" x14ac:dyDescent="0.35">
      <c r="O12453" s="86"/>
    </row>
    <row r="12454" spans="15:15" x14ac:dyDescent="0.35">
      <c r="O12454" s="86"/>
    </row>
    <row r="12455" spans="15:15" x14ac:dyDescent="0.35">
      <c r="O12455" s="86"/>
    </row>
    <row r="12456" spans="15:15" x14ac:dyDescent="0.35">
      <c r="O12456" s="86"/>
    </row>
    <row r="12457" spans="15:15" x14ac:dyDescent="0.35">
      <c r="O12457" s="86"/>
    </row>
    <row r="12458" spans="15:15" x14ac:dyDescent="0.35">
      <c r="O12458" s="86"/>
    </row>
    <row r="12459" spans="15:15" x14ac:dyDescent="0.35">
      <c r="O12459" s="86"/>
    </row>
    <row r="12460" spans="15:15" x14ac:dyDescent="0.35">
      <c r="O12460" s="86"/>
    </row>
    <row r="12461" spans="15:15" x14ac:dyDescent="0.35">
      <c r="O12461" s="86"/>
    </row>
    <row r="12462" spans="15:15" x14ac:dyDescent="0.35">
      <c r="O12462" s="86"/>
    </row>
    <row r="12463" spans="15:15" x14ac:dyDescent="0.35">
      <c r="O12463" s="86"/>
    </row>
    <row r="12464" spans="15:15" x14ac:dyDescent="0.35">
      <c r="O12464" s="86"/>
    </row>
    <row r="12465" spans="15:15" x14ac:dyDescent="0.35">
      <c r="O12465" s="86"/>
    </row>
    <row r="12466" spans="15:15" x14ac:dyDescent="0.35">
      <c r="O12466" s="86"/>
    </row>
    <row r="12467" spans="15:15" x14ac:dyDescent="0.35">
      <c r="O12467" s="86"/>
    </row>
    <row r="12468" spans="15:15" x14ac:dyDescent="0.35">
      <c r="O12468" s="86"/>
    </row>
    <row r="12469" spans="15:15" x14ac:dyDescent="0.35">
      <c r="O12469" s="86"/>
    </row>
    <row r="12470" spans="15:15" x14ac:dyDescent="0.35">
      <c r="O12470" s="86"/>
    </row>
    <row r="12471" spans="15:15" x14ac:dyDescent="0.35">
      <c r="O12471" s="86"/>
    </row>
    <row r="12472" spans="15:15" x14ac:dyDescent="0.35">
      <c r="O12472" s="86"/>
    </row>
    <row r="12473" spans="15:15" x14ac:dyDescent="0.35">
      <c r="O12473" s="86"/>
    </row>
    <row r="12474" spans="15:15" x14ac:dyDescent="0.35">
      <c r="O12474" s="86"/>
    </row>
    <row r="12475" spans="15:15" x14ac:dyDescent="0.35">
      <c r="O12475" s="86"/>
    </row>
    <row r="12476" spans="15:15" x14ac:dyDescent="0.35">
      <c r="O12476" s="86"/>
    </row>
    <row r="12477" spans="15:15" x14ac:dyDescent="0.35">
      <c r="O12477" s="86"/>
    </row>
    <row r="12478" spans="15:15" x14ac:dyDescent="0.35">
      <c r="O12478" s="86"/>
    </row>
    <row r="12479" spans="15:15" x14ac:dyDescent="0.35">
      <c r="O12479" s="86"/>
    </row>
    <row r="12480" spans="15:15" x14ac:dyDescent="0.35">
      <c r="O12480" s="86"/>
    </row>
    <row r="12481" spans="15:15" x14ac:dyDescent="0.35">
      <c r="O12481" s="86"/>
    </row>
    <row r="12482" spans="15:15" x14ac:dyDescent="0.35">
      <c r="O12482" s="86"/>
    </row>
    <row r="12483" spans="15:15" x14ac:dyDescent="0.35">
      <c r="O12483" s="86"/>
    </row>
    <row r="12484" spans="15:15" x14ac:dyDescent="0.35">
      <c r="O12484" s="86"/>
    </row>
    <row r="12485" spans="15:15" x14ac:dyDescent="0.35">
      <c r="O12485" s="86"/>
    </row>
    <row r="12486" spans="15:15" x14ac:dyDescent="0.35">
      <c r="O12486" s="86"/>
    </row>
    <row r="12487" spans="15:15" x14ac:dyDescent="0.35">
      <c r="O12487" s="86"/>
    </row>
    <row r="12488" spans="15:15" x14ac:dyDescent="0.35">
      <c r="O12488" s="86"/>
    </row>
    <row r="12489" spans="15:15" x14ac:dyDescent="0.35">
      <c r="O12489" s="86"/>
    </row>
    <row r="12490" spans="15:15" x14ac:dyDescent="0.35">
      <c r="O12490" s="86"/>
    </row>
    <row r="12491" spans="15:15" x14ac:dyDescent="0.35">
      <c r="O12491" s="86"/>
    </row>
    <row r="12492" spans="15:15" x14ac:dyDescent="0.35">
      <c r="O12492" s="86"/>
    </row>
    <row r="12493" spans="15:15" x14ac:dyDescent="0.35">
      <c r="O12493" s="86"/>
    </row>
    <row r="12494" spans="15:15" x14ac:dyDescent="0.35">
      <c r="O12494" s="86"/>
    </row>
    <row r="12495" spans="15:15" x14ac:dyDescent="0.35">
      <c r="O12495" s="86"/>
    </row>
    <row r="12496" spans="15:15" x14ac:dyDescent="0.35">
      <c r="O12496" s="86"/>
    </row>
    <row r="12497" spans="15:15" x14ac:dyDescent="0.35">
      <c r="O12497" s="86"/>
    </row>
    <row r="12498" spans="15:15" x14ac:dyDescent="0.35">
      <c r="O12498" s="86"/>
    </row>
    <row r="12499" spans="15:15" x14ac:dyDescent="0.35">
      <c r="O12499" s="86"/>
    </row>
    <row r="12500" spans="15:15" x14ac:dyDescent="0.35">
      <c r="O12500" s="86"/>
    </row>
    <row r="12501" spans="15:15" x14ac:dyDescent="0.35">
      <c r="O12501" s="86"/>
    </row>
    <row r="12502" spans="15:15" x14ac:dyDescent="0.35">
      <c r="O12502" s="86"/>
    </row>
    <row r="12503" spans="15:15" x14ac:dyDescent="0.35">
      <c r="O12503" s="86"/>
    </row>
    <row r="12504" spans="15:15" x14ac:dyDescent="0.35">
      <c r="O12504" s="86"/>
    </row>
    <row r="12505" spans="15:15" x14ac:dyDescent="0.35">
      <c r="O12505" s="86"/>
    </row>
    <row r="12506" spans="15:15" x14ac:dyDescent="0.35">
      <c r="O12506" s="86"/>
    </row>
    <row r="12507" spans="15:15" x14ac:dyDescent="0.35">
      <c r="O12507" s="86"/>
    </row>
    <row r="12508" spans="15:15" x14ac:dyDescent="0.35">
      <c r="O12508" s="86"/>
    </row>
    <row r="12509" spans="15:15" x14ac:dyDescent="0.35">
      <c r="O12509" s="86"/>
    </row>
    <row r="12510" spans="15:15" x14ac:dyDescent="0.35">
      <c r="O12510" s="86"/>
    </row>
    <row r="12511" spans="15:15" x14ac:dyDescent="0.35">
      <c r="O12511" s="86"/>
    </row>
    <row r="12512" spans="15:15" x14ac:dyDescent="0.35">
      <c r="O12512" s="86"/>
    </row>
    <row r="12513" spans="15:15" x14ac:dyDescent="0.35">
      <c r="O12513" s="86"/>
    </row>
    <row r="12514" spans="15:15" x14ac:dyDescent="0.35">
      <c r="O12514" s="86"/>
    </row>
    <row r="12515" spans="15:15" x14ac:dyDescent="0.35">
      <c r="O12515" s="86"/>
    </row>
    <row r="12516" spans="15:15" x14ac:dyDescent="0.35">
      <c r="O12516" s="86"/>
    </row>
    <row r="12517" spans="15:15" x14ac:dyDescent="0.35">
      <c r="O12517" s="86"/>
    </row>
    <row r="12518" spans="15:15" x14ac:dyDescent="0.35">
      <c r="O12518" s="86"/>
    </row>
    <row r="12519" spans="15:15" x14ac:dyDescent="0.35">
      <c r="O12519" s="86"/>
    </row>
    <row r="12520" spans="15:15" x14ac:dyDescent="0.35">
      <c r="O12520" s="86"/>
    </row>
    <row r="12521" spans="15:15" x14ac:dyDescent="0.35">
      <c r="O12521" s="86"/>
    </row>
    <row r="12522" spans="15:15" x14ac:dyDescent="0.35">
      <c r="O12522" s="86"/>
    </row>
    <row r="12523" spans="15:15" x14ac:dyDescent="0.35">
      <c r="O12523" s="86"/>
    </row>
    <row r="12524" spans="15:15" x14ac:dyDescent="0.35">
      <c r="O12524" s="86"/>
    </row>
    <row r="12525" spans="15:15" x14ac:dyDescent="0.35">
      <c r="O12525" s="86"/>
    </row>
    <row r="12526" spans="15:15" x14ac:dyDescent="0.35">
      <c r="O12526" s="86"/>
    </row>
    <row r="12527" spans="15:15" x14ac:dyDescent="0.35">
      <c r="O12527" s="86"/>
    </row>
    <row r="12528" spans="15:15" x14ac:dyDescent="0.35">
      <c r="O12528" s="86"/>
    </row>
    <row r="12529" spans="15:15" x14ac:dyDescent="0.35">
      <c r="O12529" s="86"/>
    </row>
    <row r="12530" spans="15:15" x14ac:dyDescent="0.35">
      <c r="O12530" s="86"/>
    </row>
    <row r="12531" spans="15:15" x14ac:dyDescent="0.35">
      <c r="O12531" s="86"/>
    </row>
    <row r="12532" spans="15:15" x14ac:dyDescent="0.35">
      <c r="O12532" s="86"/>
    </row>
    <row r="12533" spans="15:15" x14ac:dyDescent="0.35">
      <c r="O12533" s="86"/>
    </row>
    <row r="12534" spans="15:15" x14ac:dyDescent="0.35">
      <c r="O12534" s="86"/>
    </row>
    <row r="12535" spans="15:15" x14ac:dyDescent="0.35">
      <c r="O12535" s="86"/>
    </row>
    <row r="12536" spans="15:15" x14ac:dyDescent="0.35">
      <c r="O12536" s="86"/>
    </row>
    <row r="12537" spans="15:15" x14ac:dyDescent="0.35">
      <c r="O12537" s="86"/>
    </row>
    <row r="12538" spans="15:15" x14ac:dyDescent="0.35">
      <c r="O12538" s="86"/>
    </row>
    <row r="12539" spans="15:15" x14ac:dyDescent="0.35">
      <c r="O12539" s="86"/>
    </row>
    <row r="12540" spans="15:15" x14ac:dyDescent="0.35">
      <c r="O12540" s="86"/>
    </row>
    <row r="12541" spans="15:15" x14ac:dyDescent="0.35">
      <c r="O12541" s="86"/>
    </row>
    <row r="12542" spans="15:15" x14ac:dyDescent="0.35">
      <c r="O12542" s="86"/>
    </row>
    <row r="12543" spans="15:15" x14ac:dyDescent="0.35">
      <c r="O12543" s="86"/>
    </row>
    <row r="12544" spans="15:15" x14ac:dyDescent="0.35">
      <c r="O12544" s="86"/>
    </row>
    <row r="12545" spans="15:15" x14ac:dyDescent="0.35">
      <c r="O12545" s="86"/>
    </row>
    <row r="12546" spans="15:15" x14ac:dyDescent="0.35">
      <c r="O12546" s="86"/>
    </row>
    <row r="12547" spans="15:15" x14ac:dyDescent="0.35">
      <c r="O12547" s="86"/>
    </row>
    <row r="12548" spans="15:15" x14ac:dyDescent="0.35">
      <c r="O12548" s="86"/>
    </row>
    <row r="12549" spans="15:15" x14ac:dyDescent="0.35">
      <c r="O12549" s="86"/>
    </row>
    <row r="12550" spans="15:15" x14ac:dyDescent="0.35">
      <c r="O12550" s="86"/>
    </row>
    <row r="12551" spans="15:15" x14ac:dyDescent="0.35">
      <c r="O12551" s="86"/>
    </row>
    <row r="12552" spans="15:15" x14ac:dyDescent="0.35">
      <c r="O12552" s="86"/>
    </row>
    <row r="12553" spans="15:15" x14ac:dyDescent="0.35">
      <c r="O12553" s="86"/>
    </row>
    <row r="12554" spans="15:15" x14ac:dyDescent="0.35">
      <c r="O12554" s="86"/>
    </row>
    <row r="12555" spans="15:15" x14ac:dyDescent="0.35">
      <c r="O12555" s="86"/>
    </row>
    <row r="12556" spans="15:15" x14ac:dyDescent="0.35">
      <c r="O12556" s="86"/>
    </row>
    <row r="12557" spans="15:15" x14ac:dyDescent="0.35">
      <c r="O12557" s="86"/>
    </row>
    <row r="12558" spans="15:15" x14ac:dyDescent="0.35">
      <c r="O12558" s="86"/>
    </row>
    <row r="12559" spans="15:15" x14ac:dyDescent="0.35">
      <c r="O12559" s="86"/>
    </row>
    <row r="12560" spans="15:15" x14ac:dyDescent="0.35">
      <c r="O12560" s="86"/>
    </row>
    <row r="12561" spans="15:15" x14ac:dyDescent="0.35">
      <c r="O12561" s="86"/>
    </row>
    <row r="12562" spans="15:15" x14ac:dyDescent="0.35">
      <c r="O12562" s="86"/>
    </row>
    <row r="12563" spans="15:15" x14ac:dyDescent="0.35">
      <c r="O12563" s="86"/>
    </row>
    <row r="12564" spans="15:15" x14ac:dyDescent="0.35">
      <c r="O12564" s="86"/>
    </row>
    <row r="12565" spans="15:15" x14ac:dyDescent="0.35">
      <c r="O12565" s="86"/>
    </row>
    <row r="12566" spans="15:15" x14ac:dyDescent="0.35">
      <c r="O12566" s="86"/>
    </row>
    <row r="12567" spans="15:15" x14ac:dyDescent="0.35">
      <c r="O12567" s="86"/>
    </row>
    <row r="12568" spans="15:15" x14ac:dyDescent="0.35">
      <c r="O12568" s="86"/>
    </row>
    <row r="12569" spans="15:15" x14ac:dyDescent="0.35">
      <c r="O12569" s="86"/>
    </row>
    <row r="12570" spans="15:15" x14ac:dyDescent="0.35">
      <c r="O12570" s="86"/>
    </row>
    <row r="12571" spans="15:15" x14ac:dyDescent="0.35">
      <c r="O12571" s="86"/>
    </row>
    <row r="12572" spans="15:15" x14ac:dyDescent="0.35">
      <c r="O12572" s="86"/>
    </row>
    <row r="12573" spans="15:15" x14ac:dyDescent="0.35">
      <c r="O12573" s="86"/>
    </row>
    <row r="12574" spans="15:15" x14ac:dyDescent="0.35">
      <c r="O12574" s="86"/>
    </row>
    <row r="12575" spans="15:15" x14ac:dyDescent="0.35">
      <c r="O12575" s="86"/>
    </row>
    <row r="12576" spans="15:15" x14ac:dyDescent="0.35">
      <c r="O12576" s="86"/>
    </row>
    <row r="12577" spans="15:15" x14ac:dyDescent="0.35">
      <c r="O12577" s="86"/>
    </row>
    <row r="12578" spans="15:15" x14ac:dyDescent="0.35">
      <c r="O12578" s="86"/>
    </row>
    <row r="12579" spans="15:15" x14ac:dyDescent="0.35">
      <c r="O12579" s="86"/>
    </row>
    <row r="12580" spans="15:15" x14ac:dyDescent="0.35">
      <c r="O12580" s="86"/>
    </row>
    <row r="12581" spans="15:15" x14ac:dyDescent="0.35">
      <c r="O12581" s="86"/>
    </row>
    <row r="12582" spans="15:15" x14ac:dyDescent="0.35">
      <c r="O12582" s="86"/>
    </row>
    <row r="12583" spans="15:15" x14ac:dyDescent="0.35">
      <c r="O12583" s="86"/>
    </row>
    <row r="12584" spans="15:15" x14ac:dyDescent="0.35">
      <c r="O12584" s="86"/>
    </row>
    <row r="12585" spans="15:15" x14ac:dyDescent="0.35">
      <c r="O12585" s="86"/>
    </row>
    <row r="12586" spans="15:15" x14ac:dyDescent="0.35">
      <c r="O12586" s="86"/>
    </row>
    <row r="12587" spans="15:15" x14ac:dyDescent="0.35">
      <c r="O12587" s="86"/>
    </row>
    <row r="12588" spans="15:15" x14ac:dyDescent="0.35">
      <c r="O12588" s="86"/>
    </row>
    <row r="12589" spans="15:15" x14ac:dyDescent="0.35">
      <c r="O12589" s="86"/>
    </row>
    <row r="12590" spans="15:15" x14ac:dyDescent="0.35">
      <c r="O12590" s="86"/>
    </row>
    <row r="12591" spans="15:15" x14ac:dyDescent="0.35">
      <c r="O12591" s="86"/>
    </row>
    <row r="12592" spans="15:15" x14ac:dyDescent="0.35">
      <c r="O12592" s="86"/>
    </row>
    <row r="12593" spans="15:15" x14ac:dyDescent="0.35">
      <c r="O12593" s="86"/>
    </row>
    <row r="12594" spans="15:15" x14ac:dyDescent="0.35">
      <c r="O12594" s="86"/>
    </row>
    <row r="12595" spans="15:15" x14ac:dyDescent="0.35">
      <c r="O12595" s="86"/>
    </row>
    <row r="12596" spans="15:15" x14ac:dyDescent="0.35">
      <c r="O12596" s="86"/>
    </row>
    <row r="12597" spans="15:15" x14ac:dyDescent="0.35">
      <c r="O12597" s="86"/>
    </row>
    <row r="12598" spans="15:15" x14ac:dyDescent="0.35">
      <c r="O12598" s="86"/>
    </row>
    <row r="12599" spans="15:15" x14ac:dyDescent="0.35">
      <c r="O12599" s="86"/>
    </row>
    <row r="12600" spans="15:15" x14ac:dyDescent="0.35">
      <c r="O12600" s="86"/>
    </row>
    <row r="12601" spans="15:15" x14ac:dyDescent="0.35">
      <c r="O12601" s="86"/>
    </row>
    <row r="12602" spans="15:15" x14ac:dyDescent="0.35">
      <c r="O12602" s="86"/>
    </row>
    <row r="12603" spans="15:15" x14ac:dyDescent="0.35">
      <c r="O12603" s="86"/>
    </row>
    <row r="12604" spans="15:15" x14ac:dyDescent="0.35">
      <c r="O12604" s="86"/>
    </row>
    <row r="12605" spans="15:15" x14ac:dyDescent="0.35">
      <c r="O12605" s="86"/>
    </row>
    <row r="12606" spans="15:15" x14ac:dyDescent="0.35">
      <c r="O12606" s="86"/>
    </row>
    <row r="12607" spans="15:15" x14ac:dyDescent="0.35">
      <c r="O12607" s="86"/>
    </row>
    <row r="12608" spans="15:15" x14ac:dyDescent="0.35">
      <c r="O12608" s="86"/>
    </row>
    <row r="12609" spans="15:15" x14ac:dyDescent="0.35">
      <c r="O12609" s="86"/>
    </row>
    <row r="12610" spans="15:15" x14ac:dyDescent="0.35">
      <c r="O12610" s="86"/>
    </row>
    <row r="12611" spans="15:15" x14ac:dyDescent="0.35">
      <c r="O12611" s="86"/>
    </row>
    <row r="12612" spans="15:15" x14ac:dyDescent="0.35">
      <c r="O12612" s="86"/>
    </row>
    <row r="12613" spans="15:15" x14ac:dyDescent="0.35">
      <c r="O12613" s="86"/>
    </row>
    <row r="12614" spans="15:15" x14ac:dyDescent="0.35">
      <c r="O12614" s="86"/>
    </row>
    <row r="12615" spans="15:15" x14ac:dyDescent="0.35">
      <c r="O12615" s="86"/>
    </row>
    <row r="12616" spans="15:15" x14ac:dyDescent="0.35">
      <c r="O12616" s="86"/>
    </row>
    <row r="12617" spans="15:15" x14ac:dyDescent="0.35">
      <c r="O12617" s="86"/>
    </row>
    <row r="12618" spans="15:15" x14ac:dyDescent="0.35">
      <c r="O12618" s="86"/>
    </row>
    <row r="12619" spans="15:15" x14ac:dyDescent="0.35">
      <c r="O12619" s="86"/>
    </row>
    <row r="12620" spans="15:15" x14ac:dyDescent="0.35">
      <c r="O12620" s="86"/>
    </row>
    <row r="12621" spans="15:15" x14ac:dyDescent="0.35">
      <c r="O12621" s="86"/>
    </row>
    <row r="12622" spans="15:15" x14ac:dyDescent="0.35">
      <c r="O12622" s="86"/>
    </row>
    <row r="12623" spans="15:15" x14ac:dyDescent="0.35">
      <c r="O12623" s="86"/>
    </row>
    <row r="12624" spans="15:15" x14ac:dyDescent="0.35">
      <c r="O12624" s="86"/>
    </row>
    <row r="12625" spans="15:15" x14ac:dyDescent="0.35">
      <c r="O12625" s="86"/>
    </row>
    <row r="12626" spans="15:15" x14ac:dyDescent="0.35">
      <c r="O12626" s="86"/>
    </row>
    <row r="12627" spans="15:15" x14ac:dyDescent="0.35">
      <c r="O12627" s="86"/>
    </row>
    <row r="12628" spans="15:15" x14ac:dyDescent="0.35">
      <c r="O12628" s="86"/>
    </row>
    <row r="12629" spans="15:15" x14ac:dyDescent="0.35">
      <c r="O12629" s="86"/>
    </row>
    <row r="12630" spans="15:15" x14ac:dyDescent="0.35">
      <c r="O12630" s="86"/>
    </row>
    <row r="12631" spans="15:15" x14ac:dyDescent="0.35">
      <c r="O12631" s="86"/>
    </row>
    <row r="12632" spans="15:15" x14ac:dyDescent="0.35">
      <c r="O12632" s="86"/>
    </row>
    <row r="12633" spans="15:15" x14ac:dyDescent="0.35">
      <c r="O12633" s="86"/>
    </row>
    <row r="12634" spans="15:15" x14ac:dyDescent="0.35">
      <c r="O12634" s="86"/>
    </row>
    <row r="12635" spans="15:15" x14ac:dyDescent="0.35">
      <c r="O12635" s="86"/>
    </row>
    <row r="12636" spans="15:15" x14ac:dyDescent="0.35">
      <c r="O12636" s="86"/>
    </row>
    <row r="12637" spans="15:15" x14ac:dyDescent="0.35">
      <c r="O12637" s="86"/>
    </row>
    <row r="12638" spans="15:15" x14ac:dyDescent="0.35">
      <c r="O12638" s="86"/>
    </row>
    <row r="12639" spans="15:15" x14ac:dyDescent="0.35">
      <c r="O12639" s="86"/>
    </row>
    <row r="12640" spans="15:15" x14ac:dyDescent="0.35">
      <c r="O12640" s="86"/>
    </row>
    <row r="12641" spans="15:15" x14ac:dyDescent="0.35">
      <c r="O12641" s="86"/>
    </row>
    <row r="12642" spans="15:15" x14ac:dyDescent="0.35">
      <c r="O12642" s="86"/>
    </row>
    <row r="12643" spans="15:15" x14ac:dyDescent="0.35">
      <c r="O12643" s="86"/>
    </row>
    <row r="12644" spans="15:15" x14ac:dyDescent="0.35">
      <c r="O12644" s="86"/>
    </row>
    <row r="12645" spans="15:15" x14ac:dyDescent="0.35">
      <c r="O12645" s="86"/>
    </row>
    <row r="12646" spans="15:15" x14ac:dyDescent="0.35">
      <c r="O12646" s="86"/>
    </row>
    <row r="12647" spans="15:15" x14ac:dyDescent="0.35">
      <c r="O12647" s="86"/>
    </row>
    <row r="12648" spans="15:15" x14ac:dyDescent="0.35">
      <c r="O12648" s="86"/>
    </row>
    <row r="12649" spans="15:15" x14ac:dyDescent="0.35">
      <c r="O12649" s="86"/>
    </row>
    <row r="12650" spans="15:15" x14ac:dyDescent="0.35">
      <c r="O12650" s="86"/>
    </row>
    <row r="12651" spans="15:15" x14ac:dyDescent="0.35">
      <c r="O12651" s="86"/>
    </row>
    <row r="12652" spans="15:15" x14ac:dyDescent="0.35">
      <c r="O12652" s="86"/>
    </row>
    <row r="12653" spans="15:15" x14ac:dyDescent="0.35">
      <c r="O12653" s="86"/>
    </row>
    <row r="12654" spans="15:15" x14ac:dyDescent="0.35">
      <c r="O12654" s="86"/>
    </row>
    <row r="12655" spans="15:15" x14ac:dyDescent="0.35">
      <c r="O12655" s="86"/>
    </row>
    <row r="12656" spans="15:15" x14ac:dyDescent="0.35">
      <c r="O12656" s="86"/>
    </row>
    <row r="12657" spans="15:15" x14ac:dyDescent="0.35">
      <c r="O12657" s="86"/>
    </row>
    <row r="12658" spans="15:15" x14ac:dyDescent="0.35">
      <c r="O12658" s="86"/>
    </row>
    <row r="12659" spans="15:15" x14ac:dyDescent="0.35">
      <c r="O12659" s="86"/>
    </row>
    <row r="12660" spans="15:15" x14ac:dyDescent="0.35">
      <c r="O12660" s="86"/>
    </row>
    <row r="12661" spans="15:15" x14ac:dyDescent="0.35">
      <c r="O12661" s="86"/>
    </row>
    <row r="12662" spans="15:15" x14ac:dyDescent="0.35">
      <c r="O12662" s="86"/>
    </row>
    <row r="12663" spans="15:15" x14ac:dyDescent="0.35">
      <c r="O12663" s="86"/>
    </row>
    <row r="12664" spans="15:15" x14ac:dyDescent="0.35">
      <c r="O12664" s="86"/>
    </row>
    <row r="12665" spans="15:15" x14ac:dyDescent="0.35">
      <c r="O12665" s="86"/>
    </row>
    <row r="12666" spans="15:15" x14ac:dyDescent="0.35">
      <c r="O12666" s="86"/>
    </row>
    <row r="12667" spans="15:15" x14ac:dyDescent="0.35">
      <c r="O12667" s="86"/>
    </row>
    <row r="12668" spans="15:15" x14ac:dyDescent="0.35">
      <c r="O12668" s="86"/>
    </row>
    <row r="12669" spans="15:15" x14ac:dyDescent="0.35">
      <c r="O12669" s="86"/>
    </row>
    <row r="12670" spans="15:15" x14ac:dyDescent="0.35">
      <c r="O12670" s="86"/>
    </row>
    <row r="12671" spans="15:15" x14ac:dyDescent="0.35">
      <c r="O12671" s="86"/>
    </row>
    <row r="12672" spans="15:15" x14ac:dyDescent="0.35">
      <c r="O12672" s="86"/>
    </row>
    <row r="12673" spans="15:15" x14ac:dyDescent="0.35">
      <c r="O12673" s="86"/>
    </row>
    <row r="12674" spans="15:15" x14ac:dyDescent="0.35">
      <c r="O12674" s="86"/>
    </row>
    <row r="12675" spans="15:15" x14ac:dyDescent="0.35">
      <c r="O12675" s="86"/>
    </row>
    <row r="12676" spans="15:15" x14ac:dyDescent="0.35">
      <c r="O12676" s="86"/>
    </row>
    <row r="12677" spans="15:15" x14ac:dyDescent="0.35">
      <c r="O12677" s="86"/>
    </row>
    <row r="12678" spans="15:15" x14ac:dyDescent="0.35">
      <c r="O12678" s="86"/>
    </row>
    <row r="12679" spans="15:15" x14ac:dyDescent="0.35">
      <c r="O12679" s="86"/>
    </row>
    <row r="12680" spans="15:15" x14ac:dyDescent="0.35">
      <c r="O12680" s="86"/>
    </row>
    <row r="12681" spans="15:15" x14ac:dyDescent="0.35">
      <c r="O12681" s="86"/>
    </row>
    <row r="12682" spans="15:15" x14ac:dyDescent="0.35">
      <c r="O12682" s="86"/>
    </row>
    <row r="12683" spans="15:15" x14ac:dyDescent="0.35">
      <c r="O12683" s="86"/>
    </row>
    <row r="12684" spans="15:15" x14ac:dyDescent="0.35">
      <c r="O12684" s="86"/>
    </row>
    <row r="12685" spans="15:15" x14ac:dyDescent="0.35">
      <c r="O12685" s="86"/>
    </row>
    <row r="12686" spans="15:15" x14ac:dyDescent="0.35">
      <c r="O12686" s="86"/>
    </row>
    <row r="12687" spans="15:15" x14ac:dyDescent="0.35">
      <c r="O12687" s="86"/>
    </row>
    <row r="12688" spans="15:15" x14ac:dyDescent="0.35">
      <c r="O12688" s="86"/>
    </row>
    <row r="12689" spans="15:15" x14ac:dyDescent="0.35">
      <c r="O12689" s="86"/>
    </row>
    <row r="12690" spans="15:15" x14ac:dyDescent="0.35">
      <c r="O12690" s="86"/>
    </row>
    <row r="12691" spans="15:15" x14ac:dyDescent="0.35">
      <c r="O12691" s="86"/>
    </row>
    <row r="12692" spans="15:15" x14ac:dyDescent="0.35">
      <c r="O12692" s="86"/>
    </row>
    <row r="12693" spans="15:15" x14ac:dyDescent="0.35">
      <c r="O12693" s="86"/>
    </row>
    <row r="12694" spans="15:15" x14ac:dyDescent="0.35">
      <c r="O12694" s="86"/>
    </row>
    <row r="12695" spans="15:15" x14ac:dyDescent="0.35">
      <c r="O12695" s="86"/>
    </row>
    <row r="12696" spans="15:15" x14ac:dyDescent="0.35">
      <c r="O12696" s="86"/>
    </row>
    <row r="12697" spans="15:15" x14ac:dyDescent="0.35">
      <c r="O12697" s="86"/>
    </row>
    <row r="12698" spans="15:15" x14ac:dyDescent="0.35">
      <c r="O12698" s="86"/>
    </row>
    <row r="12699" spans="15:15" x14ac:dyDescent="0.35">
      <c r="O12699" s="86"/>
    </row>
    <row r="12700" spans="15:15" x14ac:dyDescent="0.35">
      <c r="O12700" s="86"/>
    </row>
    <row r="12701" spans="15:15" x14ac:dyDescent="0.35">
      <c r="O12701" s="86"/>
    </row>
    <row r="12702" spans="15:15" x14ac:dyDescent="0.35">
      <c r="O12702" s="86"/>
    </row>
    <row r="12703" spans="15:15" x14ac:dyDescent="0.35">
      <c r="O12703" s="86"/>
    </row>
    <row r="12704" spans="15:15" x14ac:dyDescent="0.35">
      <c r="O12704" s="86"/>
    </row>
    <row r="12705" spans="15:15" x14ac:dyDescent="0.35">
      <c r="O12705" s="86"/>
    </row>
    <row r="12706" spans="15:15" x14ac:dyDescent="0.35">
      <c r="O12706" s="86"/>
    </row>
    <row r="12707" spans="15:15" x14ac:dyDescent="0.35">
      <c r="O12707" s="86"/>
    </row>
    <row r="12708" spans="15:15" x14ac:dyDescent="0.35">
      <c r="O12708" s="86"/>
    </row>
    <row r="12709" spans="15:15" x14ac:dyDescent="0.35">
      <c r="O12709" s="86"/>
    </row>
    <row r="12710" spans="15:15" x14ac:dyDescent="0.35">
      <c r="O12710" s="86"/>
    </row>
    <row r="12711" spans="15:15" x14ac:dyDescent="0.35">
      <c r="O12711" s="86"/>
    </row>
    <row r="12712" spans="15:15" x14ac:dyDescent="0.35">
      <c r="O12712" s="86"/>
    </row>
    <row r="12713" spans="15:15" x14ac:dyDescent="0.35">
      <c r="O12713" s="86"/>
    </row>
    <row r="12714" spans="15:15" x14ac:dyDescent="0.35">
      <c r="O12714" s="86"/>
    </row>
    <row r="12715" spans="15:15" x14ac:dyDescent="0.35">
      <c r="O12715" s="86"/>
    </row>
    <row r="12716" spans="15:15" x14ac:dyDescent="0.35">
      <c r="O12716" s="86"/>
    </row>
    <row r="12717" spans="15:15" x14ac:dyDescent="0.35">
      <c r="O12717" s="86"/>
    </row>
    <row r="12718" spans="15:15" x14ac:dyDescent="0.35">
      <c r="O12718" s="86"/>
    </row>
    <row r="12719" spans="15:15" x14ac:dyDescent="0.35">
      <c r="O12719" s="86"/>
    </row>
    <row r="12720" spans="15:15" x14ac:dyDescent="0.35">
      <c r="O12720" s="86"/>
    </row>
    <row r="12721" spans="15:15" x14ac:dyDescent="0.35">
      <c r="O12721" s="86"/>
    </row>
    <row r="12722" spans="15:15" x14ac:dyDescent="0.35">
      <c r="O12722" s="86"/>
    </row>
    <row r="12723" spans="15:15" x14ac:dyDescent="0.35">
      <c r="O12723" s="86"/>
    </row>
    <row r="12724" spans="15:15" x14ac:dyDescent="0.35">
      <c r="O12724" s="86"/>
    </row>
    <row r="12725" spans="15:15" x14ac:dyDescent="0.35">
      <c r="O12725" s="86"/>
    </row>
    <row r="12726" spans="15:15" x14ac:dyDescent="0.35">
      <c r="O12726" s="86"/>
    </row>
    <row r="12727" spans="15:15" x14ac:dyDescent="0.35">
      <c r="O12727" s="86"/>
    </row>
    <row r="12728" spans="15:15" x14ac:dyDescent="0.35">
      <c r="O12728" s="86"/>
    </row>
    <row r="12729" spans="15:15" x14ac:dyDescent="0.35">
      <c r="O12729" s="86"/>
    </row>
    <row r="12730" spans="15:15" x14ac:dyDescent="0.35">
      <c r="O12730" s="86"/>
    </row>
    <row r="12731" spans="15:15" x14ac:dyDescent="0.35">
      <c r="O12731" s="86"/>
    </row>
    <row r="12732" spans="15:15" x14ac:dyDescent="0.35">
      <c r="O12732" s="86"/>
    </row>
    <row r="12733" spans="15:15" x14ac:dyDescent="0.35">
      <c r="O12733" s="86"/>
    </row>
    <row r="12734" spans="15:15" x14ac:dyDescent="0.35">
      <c r="O12734" s="86"/>
    </row>
    <row r="12735" spans="15:15" x14ac:dyDescent="0.35">
      <c r="O12735" s="86"/>
    </row>
    <row r="12736" spans="15:15" x14ac:dyDescent="0.35">
      <c r="O12736" s="86"/>
    </row>
    <row r="12737" spans="15:15" x14ac:dyDescent="0.35">
      <c r="O12737" s="86"/>
    </row>
    <row r="12738" spans="15:15" x14ac:dyDescent="0.35">
      <c r="O12738" s="86"/>
    </row>
    <row r="12739" spans="15:15" x14ac:dyDescent="0.35">
      <c r="O12739" s="86"/>
    </row>
    <row r="12740" spans="15:15" x14ac:dyDescent="0.35">
      <c r="O12740" s="86"/>
    </row>
    <row r="12741" spans="15:15" x14ac:dyDescent="0.35">
      <c r="O12741" s="86"/>
    </row>
    <row r="12742" spans="15:15" x14ac:dyDescent="0.35">
      <c r="O12742" s="86"/>
    </row>
    <row r="12743" spans="15:15" x14ac:dyDescent="0.35">
      <c r="O12743" s="86"/>
    </row>
    <row r="12744" spans="15:15" x14ac:dyDescent="0.35">
      <c r="O12744" s="86"/>
    </row>
    <row r="12745" spans="15:15" x14ac:dyDescent="0.35">
      <c r="O12745" s="86"/>
    </row>
    <row r="12746" spans="15:15" x14ac:dyDescent="0.35">
      <c r="O12746" s="86"/>
    </row>
    <row r="12747" spans="15:15" x14ac:dyDescent="0.35">
      <c r="O12747" s="86"/>
    </row>
    <row r="12748" spans="15:15" x14ac:dyDescent="0.35">
      <c r="O12748" s="86"/>
    </row>
    <row r="12749" spans="15:15" x14ac:dyDescent="0.35">
      <c r="O12749" s="86"/>
    </row>
    <row r="12750" spans="15:15" x14ac:dyDescent="0.35">
      <c r="O12750" s="86"/>
    </row>
    <row r="12751" spans="15:15" x14ac:dyDescent="0.35">
      <c r="O12751" s="86"/>
    </row>
    <row r="12752" spans="15:15" x14ac:dyDescent="0.35">
      <c r="O12752" s="86"/>
    </row>
    <row r="12753" spans="15:15" x14ac:dyDescent="0.35">
      <c r="O12753" s="86"/>
    </row>
    <row r="12754" spans="15:15" x14ac:dyDescent="0.35">
      <c r="O12754" s="86"/>
    </row>
    <row r="12755" spans="15:15" x14ac:dyDescent="0.35">
      <c r="O12755" s="86"/>
    </row>
    <row r="12756" spans="15:15" x14ac:dyDescent="0.35">
      <c r="O12756" s="86"/>
    </row>
    <row r="12757" spans="15:15" x14ac:dyDescent="0.35">
      <c r="O12757" s="86"/>
    </row>
    <row r="12758" spans="15:15" x14ac:dyDescent="0.35">
      <c r="O12758" s="86"/>
    </row>
    <row r="12759" spans="15:15" x14ac:dyDescent="0.35">
      <c r="O12759" s="86"/>
    </row>
    <row r="12760" spans="15:15" x14ac:dyDescent="0.35">
      <c r="O12760" s="86"/>
    </row>
    <row r="12761" spans="15:15" x14ac:dyDescent="0.35">
      <c r="O12761" s="86"/>
    </row>
    <row r="12762" spans="15:15" x14ac:dyDescent="0.35">
      <c r="O12762" s="86"/>
    </row>
    <row r="12763" spans="15:15" x14ac:dyDescent="0.35">
      <c r="O12763" s="86"/>
    </row>
    <row r="12764" spans="15:15" x14ac:dyDescent="0.35">
      <c r="O12764" s="86"/>
    </row>
    <row r="12765" spans="15:15" x14ac:dyDescent="0.35">
      <c r="O12765" s="86"/>
    </row>
    <row r="12766" spans="15:15" x14ac:dyDescent="0.35">
      <c r="O12766" s="86"/>
    </row>
    <row r="12767" spans="15:15" x14ac:dyDescent="0.35">
      <c r="O12767" s="86"/>
    </row>
    <row r="12768" spans="15:15" x14ac:dyDescent="0.35">
      <c r="O12768" s="86"/>
    </row>
    <row r="12769" spans="15:15" x14ac:dyDescent="0.35">
      <c r="O12769" s="86"/>
    </row>
    <row r="12770" spans="15:15" x14ac:dyDescent="0.35">
      <c r="O12770" s="86"/>
    </row>
    <row r="12771" spans="15:15" x14ac:dyDescent="0.35">
      <c r="O12771" s="86"/>
    </row>
    <row r="12772" spans="15:15" x14ac:dyDescent="0.35">
      <c r="O12772" s="86"/>
    </row>
    <row r="12773" spans="15:15" x14ac:dyDescent="0.35">
      <c r="O12773" s="86"/>
    </row>
    <row r="12774" spans="15:15" x14ac:dyDescent="0.35">
      <c r="O12774" s="86"/>
    </row>
    <row r="12775" spans="15:15" x14ac:dyDescent="0.35">
      <c r="O12775" s="86"/>
    </row>
    <row r="12776" spans="15:15" x14ac:dyDescent="0.35">
      <c r="O12776" s="86"/>
    </row>
    <row r="12777" spans="15:15" x14ac:dyDescent="0.35">
      <c r="O12777" s="86"/>
    </row>
    <row r="12778" spans="15:15" x14ac:dyDescent="0.35">
      <c r="O12778" s="86"/>
    </row>
    <row r="12779" spans="15:15" x14ac:dyDescent="0.35">
      <c r="O12779" s="86"/>
    </row>
    <row r="12780" spans="15:15" x14ac:dyDescent="0.35">
      <c r="O12780" s="86"/>
    </row>
    <row r="12781" spans="15:15" x14ac:dyDescent="0.35">
      <c r="O12781" s="86"/>
    </row>
    <row r="12782" spans="15:15" x14ac:dyDescent="0.35">
      <c r="O12782" s="86"/>
    </row>
    <row r="12783" spans="15:15" x14ac:dyDescent="0.35">
      <c r="O12783" s="86"/>
    </row>
    <row r="12784" spans="15:15" x14ac:dyDescent="0.35">
      <c r="O12784" s="86"/>
    </row>
    <row r="12785" spans="15:15" x14ac:dyDescent="0.35">
      <c r="O12785" s="86"/>
    </row>
    <row r="12786" spans="15:15" x14ac:dyDescent="0.35">
      <c r="O12786" s="86"/>
    </row>
    <row r="12787" spans="15:15" x14ac:dyDescent="0.35">
      <c r="O12787" s="86"/>
    </row>
    <row r="12788" spans="15:15" x14ac:dyDescent="0.35">
      <c r="O12788" s="86"/>
    </row>
    <row r="12789" spans="15:15" x14ac:dyDescent="0.35">
      <c r="O12789" s="86"/>
    </row>
    <row r="12790" spans="15:15" x14ac:dyDescent="0.35">
      <c r="O12790" s="86"/>
    </row>
    <row r="12791" spans="15:15" x14ac:dyDescent="0.35">
      <c r="O12791" s="86"/>
    </row>
    <row r="12792" spans="15:15" x14ac:dyDescent="0.35">
      <c r="O12792" s="86"/>
    </row>
    <row r="12793" spans="15:15" x14ac:dyDescent="0.35">
      <c r="O12793" s="86"/>
    </row>
    <row r="12794" spans="15:15" x14ac:dyDescent="0.35">
      <c r="O12794" s="86"/>
    </row>
    <row r="12795" spans="15:15" x14ac:dyDescent="0.35">
      <c r="O12795" s="86"/>
    </row>
    <row r="12796" spans="15:15" x14ac:dyDescent="0.35">
      <c r="O12796" s="86"/>
    </row>
    <row r="12797" spans="15:15" x14ac:dyDescent="0.35">
      <c r="O12797" s="86"/>
    </row>
    <row r="12798" spans="15:15" x14ac:dyDescent="0.35">
      <c r="O12798" s="86"/>
    </row>
    <row r="12799" spans="15:15" x14ac:dyDescent="0.35">
      <c r="O12799" s="86"/>
    </row>
    <row r="12800" spans="15:15" x14ac:dyDescent="0.35">
      <c r="O12800" s="86"/>
    </row>
    <row r="12801" spans="15:15" x14ac:dyDescent="0.35">
      <c r="O12801" s="86"/>
    </row>
    <row r="12802" spans="15:15" x14ac:dyDescent="0.35">
      <c r="O12802" s="86"/>
    </row>
    <row r="12803" spans="15:15" x14ac:dyDescent="0.35">
      <c r="O12803" s="86"/>
    </row>
    <row r="12804" spans="15:15" x14ac:dyDescent="0.35">
      <c r="O12804" s="86"/>
    </row>
    <row r="12805" spans="15:15" x14ac:dyDescent="0.35">
      <c r="O12805" s="86"/>
    </row>
    <row r="12806" spans="15:15" x14ac:dyDescent="0.35">
      <c r="O12806" s="86"/>
    </row>
    <row r="12807" spans="15:15" x14ac:dyDescent="0.35">
      <c r="O12807" s="86"/>
    </row>
    <row r="12808" spans="15:15" x14ac:dyDescent="0.35">
      <c r="O12808" s="86"/>
    </row>
    <row r="12809" spans="15:15" x14ac:dyDescent="0.35">
      <c r="O12809" s="86"/>
    </row>
    <row r="12810" spans="15:15" x14ac:dyDescent="0.35">
      <c r="O12810" s="86"/>
    </row>
    <row r="12811" spans="15:15" x14ac:dyDescent="0.35">
      <c r="O12811" s="86"/>
    </row>
    <row r="12812" spans="15:15" x14ac:dyDescent="0.35">
      <c r="O12812" s="86"/>
    </row>
    <row r="12813" spans="15:15" x14ac:dyDescent="0.35">
      <c r="O12813" s="86"/>
    </row>
    <row r="12814" spans="15:15" x14ac:dyDescent="0.35">
      <c r="O12814" s="86"/>
    </row>
    <row r="12815" spans="15:15" x14ac:dyDescent="0.35">
      <c r="O12815" s="86"/>
    </row>
    <row r="12816" spans="15:15" x14ac:dyDescent="0.35">
      <c r="O12816" s="86"/>
    </row>
    <row r="12817" spans="15:15" x14ac:dyDescent="0.35">
      <c r="O12817" s="86"/>
    </row>
    <row r="12818" spans="15:15" x14ac:dyDescent="0.35">
      <c r="O12818" s="86"/>
    </row>
    <row r="12819" spans="15:15" x14ac:dyDescent="0.35">
      <c r="O12819" s="86"/>
    </row>
    <row r="12820" spans="15:15" x14ac:dyDescent="0.35">
      <c r="O12820" s="86"/>
    </row>
    <row r="12821" spans="15:15" x14ac:dyDescent="0.35">
      <c r="O12821" s="86"/>
    </row>
    <row r="12822" spans="15:15" x14ac:dyDescent="0.35">
      <c r="O12822" s="86"/>
    </row>
    <row r="12823" spans="15:15" x14ac:dyDescent="0.35">
      <c r="O12823" s="86"/>
    </row>
    <row r="12824" spans="15:15" x14ac:dyDescent="0.35">
      <c r="O12824" s="86"/>
    </row>
    <row r="12825" spans="15:15" x14ac:dyDescent="0.35">
      <c r="O12825" s="86"/>
    </row>
    <row r="12826" spans="15:15" x14ac:dyDescent="0.35">
      <c r="O12826" s="86"/>
    </row>
    <row r="12827" spans="15:15" x14ac:dyDescent="0.35">
      <c r="O12827" s="86"/>
    </row>
    <row r="12828" spans="15:15" x14ac:dyDescent="0.35">
      <c r="O12828" s="86"/>
    </row>
    <row r="12829" spans="15:15" x14ac:dyDescent="0.35">
      <c r="O12829" s="86"/>
    </row>
    <row r="12830" spans="15:15" x14ac:dyDescent="0.35">
      <c r="O12830" s="86"/>
    </row>
    <row r="12831" spans="15:15" x14ac:dyDescent="0.35">
      <c r="O12831" s="86"/>
    </row>
    <row r="12832" spans="15:15" x14ac:dyDescent="0.35">
      <c r="O12832" s="86"/>
    </row>
    <row r="12833" spans="15:15" x14ac:dyDescent="0.35">
      <c r="O12833" s="86"/>
    </row>
    <row r="12834" spans="15:15" x14ac:dyDescent="0.35">
      <c r="O12834" s="86"/>
    </row>
    <row r="12835" spans="15:15" x14ac:dyDescent="0.35">
      <c r="O12835" s="86"/>
    </row>
    <row r="12836" spans="15:15" x14ac:dyDescent="0.35">
      <c r="O12836" s="86"/>
    </row>
    <row r="12837" spans="15:15" x14ac:dyDescent="0.35">
      <c r="O12837" s="86"/>
    </row>
    <row r="12838" spans="15:15" x14ac:dyDescent="0.35">
      <c r="O12838" s="86"/>
    </row>
    <row r="12839" spans="15:15" x14ac:dyDescent="0.35">
      <c r="O12839" s="86"/>
    </row>
    <row r="12840" spans="15:15" x14ac:dyDescent="0.35">
      <c r="O12840" s="86"/>
    </row>
    <row r="12841" spans="15:15" x14ac:dyDescent="0.35">
      <c r="O12841" s="86"/>
    </row>
    <row r="12842" spans="15:15" x14ac:dyDescent="0.35">
      <c r="O12842" s="86"/>
    </row>
    <row r="12843" spans="15:15" x14ac:dyDescent="0.35">
      <c r="O12843" s="86"/>
    </row>
    <row r="12844" spans="15:15" x14ac:dyDescent="0.35">
      <c r="O12844" s="86"/>
    </row>
    <row r="12845" spans="15:15" x14ac:dyDescent="0.35">
      <c r="O12845" s="86"/>
    </row>
    <row r="12846" spans="15:15" x14ac:dyDescent="0.35">
      <c r="O12846" s="86"/>
    </row>
    <row r="12847" spans="15:15" x14ac:dyDescent="0.35">
      <c r="O12847" s="86"/>
    </row>
    <row r="12848" spans="15:15" x14ac:dyDescent="0.35">
      <c r="O12848" s="86"/>
    </row>
    <row r="12849" spans="15:15" x14ac:dyDescent="0.35">
      <c r="O12849" s="86"/>
    </row>
    <row r="12850" spans="15:15" x14ac:dyDescent="0.35">
      <c r="O12850" s="86"/>
    </row>
    <row r="12851" spans="15:15" x14ac:dyDescent="0.35">
      <c r="O12851" s="86"/>
    </row>
    <row r="12852" spans="15:15" x14ac:dyDescent="0.35">
      <c r="O12852" s="86"/>
    </row>
    <row r="12853" spans="15:15" x14ac:dyDescent="0.35">
      <c r="O12853" s="86"/>
    </row>
    <row r="12854" spans="15:15" x14ac:dyDescent="0.35">
      <c r="O12854" s="86"/>
    </row>
    <row r="12855" spans="15:15" x14ac:dyDescent="0.35">
      <c r="O12855" s="86"/>
    </row>
    <row r="12856" spans="15:15" x14ac:dyDescent="0.35">
      <c r="O12856" s="86"/>
    </row>
    <row r="12857" spans="15:15" x14ac:dyDescent="0.35">
      <c r="O12857" s="86"/>
    </row>
    <row r="12858" spans="15:15" x14ac:dyDescent="0.35">
      <c r="O12858" s="86"/>
    </row>
    <row r="12859" spans="15:15" x14ac:dyDescent="0.35">
      <c r="O12859" s="86"/>
    </row>
    <row r="12860" spans="15:15" x14ac:dyDescent="0.35">
      <c r="O12860" s="86"/>
    </row>
    <row r="12861" spans="15:15" x14ac:dyDescent="0.35">
      <c r="O12861" s="86"/>
    </row>
    <row r="12862" spans="15:15" x14ac:dyDescent="0.35">
      <c r="O12862" s="86"/>
    </row>
    <row r="12863" spans="15:15" x14ac:dyDescent="0.35">
      <c r="O12863" s="86"/>
    </row>
    <row r="12864" spans="15:15" x14ac:dyDescent="0.35">
      <c r="O12864" s="86"/>
    </row>
    <row r="12865" spans="15:15" x14ac:dyDescent="0.35">
      <c r="O12865" s="86"/>
    </row>
    <row r="12866" spans="15:15" x14ac:dyDescent="0.35">
      <c r="O12866" s="86"/>
    </row>
    <row r="12867" spans="15:15" x14ac:dyDescent="0.35">
      <c r="O12867" s="86"/>
    </row>
    <row r="12868" spans="15:15" x14ac:dyDescent="0.35">
      <c r="O12868" s="86"/>
    </row>
    <row r="12869" spans="15:15" x14ac:dyDescent="0.35">
      <c r="O12869" s="86"/>
    </row>
    <row r="12870" spans="15:15" x14ac:dyDescent="0.35">
      <c r="O12870" s="86"/>
    </row>
    <row r="12871" spans="15:15" x14ac:dyDescent="0.35">
      <c r="O12871" s="86"/>
    </row>
    <row r="12872" spans="15:15" x14ac:dyDescent="0.35">
      <c r="O12872" s="86"/>
    </row>
    <row r="12873" spans="15:15" x14ac:dyDescent="0.35">
      <c r="O12873" s="86"/>
    </row>
    <row r="12874" spans="15:15" x14ac:dyDescent="0.35">
      <c r="O12874" s="86"/>
    </row>
    <row r="12875" spans="15:15" x14ac:dyDescent="0.35">
      <c r="O12875" s="86"/>
    </row>
    <row r="12876" spans="15:15" x14ac:dyDescent="0.35">
      <c r="O12876" s="86"/>
    </row>
    <row r="12877" spans="15:15" x14ac:dyDescent="0.35">
      <c r="O12877" s="86"/>
    </row>
    <row r="12878" spans="15:15" x14ac:dyDescent="0.35">
      <c r="O12878" s="86"/>
    </row>
    <row r="12879" spans="15:15" x14ac:dyDescent="0.35">
      <c r="O12879" s="86"/>
    </row>
    <row r="12880" spans="15:15" x14ac:dyDescent="0.35">
      <c r="O12880" s="86"/>
    </row>
    <row r="12881" spans="15:15" x14ac:dyDescent="0.35">
      <c r="O12881" s="86"/>
    </row>
    <row r="12882" spans="15:15" x14ac:dyDescent="0.35">
      <c r="O12882" s="86"/>
    </row>
    <row r="12883" spans="15:15" x14ac:dyDescent="0.35">
      <c r="O12883" s="86"/>
    </row>
    <row r="12884" spans="15:15" x14ac:dyDescent="0.35">
      <c r="O12884" s="86"/>
    </row>
    <row r="12885" spans="15:15" x14ac:dyDescent="0.35">
      <c r="O12885" s="86"/>
    </row>
    <row r="12886" spans="15:15" x14ac:dyDescent="0.35">
      <c r="O12886" s="86"/>
    </row>
    <row r="12887" spans="15:15" x14ac:dyDescent="0.35">
      <c r="O12887" s="86"/>
    </row>
    <row r="12888" spans="15:15" x14ac:dyDescent="0.35">
      <c r="O12888" s="86"/>
    </row>
    <row r="12889" spans="15:15" x14ac:dyDescent="0.35">
      <c r="O12889" s="86"/>
    </row>
    <row r="12890" spans="15:15" x14ac:dyDescent="0.35">
      <c r="O12890" s="86"/>
    </row>
    <row r="12891" spans="15:15" x14ac:dyDescent="0.35">
      <c r="O12891" s="86"/>
    </row>
    <row r="12892" spans="15:15" x14ac:dyDescent="0.35">
      <c r="O12892" s="86"/>
    </row>
    <row r="12893" spans="15:15" x14ac:dyDescent="0.35">
      <c r="O12893" s="86"/>
    </row>
    <row r="12894" spans="15:15" x14ac:dyDescent="0.35">
      <c r="O12894" s="86"/>
    </row>
    <row r="12895" spans="15:15" x14ac:dyDescent="0.35">
      <c r="O12895" s="86"/>
    </row>
    <row r="12896" spans="15:15" x14ac:dyDescent="0.35">
      <c r="O12896" s="86"/>
    </row>
    <row r="12897" spans="15:15" x14ac:dyDescent="0.35">
      <c r="O12897" s="86"/>
    </row>
    <row r="12898" spans="15:15" x14ac:dyDescent="0.35">
      <c r="O12898" s="86"/>
    </row>
    <row r="12899" spans="15:15" x14ac:dyDescent="0.35">
      <c r="O12899" s="86"/>
    </row>
    <row r="12900" spans="15:15" x14ac:dyDescent="0.35">
      <c r="O12900" s="86"/>
    </row>
    <row r="12901" spans="15:15" x14ac:dyDescent="0.35">
      <c r="O12901" s="86"/>
    </row>
    <row r="12902" spans="15:15" x14ac:dyDescent="0.35">
      <c r="O12902" s="86"/>
    </row>
    <row r="12903" spans="15:15" x14ac:dyDescent="0.35">
      <c r="O12903" s="86"/>
    </row>
    <row r="12904" spans="15:15" x14ac:dyDescent="0.35">
      <c r="O12904" s="86"/>
    </row>
    <row r="12905" spans="15:15" x14ac:dyDescent="0.35">
      <c r="O12905" s="86"/>
    </row>
    <row r="12906" spans="15:15" x14ac:dyDescent="0.35">
      <c r="O12906" s="86"/>
    </row>
    <row r="12907" spans="15:15" x14ac:dyDescent="0.35">
      <c r="O12907" s="86"/>
    </row>
    <row r="12908" spans="15:15" x14ac:dyDescent="0.35">
      <c r="O12908" s="86"/>
    </row>
    <row r="12909" spans="15:15" x14ac:dyDescent="0.35">
      <c r="O12909" s="86"/>
    </row>
    <row r="12910" spans="15:15" x14ac:dyDescent="0.35">
      <c r="O12910" s="86"/>
    </row>
    <row r="12911" spans="15:15" x14ac:dyDescent="0.35">
      <c r="O12911" s="86"/>
    </row>
    <row r="12912" spans="15:15" x14ac:dyDescent="0.35">
      <c r="O12912" s="86"/>
    </row>
    <row r="12913" spans="15:15" x14ac:dyDescent="0.35">
      <c r="O12913" s="86"/>
    </row>
    <row r="12914" spans="15:15" x14ac:dyDescent="0.35">
      <c r="O12914" s="86"/>
    </row>
    <row r="12915" spans="15:15" x14ac:dyDescent="0.35">
      <c r="O12915" s="86"/>
    </row>
    <row r="12916" spans="15:15" x14ac:dyDescent="0.35">
      <c r="O12916" s="86"/>
    </row>
    <row r="12917" spans="15:15" x14ac:dyDescent="0.35">
      <c r="O12917" s="86"/>
    </row>
    <row r="12918" spans="15:15" x14ac:dyDescent="0.35">
      <c r="O12918" s="86"/>
    </row>
    <row r="12919" spans="15:15" x14ac:dyDescent="0.35">
      <c r="O12919" s="86"/>
    </row>
    <row r="12920" spans="15:15" x14ac:dyDescent="0.35">
      <c r="O12920" s="86"/>
    </row>
    <row r="12921" spans="15:15" x14ac:dyDescent="0.35">
      <c r="O12921" s="86"/>
    </row>
    <row r="12922" spans="15:15" x14ac:dyDescent="0.35">
      <c r="O12922" s="86"/>
    </row>
    <row r="12923" spans="15:15" x14ac:dyDescent="0.35">
      <c r="O12923" s="86"/>
    </row>
    <row r="12924" spans="15:15" x14ac:dyDescent="0.35">
      <c r="O12924" s="86"/>
    </row>
    <row r="12925" spans="15:15" x14ac:dyDescent="0.35">
      <c r="O12925" s="86"/>
    </row>
    <row r="12926" spans="15:15" x14ac:dyDescent="0.35">
      <c r="O12926" s="86"/>
    </row>
    <row r="12927" spans="15:15" x14ac:dyDescent="0.35">
      <c r="O12927" s="86"/>
    </row>
    <row r="12928" spans="15:15" x14ac:dyDescent="0.35">
      <c r="O12928" s="86"/>
    </row>
    <row r="12929" spans="15:15" x14ac:dyDescent="0.35">
      <c r="O12929" s="86"/>
    </row>
    <row r="12930" spans="15:15" x14ac:dyDescent="0.35">
      <c r="O12930" s="86"/>
    </row>
    <row r="12931" spans="15:15" x14ac:dyDescent="0.35">
      <c r="O12931" s="86"/>
    </row>
    <row r="12932" spans="15:15" x14ac:dyDescent="0.35">
      <c r="O12932" s="86"/>
    </row>
    <row r="12933" spans="15:15" x14ac:dyDescent="0.35">
      <c r="O12933" s="86"/>
    </row>
    <row r="12934" spans="15:15" x14ac:dyDescent="0.35">
      <c r="O12934" s="86"/>
    </row>
    <row r="12935" spans="15:15" x14ac:dyDescent="0.35">
      <c r="O12935" s="86"/>
    </row>
    <row r="12936" spans="15:15" x14ac:dyDescent="0.35">
      <c r="O12936" s="86"/>
    </row>
    <row r="12937" spans="15:15" x14ac:dyDescent="0.35">
      <c r="O12937" s="86"/>
    </row>
    <row r="12938" spans="15:15" x14ac:dyDescent="0.35">
      <c r="O12938" s="86"/>
    </row>
    <row r="12939" spans="15:15" x14ac:dyDescent="0.35">
      <c r="O12939" s="86"/>
    </row>
    <row r="12940" spans="15:15" x14ac:dyDescent="0.35">
      <c r="O12940" s="86"/>
    </row>
    <row r="12941" spans="15:15" x14ac:dyDescent="0.35">
      <c r="O12941" s="86"/>
    </row>
    <row r="12942" spans="15:15" x14ac:dyDescent="0.35">
      <c r="O12942" s="86"/>
    </row>
    <row r="12943" spans="15:15" x14ac:dyDescent="0.35">
      <c r="O12943" s="86"/>
    </row>
    <row r="12944" spans="15:15" x14ac:dyDescent="0.35">
      <c r="O12944" s="86"/>
    </row>
    <row r="12945" spans="15:15" x14ac:dyDescent="0.35">
      <c r="O12945" s="86"/>
    </row>
    <row r="12946" spans="15:15" x14ac:dyDescent="0.35">
      <c r="O12946" s="86"/>
    </row>
    <row r="12947" spans="15:15" x14ac:dyDescent="0.35">
      <c r="O12947" s="86"/>
    </row>
    <row r="12948" spans="15:15" x14ac:dyDescent="0.35">
      <c r="O12948" s="86"/>
    </row>
    <row r="12949" spans="15:15" x14ac:dyDescent="0.35">
      <c r="O12949" s="86"/>
    </row>
    <row r="12950" spans="15:15" x14ac:dyDescent="0.35">
      <c r="O12950" s="86"/>
    </row>
    <row r="12951" spans="15:15" x14ac:dyDescent="0.35">
      <c r="O12951" s="86"/>
    </row>
    <row r="12952" spans="15:15" x14ac:dyDescent="0.35">
      <c r="O12952" s="86"/>
    </row>
    <row r="12953" spans="15:15" x14ac:dyDescent="0.35">
      <c r="O12953" s="86"/>
    </row>
    <row r="12954" spans="15:15" x14ac:dyDescent="0.35">
      <c r="O12954" s="86"/>
    </row>
    <row r="12955" spans="15:15" x14ac:dyDescent="0.35">
      <c r="O12955" s="86"/>
    </row>
    <row r="12956" spans="15:15" x14ac:dyDescent="0.35">
      <c r="O12956" s="86"/>
    </row>
    <row r="12957" spans="15:15" x14ac:dyDescent="0.35">
      <c r="O12957" s="86"/>
    </row>
    <row r="12958" spans="15:15" x14ac:dyDescent="0.35">
      <c r="O12958" s="86"/>
    </row>
    <row r="12959" spans="15:15" x14ac:dyDescent="0.35">
      <c r="O12959" s="86"/>
    </row>
    <row r="12960" spans="15:15" x14ac:dyDescent="0.35">
      <c r="O12960" s="86"/>
    </row>
    <row r="12961" spans="15:15" x14ac:dyDescent="0.35">
      <c r="O12961" s="86"/>
    </row>
    <row r="12962" spans="15:15" x14ac:dyDescent="0.35">
      <c r="O12962" s="86"/>
    </row>
    <row r="12963" spans="15:15" x14ac:dyDescent="0.35">
      <c r="O12963" s="86"/>
    </row>
    <row r="12964" spans="15:15" x14ac:dyDescent="0.35">
      <c r="O12964" s="86"/>
    </row>
    <row r="12965" spans="15:15" x14ac:dyDescent="0.35">
      <c r="O12965" s="86"/>
    </row>
    <row r="12966" spans="15:15" x14ac:dyDescent="0.35">
      <c r="O12966" s="86"/>
    </row>
    <row r="12967" spans="15:15" x14ac:dyDescent="0.35">
      <c r="O12967" s="86"/>
    </row>
    <row r="12968" spans="15:15" x14ac:dyDescent="0.35">
      <c r="O12968" s="86"/>
    </row>
    <row r="12969" spans="15:15" x14ac:dyDescent="0.35">
      <c r="O12969" s="86"/>
    </row>
    <row r="12970" spans="15:15" x14ac:dyDescent="0.35">
      <c r="O12970" s="86"/>
    </row>
    <row r="12971" spans="15:15" x14ac:dyDescent="0.35">
      <c r="O12971" s="86"/>
    </row>
    <row r="12972" spans="15:15" x14ac:dyDescent="0.35">
      <c r="O12972" s="86"/>
    </row>
    <row r="12973" spans="15:15" x14ac:dyDescent="0.35">
      <c r="O12973" s="86"/>
    </row>
    <row r="12974" spans="15:15" x14ac:dyDescent="0.35">
      <c r="O12974" s="86"/>
    </row>
    <row r="12975" spans="15:15" x14ac:dyDescent="0.35">
      <c r="O12975" s="86"/>
    </row>
    <row r="12976" spans="15:15" x14ac:dyDescent="0.35">
      <c r="O12976" s="86"/>
    </row>
    <row r="12977" spans="15:15" x14ac:dyDescent="0.35">
      <c r="O12977" s="86"/>
    </row>
    <row r="12978" spans="15:15" x14ac:dyDescent="0.35">
      <c r="O12978" s="86"/>
    </row>
    <row r="12979" spans="15:15" x14ac:dyDescent="0.35">
      <c r="O12979" s="86"/>
    </row>
    <row r="12980" spans="15:15" x14ac:dyDescent="0.35">
      <c r="O12980" s="86"/>
    </row>
    <row r="12981" spans="15:15" x14ac:dyDescent="0.35">
      <c r="O12981" s="86"/>
    </row>
    <row r="12982" spans="15:15" x14ac:dyDescent="0.35">
      <c r="O12982" s="86"/>
    </row>
    <row r="12983" spans="15:15" x14ac:dyDescent="0.35">
      <c r="O12983" s="86"/>
    </row>
    <row r="12984" spans="15:15" x14ac:dyDescent="0.35">
      <c r="O12984" s="86"/>
    </row>
    <row r="12985" spans="15:15" x14ac:dyDescent="0.35">
      <c r="O12985" s="86"/>
    </row>
    <row r="12986" spans="15:15" x14ac:dyDescent="0.35">
      <c r="O12986" s="86"/>
    </row>
    <row r="12987" spans="15:15" x14ac:dyDescent="0.35">
      <c r="O12987" s="86"/>
    </row>
    <row r="12988" spans="15:15" x14ac:dyDescent="0.35">
      <c r="O12988" s="86"/>
    </row>
    <row r="12989" spans="15:15" x14ac:dyDescent="0.35">
      <c r="O12989" s="86"/>
    </row>
    <row r="12990" spans="15:15" x14ac:dyDescent="0.35">
      <c r="O12990" s="86"/>
    </row>
    <row r="12991" spans="15:15" x14ac:dyDescent="0.35">
      <c r="O12991" s="86"/>
    </row>
    <row r="12992" spans="15:15" x14ac:dyDescent="0.35">
      <c r="O12992" s="86"/>
    </row>
    <row r="12993" spans="15:15" x14ac:dyDescent="0.35">
      <c r="O12993" s="86"/>
    </row>
    <row r="12994" spans="15:15" x14ac:dyDescent="0.35">
      <c r="O12994" s="86"/>
    </row>
    <row r="12995" spans="15:15" x14ac:dyDescent="0.35">
      <c r="O12995" s="86"/>
    </row>
    <row r="12996" spans="15:15" x14ac:dyDescent="0.35">
      <c r="O12996" s="86"/>
    </row>
    <row r="12997" spans="15:15" x14ac:dyDescent="0.35">
      <c r="O12997" s="86"/>
    </row>
    <row r="12998" spans="15:15" x14ac:dyDescent="0.35">
      <c r="O12998" s="86"/>
    </row>
    <row r="12999" spans="15:15" x14ac:dyDescent="0.35">
      <c r="O12999" s="86"/>
    </row>
    <row r="13000" spans="15:15" x14ac:dyDescent="0.35">
      <c r="O13000" s="86"/>
    </row>
    <row r="13001" spans="15:15" x14ac:dyDescent="0.35">
      <c r="O13001" s="86"/>
    </row>
    <row r="13002" spans="15:15" x14ac:dyDescent="0.35">
      <c r="O13002" s="86"/>
    </row>
    <row r="13003" spans="15:15" x14ac:dyDescent="0.35">
      <c r="O13003" s="86"/>
    </row>
    <row r="13004" spans="15:15" x14ac:dyDescent="0.35">
      <c r="O13004" s="86"/>
    </row>
    <row r="13005" spans="15:15" x14ac:dyDescent="0.35">
      <c r="O13005" s="86"/>
    </row>
    <row r="13006" spans="15:15" x14ac:dyDescent="0.35">
      <c r="O13006" s="86"/>
    </row>
    <row r="13007" spans="15:15" x14ac:dyDescent="0.35">
      <c r="O13007" s="86"/>
    </row>
    <row r="13008" spans="15:15" x14ac:dyDescent="0.35">
      <c r="O13008" s="86"/>
    </row>
    <row r="13009" spans="15:15" x14ac:dyDescent="0.35">
      <c r="O13009" s="86"/>
    </row>
    <row r="13010" spans="15:15" x14ac:dyDescent="0.35">
      <c r="O13010" s="86"/>
    </row>
    <row r="13011" spans="15:15" x14ac:dyDescent="0.35">
      <c r="O13011" s="86"/>
    </row>
    <row r="13012" spans="15:15" x14ac:dyDescent="0.35">
      <c r="O13012" s="86"/>
    </row>
    <row r="13013" spans="15:15" x14ac:dyDescent="0.35">
      <c r="O13013" s="86"/>
    </row>
    <row r="13014" spans="15:15" x14ac:dyDescent="0.35">
      <c r="O13014" s="86"/>
    </row>
    <row r="13015" spans="15:15" x14ac:dyDescent="0.35">
      <c r="O13015" s="86"/>
    </row>
    <row r="13016" spans="15:15" x14ac:dyDescent="0.35">
      <c r="O13016" s="86"/>
    </row>
    <row r="13017" spans="15:15" x14ac:dyDescent="0.35">
      <c r="O13017" s="86"/>
    </row>
    <row r="13018" spans="15:15" x14ac:dyDescent="0.35">
      <c r="O13018" s="86"/>
    </row>
    <row r="13019" spans="15:15" x14ac:dyDescent="0.35">
      <c r="O13019" s="86"/>
    </row>
    <row r="13020" spans="15:15" x14ac:dyDescent="0.35">
      <c r="O13020" s="86"/>
    </row>
    <row r="13021" spans="15:15" x14ac:dyDescent="0.35">
      <c r="O13021" s="86"/>
    </row>
    <row r="13022" spans="15:15" x14ac:dyDescent="0.35">
      <c r="O13022" s="86"/>
    </row>
    <row r="13023" spans="15:15" x14ac:dyDescent="0.35">
      <c r="O13023" s="86"/>
    </row>
    <row r="13024" spans="15:15" x14ac:dyDescent="0.35">
      <c r="O13024" s="86"/>
    </row>
    <row r="13025" spans="15:15" x14ac:dyDescent="0.35">
      <c r="O13025" s="86"/>
    </row>
    <row r="13026" spans="15:15" x14ac:dyDescent="0.35">
      <c r="O13026" s="86"/>
    </row>
    <row r="13027" spans="15:15" x14ac:dyDescent="0.35">
      <c r="O13027" s="86"/>
    </row>
    <row r="13028" spans="15:15" x14ac:dyDescent="0.35">
      <c r="O13028" s="86"/>
    </row>
    <row r="13029" spans="15:15" x14ac:dyDescent="0.35">
      <c r="O13029" s="86"/>
    </row>
    <row r="13030" spans="15:15" x14ac:dyDescent="0.35">
      <c r="O13030" s="86"/>
    </row>
    <row r="13031" spans="15:15" x14ac:dyDescent="0.35">
      <c r="O13031" s="86"/>
    </row>
    <row r="13032" spans="15:15" x14ac:dyDescent="0.35">
      <c r="O13032" s="86"/>
    </row>
    <row r="13033" spans="15:15" x14ac:dyDescent="0.35">
      <c r="O13033" s="86"/>
    </row>
    <row r="13034" spans="15:15" x14ac:dyDescent="0.35">
      <c r="O13034" s="86"/>
    </row>
    <row r="13035" spans="15:15" x14ac:dyDescent="0.35">
      <c r="O13035" s="86"/>
    </row>
    <row r="13036" spans="15:15" x14ac:dyDescent="0.35">
      <c r="O13036" s="86"/>
    </row>
    <row r="13037" spans="15:15" x14ac:dyDescent="0.35">
      <c r="O13037" s="86"/>
    </row>
    <row r="13038" spans="15:15" x14ac:dyDescent="0.35">
      <c r="O13038" s="86"/>
    </row>
    <row r="13039" spans="15:15" x14ac:dyDescent="0.35">
      <c r="O13039" s="86"/>
    </row>
    <row r="13040" spans="15:15" x14ac:dyDescent="0.35">
      <c r="O13040" s="86"/>
    </row>
    <row r="13041" spans="15:15" x14ac:dyDescent="0.35">
      <c r="O13041" s="86"/>
    </row>
    <row r="13042" spans="15:15" x14ac:dyDescent="0.35">
      <c r="O13042" s="86"/>
    </row>
    <row r="13043" spans="15:15" x14ac:dyDescent="0.35">
      <c r="O13043" s="86"/>
    </row>
    <row r="13044" spans="15:15" x14ac:dyDescent="0.35">
      <c r="O13044" s="86"/>
    </row>
    <row r="13045" spans="15:15" x14ac:dyDescent="0.35">
      <c r="O13045" s="86"/>
    </row>
    <row r="13046" spans="15:15" x14ac:dyDescent="0.35">
      <c r="O13046" s="86"/>
    </row>
    <row r="13047" spans="15:15" x14ac:dyDescent="0.35">
      <c r="O13047" s="86"/>
    </row>
    <row r="13048" spans="15:15" x14ac:dyDescent="0.35">
      <c r="O13048" s="86"/>
    </row>
    <row r="13049" spans="15:15" x14ac:dyDescent="0.35">
      <c r="O13049" s="86"/>
    </row>
    <row r="13050" spans="15:15" x14ac:dyDescent="0.35">
      <c r="O13050" s="86"/>
    </row>
    <row r="13051" spans="15:15" x14ac:dyDescent="0.35">
      <c r="O13051" s="86"/>
    </row>
    <row r="13052" spans="15:15" x14ac:dyDescent="0.35">
      <c r="O13052" s="86"/>
    </row>
    <row r="13053" spans="15:15" x14ac:dyDescent="0.35">
      <c r="O13053" s="86"/>
    </row>
    <row r="13054" spans="15:15" x14ac:dyDescent="0.35">
      <c r="O13054" s="86"/>
    </row>
    <row r="13055" spans="15:15" x14ac:dyDescent="0.35">
      <c r="O13055" s="86"/>
    </row>
    <row r="13056" spans="15:15" x14ac:dyDescent="0.35">
      <c r="O13056" s="86"/>
    </row>
    <row r="13057" spans="15:15" x14ac:dyDescent="0.35">
      <c r="O13057" s="86"/>
    </row>
    <row r="13058" spans="15:15" x14ac:dyDescent="0.35">
      <c r="O13058" s="86"/>
    </row>
    <row r="13059" spans="15:15" x14ac:dyDescent="0.35">
      <c r="O13059" s="86"/>
    </row>
    <row r="13060" spans="15:15" x14ac:dyDescent="0.35">
      <c r="O13060" s="86"/>
    </row>
    <row r="13061" spans="15:15" x14ac:dyDescent="0.35">
      <c r="O13061" s="86"/>
    </row>
    <row r="13062" spans="15:15" x14ac:dyDescent="0.35">
      <c r="O13062" s="86"/>
    </row>
    <row r="13063" spans="15:15" x14ac:dyDescent="0.35">
      <c r="O13063" s="86"/>
    </row>
    <row r="13064" spans="15:15" x14ac:dyDescent="0.35">
      <c r="O13064" s="86"/>
    </row>
    <row r="13065" spans="15:15" x14ac:dyDescent="0.35">
      <c r="O13065" s="86"/>
    </row>
    <row r="13066" spans="15:15" x14ac:dyDescent="0.35">
      <c r="O13066" s="86"/>
    </row>
    <row r="13067" spans="15:15" x14ac:dyDescent="0.35">
      <c r="O13067" s="86"/>
    </row>
    <row r="13068" spans="15:15" x14ac:dyDescent="0.35">
      <c r="O13068" s="86"/>
    </row>
    <row r="13069" spans="15:15" x14ac:dyDescent="0.35">
      <c r="O13069" s="86"/>
    </row>
    <row r="13070" spans="15:15" x14ac:dyDescent="0.35">
      <c r="O13070" s="86"/>
    </row>
    <row r="13071" spans="15:15" x14ac:dyDescent="0.35">
      <c r="O13071" s="86"/>
    </row>
    <row r="13072" spans="15:15" x14ac:dyDescent="0.35">
      <c r="O13072" s="86"/>
    </row>
    <row r="13073" spans="15:15" x14ac:dyDescent="0.35">
      <c r="O13073" s="86"/>
    </row>
    <row r="13074" spans="15:15" x14ac:dyDescent="0.35">
      <c r="O13074" s="86"/>
    </row>
    <row r="13075" spans="15:15" x14ac:dyDescent="0.35">
      <c r="O13075" s="86"/>
    </row>
    <row r="13076" spans="15:15" x14ac:dyDescent="0.35">
      <c r="O13076" s="86"/>
    </row>
    <row r="13077" spans="15:15" x14ac:dyDescent="0.35">
      <c r="O13077" s="86"/>
    </row>
    <row r="13078" spans="15:15" x14ac:dyDescent="0.35">
      <c r="O13078" s="86"/>
    </row>
    <row r="13079" spans="15:15" x14ac:dyDescent="0.35">
      <c r="O13079" s="86"/>
    </row>
    <row r="13080" spans="15:15" x14ac:dyDescent="0.35">
      <c r="O13080" s="86"/>
    </row>
    <row r="13081" spans="15:15" x14ac:dyDescent="0.35">
      <c r="O13081" s="86"/>
    </row>
    <row r="13082" spans="15:15" x14ac:dyDescent="0.35">
      <c r="O13082" s="86"/>
    </row>
    <row r="13083" spans="15:15" x14ac:dyDescent="0.35">
      <c r="O13083" s="86"/>
    </row>
    <row r="13084" spans="15:15" x14ac:dyDescent="0.35">
      <c r="O13084" s="86"/>
    </row>
    <row r="13085" spans="15:15" x14ac:dyDescent="0.35">
      <c r="O13085" s="86"/>
    </row>
    <row r="13086" spans="15:15" x14ac:dyDescent="0.35">
      <c r="O13086" s="86"/>
    </row>
    <row r="13087" spans="15:15" x14ac:dyDescent="0.35">
      <c r="O13087" s="86"/>
    </row>
    <row r="13088" spans="15:15" x14ac:dyDescent="0.35">
      <c r="O13088" s="86"/>
    </row>
    <row r="13089" spans="15:15" x14ac:dyDescent="0.35">
      <c r="O13089" s="86"/>
    </row>
    <row r="13090" spans="15:15" x14ac:dyDescent="0.35">
      <c r="O13090" s="86"/>
    </row>
    <row r="13091" spans="15:15" x14ac:dyDescent="0.35">
      <c r="O13091" s="86"/>
    </row>
    <row r="13092" spans="15:15" x14ac:dyDescent="0.35">
      <c r="O13092" s="86"/>
    </row>
    <row r="13093" spans="15:15" x14ac:dyDescent="0.35">
      <c r="O13093" s="86"/>
    </row>
    <row r="13094" spans="15:15" x14ac:dyDescent="0.35">
      <c r="O13094" s="86"/>
    </row>
    <row r="13095" spans="15:15" x14ac:dyDescent="0.35">
      <c r="O13095" s="86"/>
    </row>
    <row r="13096" spans="15:15" x14ac:dyDescent="0.35">
      <c r="O13096" s="86"/>
    </row>
    <row r="13097" spans="15:15" x14ac:dyDescent="0.35">
      <c r="O13097" s="86"/>
    </row>
    <row r="13098" spans="15:15" x14ac:dyDescent="0.35">
      <c r="O13098" s="86"/>
    </row>
    <row r="13099" spans="15:15" x14ac:dyDescent="0.35">
      <c r="O13099" s="86"/>
    </row>
    <row r="13100" spans="15:15" x14ac:dyDescent="0.35">
      <c r="O13100" s="86"/>
    </row>
    <row r="13101" spans="15:15" x14ac:dyDescent="0.35">
      <c r="O13101" s="86"/>
    </row>
    <row r="13102" spans="15:15" x14ac:dyDescent="0.35">
      <c r="O13102" s="86"/>
    </row>
    <row r="13103" spans="15:15" x14ac:dyDescent="0.35">
      <c r="O13103" s="86"/>
    </row>
    <row r="13104" spans="15:15" x14ac:dyDescent="0.35">
      <c r="O13104" s="86"/>
    </row>
    <row r="13105" spans="15:15" x14ac:dyDescent="0.35">
      <c r="O13105" s="86"/>
    </row>
    <row r="13106" spans="15:15" x14ac:dyDescent="0.35">
      <c r="O13106" s="86"/>
    </row>
    <row r="13107" spans="15:15" x14ac:dyDescent="0.35">
      <c r="O13107" s="86"/>
    </row>
    <row r="13108" spans="15:15" x14ac:dyDescent="0.35">
      <c r="O13108" s="86"/>
    </row>
    <row r="13109" spans="15:15" x14ac:dyDescent="0.35">
      <c r="O13109" s="86"/>
    </row>
    <row r="13110" spans="15:15" x14ac:dyDescent="0.35">
      <c r="O13110" s="86"/>
    </row>
    <row r="13111" spans="15:15" x14ac:dyDescent="0.35">
      <c r="O13111" s="86"/>
    </row>
    <row r="13112" spans="15:15" x14ac:dyDescent="0.35">
      <c r="O13112" s="86"/>
    </row>
    <row r="13113" spans="15:15" x14ac:dyDescent="0.35">
      <c r="O13113" s="86"/>
    </row>
    <row r="13114" spans="15:15" x14ac:dyDescent="0.35">
      <c r="O13114" s="86"/>
    </row>
    <row r="13115" spans="15:15" x14ac:dyDescent="0.35">
      <c r="O13115" s="86"/>
    </row>
    <row r="13116" spans="15:15" x14ac:dyDescent="0.35">
      <c r="O13116" s="86"/>
    </row>
    <row r="13117" spans="15:15" x14ac:dyDescent="0.35">
      <c r="O13117" s="86"/>
    </row>
    <row r="13118" spans="15:15" x14ac:dyDescent="0.35">
      <c r="O13118" s="86"/>
    </row>
    <row r="13119" spans="15:15" x14ac:dyDescent="0.35">
      <c r="O13119" s="86"/>
    </row>
    <row r="13120" spans="15:15" x14ac:dyDescent="0.35">
      <c r="O13120" s="86"/>
    </row>
    <row r="13121" spans="15:15" x14ac:dyDescent="0.35">
      <c r="O13121" s="86"/>
    </row>
    <row r="13122" spans="15:15" x14ac:dyDescent="0.35">
      <c r="O13122" s="86"/>
    </row>
    <row r="13123" spans="15:15" x14ac:dyDescent="0.35">
      <c r="O13123" s="86"/>
    </row>
    <row r="13124" spans="15:15" x14ac:dyDescent="0.35">
      <c r="O13124" s="86"/>
    </row>
    <row r="13125" spans="15:15" x14ac:dyDescent="0.35">
      <c r="O13125" s="86"/>
    </row>
    <row r="13126" spans="15:15" x14ac:dyDescent="0.35">
      <c r="O13126" s="86"/>
    </row>
    <row r="13127" spans="15:15" x14ac:dyDescent="0.35">
      <c r="O13127" s="86"/>
    </row>
    <row r="13128" spans="15:15" x14ac:dyDescent="0.35">
      <c r="O13128" s="86"/>
    </row>
    <row r="13129" spans="15:15" x14ac:dyDescent="0.35">
      <c r="O13129" s="86"/>
    </row>
    <row r="13130" spans="15:15" x14ac:dyDescent="0.35">
      <c r="O13130" s="86"/>
    </row>
    <row r="13131" spans="15:15" x14ac:dyDescent="0.35">
      <c r="O13131" s="86"/>
    </row>
    <row r="13132" spans="15:15" x14ac:dyDescent="0.35">
      <c r="O13132" s="86"/>
    </row>
    <row r="13133" spans="15:15" x14ac:dyDescent="0.35">
      <c r="O13133" s="86"/>
    </row>
    <row r="13134" spans="15:15" x14ac:dyDescent="0.35">
      <c r="O13134" s="86"/>
    </row>
    <row r="13135" spans="15:15" x14ac:dyDescent="0.35">
      <c r="O13135" s="86"/>
    </row>
    <row r="13136" spans="15:15" x14ac:dyDescent="0.35">
      <c r="O13136" s="86"/>
    </row>
    <row r="13137" spans="15:15" x14ac:dyDescent="0.35">
      <c r="O13137" s="86"/>
    </row>
    <row r="13138" spans="15:15" x14ac:dyDescent="0.35">
      <c r="O13138" s="86"/>
    </row>
    <row r="13139" spans="15:15" x14ac:dyDescent="0.35">
      <c r="O13139" s="86"/>
    </row>
    <row r="13140" spans="15:15" x14ac:dyDescent="0.35">
      <c r="O13140" s="86"/>
    </row>
    <row r="13141" spans="15:15" x14ac:dyDescent="0.35">
      <c r="O13141" s="86"/>
    </row>
    <row r="13142" spans="15:15" x14ac:dyDescent="0.35">
      <c r="O13142" s="86"/>
    </row>
    <row r="13143" spans="15:15" x14ac:dyDescent="0.35">
      <c r="O13143" s="86"/>
    </row>
    <row r="13144" spans="15:15" x14ac:dyDescent="0.35">
      <c r="O13144" s="86"/>
    </row>
    <row r="13145" spans="15:15" x14ac:dyDescent="0.35">
      <c r="O13145" s="86"/>
    </row>
    <row r="13146" spans="15:15" x14ac:dyDescent="0.35">
      <c r="O13146" s="86"/>
    </row>
    <row r="13147" spans="15:15" x14ac:dyDescent="0.35">
      <c r="O13147" s="86"/>
    </row>
    <row r="13148" spans="15:15" x14ac:dyDescent="0.35">
      <c r="O13148" s="86"/>
    </row>
    <row r="13149" spans="15:15" x14ac:dyDescent="0.35">
      <c r="O13149" s="86"/>
    </row>
    <row r="13150" spans="15:15" x14ac:dyDescent="0.35">
      <c r="O13150" s="86"/>
    </row>
    <row r="13151" spans="15:15" x14ac:dyDescent="0.35">
      <c r="O13151" s="86"/>
    </row>
    <row r="13152" spans="15:15" x14ac:dyDescent="0.35">
      <c r="O13152" s="86"/>
    </row>
    <row r="13153" spans="15:15" x14ac:dyDescent="0.35">
      <c r="O13153" s="86"/>
    </row>
    <row r="13154" spans="15:15" x14ac:dyDescent="0.35">
      <c r="O13154" s="86"/>
    </row>
    <row r="13155" spans="15:15" x14ac:dyDescent="0.35">
      <c r="O13155" s="86"/>
    </row>
    <row r="13156" spans="15:15" x14ac:dyDescent="0.35">
      <c r="O13156" s="86"/>
    </row>
    <row r="13157" spans="15:15" x14ac:dyDescent="0.35">
      <c r="O13157" s="86"/>
    </row>
    <row r="13158" spans="15:15" x14ac:dyDescent="0.35">
      <c r="O13158" s="86"/>
    </row>
    <row r="13159" spans="15:15" x14ac:dyDescent="0.35">
      <c r="O13159" s="86"/>
    </row>
    <row r="13160" spans="15:15" x14ac:dyDescent="0.35">
      <c r="O13160" s="86"/>
    </row>
    <row r="13161" spans="15:15" x14ac:dyDescent="0.35">
      <c r="O13161" s="86"/>
    </row>
    <row r="13162" spans="15:15" x14ac:dyDescent="0.35">
      <c r="O13162" s="86"/>
    </row>
    <row r="13163" spans="15:15" x14ac:dyDescent="0.35">
      <c r="O13163" s="86"/>
    </row>
    <row r="13164" spans="15:15" x14ac:dyDescent="0.35">
      <c r="O13164" s="86"/>
    </row>
    <row r="13165" spans="15:15" x14ac:dyDescent="0.35">
      <c r="O13165" s="86"/>
    </row>
    <row r="13166" spans="15:15" x14ac:dyDescent="0.35">
      <c r="O13166" s="86"/>
    </row>
    <row r="13167" spans="15:15" x14ac:dyDescent="0.35">
      <c r="O13167" s="86"/>
    </row>
    <row r="13168" spans="15:15" x14ac:dyDescent="0.35">
      <c r="O13168" s="86"/>
    </row>
    <row r="13169" spans="15:15" x14ac:dyDescent="0.35">
      <c r="O13169" s="86"/>
    </row>
    <row r="13170" spans="15:15" x14ac:dyDescent="0.35">
      <c r="O13170" s="86"/>
    </row>
    <row r="13171" spans="15:15" x14ac:dyDescent="0.35">
      <c r="O13171" s="86"/>
    </row>
    <row r="13172" spans="15:15" x14ac:dyDescent="0.35">
      <c r="O13172" s="86"/>
    </row>
    <row r="13173" spans="15:15" x14ac:dyDescent="0.35">
      <c r="O13173" s="86"/>
    </row>
    <row r="13174" spans="15:15" x14ac:dyDescent="0.35">
      <c r="O13174" s="86"/>
    </row>
    <row r="13175" spans="15:15" x14ac:dyDescent="0.35">
      <c r="O13175" s="86"/>
    </row>
    <row r="13176" spans="15:15" x14ac:dyDescent="0.35">
      <c r="O13176" s="86"/>
    </row>
    <row r="13177" spans="15:15" x14ac:dyDescent="0.35">
      <c r="O13177" s="86"/>
    </row>
    <row r="13178" spans="15:15" x14ac:dyDescent="0.35">
      <c r="O13178" s="86"/>
    </row>
    <row r="13179" spans="15:15" x14ac:dyDescent="0.35">
      <c r="O13179" s="86"/>
    </row>
    <row r="13180" spans="15:15" x14ac:dyDescent="0.35">
      <c r="O13180" s="86"/>
    </row>
    <row r="13181" spans="15:15" x14ac:dyDescent="0.35">
      <c r="O13181" s="86"/>
    </row>
    <row r="13182" spans="15:15" x14ac:dyDescent="0.35">
      <c r="O13182" s="86"/>
    </row>
    <row r="13183" spans="15:15" x14ac:dyDescent="0.35">
      <c r="O13183" s="86"/>
    </row>
    <row r="13184" spans="15:15" x14ac:dyDescent="0.35">
      <c r="O13184" s="86"/>
    </row>
    <row r="13185" spans="15:15" x14ac:dyDescent="0.35">
      <c r="O13185" s="86"/>
    </row>
    <row r="13186" spans="15:15" x14ac:dyDescent="0.35">
      <c r="O13186" s="86"/>
    </row>
    <row r="13187" spans="15:15" x14ac:dyDescent="0.35">
      <c r="O13187" s="86"/>
    </row>
    <row r="13188" spans="15:15" x14ac:dyDescent="0.35">
      <c r="O13188" s="86"/>
    </row>
    <row r="13189" spans="15:15" x14ac:dyDescent="0.35">
      <c r="O13189" s="86"/>
    </row>
    <row r="13190" spans="15:15" x14ac:dyDescent="0.35">
      <c r="O13190" s="86"/>
    </row>
    <row r="13191" spans="15:15" x14ac:dyDescent="0.35">
      <c r="O13191" s="86"/>
    </row>
    <row r="13192" spans="15:15" x14ac:dyDescent="0.35">
      <c r="O13192" s="86"/>
    </row>
    <row r="13193" spans="15:15" x14ac:dyDescent="0.35">
      <c r="O13193" s="86"/>
    </row>
    <row r="13194" spans="15:15" x14ac:dyDescent="0.35">
      <c r="O13194" s="86"/>
    </row>
    <row r="13195" spans="15:15" x14ac:dyDescent="0.35">
      <c r="O13195" s="86"/>
    </row>
    <row r="13196" spans="15:15" x14ac:dyDescent="0.35">
      <c r="O13196" s="86"/>
    </row>
    <row r="13197" spans="15:15" x14ac:dyDescent="0.35">
      <c r="O13197" s="86"/>
    </row>
    <row r="13198" spans="15:15" x14ac:dyDescent="0.35">
      <c r="O13198" s="86"/>
    </row>
    <row r="13199" spans="15:15" x14ac:dyDescent="0.35">
      <c r="O13199" s="86"/>
    </row>
    <row r="13200" spans="15:15" x14ac:dyDescent="0.35">
      <c r="O13200" s="86"/>
    </row>
    <row r="13201" spans="15:15" x14ac:dyDescent="0.35">
      <c r="O13201" s="86"/>
    </row>
    <row r="13202" spans="15:15" x14ac:dyDescent="0.35">
      <c r="O13202" s="86"/>
    </row>
    <row r="13203" spans="15:15" x14ac:dyDescent="0.35">
      <c r="O13203" s="86"/>
    </row>
    <row r="13204" spans="15:15" x14ac:dyDescent="0.35">
      <c r="O13204" s="86"/>
    </row>
    <row r="13205" spans="15:15" x14ac:dyDescent="0.35">
      <c r="O13205" s="86"/>
    </row>
    <row r="13206" spans="15:15" x14ac:dyDescent="0.35">
      <c r="O13206" s="86"/>
    </row>
    <row r="13207" spans="15:15" x14ac:dyDescent="0.35">
      <c r="O13207" s="86"/>
    </row>
    <row r="13208" spans="15:15" x14ac:dyDescent="0.35">
      <c r="O13208" s="86"/>
    </row>
    <row r="13209" spans="15:15" x14ac:dyDescent="0.35">
      <c r="O13209" s="86"/>
    </row>
    <row r="13210" spans="15:15" x14ac:dyDescent="0.35">
      <c r="O13210" s="86"/>
    </row>
    <row r="13211" spans="15:15" x14ac:dyDescent="0.35">
      <c r="O13211" s="86"/>
    </row>
    <row r="13212" spans="15:15" x14ac:dyDescent="0.35">
      <c r="O13212" s="86"/>
    </row>
    <row r="13213" spans="15:15" x14ac:dyDescent="0.35">
      <c r="O13213" s="86"/>
    </row>
    <row r="13214" spans="15:15" x14ac:dyDescent="0.35">
      <c r="O13214" s="86"/>
    </row>
    <row r="13215" spans="15:15" x14ac:dyDescent="0.35">
      <c r="O13215" s="86"/>
    </row>
    <row r="13216" spans="15:15" x14ac:dyDescent="0.35">
      <c r="O13216" s="86"/>
    </row>
    <row r="13217" spans="15:15" x14ac:dyDescent="0.35">
      <c r="O13217" s="86"/>
    </row>
    <row r="13218" spans="15:15" x14ac:dyDescent="0.35">
      <c r="O13218" s="86"/>
    </row>
    <row r="13219" spans="15:15" x14ac:dyDescent="0.35">
      <c r="O13219" s="86"/>
    </row>
    <row r="13220" spans="15:15" x14ac:dyDescent="0.35">
      <c r="O13220" s="86"/>
    </row>
    <row r="13221" spans="15:15" x14ac:dyDescent="0.35">
      <c r="O13221" s="86"/>
    </row>
    <row r="13222" spans="15:15" x14ac:dyDescent="0.35">
      <c r="O13222" s="86"/>
    </row>
    <row r="13223" spans="15:15" x14ac:dyDescent="0.35">
      <c r="O13223" s="86"/>
    </row>
    <row r="13224" spans="15:15" x14ac:dyDescent="0.35">
      <c r="O13224" s="86"/>
    </row>
    <row r="13225" spans="15:15" x14ac:dyDescent="0.35">
      <c r="O13225" s="86"/>
    </row>
    <row r="13226" spans="15:15" x14ac:dyDescent="0.35">
      <c r="O13226" s="86"/>
    </row>
    <row r="13227" spans="15:15" x14ac:dyDescent="0.35">
      <c r="O13227" s="86"/>
    </row>
    <row r="13228" spans="15:15" x14ac:dyDescent="0.35">
      <c r="O13228" s="86"/>
    </row>
    <row r="13229" spans="15:15" x14ac:dyDescent="0.35">
      <c r="O13229" s="86"/>
    </row>
    <row r="13230" spans="15:15" x14ac:dyDescent="0.35">
      <c r="O13230" s="86"/>
    </row>
    <row r="13231" spans="15:15" x14ac:dyDescent="0.35">
      <c r="O13231" s="86"/>
    </row>
    <row r="13232" spans="15:15" x14ac:dyDescent="0.35">
      <c r="O13232" s="86"/>
    </row>
    <row r="13233" spans="15:15" x14ac:dyDescent="0.35">
      <c r="O13233" s="86"/>
    </row>
    <row r="13234" spans="15:15" x14ac:dyDescent="0.35">
      <c r="O13234" s="86"/>
    </row>
    <row r="13235" spans="15:15" x14ac:dyDescent="0.35">
      <c r="O13235" s="86"/>
    </row>
    <row r="13236" spans="15:15" x14ac:dyDescent="0.35">
      <c r="O13236" s="86"/>
    </row>
    <row r="13237" spans="15:15" x14ac:dyDescent="0.35">
      <c r="O13237" s="86"/>
    </row>
    <row r="13238" spans="15:15" x14ac:dyDescent="0.35">
      <c r="O13238" s="86"/>
    </row>
    <row r="13239" spans="15:15" x14ac:dyDescent="0.35">
      <c r="O13239" s="86"/>
    </row>
    <row r="13240" spans="15:15" x14ac:dyDescent="0.35">
      <c r="O13240" s="86"/>
    </row>
    <row r="13241" spans="15:15" x14ac:dyDescent="0.35">
      <c r="O13241" s="86"/>
    </row>
    <row r="13242" spans="15:15" x14ac:dyDescent="0.35">
      <c r="O13242" s="86"/>
    </row>
    <row r="13243" spans="15:15" x14ac:dyDescent="0.35">
      <c r="O13243" s="86"/>
    </row>
    <row r="13244" spans="15:15" x14ac:dyDescent="0.35">
      <c r="O13244" s="86"/>
    </row>
    <row r="13245" spans="15:15" x14ac:dyDescent="0.35">
      <c r="O13245" s="86"/>
    </row>
    <row r="13246" spans="15:15" x14ac:dyDescent="0.35">
      <c r="O13246" s="86"/>
    </row>
    <row r="13247" spans="15:15" x14ac:dyDescent="0.35">
      <c r="O13247" s="86"/>
    </row>
    <row r="13248" spans="15:15" x14ac:dyDescent="0.35">
      <c r="O13248" s="86"/>
    </row>
    <row r="13249" spans="15:15" x14ac:dyDescent="0.35">
      <c r="O13249" s="86"/>
    </row>
    <row r="13250" spans="15:15" x14ac:dyDescent="0.35">
      <c r="O13250" s="86"/>
    </row>
    <row r="13251" spans="15:15" x14ac:dyDescent="0.35">
      <c r="O13251" s="86"/>
    </row>
    <row r="13252" spans="15:15" x14ac:dyDescent="0.35">
      <c r="O13252" s="86"/>
    </row>
    <row r="13253" spans="15:15" x14ac:dyDescent="0.35">
      <c r="O13253" s="86"/>
    </row>
    <row r="13254" spans="15:15" x14ac:dyDescent="0.35">
      <c r="O13254" s="86"/>
    </row>
    <row r="13255" spans="15:15" x14ac:dyDescent="0.35">
      <c r="O13255" s="86"/>
    </row>
    <row r="13256" spans="15:15" x14ac:dyDescent="0.35">
      <c r="O13256" s="86"/>
    </row>
    <row r="13257" spans="15:15" x14ac:dyDescent="0.35">
      <c r="O13257" s="86"/>
    </row>
    <row r="13258" spans="15:15" x14ac:dyDescent="0.35">
      <c r="O13258" s="86"/>
    </row>
    <row r="13259" spans="15:15" x14ac:dyDescent="0.35">
      <c r="O13259" s="86"/>
    </row>
    <row r="13260" spans="15:15" x14ac:dyDescent="0.35">
      <c r="O13260" s="86"/>
    </row>
    <row r="13261" spans="15:15" x14ac:dyDescent="0.35">
      <c r="O13261" s="86"/>
    </row>
    <row r="13262" spans="15:15" x14ac:dyDescent="0.35">
      <c r="O13262" s="86"/>
    </row>
    <row r="13263" spans="15:15" x14ac:dyDescent="0.35">
      <c r="O13263" s="86"/>
    </row>
    <row r="13264" spans="15:15" x14ac:dyDescent="0.35">
      <c r="O13264" s="86"/>
    </row>
    <row r="13265" spans="15:15" x14ac:dyDescent="0.35">
      <c r="O13265" s="86"/>
    </row>
    <row r="13266" spans="15:15" x14ac:dyDescent="0.35">
      <c r="O13266" s="86"/>
    </row>
    <row r="13267" spans="15:15" x14ac:dyDescent="0.35">
      <c r="O13267" s="86"/>
    </row>
    <row r="13268" spans="15:15" x14ac:dyDescent="0.35">
      <c r="O13268" s="86"/>
    </row>
    <row r="13269" spans="15:15" x14ac:dyDescent="0.35">
      <c r="O13269" s="86"/>
    </row>
    <row r="13270" spans="15:15" x14ac:dyDescent="0.35">
      <c r="O13270" s="86"/>
    </row>
    <row r="13271" spans="15:15" x14ac:dyDescent="0.35">
      <c r="O13271" s="86"/>
    </row>
    <row r="13272" spans="15:15" x14ac:dyDescent="0.35">
      <c r="O13272" s="86"/>
    </row>
    <row r="13273" spans="15:15" x14ac:dyDescent="0.35">
      <c r="O13273" s="86"/>
    </row>
    <row r="13274" spans="15:15" x14ac:dyDescent="0.35">
      <c r="O13274" s="86"/>
    </row>
    <row r="13275" spans="15:15" x14ac:dyDescent="0.35">
      <c r="O13275" s="86"/>
    </row>
    <row r="13276" spans="15:15" x14ac:dyDescent="0.35">
      <c r="O13276" s="86"/>
    </row>
    <row r="13277" spans="15:15" x14ac:dyDescent="0.35">
      <c r="O13277" s="86"/>
    </row>
    <row r="13278" spans="15:15" x14ac:dyDescent="0.35">
      <c r="O13278" s="86"/>
    </row>
    <row r="13279" spans="15:15" x14ac:dyDescent="0.35">
      <c r="O13279" s="86"/>
    </row>
    <row r="13280" spans="15:15" x14ac:dyDescent="0.35">
      <c r="O13280" s="86"/>
    </row>
    <row r="13281" spans="15:15" x14ac:dyDescent="0.35">
      <c r="O13281" s="86"/>
    </row>
    <row r="13282" spans="15:15" x14ac:dyDescent="0.35">
      <c r="O13282" s="86"/>
    </row>
    <row r="13283" spans="15:15" x14ac:dyDescent="0.35">
      <c r="O13283" s="86"/>
    </row>
    <row r="13284" spans="15:15" x14ac:dyDescent="0.35">
      <c r="O13284" s="86"/>
    </row>
    <row r="13285" spans="15:15" x14ac:dyDescent="0.35">
      <c r="O13285" s="86"/>
    </row>
    <row r="13286" spans="15:15" x14ac:dyDescent="0.35">
      <c r="O13286" s="86"/>
    </row>
    <row r="13287" spans="15:15" x14ac:dyDescent="0.35">
      <c r="O13287" s="86"/>
    </row>
    <row r="13288" spans="15:15" x14ac:dyDescent="0.35">
      <c r="O13288" s="86"/>
    </row>
    <row r="13289" spans="15:15" x14ac:dyDescent="0.35">
      <c r="O13289" s="86"/>
    </row>
    <row r="13290" spans="15:15" x14ac:dyDescent="0.35">
      <c r="O13290" s="86"/>
    </row>
    <row r="13291" spans="15:15" x14ac:dyDescent="0.35">
      <c r="O13291" s="86"/>
    </row>
    <row r="13292" spans="15:15" x14ac:dyDescent="0.35">
      <c r="O13292" s="86"/>
    </row>
    <row r="13293" spans="15:15" x14ac:dyDescent="0.35">
      <c r="O13293" s="86"/>
    </row>
    <row r="13294" spans="15:15" x14ac:dyDescent="0.35">
      <c r="O13294" s="86"/>
    </row>
    <row r="13295" spans="15:15" x14ac:dyDescent="0.35">
      <c r="O13295" s="86"/>
    </row>
    <row r="13296" spans="15:15" x14ac:dyDescent="0.35">
      <c r="O13296" s="86"/>
    </row>
    <row r="13297" spans="15:15" x14ac:dyDescent="0.35">
      <c r="O13297" s="86"/>
    </row>
    <row r="13298" spans="15:15" x14ac:dyDescent="0.35">
      <c r="O13298" s="86"/>
    </row>
    <row r="13299" spans="15:15" x14ac:dyDescent="0.35">
      <c r="O13299" s="86"/>
    </row>
    <row r="13300" spans="15:15" x14ac:dyDescent="0.35">
      <c r="O13300" s="86"/>
    </row>
    <row r="13301" spans="15:15" x14ac:dyDescent="0.35">
      <c r="O13301" s="86"/>
    </row>
    <row r="13302" spans="15:15" x14ac:dyDescent="0.35">
      <c r="O13302" s="86"/>
    </row>
    <row r="13303" spans="15:15" x14ac:dyDescent="0.35">
      <c r="O13303" s="86"/>
    </row>
    <row r="13304" spans="15:15" x14ac:dyDescent="0.35">
      <c r="O13304" s="86"/>
    </row>
    <row r="13305" spans="15:15" x14ac:dyDescent="0.35">
      <c r="O13305" s="86"/>
    </row>
    <row r="13306" spans="15:15" x14ac:dyDescent="0.35">
      <c r="O13306" s="86"/>
    </row>
    <row r="13307" spans="15:15" x14ac:dyDescent="0.35">
      <c r="O13307" s="86"/>
    </row>
    <row r="13308" spans="15:15" x14ac:dyDescent="0.35">
      <c r="O13308" s="86"/>
    </row>
    <row r="13309" spans="15:15" x14ac:dyDescent="0.35">
      <c r="O13309" s="86"/>
    </row>
    <row r="13310" spans="15:15" x14ac:dyDescent="0.35">
      <c r="O13310" s="86"/>
    </row>
    <row r="13311" spans="15:15" x14ac:dyDescent="0.35">
      <c r="O13311" s="86"/>
    </row>
    <row r="13312" spans="15:15" x14ac:dyDescent="0.35">
      <c r="O13312" s="86"/>
    </row>
    <row r="13313" spans="15:15" x14ac:dyDescent="0.35">
      <c r="O13313" s="86"/>
    </row>
    <row r="13314" spans="15:15" x14ac:dyDescent="0.35">
      <c r="O13314" s="86"/>
    </row>
    <row r="13315" spans="15:15" x14ac:dyDescent="0.35">
      <c r="O13315" s="86"/>
    </row>
    <row r="13316" spans="15:15" x14ac:dyDescent="0.35">
      <c r="O13316" s="86"/>
    </row>
    <row r="13317" spans="15:15" x14ac:dyDescent="0.35">
      <c r="O13317" s="86"/>
    </row>
    <row r="13318" spans="15:15" x14ac:dyDescent="0.35">
      <c r="O13318" s="86"/>
    </row>
    <row r="13319" spans="15:15" x14ac:dyDescent="0.35">
      <c r="O13319" s="86"/>
    </row>
    <row r="13320" spans="15:15" x14ac:dyDescent="0.35">
      <c r="O13320" s="86"/>
    </row>
    <row r="13321" spans="15:15" x14ac:dyDescent="0.35">
      <c r="O13321" s="86"/>
    </row>
    <row r="13322" spans="15:15" x14ac:dyDescent="0.35">
      <c r="O13322" s="86"/>
    </row>
    <row r="13323" spans="15:15" x14ac:dyDescent="0.35">
      <c r="O13323" s="86"/>
    </row>
    <row r="13324" spans="15:15" x14ac:dyDescent="0.35">
      <c r="O13324" s="86"/>
    </row>
    <row r="13325" spans="15:15" x14ac:dyDescent="0.35">
      <c r="O13325" s="86"/>
    </row>
    <row r="13326" spans="15:15" x14ac:dyDescent="0.35">
      <c r="O13326" s="86"/>
    </row>
    <row r="13327" spans="15:15" x14ac:dyDescent="0.35">
      <c r="O13327" s="86"/>
    </row>
    <row r="13328" spans="15:15" x14ac:dyDescent="0.35">
      <c r="O13328" s="86"/>
    </row>
    <row r="13329" spans="15:15" x14ac:dyDescent="0.35">
      <c r="O13329" s="86"/>
    </row>
    <row r="13330" spans="15:15" x14ac:dyDescent="0.35">
      <c r="O13330" s="86"/>
    </row>
    <row r="13331" spans="15:15" x14ac:dyDescent="0.35">
      <c r="O13331" s="86"/>
    </row>
    <row r="13332" spans="15:15" x14ac:dyDescent="0.35">
      <c r="O13332" s="86"/>
    </row>
    <row r="13333" spans="15:15" x14ac:dyDescent="0.35">
      <c r="O13333" s="86"/>
    </row>
    <row r="13334" spans="15:15" x14ac:dyDescent="0.35">
      <c r="O13334" s="86"/>
    </row>
    <row r="13335" spans="15:15" x14ac:dyDescent="0.35">
      <c r="O13335" s="86"/>
    </row>
    <row r="13336" spans="15:15" x14ac:dyDescent="0.35">
      <c r="O13336" s="86"/>
    </row>
    <row r="13337" spans="15:15" x14ac:dyDescent="0.35">
      <c r="O13337" s="86"/>
    </row>
    <row r="13338" spans="15:15" x14ac:dyDescent="0.35">
      <c r="O13338" s="86"/>
    </row>
    <row r="13339" spans="15:15" x14ac:dyDescent="0.35">
      <c r="O13339" s="86"/>
    </row>
    <row r="13340" spans="15:15" x14ac:dyDescent="0.35">
      <c r="O13340" s="86"/>
    </row>
    <row r="13341" spans="15:15" x14ac:dyDescent="0.35">
      <c r="O13341" s="86"/>
    </row>
    <row r="13342" spans="15:15" x14ac:dyDescent="0.35">
      <c r="O13342" s="86"/>
    </row>
    <row r="13343" spans="15:15" x14ac:dyDescent="0.35">
      <c r="O13343" s="86"/>
    </row>
    <row r="13344" spans="15:15" x14ac:dyDescent="0.35">
      <c r="O13344" s="86"/>
    </row>
    <row r="13345" spans="15:15" x14ac:dyDescent="0.35">
      <c r="O13345" s="86"/>
    </row>
    <row r="13346" spans="15:15" x14ac:dyDescent="0.35">
      <c r="O13346" s="86"/>
    </row>
    <row r="13347" spans="15:15" x14ac:dyDescent="0.35">
      <c r="O13347" s="86"/>
    </row>
    <row r="13348" spans="15:15" x14ac:dyDescent="0.35">
      <c r="O13348" s="86"/>
    </row>
    <row r="13349" spans="15:15" x14ac:dyDescent="0.35">
      <c r="O13349" s="86"/>
    </row>
    <row r="13350" spans="15:15" x14ac:dyDescent="0.35">
      <c r="O13350" s="86"/>
    </row>
    <row r="13351" spans="15:15" x14ac:dyDescent="0.35">
      <c r="O13351" s="86"/>
    </row>
    <row r="13352" spans="15:15" x14ac:dyDescent="0.35">
      <c r="O13352" s="86"/>
    </row>
    <row r="13353" spans="15:15" x14ac:dyDescent="0.35">
      <c r="O13353" s="86"/>
    </row>
    <row r="13354" spans="15:15" x14ac:dyDescent="0.35">
      <c r="O13354" s="86"/>
    </row>
    <row r="13355" spans="15:15" x14ac:dyDescent="0.35">
      <c r="O13355" s="86"/>
    </row>
    <row r="13356" spans="15:15" x14ac:dyDescent="0.35">
      <c r="O13356" s="86"/>
    </row>
    <row r="13357" spans="15:15" x14ac:dyDescent="0.35">
      <c r="O13357" s="86"/>
    </row>
    <row r="13358" spans="15:15" x14ac:dyDescent="0.35">
      <c r="O13358" s="86"/>
    </row>
    <row r="13359" spans="15:15" x14ac:dyDescent="0.35">
      <c r="O13359" s="86"/>
    </row>
    <row r="13360" spans="15:15" x14ac:dyDescent="0.35">
      <c r="O13360" s="86"/>
    </row>
    <row r="13361" spans="15:15" x14ac:dyDescent="0.35">
      <c r="O13361" s="86"/>
    </row>
    <row r="13362" spans="15:15" x14ac:dyDescent="0.35">
      <c r="O13362" s="86"/>
    </row>
    <row r="13363" spans="15:15" x14ac:dyDescent="0.35">
      <c r="O13363" s="86"/>
    </row>
    <row r="13364" spans="15:15" x14ac:dyDescent="0.35">
      <c r="O13364" s="86"/>
    </row>
    <row r="13365" spans="15:15" x14ac:dyDescent="0.35">
      <c r="O13365" s="86"/>
    </row>
    <row r="13366" spans="15:15" x14ac:dyDescent="0.35">
      <c r="O13366" s="86"/>
    </row>
    <row r="13367" spans="15:15" x14ac:dyDescent="0.35">
      <c r="O13367" s="86"/>
    </row>
    <row r="13368" spans="15:15" x14ac:dyDescent="0.35">
      <c r="O13368" s="86"/>
    </row>
    <row r="13369" spans="15:15" x14ac:dyDescent="0.35">
      <c r="O13369" s="86"/>
    </row>
    <row r="13370" spans="15:15" x14ac:dyDescent="0.35">
      <c r="O13370" s="86"/>
    </row>
    <row r="13371" spans="15:15" x14ac:dyDescent="0.35">
      <c r="O13371" s="86"/>
    </row>
    <row r="13372" spans="15:15" x14ac:dyDescent="0.35">
      <c r="O13372" s="86"/>
    </row>
    <row r="13373" spans="15:15" x14ac:dyDescent="0.35">
      <c r="O13373" s="86"/>
    </row>
    <row r="13374" spans="15:15" x14ac:dyDescent="0.35">
      <c r="O13374" s="86"/>
    </row>
    <row r="13375" spans="15:15" x14ac:dyDescent="0.35">
      <c r="O13375" s="86"/>
    </row>
    <row r="13376" spans="15:15" x14ac:dyDescent="0.35">
      <c r="O13376" s="86"/>
    </row>
    <row r="13377" spans="15:15" x14ac:dyDescent="0.35">
      <c r="O13377" s="86"/>
    </row>
    <row r="13378" spans="15:15" x14ac:dyDescent="0.35">
      <c r="O13378" s="86"/>
    </row>
    <row r="13379" spans="15:15" x14ac:dyDescent="0.35">
      <c r="O13379" s="86"/>
    </row>
    <row r="13380" spans="15:15" x14ac:dyDescent="0.35">
      <c r="O13380" s="86"/>
    </row>
    <row r="13381" spans="15:15" x14ac:dyDescent="0.35">
      <c r="O13381" s="86"/>
    </row>
    <row r="13382" spans="15:15" x14ac:dyDescent="0.35">
      <c r="O13382" s="86"/>
    </row>
    <row r="13383" spans="15:15" x14ac:dyDescent="0.35">
      <c r="O13383" s="86"/>
    </row>
    <row r="13384" spans="15:15" x14ac:dyDescent="0.35">
      <c r="O13384" s="86"/>
    </row>
    <row r="13385" spans="15:15" x14ac:dyDescent="0.35">
      <c r="O13385" s="86"/>
    </row>
    <row r="13386" spans="15:15" x14ac:dyDescent="0.35">
      <c r="O13386" s="86"/>
    </row>
    <row r="13387" spans="15:15" x14ac:dyDescent="0.35">
      <c r="O13387" s="86"/>
    </row>
    <row r="13388" spans="15:15" x14ac:dyDescent="0.35">
      <c r="O13388" s="86"/>
    </row>
    <row r="13389" spans="15:15" x14ac:dyDescent="0.35">
      <c r="O13389" s="86"/>
    </row>
    <row r="13390" spans="15:15" x14ac:dyDescent="0.35">
      <c r="O13390" s="86"/>
    </row>
    <row r="13391" spans="15:15" x14ac:dyDescent="0.35">
      <c r="O13391" s="86"/>
    </row>
    <row r="13392" spans="15:15" x14ac:dyDescent="0.35">
      <c r="O13392" s="86"/>
    </row>
    <row r="13393" spans="15:15" x14ac:dyDescent="0.35">
      <c r="O13393" s="86"/>
    </row>
    <row r="13394" spans="15:15" x14ac:dyDescent="0.35">
      <c r="O13394" s="86"/>
    </row>
    <row r="13395" spans="15:15" x14ac:dyDescent="0.35">
      <c r="O13395" s="86"/>
    </row>
    <row r="13396" spans="15:15" x14ac:dyDescent="0.35">
      <c r="O13396" s="86"/>
    </row>
    <row r="13397" spans="15:15" x14ac:dyDescent="0.35">
      <c r="O13397" s="86"/>
    </row>
    <row r="13398" spans="15:15" x14ac:dyDescent="0.35">
      <c r="O13398" s="86"/>
    </row>
    <row r="13399" spans="15:15" x14ac:dyDescent="0.35">
      <c r="O13399" s="86"/>
    </row>
    <row r="13400" spans="15:15" x14ac:dyDescent="0.35">
      <c r="O13400" s="86"/>
    </row>
    <row r="13401" spans="15:15" x14ac:dyDescent="0.35">
      <c r="O13401" s="86"/>
    </row>
    <row r="13402" spans="15:15" x14ac:dyDescent="0.35">
      <c r="O13402" s="86"/>
    </row>
    <row r="13403" spans="15:15" x14ac:dyDescent="0.35">
      <c r="O13403" s="86"/>
    </row>
    <row r="13404" spans="15:15" x14ac:dyDescent="0.35">
      <c r="O13404" s="86"/>
    </row>
    <row r="13405" spans="15:15" x14ac:dyDescent="0.35">
      <c r="O13405" s="86"/>
    </row>
    <row r="13406" spans="15:15" x14ac:dyDescent="0.35">
      <c r="O13406" s="86"/>
    </row>
    <row r="13407" spans="15:15" x14ac:dyDescent="0.35">
      <c r="O13407" s="86"/>
    </row>
    <row r="13408" spans="15:15" x14ac:dyDescent="0.35">
      <c r="O13408" s="86"/>
    </row>
    <row r="13409" spans="15:15" x14ac:dyDescent="0.35">
      <c r="O13409" s="86"/>
    </row>
    <row r="13410" spans="15:15" x14ac:dyDescent="0.35">
      <c r="O13410" s="86"/>
    </row>
    <row r="13411" spans="15:15" x14ac:dyDescent="0.35">
      <c r="O13411" s="86"/>
    </row>
    <row r="13412" spans="15:15" x14ac:dyDescent="0.35">
      <c r="O13412" s="86"/>
    </row>
    <row r="13413" spans="15:15" x14ac:dyDescent="0.35">
      <c r="O13413" s="86"/>
    </row>
    <row r="13414" spans="15:15" x14ac:dyDescent="0.35">
      <c r="O13414" s="86"/>
    </row>
    <row r="13415" spans="15:15" x14ac:dyDescent="0.35">
      <c r="O13415" s="86"/>
    </row>
    <row r="13416" spans="15:15" x14ac:dyDescent="0.35">
      <c r="O13416" s="86"/>
    </row>
    <row r="13417" spans="15:15" x14ac:dyDescent="0.35">
      <c r="O13417" s="86"/>
    </row>
    <row r="13418" spans="15:15" x14ac:dyDescent="0.35">
      <c r="O13418" s="86"/>
    </row>
    <row r="13419" spans="15:15" x14ac:dyDescent="0.35">
      <c r="O13419" s="86"/>
    </row>
    <row r="13420" spans="15:15" x14ac:dyDescent="0.35">
      <c r="O13420" s="86"/>
    </row>
    <row r="13421" spans="15:15" x14ac:dyDescent="0.35">
      <c r="O13421" s="86"/>
    </row>
    <row r="13422" spans="15:15" x14ac:dyDescent="0.35">
      <c r="O13422" s="86"/>
    </row>
    <row r="13423" spans="15:15" x14ac:dyDescent="0.35">
      <c r="O13423" s="86"/>
    </row>
    <row r="13424" spans="15:15" x14ac:dyDescent="0.35">
      <c r="O13424" s="86"/>
    </row>
    <row r="13425" spans="15:15" x14ac:dyDescent="0.35">
      <c r="O13425" s="86"/>
    </row>
    <row r="13426" spans="15:15" x14ac:dyDescent="0.35">
      <c r="O13426" s="86"/>
    </row>
    <row r="13427" spans="15:15" x14ac:dyDescent="0.35">
      <c r="O13427" s="86"/>
    </row>
    <row r="13428" spans="15:15" x14ac:dyDescent="0.35">
      <c r="O13428" s="86"/>
    </row>
    <row r="13429" spans="15:15" x14ac:dyDescent="0.35">
      <c r="O13429" s="86"/>
    </row>
    <row r="13430" spans="15:15" x14ac:dyDescent="0.35">
      <c r="O13430" s="86"/>
    </row>
    <row r="13431" spans="15:15" x14ac:dyDescent="0.35">
      <c r="O13431" s="86"/>
    </row>
    <row r="13432" spans="15:15" x14ac:dyDescent="0.35">
      <c r="O13432" s="86"/>
    </row>
    <row r="13433" spans="15:15" x14ac:dyDescent="0.35">
      <c r="O13433" s="86"/>
    </row>
    <row r="13434" spans="15:15" x14ac:dyDescent="0.35">
      <c r="O13434" s="86"/>
    </row>
    <row r="13435" spans="15:15" x14ac:dyDescent="0.35">
      <c r="O13435" s="86"/>
    </row>
    <row r="13436" spans="15:15" x14ac:dyDescent="0.35">
      <c r="O13436" s="86"/>
    </row>
    <row r="13437" spans="15:15" x14ac:dyDescent="0.35">
      <c r="O13437" s="86"/>
    </row>
    <row r="13438" spans="15:15" x14ac:dyDescent="0.35">
      <c r="O13438" s="86"/>
    </row>
    <row r="13439" spans="15:15" x14ac:dyDescent="0.35">
      <c r="O13439" s="86"/>
    </row>
    <row r="13440" spans="15:15" x14ac:dyDescent="0.35">
      <c r="O13440" s="86"/>
    </row>
    <row r="13441" spans="15:15" x14ac:dyDescent="0.35">
      <c r="O13441" s="86"/>
    </row>
    <row r="13442" spans="15:15" x14ac:dyDescent="0.35">
      <c r="O13442" s="86"/>
    </row>
    <row r="13443" spans="15:15" x14ac:dyDescent="0.35">
      <c r="O13443" s="86"/>
    </row>
    <row r="13444" spans="15:15" x14ac:dyDescent="0.35">
      <c r="O13444" s="86"/>
    </row>
    <row r="13445" spans="15:15" x14ac:dyDescent="0.35">
      <c r="O13445" s="86"/>
    </row>
    <row r="13446" spans="15:15" x14ac:dyDescent="0.35">
      <c r="O13446" s="86"/>
    </row>
    <row r="13447" spans="15:15" x14ac:dyDescent="0.35">
      <c r="O13447" s="86"/>
    </row>
    <row r="13448" spans="15:15" x14ac:dyDescent="0.35">
      <c r="O13448" s="86"/>
    </row>
    <row r="13449" spans="15:15" x14ac:dyDescent="0.35">
      <c r="O13449" s="86"/>
    </row>
    <row r="13450" spans="15:15" x14ac:dyDescent="0.35">
      <c r="O13450" s="86"/>
    </row>
    <row r="13451" spans="15:15" x14ac:dyDescent="0.35">
      <c r="O13451" s="86"/>
    </row>
    <row r="13452" spans="15:15" x14ac:dyDescent="0.35">
      <c r="O13452" s="86"/>
    </row>
    <row r="13453" spans="15:15" x14ac:dyDescent="0.35">
      <c r="O13453" s="86"/>
    </row>
    <row r="13454" spans="15:15" x14ac:dyDescent="0.35">
      <c r="O13454" s="86"/>
    </row>
    <row r="13455" spans="15:15" x14ac:dyDescent="0.35">
      <c r="O13455" s="86"/>
    </row>
    <row r="13456" spans="15:15" x14ac:dyDescent="0.35">
      <c r="O13456" s="86"/>
    </row>
    <row r="13457" spans="15:15" x14ac:dyDescent="0.35">
      <c r="O13457" s="86"/>
    </row>
    <row r="13458" spans="15:15" x14ac:dyDescent="0.35">
      <c r="O13458" s="86"/>
    </row>
    <row r="13459" spans="15:15" x14ac:dyDescent="0.35">
      <c r="O13459" s="86"/>
    </row>
    <row r="13460" spans="15:15" x14ac:dyDescent="0.35">
      <c r="O13460" s="86"/>
    </row>
    <row r="13461" spans="15:15" x14ac:dyDescent="0.35">
      <c r="O13461" s="86"/>
    </row>
    <row r="13462" spans="15:15" x14ac:dyDescent="0.35">
      <c r="O13462" s="86"/>
    </row>
    <row r="13463" spans="15:15" x14ac:dyDescent="0.35">
      <c r="O13463" s="86"/>
    </row>
    <row r="13464" spans="15:15" x14ac:dyDescent="0.35">
      <c r="O13464" s="86"/>
    </row>
    <row r="13465" spans="15:15" x14ac:dyDescent="0.35">
      <c r="O13465" s="86"/>
    </row>
    <row r="13466" spans="15:15" x14ac:dyDescent="0.35">
      <c r="O13466" s="86"/>
    </row>
    <row r="13467" spans="15:15" x14ac:dyDescent="0.35">
      <c r="O13467" s="86"/>
    </row>
    <row r="13468" spans="15:15" x14ac:dyDescent="0.35">
      <c r="O13468" s="86"/>
    </row>
    <row r="13469" spans="15:15" x14ac:dyDescent="0.35">
      <c r="O13469" s="86"/>
    </row>
    <row r="13470" spans="15:15" x14ac:dyDescent="0.35">
      <c r="O13470" s="86"/>
    </row>
    <row r="13471" spans="15:15" x14ac:dyDescent="0.35">
      <c r="O13471" s="86"/>
    </row>
    <row r="13472" spans="15:15" x14ac:dyDescent="0.35">
      <c r="O13472" s="86"/>
    </row>
    <row r="13473" spans="15:15" x14ac:dyDescent="0.35">
      <c r="O13473" s="86"/>
    </row>
    <row r="13474" spans="15:15" x14ac:dyDescent="0.35">
      <c r="O13474" s="86"/>
    </row>
    <row r="13475" spans="15:15" x14ac:dyDescent="0.35">
      <c r="O13475" s="86"/>
    </row>
    <row r="13476" spans="15:15" x14ac:dyDescent="0.35">
      <c r="O13476" s="86"/>
    </row>
    <row r="13477" spans="15:15" x14ac:dyDescent="0.35">
      <c r="O13477" s="86"/>
    </row>
    <row r="13478" spans="15:15" x14ac:dyDescent="0.35">
      <c r="O13478" s="86"/>
    </row>
    <row r="13479" spans="15:15" x14ac:dyDescent="0.35">
      <c r="O13479" s="86"/>
    </row>
    <row r="13480" spans="15:15" x14ac:dyDescent="0.35">
      <c r="O13480" s="86"/>
    </row>
    <row r="13481" spans="15:15" x14ac:dyDescent="0.35">
      <c r="O13481" s="86"/>
    </row>
    <row r="13482" spans="15:15" x14ac:dyDescent="0.35">
      <c r="O13482" s="86"/>
    </row>
    <row r="13483" spans="15:15" x14ac:dyDescent="0.35">
      <c r="O13483" s="86"/>
    </row>
    <row r="13484" spans="15:15" x14ac:dyDescent="0.35">
      <c r="O13484" s="86"/>
    </row>
    <row r="13485" spans="15:15" x14ac:dyDescent="0.35">
      <c r="O13485" s="86"/>
    </row>
    <row r="13486" spans="15:15" x14ac:dyDescent="0.35">
      <c r="O13486" s="86"/>
    </row>
    <row r="13487" spans="15:15" x14ac:dyDescent="0.35">
      <c r="O13487" s="86"/>
    </row>
    <row r="13488" spans="15:15" x14ac:dyDescent="0.35">
      <c r="O13488" s="86"/>
    </row>
    <row r="13489" spans="15:15" x14ac:dyDescent="0.35">
      <c r="O13489" s="86"/>
    </row>
    <row r="13490" spans="15:15" x14ac:dyDescent="0.35">
      <c r="O13490" s="86"/>
    </row>
    <row r="13491" spans="15:15" x14ac:dyDescent="0.35">
      <c r="O13491" s="86"/>
    </row>
    <row r="13492" spans="15:15" x14ac:dyDescent="0.35">
      <c r="O13492" s="86"/>
    </row>
    <row r="13493" spans="15:15" x14ac:dyDescent="0.35">
      <c r="O13493" s="86"/>
    </row>
    <row r="13494" spans="15:15" x14ac:dyDescent="0.35">
      <c r="O13494" s="86"/>
    </row>
    <row r="13495" spans="15:15" x14ac:dyDescent="0.35">
      <c r="O13495" s="86"/>
    </row>
    <row r="13496" spans="15:15" x14ac:dyDescent="0.35">
      <c r="O13496" s="86"/>
    </row>
    <row r="13497" spans="15:15" x14ac:dyDescent="0.35">
      <c r="O13497" s="86"/>
    </row>
    <row r="13498" spans="15:15" x14ac:dyDescent="0.35">
      <c r="O13498" s="86"/>
    </row>
    <row r="13499" spans="15:15" x14ac:dyDescent="0.35">
      <c r="O13499" s="86"/>
    </row>
    <row r="13500" spans="15:15" x14ac:dyDescent="0.35">
      <c r="O13500" s="86"/>
    </row>
    <row r="13501" spans="15:15" x14ac:dyDescent="0.35">
      <c r="O13501" s="86"/>
    </row>
    <row r="13502" spans="15:15" x14ac:dyDescent="0.35">
      <c r="O13502" s="86"/>
    </row>
    <row r="13503" spans="15:15" x14ac:dyDescent="0.35">
      <c r="O13503" s="86"/>
    </row>
    <row r="13504" spans="15:15" x14ac:dyDescent="0.35">
      <c r="O13504" s="86"/>
    </row>
    <row r="13505" spans="15:15" x14ac:dyDescent="0.35">
      <c r="O13505" s="86"/>
    </row>
    <row r="13506" spans="15:15" x14ac:dyDescent="0.35">
      <c r="O13506" s="86"/>
    </row>
    <row r="13507" spans="15:15" x14ac:dyDescent="0.35">
      <c r="O13507" s="86"/>
    </row>
    <row r="13508" spans="15:15" x14ac:dyDescent="0.35">
      <c r="O13508" s="86"/>
    </row>
    <row r="13509" spans="15:15" x14ac:dyDescent="0.35">
      <c r="O13509" s="86"/>
    </row>
    <row r="13510" spans="15:15" x14ac:dyDescent="0.35">
      <c r="O13510" s="86"/>
    </row>
    <row r="13511" spans="15:15" x14ac:dyDescent="0.35">
      <c r="O13511" s="86"/>
    </row>
    <row r="13512" spans="15:15" x14ac:dyDescent="0.35">
      <c r="O13512" s="86"/>
    </row>
    <row r="13513" spans="15:15" x14ac:dyDescent="0.35">
      <c r="O13513" s="86"/>
    </row>
    <row r="13514" spans="15:15" x14ac:dyDescent="0.35">
      <c r="O13514" s="86"/>
    </row>
    <row r="13515" spans="15:15" x14ac:dyDescent="0.35">
      <c r="O13515" s="86"/>
    </row>
    <row r="13516" spans="15:15" x14ac:dyDescent="0.35">
      <c r="O13516" s="86"/>
    </row>
    <row r="13517" spans="15:15" x14ac:dyDescent="0.35">
      <c r="O13517" s="86"/>
    </row>
    <row r="13518" spans="15:15" x14ac:dyDescent="0.35">
      <c r="O13518" s="86"/>
    </row>
    <row r="13519" spans="15:15" x14ac:dyDescent="0.35">
      <c r="O13519" s="86"/>
    </row>
    <row r="13520" spans="15:15" x14ac:dyDescent="0.35">
      <c r="O13520" s="86"/>
    </row>
    <row r="13521" spans="15:15" x14ac:dyDescent="0.35">
      <c r="O13521" s="86"/>
    </row>
    <row r="13522" spans="15:15" x14ac:dyDescent="0.35">
      <c r="O13522" s="86"/>
    </row>
    <row r="13523" spans="15:15" x14ac:dyDescent="0.35">
      <c r="O13523" s="86"/>
    </row>
    <row r="13524" spans="15:15" x14ac:dyDescent="0.35">
      <c r="O13524" s="86"/>
    </row>
    <row r="13525" spans="15:15" x14ac:dyDescent="0.35">
      <c r="O13525" s="86"/>
    </row>
    <row r="13526" spans="15:15" x14ac:dyDescent="0.35">
      <c r="O13526" s="86"/>
    </row>
    <row r="13527" spans="15:15" x14ac:dyDescent="0.35">
      <c r="O13527" s="86"/>
    </row>
    <row r="13528" spans="15:15" x14ac:dyDescent="0.35">
      <c r="O13528" s="86"/>
    </row>
    <row r="13529" spans="15:15" x14ac:dyDescent="0.35">
      <c r="O13529" s="86"/>
    </row>
    <row r="13530" spans="15:15" x14ac:dyDescent="0.35">
      <c r="O13530" s="86"/>
    </row>
    <row r="13531" spans="15:15" x14ac:dyDescent="0.35">
      <c r="O13531" s="86"/>
    </row>
    <row r="13532" spans="15:15" x14ac:dyDescent="0.35">
      <c r="O13532" s="86"/>
    </row>
    <row r="13533" spans="15:15" x14ac:dyDescent="0.35">
      <c r="O13533" s="86"/>
    </row>
    <row r="13534" spans="15:15" x14ac:dyDescent="0.35">
      <c r="O13534" s="86"/>
    </row>
    <row r="13535" spans="15:15" x14ac:dyDescent="0.35">
      <c r="O13535" s="86"/>
    </row>
    <row r="13536" spans="15:15" x14ac:dyDescent="0.35">
      <c r="O13536" s="86"/>
    </row>
    <row r="13537" spans="15:15" x14ac:dyDescent="0.35">
      <c r="O13537" s="86"/>
    </row>
    <row r="13538" spans="15:15" x14ac:dyDescent="0.35">
      <c r="O13538" s="86"/>
    </row>
    <row r="13539" spans="15:15" x14ac:dyDescent="0.35">
      <c r="O13539" s="86"/>
    </row>
    <row r="13540" spans="15:15" x14ac:dyDescent="0.35">
      <c r="O13540" s="86"/>
    </row>
    <row r="13541" spans="15:15" x14ac:dyDescent="0.35">
      <c r="O13541" s="86"/>
    </row>
    <row r="13542" spans="15:15" x14ac:dyDescent="0.35">
      <c r="O13542" s="86"/>
    </row>
    <row r="13543" spans="15:15" x14ac:dyDescent="0.35">
      <c r="O13543" s="86"/>
    </row>
    <row r="13544" spans="15:15" x14ac:dyDescent="0.35">
      <c r="O13544" s="86"/>
    </row>
    <row r="13545" spans="15:15" x14ac:dyDescent="0.35">
      <c r="O13545" s="86"/>
    </row>
    <row r="13546" spans="15:15" x14ac:dyDescent="0.35">
      <c r="O13546" s="86"/>
    </row>
    <row r="13547" spans="15:15" x14ac:dyDescent="0.35">
      <c r="O13547" s="86"/>
    </row>
    <row r="13548" spans="15:15" x14ac:dyDescent="0.35">
      <c r="O13548" s="86"/>
    </row>
    <row r="13549" spans="15:15" x14ac:dyDescent="0.35">
      <c r="O13549" s="86"/>
    </row>
    <row r="13550" spans="15:15" x14ac:dyDescent="0.35">
      <c r="O13550" s="86"/>
    </row>
    <row r="13551" spans="15:15" x14ac:dyDescent="0.35">
      <c r="O13551" s="86"/>
    </row>
    <row r="13552" spans="15:15" x14ac:dyDescent="0.35">
      <c r="O13552" s="86"/>
    </row>
    <row r="13553" spans="15:15" x14ac:dyDescent="0.35">
      <c r="O13553" s="86"/>
    </row>
    <row r="13554" spans="15:15" x14ac:dyDescent="0.35">
      <c r="O13554" s="86"/>
    </row>
    <row r="13555" spans="15:15" x14ac:dyDescent="0.35">
      <c r="O13555" s="86"/>
    </row>
    <row r="13556" spans="15:15" x14ac:dyDescent="0.35">
      <c r="O13556" s="86"/>
    </row>
    <row r="13557" spans="15:15" x14ac:dyDescent="0.35">
      <c r="O13557" s="86"/>
    </row>
    <row r="13558" spans="15:15" x14ac:dyDescent="0.35">
      <c r="O13558" s="86"/>
    </row>
    <row r="13559" spans="15:15" x14ac:dyDescent="0.35">
      <c r="O13559" s="86"/>
    </row>
    <row r="13560" spans="15:15" x14ac:dyDescent="0.35">
      <c r="O13560" s="86"/>
    </row>
    <row r="13561" spans="15:15" x14ac:dyDescent="0.35">
      <c r="O13561" s="86"/>
    </row>
    <row r="13562" spans="15:15" x14ac:dyDescent="0.35">
      <c r="O13562" s="86"/>
    </row>
    <row r="13563" spans="15:15" x14ac:dyDescent="0.35">
      <c r="O13563" s="86"/>
    </row>
    <row r="13564" spans="15:15" x14ac:dyDescent="0.35">
      <c r="O13564" s="86"/>
    </row>
    <row r="13565" spans="15:15" x14ac:dyDescent="0.35">
      <c r="O13565" s="86"/>
    </row>
    <row r="13566" spans="15:15" x14ac:dyDescent="0.35">
      <c r="O13566" s="86"/>
    </row>
    <row r="13567" spans="15:15" x14ac:dyDescent="0.35">
      <c r="O13567" s="86"/>
    </row>
    <row r="13568" spans="15:15" x14ac:dyDescent="0.35">
      <c r="O13568" s="86"/>
    </row>
    <row r="13569" spans="15:15" x14ac:dyDescent="0.35">
      <c r="O13569" s="86"/>
    </row>
    <row r="13570" spans="15:15" x14ac:dyDescent="0.35">
      <c r="O13570" s="86"/>
    </row>
    <row r="13571" spans="15:15" x14ac:dyDescent="0.35">
      <c r="O13571" s="86"/>
    </row>
    <row r="13572" spans="15:15" x14ac:dyDescent="0.35">
      <c r="O13572" s="86"/>
    </row>
    <row r="13573" spans="15:15" x14ac:dyDescent="0.35">
      <c r="O13573" s="86"/>
    </row>
    <row r="13574" spans="15:15" x14ac:dyDescent="0.35">
      <c r="O13574" s="86"/>
    </row>
    <row r="13575" spans="15:15" x14ac:dyDescent="0.35">
      <c r="O13575" s="86"/>
    </row>
    <row r="13576" spans="15:15" x14ac:dyDescent="0.35">
      <c r="O13576" s="86"/>
    </row>
    <row r="13577" spans="15:15" x14ac:dyDescent="0.35">
      <c r="O13577" s="86"/>
    </row>
    <row r="13578" spans="15:15" x14ac:dyDescent="0.35">
      <c r="O13578" s="86"/>
    </row>
    <row r="13579" spans="15:15" x14ac:dyDescent="0.35">
      <c r="O13579" s="86"/>
    </row>
    <row r="13580" spans="15:15" x14ac:dyDescent="0.35">
      <c r="O13580" s="86"/>
    </row>
    <row r="13581" spans="15:15" x14ac:dyDescent="0.35">
      <c r="O13581" s="86"/>
    </row>
    <row r="13582" spans="15:15" x14ac:dyDescent="0.35">
      <c r="O13582" s="86"/>
    </row>
    <row r="13583" spans="15:15" x14ac:dyDescent="0.35">
      <c r="O13583" s="86"/>
    </row>
    <row r="13584" spans="15:15" x14ac:dyDescent="0.35">
      <c r="O13584" s="86"/>
    </row>
    <row r="13585" spans="15:15" x14ac:dyDescent="0.35">
      <c r="O13585" s="86"/>
    </row>
    <row r="13586" spans="15:15" x14ac:dyDescent="0.35">
      <c r="O13586" s="86"/>
    </row>
    <row r="13587" spans="15:15" x14ac:dyDescent="0.35">
      <c r="O13587" s="86"/>
    </row>
    <row r="13588" spans="15:15" x14ac:dyDescent="0.35">
      <c r="O13588" s="86"/>
    </row>
    <row r="13589" spans="15:15" x14ac:dyDescent="0.35">
      <c r="O13589" s="86"/>
    </row>
    <row r="13590" spans="15:15" x14ac:dyDescent="0.35">
      <c r="O13590" s="86"/>
    </row>
    <row r="13591" spans="15:15" x14ac:dyDescent="0.35">
      <c r="O13591" s="86"/>
    </row>
    <row r="13592" spans="15:15" x14ac:dyDescent="0.35">
      <c r="O13592" s="86"/>
    </row>
    <row r="13593" spans="15:15" x14ac:dyDescent="0.35">
      <c r="O13593" s="86"/>
    </row>
    <row r="13594" spans="15:15" x14ac:dyDescent="0.35">
      <c r="O13594" s="86"/>
    </row>
    <row r="13595" spans="15:15" x14ac:dyDescent="0.35">
      <c r="O13595" s="86"/>
    </row>
    <row r="13596" spans="15:15" x14ac:dyDescent="0.35">
      <c r="O13596" s="86"/>
    </row>
    <row r="13597" spans="15:15" x14ac:dyDescent="0.35">
      <c r="O13597" s="86"/>
    </row>
    <row r="13598" spans="15:15" x14ac:dyDescent="0.35">
      <c r="O13598" s="86"/>
    </row>
    <row r="13599" spans="15:15" x14ac:dyDescent="0.35">
      <c r="O13599" s="86"/>
    </row>
    <row r="13600" spans="15:15" x14ac:dyDescent="0.35">
      <c r="O13600" s="86"/>
    </row>
    <row r="13601" spans="15:15" x14ac:dyDescent="0.35">
      <c r="O13601" s="86"/>
    </row>
    <row r="13602" spans="15:15" x14ac:dyDescent="0.35">
      <c r="O13602" s="86"/>
    </row>
    <row r="13603" spans="15:15" x14ac:dyDescent="0.35">
      <c r="O13603" s="86"/>
    </row>
    <row r="13604" spans="15:15" x14ac:dyDescent="0.35">
      <c r="O13604" s="86"/>
    </row>
    <row r="13605" spans="15:15" x14ac:dyDescent="0.35">
      <c r="O13605" s="86"/>
    </row>
    <row r="13606" spans="15:15" x14ac:dyDescent="0.35">
      <c r="O13606" s="86"/>
    </row>
    <row r="13607" spans="15:15" x14ac:dyDescent="0.35">
      <c r="O13607" s="86"/>
    </row>
    <row r="13608" spans="15:15" x14ac:dyDescent="0.35">
      <c r="O13608" s="86"/>
    </row>
    <row r="13609" spans="15:15" x14ac:dyDescent="0.35">
      <c r="O13609" s="86"/>
    </row>
    <row r="13610" spans="15:15" x14ac:dyDescent="0.35">
      <c r="O13610" s="86"/>
    </row>
    <row r="13611" spans="15:15" x14ac:dyDescent="0.35">
      <c r="O13611" s="86"/>
    </row>
    <row r="13612" spans="15:15" x14ac:dyDescent="0.35">
      <c r="O13612" s="86"/>
    </row>
    <row r="13613" spans="15:15" x14ac:dyDescent="0.35">
      <c r="O13613" s="86"/>
    </row>
    <row r="13614" spans="15:15" x14ac:dyDescent="0.35">
      <c r="O13614" s="86"/>
    </row>
    <row r="13615" spans="15:15" x14ac:dyDescent="0.35">
      <c r="O13615" s="86"/>
    </row>
    <row r="13616" spans="15:15" x14ac:dyDescent="0.35">
      <c r="O13616" s="86"/>
    </row>
    <row r="13617" spans="15:15" x14ac:dyDescent="0.35">
      <c r="O13617" s="86"/>
    </row>
    <row r="13618" spans="15:15" x14ac:dyDescent="0.35">
      <c r="O13618" s="86"/>
    </row>
    <row r="13619" spans="15:15" x14ac:dyDescent="0.35">
      <c r="O13619" s="86"/>
    </row>
    <row r="13620" spans="15:15" x14ac:dyDescent="0.35">
      <c r="O13620" s="86"/>
    </row>
    <row r="13621" spans="15:15" x14ac:dyDescent="0.35">
      <c r="O13621" s="86"/>
    </row>
    <row r="13622" spans="15:15" x14ac:dyDescent="0.35">
      <c r="O13622" s="86"/>
    </row>
    <row r="13623" spans="15:15" x14ac:dyDescent="0.35">
      <c r="O13623" s="86"/>
    </row>
    <row r="13624" spans="15:15" x14ac:dyDescent="0.35">
      <c r="O13624" s="86"/>
    </row>
    <row r="13625" spans="15:15" x14ac:dyDescent="0.35">
      <c r="O13625" s="86"/>
    </row>
    <row r="13626" spans="15:15" x14ac:dyDescent="0.35">
      <c r="O13626" s="86"/>
    </row>
    <row r="13627" spans="15:15" x14ac:dyDescent="0.35">
      <c r="O13627" s="86"/>
    </row>
    <row r="13628" spans="15:15" x14ac:dyDescent="0.35">
      <c r="O13628" s="86"/>
    </row>
    <row r="13629" spans="15:15" x14ac:dyDescent="0.35">
      <c r="O13629" s="86"/>
    </row>
    <row r="13630" spans="15:15" x14ac:dyDescent="0.35">
      <c r="O13630" s="86"/>
    </row>
    <row r="13631" spans="15:15" x14ac:dyDescent="0.35">
      <c r="O13631" s="86"/>
    </row>
    <row r="13632" spans="15:15" x14ac:dyDescent="0.35">
      <c r="O13632" s="86"/>
    </row>
    <row r="13633" spans="15:15" x14ac:dyDescent="0.35">
      <c r="O13633" s="86"/>
    </row>
    <row r="13634" spans="15:15" x14ac:dyDescent="0.35">
      <c r="O13634" s="86"/>
    </row>
    <row r="13635" spans="15:15" x14ac:dyDescent="0.35">
      <c r="O13635" s="86"/>
    </row>
    <row r="13636" spans="15:15" x14ac:dyDescent="0.35">
      <c r="O13636" s="86"/>
    </row>
    <row r="13637" spans="15:15" x14ac:dyDescent="0.35">
      <c r="O13637" s="86"/>
    </row>
    <row r="13638" spans="15:15" x14ac:dyDescent="0.35">
      <c r="O13638" s="86"/>
    </row>
    <row r="13639" spans="15:15" x14ac:dyDescent="0.35">
      <c r="O13639" s="86"/>
    </row>
    <row r="13640" spans="15:15" x14ac:dyDescent="0.35">
      <c r="O13640" s="86"/>
    </row>
    <row r="13641" spans="15:15" x14ac:dyDescent="0.35">
      <c r="O13641" s="86"/>
    </row>
    <row r="13642" spans="15:15" x14ac:dyDescent="0.35">
      <c r="O13642" s="86"/>
    </row>
    <row r="13643" spans="15:15" x14ac:dyDescent="0.35">
      <c r="O13643" s="86"/>
    </row>
    <row r="13644" spans="15:15" x14ac:dyDescent="0.35">
      <c r="O13644" s="86"/>
    </row>
    <row r="13645" spans="15:15" x14ac:dyDescent="0.35">
      <c r="O13645" s="86"/>
    </row>
    <row r="13646" spans="15:15" x14ac:dyDescent="0.35">
      <c r="O13646" s="86"/>
    </row>
    <row r="13647" spans="15:15" x14ac:dyDescent="0.35">
      <c r="O13647" s="86"/>
    </row>
    <row r="13648" spans="15:15" x14ac:dyDescent="0.35">
      <c r="O13648" s="86"/>
    </row>
    <row r="13649" spans="15:15" x14ac:dyDescent="0.35">
      <c r="O13649" s="86"/>
    </row>
    <row r="13650" spans="15:15" x14ac:dyDescent="0.35">
      <c r="O13650" s="86"/>
    </row>
    <row r="13651" spans="15:15" x14ac:dyDescent="0.35">
      <c r="O13651" s="86"/>
    </row>
    <row r="13652" spans="15:15" x14ac:dyDescent="0.35">
      <c r="O13652" s="86"/>
    </row>
    <row r="13653" spans="15:15" x14ac:dyDescent="0.35">
      <c r="O13653" s="86"/>
    </row>
    <row r="13654" spans="15:15" x14ac:dyDescent="0.35">
      <c r="O13654" s="86"/>
    </row>
    <row r="13655" spans="15:15" x14ac:dyDescent="0.35">
      <c r="O13655" s="86"/>
    </row>
    <row r="13656" spans="15:15" x14ac:dyDescent="0.35">
      <c r="O13656" s="86"/>
    </row>
    <row r="13657" spans="15:15" x14ac:dyDescent="0.35">
      <c r="O13657" s="86"/>
    </row>
    <row r="13658" spans="15:15" x14ac:dyDescent="0.35">
      <c r="O13658" s="86"/>
    </row>
    <row r="13659" spans="15:15" x14ac:dyDescent="0.35">
      <c r="O13659" s="86"/>
    </row>
    <row r="13660" spans="15:15" x14ac:dyDescent="0.35">
      <c r="O13660" s="86"/>
    </row>
    <row r="13661" spans="15:15" x14ac:dyDescent="0.35">
      <c r="O13661" s="86"/>
    </row>
    <row r="13662" spans="15:15" x14ac:dyDescent="0.35">
      <c r="O13662" s="86"/>
    </row>
    <row r="13663" spans="15:15" x14ac:dyDescent="0.35">
      <c r="O13663" s="86"/>
    </row>
    <row r="13664" spans="15:15" x14ac:dyDescent="0.35">
      <c r="O13664" s="86"/>
    </row>
    <row r="13665" spans="15:15" x14ac:dyDescent="0.35">
      <c r="O13665" s="86"/>
    </row>
    <row r="13666" spans="15:15" x14ac:dyDescent="0.35">
      <c r="O13666" s="86"/>
    </row>
    <row r="13667" spans="15:15" x14ac:dyDescent="0.35">
      <c r="O13667" s="86"/>
    </row>
    <row r="13668" spans="15:15" x14ac:dyDescent="0.35">
      <c r="O13668" s="86"/>
    </row>
    <row r="13669" spans="15:15" x14ac:dyDescent="0.35">
      <c r="O13669" s="86"/>
    </row>
    <row r="13670" spans="15:15" x14ac:dyDescent="0.35">
      <c r="O13670" s="86"/>
    </row>
    <row r="13671" spans="15:15" x14ac:dyDescent="0.35">
      <c r="O13671" s="86"/>
    </row>
    <row r="13672" spans="15:15" x14ac:dyDescent="0.35">
      <c r="O13672" s="86"/>
    </row>
    <row r="13673" spans="15:15" x14ac:dyDescent="0.35">
      <c r="O13673" s="86"/>
    </row>
    <row r="13674" spans="15:15" x14ac:dyDescent="0.35">
      <c r="O13674" s="86"/>
    </row>
    <row r="13675" spans="15:15" x14ac:dyDescent="0.35">
      <c r="O13675" s="86"/>
    </row>
    <row r="13676" spans="15:15" x14ac:dyDescent="0.35">
      <c r="O13676" s="86"/>
    </row>
    <row r="13677" spans="15:15" x14ac:dyDescent="0.35">
      <c r="O13677" s="86"/>
    </row>
    <row r="13678" spans="15:15" x14ac:dyDescent="0.35">
      <c r="O13678" s="86"/>
    </row>
    <row r="13679" spans="15:15" x14ac:dyDescent="0.35">
      <c r="O13679" s="86"/>
    </row>
    <row r="13680" spans="15:15" x14ac:dyDescent="0.35">
      <c r="O13680" s="86"/>
    </row>
    <row r="13681" spans="15:15" x14ac:dyDescent="0.35">
      <c r="O13681" s="86"/>
    </row>
    <row r="13682" spans="15:15" x14ac:dyDescent="0.35">
      <c r="O13682" s="86"/>
    </row>
    <row r="13683" spans="15:15" x14ac:dyDescent="0.35">
      <c r="O13683" s="86"/>
    </row>
    <row r="13684" spans="15:15" x14ac:dyDescent="0.35">
      <c r="O13684" s="86"/>
    </row>
    <row r="13685" spans="15:15" x14ac:dyDescent="0.35">
      <c r="O13685" s="86"/>
    </row>
    <row r="13686" spans="15:15" x14ac:dyDescent="0.35">
      <c r="O13686" s="86"/>
    </row>
    <row r="13687" spans="15:15" x14ac:dyDescent="0.35">
      <c r="O13687" s="86"/>
    </row>
    <row r="13688" spans="15:15" x14ac:dyDescent="0.35">
      <c r="O13688" s="86"/>
    </row>
    <row r="13689" spans="15:15" x14ac:dyDescent="0.35">
      <c r="O13689" s="86"/>
    </row>
    <row r="13690" spans="15:15" x14ac:dyDescent="0.35">
      <c r="O13690" s="86"/>
    </row>
    <row r="13691" spans="15:15" x14ac:dyDescent="0.35">
      <c r="O13691" s="86"/>
    </row>
    <row r="13692" spans="15:15" x14ac:dyDescent="0.35">
      <c r="O13692" s="86"/>
    </row>
    <row r="13693" spans="15:15" x14ac:dyDescent="0.35">
      <c r="O13693" s="86"/>
    </row>
    <row r="13694" spans="15:15" x14ac:dyDescent="0.35">
      <c r="O13694" s="86"/>
    </row>
    <row r="13695" spans="15:15" x14ac:dyDescent="0.35">
      <c r="O13695" s="86"/>
    </row>
    <row r="13696" spans="15:15" x14ac:dyDescent="0.35">
      <c r="O13696" s="86"/>
    </row>
    <row r="13697" spans="15:15" x14ac:dyDescent="0.35">
      <c r="O13697" s="86"/>
    </row>
    <row r="13698" spans="15:15" x14ac:dyDescent="0.35">
      <c r="O13698" s="86"/>
    </row>
    <row r="13699" spans="15:15" x14ac:dyDescent="0.35">
      <c r="O13699" s="86"/>
    </row>
    <row r="13700" spans="15:15" x14ac:dyDescent="0.35">
      <c r="O13700" s="86"/>
    </row>
    <row r="13701" spans="15:15" x14ac:dyDescent="0.35">
      <c r="O13701" s="86"/>
    </row>
    <row r="13702" spans="15:15" x14ac:dyDescent="0.35">
      <c r="O13702" s="86"/>
    </row>
    <row r="13703" spans="15:15" x14ac:dyDescent="0.35">
      <c r="O13703" s="86"/>
    </row>
    <row r="13704" spans="15:15" x14ac:dyDescent="0.35">
      <c r="O13704" s="86"/>
    </row>
    <row r="13705" spans="15:15" x14ac:dyDescent="0.35">
      <c r="O13705" s="86"/>
    </row>
    <row r="13706" spans="15:15" x14ac:dyDescent="0.35">
      <c r="O13706" s="86"/>
    </row>
    <row r="13707" spans="15:15" x14ac:dyDescent="0.35">
      <c r="O13707" s="86"/>
    </row>
    <row r="13708" spans="15:15" x14ac:dyDescent="0.35">
      <c r="O13708" s="86"/>
    </row>
    <row r="13709" spans="15:15" x14ac:dyDescent="0.35">
      <c r="O13709" s="86"/>
    </row>
    <row r="13710" spans="15:15" x14ac:dyDescent="0.35">
      <c r="O13710" s="86"/>
    </row>
    <row r="13711" spans="15:15" x14ac:dyDescent="0.35">
      <c r="O13711" s="86"/>
    </row>
    <row r="13712" spans="15:15" x14ac:dyDescent="0.35">
      <c r="O13712" s="86"/>
    </row>
    <row r="13713" spans="15:15" x14ac:dyDescent="0.35">
      <c r="O13713" s="86"/>
    </row>
    <row r="13714" spans="15:15" x14ac:dyDescent="0.35">
      <c r="O13714" s="86"/>
    </row>
    <row r="13715" spans="15:15" x14ac:dyDescent="0.35">
      <c r="O13715" s="86"/>
    </row>
    <row r="13716" spans="15:15" x14ac:dyDescent="0.35">
      <c r="O13716" s="86"/>
    </row>
    <row r="13717" spans="15:15" x14ac:dyDescent="0.35">
      <c r="O13717" s="86"/>
    </row>
    <row r="13718" spans="15:15" x14ac:dyDescent="0.35">
      <c r="O13718" s="86"/>
    </row>
    <row r="13719" spans="15:15" x14ac:dyDescent="0.35">
      <c r="O13719" s="86"/>
    </row>
    <row r="13720" spans="15:15" x14ac:dyDescent="0.35">
      <c r="O13720" s="86"/>
    </row>
    <row r="13721" spans="15:15" x14ac:dyDescent="0.35">
      <c r="O13721" s="86"/>
    </row>
    <row r="13722" spans="15:15" x14ac:dyDescent="0.35">
      <c r="O13722" s="86"/>
    </row>
    <row r="13723" spans="15:15" x14ac:dyDescent="0.35">
      <c r="O13723" s="86"/>
    </row>
    <row r="13724" spans="15:15" x14ac:dyDescent="0.35">
      <c r="O13724" s="86"/>
    </row>
    <row r="13725" spans="15:15" x14ac:dyDescent="0.35">
      <c r="O13725" s="86"/>
    </row>
    <row r="13726" spans="15:15" x14ac:dyDescent="0.35">
      <c r="O13726" s="86"/>
    </row>
    <row r="13727" spans="15:15" x14ac:dyDescent="0.35">
      <c r="O13727" s="86"/>
    </row>
    <row r="13728" spans="15:15" x14ac:dyDescent="0.35">
      <c r="O13728" s="86"/>
    </row>
    <row r="13729" spans="15:15" x14ac:dyDescent="0.35">
      <c r="O13729" s="86"/>
    </row>
    <row r="13730" spans="15:15" x14ac:dyDescent="0.35">
      <c r="O13730" s="86"/>
    </row>
    <row r="13731" spans="15:15" x14ac:dyDescent="0.35">
      <c r="O13731" s="86"/>
    </row>
    <row r="13732" spans="15:15" x14ac:dyDescent="0.35">
      <c r="O13732" s="86"/>
    </row>
    <row r="13733" spans="15:15" x14ac:dyDescent="0.35">
      <c r="O13733" s="86"/>
    </row>
    <row r="13734" spans="15:15" x14ac:dyDescent="0.35">
      <c r="O13734" s="86"/>
    </row>
    <row r="13735" spans="15:15" x14ac:dyDescent="0.35">
      <c r="O13735" s="86"/>
    </row>
    <row r="13736" spans="15:15" x14ac:dyDescent="0.35">
      <c r="O13736" s="86"/>
    </row>
    <row r="13737" spans="15:15" x14ac:dyDescent="0.35">
      <c r="O13737" s="86"/>
    </row>
    <row r="13738" spans="15:15" x14ac:dyDescent="0.35">
      <c r="O13738" s="86"/>
    </row>
    <row r="13739" spans="15:15" x14ac:dyDescent="0.35">
      <c r="O13739" s="86"/>
    </row>
    <row r="13740" spans="15:15" x14ac:dyDescent="0.35">
      <c r="O13740" s="86"/>
    </row>
    <row r="13741" spans="15:15" x14ac:dyDescent="0.35">
      <c r="O13741" s="86"/>
    </row>
    <row r="13742" spans="15:15" x14ac:dyDescent="0.35">
      <c r="O13742" s="86"/>
    </row>
    <row r="13743" spans="15:15" x14ac:dyDescent="0.35">
      <c r="O13743" s="86"/>
    </row>
    <row r="13744" spans="15:15" x14ac:dyDescent="0.35">
      <c r="O13744" s="86"/>
    </row>
    <row r="13745" spans="15:15" x14ac:dyDescent="0.35">
      <c r="O13745" s="86"/>
    </row>
    <row r="13746" spans="15:15" x14ac:dyDescent="0.35">
      <c r="O13746" s="86"/>
    </row>
    <row r="13747" spans="15:15" x14ac:dyDescent="0.35">
      <c r="O13747" s="86"/>
    </row>
    <row r="13748" spans="15:15" x14ac:dyDescent="0.35">
      <c r="O13748" s="86"/>
    </row>
    <row r="13749" spans="15:15" x14ac:dyDescent="0.35">
      <c r="O13749" s="86"/>
    </row>
    <row r="13750" spans="15:15" x14ac:dyDescent="0.35">
      <c r="O13750" s="86"/>
    </row>
    <row r="13751" spans="15:15" x14ac:dyDescent="0.35">
      <c r="O13751" s="86"/>
    </row>
    <row r="13752" spans="15:15" x14ac:dyDescent="0.35">
      <c r="O13752" s="86"/>
    </row>
    <row r="13753" spans="15:15" x14ac:dyDescent="0.35">
      <c r="O13753" s="86"/>
    </row>
    <row r="13754" spans="15:15" x14ac:dyDescent="0.35">
      <c r="O13754" s="86"/>
    </row>
    <row r="13755" spans="15:15" x14ac:dyDescent="0.35">
      <c r="O13755" s="86"/>
    </row>
    <row r="13756" spans="15:15" x14ac:dyDescent="0.35">
      <c r="O13756" s="86"/>
    </row>
    <row r="13757" spans="15:15" x14ac:dyDescent="0.35">
      <c r="O13757" s="86"/>
    </row>
    <row r="13758" spans="15:15" x14ac:dyDescent="0.35">
      <c r="O13758" s="86"/>
    </row>
    <row r="13759" spans="15:15" x14ac:dyDescent="0.35">
      <c r="O13759" s="86"/>
    </row>
    <row r="13760" spans="15:15" x14ac:dyDescent="0.35">
      <c r="O13760" s="86"/>
    </row>
    <row r="13761" spans="15:15" x14ac:dyDescent="0.35">
      <c r="O13761" s="86"/>
    </row>
    <row r="13762" spans="15:15" x14ac:dyDescent="0.35">
      <c r="O13762" s="86"/>
    </row>
    <row r="13763" spans="15:15" x14ac:dyDescent="0.35">
      <c r="O13763" s="86"/>
    </row>
    <row r="13764" spans="15:15" x14ac:dyDescent="0.35">
      <c r="O13764" s="86"/>
    </row>
    <row r="13765" spans="15:15" x14ac:dyDescent="0.35">
      <c r="O13765" s="86"/>
    </row>
    <row r="13766" spans="15:15" x14ac:dyDescent="0.35">
      <c r="O13766" s="86"/>
    </row>
    <row r="13767" spans="15:15" x14ac:dyDescent="0.35">
      <c r="O13767" s="86"/>
    </row>
    <row r="13768" spans="15:15" x14ac:dyDescent="0.35">
      <c r="O13768" s="86"/>
    </row>
    <row r="13769" spans="15:15" x14ac:dyDescent="0.35">
      <c r="O13769" s="86"/>
    </row>
    <row r="13770" spans="15:15" x14ac:dyDescent="0.35">
      <c r="O13770" s="86"/>
    </row>
    <row r="13771" spans="15:15" x14ac:dyDescent="0.35">
      <c r="O13771" s="86"/>
    </row>
    <row r="13772" spans="15:15" x14ac:dyDescent="0.35">
      <c r="O13772" s="86"/>
    </row>
    <row r="13773" spans="15:15" x14ac:dyDescent="0.35">
      <c r="O13773" s="86"/>
    </row>
    <row r="13774" spans="15:15" x14ac:dyDescent="0.35">
      <c r="O13774" s="86"/>
    </row>
    <row r="13775" spans="15:15" x14ac:dyDescent="0.35">
      <c r="O13775" s="86"/>
    </row>
    <row r="13776" spans="15:15" x14ac:dyDescent="0.35">
      <c r="O13776" s="86"/>
    </row>
    <row r="13777" spans="15:15" x14ac:dyDescent="0.35">
      <c r="O13777" s="86"/>
    </row>
    <row r="13778" spans="15:15" x14ac:dyDescent="0.35">
      <c r="O13778" s="86"/>
    </row>
    <row r="13779" spans="15:15" x14ac:dyDescent="0.35">
      <c r="O13779" s="86"/>
    </row>
    <row r="13780" spans="15:15" x14ac:dyDescent="0.35">
      <c r="O13780" s="86"/>
    </row>
    <row r="13781" spans="15:15" x14ac:dyDescent="0.35">
      <c r="O13781" s="86"/>
    </row>
    <row r="13782" spans="15:15" x14ac:dyDescent="0.35">
      <c r="O13782" s="86"/>
    </row>
    <row r="13783" spans="15:15" x14ac:dyDescent="0.35">
      <c r="O13783" s="86"/>
    </row>
    <row r="13784" spans="15:15" x14ac:dyDescent="0.35">
      <c r="O13784" s="86"/>
    </row>
    <row r="13785" spans="15:15" x14ac:dyDescent="0.35">
      <c r="O13785" s="86"/>
    </row>
    <row r="13786" spans="15:15" x14ac:dyDescent="0.35">
      <c r="O13786" s="86"/>
    </row>
    <row r="13787" spans="15:15" x14ac:dyDescent="0.35">
      <c r="O13787" s="86"/>
    </row>
    <row r="13788" spans="15:15" x14ac:dyDescent="0.35">
      <c r="O13788" s="86"/>
    </row>
    <row r="13789" spans="15:15" x14ac:dyDescent="0.35">
      <c r="O13789" s="86"/>
    </row>
    <row r="13790" spans="15:15" x14ac:dyDescent="0.35">
      <c r="O13790" s="86"/>
    </row>
    <row r="13791" spans="15:15" x14ac:dyDescent="0.35">
      <c r="O13791" s="86"/>
    </row>
    <row r="13792" spans="15:15" x14ac:dyDescent="0.35">
      <c r="O13792" s="86"/>
    </row>
    <row r="13793" spans="15:15" x14ac:dyDescent="0.35">
      <c r="O13793" s="86"/>
    </row>
    <row r="13794" spans="15:15" x14ac:dyDescent="0.35">
      <c r="O13794" s="86"/>
    </row>
    <row r="13795" spans="15:15" x14ac:dyDescent="0.35">
      <c r="O13795" s="86"/>
    </row>
    <row r="13796" spans="15:15" x14ac:dyDescent="0.35">
      <c r="O13796" s="86"/>
    </row>
    <row r="13797" spans="15:15" x14ac:dyDescent="0.35">
      <c r="O13797" s="86"/>
    </row>
    <row r="13798" spans="15:15" x14ac:dyDescent="0.35">
      <c r="O13798" s="86"/>
    </row>
    <row r="13799" spans="15:15" x14ac:dyDescent="0.35">
      <c r="O13799" s="86"/>
    </row>
    <row r="13800" spans="15:15" x14ac:dyDescent="0.35">
      <c r="O13800" s="86"/>
    </row>
    <row r="13801" spans="15:15" x14ac:dyDescent="0.35">
      <c r="O13801" s="86"/>
    </row>
    <row r="13802" spans="15:15" x14ac:dyDescent="0.35">
      <c r="O13802" s="86"/>
    </row>
    <row r="13803" spans="15:15" x14ac:dyDescent="0.35">
      <c r="O13803" s="86"/>
    </row>
    <row r="13804" spans="15:15" x14ac:dyDescent="0.35">
      <c r="O13804" s="86"/>
    </row>
    <row r="13805" spans="15:15" x14ac:dyDescent="0.35">
      <c r="O13805" s="86"/>
    </row>
    <row r="13806" spans="15:15" x14ac:dyDescent="0.35">
      <c r="O13806" s="86"/>
    </row>
    <row r="13807" spans="15:15" x14ac:dyDescent="0.35">
      <c r="O13807" s="86"/>
    </row>
    <row r="13808" spans="15:15" x14ac:dyDescent="0.35">
      <c r="O13808" s="86"/>
    </row>
    <row r="13809" spans="15:15" x14ac:dyDescent="0.35">
      <c r="O13809" s="86"/>
    </row>
    <row r="13810" spans="15:15" x14ac:dyDescent="0.35">
      <c r="O13810" s="86"/>
    </row>
    <row r="13811" spans="15:15" x14ac:dyDescent="0.35">
      <c r="O13811" s="86"/>
    </row>
    <row r="13812" spans="15:15" x14ac:dyDescent="0.35">
      <c r="O13812" s="86"/>
    </row>
    <row r="13813" spans="15:15" x14ac:dyDescent="0.35">
      <c r="O13813" s="86"/>
    </row>
    <row r="13814" spans="15:15" x14ac:dyDescent="0.35">
      <c r="O13814" s="86"/>
    </row>
    <row r="13815" spans="15:15" x14ac:dyDescent="0.35">
      <c r="O13815" s="86"/>
    </row>
    <row r="13816" spans="15:15" x14ac:dyDescent="0.35">
      <c r="O13816" s="86"/>
    </row>
    <row r="13817" spans="15:15" x14ac:dyDescent="0.35">
      <c r="O13817" s="86"/>
    </row>
    <row r="13818" spans="15:15" x14ac:dyDescent="0.35">
      <c r="O13818" s="86"/>
    </row>
    <row r="13819" spans="15:15" x14ac:dyDescent="0.35">
      <c r="O13819" s="86"/>
    </row>
    <row r="13820" spans="15:15" x14ac:dyDescent="0.35">
      <c r="O13820" s="86"/>
    </row>
    <row r="13821" spans="15:15" x14ac:dyDescent="0.35">
      <c r="O13821" s="86"/>
    </row>
    <row r="13822" spans="15:15" x14ac:dyDescent="0.35">
      <c r="O13822" s="86"/>
    </row>
    <row r="13823" spans="15:15" x14ac:dyDescent="0.35">
      <c r="O13823" s="86"/>
    </row>
    <row r="13824" spans="15:15" x14ac:dyDescent="0.35">
      <c r="O13824" s="86"/>
    </row>
    <row r="13825" spans="15:15" x14ac:dyDescent="0.35">
      <c r="O13825" s="86"/>
    </row>
    <row r="13826" spans="15:15" x14ac:dyDescent="0.35">
      <c r="O13826" s="86"/>
    </row>
    <row r="13827" spans="15:15" x14ac:dyDescent="0.35">
      <c r="O13827" s="86"/>
    </row>
    <row r="13828" spans="15:15" x14ac:dyDescent="0.35">
      <c r="O13828" s="86"/>
    </row>
    <row r="13829" spans="15:15" x14ac:dyDescent="0.35">
      <c r="O13829" s="86"/>
    </row>
    <row r="13830" spans="15:15" x14ac:dyDescent="0.35">
      <c r="O13830" s="86"/>
    </row>
    <row r="13831" spans="15:15" x14ac:dyDescent="0.35">
      <c r="O13831" s="86"/>
    </row>
    <row r="13832" spans="15:15" x14ac:dyDescent="0.35">
      <c r="O13832" s="86"/>
    </row>
    <row r="13833" spans="15:15" x14ac:dyDescent="0.35">
      <c r="O13833" s="86"/>
    </row>
    <row r="13834" spans="15:15" x14ac:dyDescent="0.35">
      <c r="O13834" s="86"/>
    </row>
    <row r="13835" spans="15:15" x14ac:dyDescent="0.35">
      <c r="O13835" s="86"/>
    </row>
    <row r="13836" spans="15:15" x14ac:dyDescent="0.35">
      <c r="O13836" s="86"/>
    </row>
    <row r="13837" spans="15:15" x14ac:dyDescent="0.35">
      <c r="O13837" s="86"/>
    </row>
    <row r="13838" spans="15:15" x14ac:dyDescent="0.35">
      <c r="O13838" s="86"/>
    </row>
    <row r="13839" spans="15:15" x14ac:dyDescent="0.35">
      <c r="O13839" s="86"/>
    </row>
    <row r="13840" spans="15:15" x14ac:dyDescent="0.35">
      <c r="O13840" s="86"/>
    </row>
    <row r="13841" spans="15:15" x14ac:dyDescent="0.35">
      <c r="O13841" s="86"/>
    </row>
    <row r="13842" spans="15:15" x14ac:dyDescent="0.35">
      <c r="O13842" s="86"/>
    </row>
    <row r="13843" spans="15:15" x14ac:dyDescent="0.35">
      <c r="O13843" s="86"/>
    </row>
    <row r="13844" spans="15:15" x14ac:dyDescent="0.35">
      <c r="O13844" s="86"/>
    </row>
    <row r="13845" spans="15:15" x14ac:dyDescent="0.35">
      <c r="O13845" s="86"/>
    </row>
    <row r="13846" spans="15:15" x14ac:dyDescent="0.35">
      <c r="O13846" s="86"/>
    </row>
    <row r="13847" spans="15:15" x14ac:dyDescent="0.35">
      <c r="O13847" s="86"/>
    </row>
    <row r="13848" spans="15:15" x14ac:dyDescent="0.35">
      <c r="O13848" s="86"/>
    </row>
    <row r="13849" spans="15:15" x14ac:dyDescent="0.35">
      <c r="O13849" s="86"/>
    </row>
    <row r="13850" spans="15:15" x14ac:dyDescent="0.35">
      <c r="O13850" s="86"/>
    </row>
    <row r="13851" spans="15:15" x14ac:dyDescent="0.35">
      <c r="O13851" s="86"/>
    </row>
    <row r="13852" spans="15:15" x14ac:dyDescent="0.35">
      <c r="O13852" s="86"/>
    </row>
    <row r="13853" spans="15:15" x14ac:dyDescent="0.35">
      <c r="O13853" s="86"/>
    </row>
    <row r="13854" spans="15:15" x14ac:dyDescent="0.35">
      <c r="O13854" s="86"/>
    </row>
    <row r="13855" spans="15:15" x14ac:dyDescent="0.35">
      <c r="O13855" s="86"/>
    </row>
    <row r="13856" spans="15:15" x14ac:dyDescent="0.35">
      <c r="O13856" s="86"/>
    </row>
    <row r="13857" spans="15:15" x14ac:dyDescent="0.35">
      <c r="O13857" s="86"/>
    </row>
    <row r="13858" spans="15:15" x14ac:dyDescent="0.35">
      <c r="O13858" s="86"/>
    </row>
    <row r="13859" spans="15:15" x14ac:dyDescent="0.35">
      <c r="O13859" s="86"/>
    </row>
    <row r="13860" spans="15:15" x14ac:dyDescent="0.35">
      <c r="O13860" s="86"/>
    </row>
    <row r="13861" spans="15:15" x14ac:dyDescent="0.35">
      <c r="O13861" s="86"/>
    </row>
    <row r="13862" spans="15:15" x14ac:dyDescent="0.35">
      <c r="O13862" s="86"/>
    </row>
    <row r="13863" spans="15:15" x14ac:dyDescent="0.35">
      <c r="O13863" s="86"/>
    </row>
    <row r="13864" spans="15:15" x14ac:dyDescent="0.35">
      <c r="O13864" s="86"/>
    </row>
    <row r="13865" spans="15:15" x14ac:dyDescent="0.35">
      <c r="O13865" s="86"/>
    </row>
    <row r="13866" spans="15:15" x14ac:dyDescent="0.35">
      <c r="O13866" s="86"/>
    </row>
    <row r="13867" spans="15:15" x14ac:dyDescent="0.35">
      <c r="O13867" s="86"/>
    </row>
    <row r="13868" spans="15:15" x14ac:dyDescent="0.35">
      <c r="O13868" s="86"/>
    </row>
    <row r="13869" spans="15:15" x14ac:dyDescent="0.35">
      <c r="O13869" s="86"/>
    </row>
    <row r="13870" spans="15:15" x14ac:dyDescent="0.35">
      <c r="O13870" s="86"/>
    </row>
    <row r="13871" spans="15:15" x14ac:dyDescent="0.35">
      <c r="O13871" s="86"/>
    </row>
    <row r="13872" spans="15:15" x14ac:dyDescent="0.35">
      <c r="O13872" s="86"/>
    </row>
    <row r="13873" spans="15:15" x14ac:dyDescent="0.35">
      <c r="O13873" s="86"/>
    </row>
    <row r="13874" spans="15:15" x14ac:dyDescent="0.35">
      <c r="O13874" s="86"/>
    </row>
    <row r="13875" spans="15:15" x14ac:dyDescent="0.35">
      <c r="O13875" s="86"/>
    </row>
    <row r="13876" spans="15:15" x14ac:dyDescent="0.35">
      <c r="O13876" s="86"/>
    </row>
    <row r="13877" spans="15:15" x14ac:dyDescent="0.35">
      <c r="O13877" s="86"/>
    </row>
    <row r="13878" spans="15:15" x14ac:dyDescent="0.35">
      <c r="O13878" s="86"/>
    </row>
    <row r="13879" spans="15:15" x14ac:dyDescent="0.35">
      <c r="O13879" s="86"/>
    </row>
    <row r="13880" spans="15:15" x14ac:dyDescent="0.35">
      <c r="O13880" s="86"/>
    </row>
    <row r="13881" spans="15:15" x14ac:dyDescent="0.35">
      <c r="O13881" s="86"/>
    </row>
    <row r="13882" spans="15:15" x14ac:dyDescent="0.35">
      <c r="O13882" s="86"/>
    </row>
    <row r="13883" spans="15:15" x14ac:dyDescent="0.35">
      <c r="O13883" s="86"/>
    </row>
    <row r="13884" spans="15:15" x14ac:dyDescent="0.35">
      <c r="O13884" s="86"/>
    </row>
    <row r="13885" spans="15:15" x14ac:dyDescent="0.35">
      <c r="O13885" s="86"/>
    </row>
    <row r="13886" spans="15:15" x14ac:dyDescent="0.35">
      <c r="O13886" s="86"/>
    </row>
    <row r="13887" spans="15:15" x14ac:dyDescent="0.35">
      <c r="O13887" s="86"/>
    </row>
    <row r="13888" spans="15:15" x14ac:dyDescent="0.35">
      <c r="O13888" s="86"/>
    </row>
    <row r="13889" spans="15:15" x14ac:dyDescent="0.35">
      <c r="O13889" s="86"/>
    </row>
    <row r="13890" spans="15:15" x14ac:dyDescent="0.35">
      <c r="O13890" s="86"/>
    </row>
    <row r="13891" spans="15:15" x14ac:dyDescent="0.35">
      <c r="O13891" s="86"/>
    </row>
    <row r="13892" spans="15:15" x14ac:dyDescent="0.35">
      <c r="O13892" s="86"/>
    </row>
    <row r="13893" spans="15:15" x14ac:dyDescent="0.35">
      <c r="O13893" s="86"/>
    </row>
    <row r="13894" spans="15:15" x14ac:dyDescent="0.35">
      <c r="O13894" s="86"/>
    </row>
    <row r="13895" spans="15:15" x14ac:dyDescent="0.35">
      <c r="O13895" s="86"/>
    </row>
    <row r="13896" spans="15:15" x14ac:dyDescent="0.35">
      <c r="O13896" s="86"/>
    </row>
    <row r="13897" spans="15:15" x14ac:dyDescent="0.35">
      <c r="O13897" s="86"/>
    </row>
    <row r="13898" spans="15:15" x14ac:dyDescent="0.35">
      <c r="O13898" s="86"/>
    </row>
    <row r="13899" spans="15:15" x14ac:dyDescent="0.35">
      <c r="O13899" s="86"/>
    </row>
    <row r="13900" spans="15:15" x14ac:dyDescent="0.35">
      <c r="O13900" s="86"/>
    </row>
    <row r="13901" spans="15:15" x14ac:dyDescent="0.35">
      <c r="O13901" s="86"/>
    </row>
    <row r="13902" spans="15:15" x14ac:dyDescent="0.35">
      <c r="O13902" s="86"/>
    </row>
    <row r="13903" spans="15:15" x14ac:dyDescent="0.35">
      <c r="O13903" s="86"/>
    </row>
    <row r="13904" spans="15:15" x14ac:dyDescent="0.35">
      <c r="O13904" s="86"/>
    </row>
    <row r="13905" spans="15:15" x14ac:dyDescent="0.35">
      <c r="O13905" s="86"/>
    </row>
    <row r="13906" spans="15:15" x14ac:dyDescent="0.35">
      <c r="O13906" s="86"/>
    </row>
    <row r="13907" spans="15:15" x14ac:dyDescent="0.35">
      <c r="O13907" s="86"/>
    </row>
    <row r="13908" spans="15:15" x14ac:dyDescent="0.35">
      <c r="O13908" s="86"/>
    </row>
    <row r="13909" spans="15:15" x14ac:dyDescent="0.35">
      <c r="O13909" s="86"/>
    </row>
    <row r="13910" spans="15:15" x14ac:dyDescent="0.35">
      <c r="O13910" s="86"/>
    </row>
    <row r="13911" spans="15:15" x14ac:dyDescent="0.35">
      <c r="O13911" s="86"/>
    </row>
    <row r="13912" spans="15:15" x14ac:dyDescent="0.35">
      <c r="O13912" s="86"/>
    </row>
    <row r="13913" spans="15:15" x14ac:dyDescent="0.35">
      <c r="O13913" s="86"/>
    </row>
    <row r="13914" spans="15:15" x14ac:dyDescent="0.35">
      <c r="O13914" s="86"/>
    </row>
    <row r="13915" spans="15:15" x14ac:dyDescent="0.35">
      <c r="O13915" s="86"/>
    </row>
    <row r="13916" spans="15:15" x14ac:dyDescent="0.35">
      <c r="O13916" s="86"/>
    </row>
    <row r="13917" spans="15:15" x14ac:dyDescent="0.35">
      <c r="O13917" s="86"/>
    </row>
    <row r="13918" spans="15:15" x14ac:dyDescent="0.35">
      <c r="O13918" s="86"/>
    </row>
    <row r="13919" spans="15:15" x14ac:dyDescent="0.35">
      <c r="O13919" s="86"/>
    </row>
    <row r="13920" spans="15:15" x14ac:dyDescent="0.35">
      <c r="O13920" s="86"/>
    </row>
    <row r="13921" spans="15:15" x14ac:dyDescent="0.35">
      <c r="O13921" s="86"/>
    </row>
    <row r="13922" spans="15:15" x14ac:dyDescent="0.35">
      <c r="O13922" s="86"/>
    </row>
    <row r="13923" spans="15:15" x14ac:dyDescent="0.35">
      <c r="O13923" s="86"/>
    </row>
    <row r="13924" spans="15:15" x14ac:dyDescent="0.35">
      <c r="O13924" s="86"/>
    </row>
    <row r="13925" spans="15:15" x14ac:dyDescent="0.35">
      <c r="O13925" s="86"/>
    </row>
    <row r="13926" spans="15:15" x14ac:dyDescent="0.35">
      <c r="O13926" s="86"/>
    </row>
    <row r="13927" spans="15:15" x14ac:dyDescent="0.35">
      <c r="O13927" s="86"/>
    </row>
    <row r="13928" spans="15:15" x14ac:dyDescent="0.35">
      <c r="O13928" s="86"/>
    </row>
    <row r="13929" spans="15:15" x14ac:dyDescent="0.35">
      <c r="O13929" s="86"/>
    </row>
    <row r="13930" spans="15:15" x14ac:dyDescent="0.35">
      <c r="O13930" s="86"/>
    </row>
    <row r="13931" spans="15:15" x14ac:dyDescent="0.35">
      <c r="O13931" s="86"/>
    </row>
    <row r="13932" spans="15:15" x14ac:dyDescent="0.35">
      <c r="O13932" s="86"/>
    </row>
    <row r="13933" spans="15:15" x14ac:dyDescent="0.35">
      <c r="O13933" s="86"/>
    </row>
    <row r="13934" spans="15:15" x14ac:dyDescent="0.35">
      <c r="O13934" s="86"/>
    </row>
    <row r="13935" spans="15:15" x14ac:dyDescent="0.35">
      <c r="O13935" s="86"/>
    </row>
    <row r="13936" spans="15:15" x14ac:dyDescent="0.35">
      <c r="O13936" s="86"/>
    </row>
    <row r="13937" spans="15:15" x14ac:dyDescent="0.35">
      <c r="O13937" s="86"/>
    </row>
    <row r="13938" spans="15:15" x14ac:dyDescent="0.35">
      <c r="O13938" s="86"/>
    </row>
    <row r="13939" spans="15:15" x14ac:dyDescent="0.35">
      <c r="O13939" s="86"/>
    </row>
    <row r="13940" spans="15:15" x14ac:dyDescent="0.35">
      <c r="O13940" s="86"/>
    </row>
    <row r="13941" spans="15:15" x14ac:dyDescent="0.35">
      <c r="O13941" s="86"/>
    </row>
    <row r="13942" spans="15:15" x14ac:dyDescent="0.35">
      <c r="O13942" s="86"/>
    </row>
    <row r="13943" spans="15:15" x14ac:dyDescent="0.35">
      <c r="O13943" s="86"/>
    </row>
    <row r="13944" spans="15:15" x14ac:dyDescent="0.35">
      <c r="O13944" s="86"/>
    </row>
    <row r="13945" spans="15:15" x14ac:dyDescent="0.35">
      <c r="O13945" s="86"/>
    </row>
    <row r="13946" spans="15:15" x14ac:dyDescent="0.35">
      <c r="O13946" s="86"/>
    </row>
    <row r="13947" spans="15:15" x14ac:dyDescent="0.35">
      <c r="O13947" s="86"/>
    </row>
    <row r="13948" spans="15:15" x14ac:dyDescent="0.35">
      <c r="O13948" s="86"/>
    </row>
    <row r="13949" spans="15:15" x14ac:dyDescent="0.35">
      <c r="O13949" s="86"/>
    </row>
    <row r="13950" spans="15:15" x14ac:dyDescent="0.35">
      <c r="O13950" s="86"/>
    </row>
    <row r="13951" spans="15:15" x14ac:dyDescent="0.35">
      <c r="O13951" s="86"/>
    </row>
    <row r="13952" spans="15:15" x14ac:dyDescent="0.35">
      <c r="O13952" s="86"/>
    </row>
    <row r="13953" spans="15:15" x14ac:dyDescent="0.35">
      <c r="O13953" s="86"/>
    </row>
    <row r="13954" spans="15:15" x14ac:dyDescent="0.35">
      <c r="O13954" s="86"/>
    </row>
    <row r="13955" spans="15:15" x14ac:dyDescent="0.35">
      <c r="O13955" s="86"/>
    </row>
    <row r="13956" spans="15:15" x14ac:dyDescent="0.35">
      <c r="O13956" s="86"/>
    </row>
    <row r="13957" spans="15:15" x14ac:dyDescent="0.35">
      <c r="O13957" s="86"/>
    </row>
    <row r="13958" spans="15:15" x14ac:dyDescent="0.35">
      <c r="O13958" s="86"/>
    </row>
    <row r="13959" spans="15:15" x14ac:dyDescent="0.35">
      <c r="O13959" s="86"/>
    </row>
    <row r="13960" spans="15:15" x14ac:dyDescent="0.35">
      <c r="O13960" s="86"/>
    </row>
    <row r="13961" spans="15:15" x14ac:dyDescent="0.35">
      <c r="O13961" s="86"/>
    </row>
    <row r="13962" spans="15:15" x14ac:dyDescent="0.35">
      <c r="O13962" s="86"/>
    </row>
    <row r="13963" spans="15:15" x14ac:dyDescent="0.35">
      <c r="O13963" s="86"/>
    </row>
    <row r="13964" spans="15:15" x14ac:dyDescent="0.35">
      <c r="O13964" s="86"/>
    </row>
    <row r="13965" spans="15:15" x14ac:dyDescent="0.35">
      <c r="O13965" s="86"/>
    </row>
    <row r="13966" spans="15:15" x14ac:dyDescent="0.35">
      <c r="O13966" s="86"/>
    </row>
    <row r="13967" spans="15:15" x14ac:dyDescent="0.35">
      <c r="O13967" s="86"/>
    </row>
    <row r="13968" spans="15:15" x14ac:dyDescent="0.35">
      <c r="O13968" s="86"/>
    </row>
    <row r="13969" spans="15:15" x14ac:dyDescent="0.35">
      <c r="O13969" s="86"/>
    </row>
    <row r="13970" spans="15:15" x14ac:dyDescent="0.35">
      <c r="O13970" s="86"/>
    </row>
    <row r="13971" spans="15:15" x14ac:dyDescent="0.35">
      <c r="O13971" s="86"/>
    </row>
    <row r="13972" spans="15:15" x14ac:dyDescent="0.35">
      <c r="O13972" s="86"/>
    </row>
    <row r="13973" spans="15:15" x14ac:dyDescent="0.35">
      <c r="O13973" s="86"/>
    </row>
    <row r="13974" spans="15:15" x14ac:dyDescent="0.35">
      <c r="O13974" s="86"/>
    </row>
    <row r="13975" spans="15:15" x14ac:dyDescent="0.35">
      <c r="O13975" s="86"/>
    </row>
    <row r="13976" spans="15:15" x14ac:dyDescent="0.35">
      <c r="O13976" s="86"/>
    </row>
    <row r="13977" spans="15:15" x14ac:dyDescent="0.35">
      <c r="O13977" s="86"/>
    </row>
    <row r="13978" spans="15:15" x14ac:dyDescent="0.35">
      <c r="O13978" s="86"/>
    </row>
    <row r="13979" spans="15:15" x14ac:dyDescent="0.35">
      <c r="O13979" s="86"/>
    </row>
    <row r="13980" spans="15:15" x14ac:dyDescent="0.35">
      <c r="O13980" s="86"/>
    </row>
    <row r="13981" spans="15:15" x14ac:dyDescent="0.35">
      <c r="O13981" s="86"/>
    </row>
    <row r="13982" spans="15:15" x14ac:dyDescent="0.35">
      <c r="O13982" s="86"/>
    </row>
    <row r="13983" spans="15:15" x14ac:dyDescent="0.35">
      <c r="O13983" s="86"/>
    </row>
    <row r="13984" spans="15:15" x14ac:dyDescent="0.35">
      <c r="O13984" s="86"/>
    </row>
    <row r="13985" spans="15:15" x14ac:dyDescent="0.35">
      <c r="O13985" s="86"/>
    </row>
    <row r="13986" spans="15:15" x14ac:dyDescent="0.35">
      <c r="O13986" s="86"/>
    </row>
    <row r="13987" spans="15:15" x14ac:dyDescent="0.35">
      <c r="O13987" s="86"/>
    </row>
    <row r="13988" spans="15:15" x14ac:dyDescent="0.35">
      <c r="O13988" s="86"/>
    </row>
    <row r="13989" spans="15:15" x14ac:dyDescent="0.35">
      <c r="O13989" s="86"/>
    </row>
    <row r="13990" spans="15:15" x14ac:dyDescent="0.35">
      <c r="O13990" s="86"/>
    </row>
    <row r="13991" spans="15:15" x14ac:dyDescent="0.35">
      <c r="O13991" s="86"/>
    </row>
    <row r="13992" spans="15:15" x14ac:dyDescent="0.35">
      <c r="O13992" s="86"/>
    </row>
    <row r="13993" spans="15:15" x14ac:dyDescent="0.35">
      <c r="O13993" s="86"/>
    </row>
    <row r="13994" spans="15:15" x14ac:dyDescent="0.35">
      <c r="O13994" s="86"/>
    </row>
    <row r="13995" spans="15:15" x14ac:dyDescent="0.35">
      <c r="O13995" s="86"/>
    </row>
    <row r="13996" spans="15:15" x14ac:dyDescent="0.35">
      <c r="O13996" s="86"/>
    </row>
    <row r="13997" spans="15:15" x14ac:dyDescent="0.35">
      <c r="O13997" s="86"/>
    </row>
    <row r="13998" spans="15:15" x14ac:dyDescent="0.35">
      <c r="O13998" s="86"/>
    </row>
    <row r="13999" spans="15:15" x14ac:dyDescent="0.35">
      <c r="O13999" s="86"/>
    </row>
    <row r="14000" spans="15:15" x14ac:dyDescent="0.35">
      <c r="O14000" s="86"/>
    </row>
    <row r="14001" spans="15:15" x14ac:dyDescent="0.35">
      <c r="O14001" s="86"/>
    </row>
    <row r="14002" spans="15:15" x14ac:dyDescent="0.35">
      <c r="O14002" s="86"/>
    </row>
    <row r="14003" spans="15:15" x14ac:dyDescent="0.35">
      <c r="O14003" s="86"/>
    </row>
    <row r="14004" spans="15:15" x14ac:dyDescent="0.35">
      <c r="O14004" s="86"/>
    </row>
    <row r="14005" spans="15:15" x14ac:dyDescent="0.35">
      <c r="O14005" s="86"/>
    </row>
    <row r="14006" spans="15:15" x14ac:dyDescent="0.35">
      <c r="O14006" s="86"/>
    </row>
    <row r="14007" spans="15:15" x14ac:dyDescent="0.35">
      <c r="O14007" s="86"/>
    </row>
    <row r="14008" spans="15:15" x14ac:dyDescent="0.35">
      <c r="O14008" s="86"/>
    </row>
    <row r="14009" spans="15:15" x14ac:dyDescent="0.35">
      <c r="O14009" s="86"/>
    </row>
    <row r="14010" spans="15:15" x14ac:dyDescent="0.35">
      <c r="O14010" s="86"/>
    </row>
    <row r="14011" spans="15:15" x14ac:dyDescent="0.35">
      <c r="O14011" s="86"/>
    </row>
    <row r="14012" spans="15:15" x14ac:dyDescent="0.35">
      <c r="O14012" s="86"/>
    </row>
    <row r="14013" spans="15:15" x14ac:dyDescent="0.35">
      <c r="O14013" s="86"/>
    </row>
    <row r="14014" spans="15:15" x14ac:dyDescent="0.35">
      <c r="O14014" s="86"/>
    </row>
    <row r="14015" spans="15:15" x14ac:dyDescent="0.35">
      <c r="O14015" s="86"/>
    </row>
    <row r="14016" spans="15:15" x14ac:dyDescent="0.35">
      <c r="O14016" s="86"/>
    </row>
    <row r="14017" spans="15:15" x14ac:dyDescent="0.35">
      <c r="O14017" s="86"/>
    </row>
    <row r="14018" spans="15:15" x14ac:dyDescent="0.35">
      <c r="O14018" s="86"/>
    </row>
    <row r="14019" spans="15:15" x14ac:dyDescent="0.35">
      <c r="O14019" s="86"/>
    </row>
    <row r="14020" spans="15:15" x14ac:dyDescent="0.35">
      <c r="O14020" s="86"/>
    </row>
    <row r="14021" spans="15:15" x14ac:dyDescent="0.35">
      <c r="O14021" s="86"/>
    </row>
    <row r="14022" spans="15:15" x14ac:dyDescent="0.35">
      <c r="O14022" s="86"/>
    </row>
    <row r="14023" spans="15:15" x14ac:dyDescent="0.35">
      <c r="O14023" s="86"/>
    </row>
    <row r="14024" spans="15:15" x14ac:dyDescent="0.35">
      <c r="O14024" s="86"/>
    </row>
    <row r="14025" spans="15:15" x14ac:dyDescent="0.35">
      <c r="O14025" s="86"/>
    </row>
    <row r="14026" spans="15:15" x14ac:dyDescent="0.35">
      <c r="O14026" s="86"/>
    </row>
    <row r="14027" spans="15:15" x14ac:dyDescent="0.35">
      <c r="O14027" s="86"/>
    </row>
    <row r="14028" spans="15:15" x14ac:dyDescent="0.35">
      <c r="O14028" s="86"/>
    </row>
    <row r="14029" spans="15:15" x14ac:dyDescent="0.35">
      <c r="O14029" s="86"/>
    </row>
    <row r="14030" spans="15:15" x14ac:dyDescent="0.35">
      <c r="O14030" s="86"/>
    </row>
    <row r="14031" spans="15:15" x14ac:dyDescent="0.35">
      <c r="O14031" s="86"/>
    </row>
    <row r="14032" spans="15:15" x14ac:dyDescent="0.35">
      <c r="O14032" s="86"/>
    </row>
    <row r="14033" spans="15:15" x14ac:dyDescent="0.35">
      <c r="O14033" s="86"/>
    </row>
    <row r="14034" spans="15:15" x14ac:dyDescent="0.35">
      <c r="O14034" s="86"/>
    </row>
    <row r="14035" spans="15:15" x14ac:dyDescent="0.35">
      <c r="O14035" s="86"/>
    </row>
    <row r="14036" spans="15:15" x14ac:dyDescent="0.35">
      <c r="O14036" s="86"/>
    </row>
    <row r="14037" spans="15:15" x14ac:dyDescent="0.35">
      <c r="O14037" s="86"/>
    </row>
    <row r="14038" spans="15:15" x14ac:dyDescent="0.35">
      <c r="O14038" s="86"/>
    </row>
    <row r="14039" spans="15:15" x14ac:dyDescent="0.35">
      <c r="O14039" s="86"/>
    </row>
    <row r="14040" spans="15:15" x14ac:dyDescent="0.35">
      <c r="O14040" s="86"/>
    </row>
    <row r="14041" spans="15:15" x14ac:dyDescent="0.35">
      <c r="O14041" s="86"/>
    </row>
    <row r="14042" spans="15:15" x14ac:dyDescent="0.35">
      <c r="O14042" s="86"/>
    </row>
    <row r="14043" spans="15:15" x14ac:dyDescent="0.35">
      <c r="O14043" s="86"/>
    </row>
    <row r="14044" spans="15:15" x14ac:dyDescent="0.35">
      <c r="O14044" s="86"/>
    </row>
    <row r="14045" spans="15:15" x14ac:dyDescent="0.35">
      <c r="O14045" s="86"/>
    </row>
    <row r="14046" spans="15:15" x14ac:dyDescent="0.35">
      <c r="O14046" s="86"/>
    </row>
    <row r="14047" spans="15:15" x14ac:dyDescent="0.35">
      <c r="O14047" s="86"/>
    </row>
    <row r="14048" spans="15:15" x14ac:dyDescent="0.35">
      <c r="O14048" s="86"/>
    </row>
    <row r="14049" spans="15:15" x14ac:dyDescent="0.35">
      <c r="O14049" s="86"/>
    </row>
    <row r="14050" spans="15:15" x14ac:dyDescent="0.35">
      <c r="O14050" s="86"/>
    </row>
    <row r="14051" spans="15:15" x14ac:dyDescent="0.35">
      <c r="O14051" s="86"/>
    </row>
    <row r="14052" spans="15:15" x14ac:dyDescent="0.35">
      <c r="O14052" s="86"/>
    </row>
    <row r="14053" spans="15:15" x14ac:dyDescent="0.35">
      <c r="O14053" s="86"/>
    </row>
    <row r="14054" spans="15:15" x14ac:dyDescent="0.35">
      <c r="O14054" s="86"/>
    </row>
    <row r="14055" spans="15:15" x14ac:dyDescent="0.35">
      <c r="O14055" s="86"/>
    </row>
    <row r="14056" spans="15:15" x14ac:dyDescent="0.35">
      <c r="O14056" s="86"/>
    </row>
    <row r="14057" spans="15:15" x14ac:dyDescent="0.35">
      <c r="O14057" s="86"/>
    </row>
    <row r="14058" spans="15:15" x14ac:dyDescent="0.35">
      <c r="O14058" s="86"/>
    </row>
    <row r="14059" spans="15:15" x14ac:dyDescent="0.35">
      <c r="O14059" s="86"/>
    </row>
    <row r="14060" spans="15:15" x14ac:dyDescent="0.35">
      <c r="O14060" s="86"/>
    </row>
    <row r="14061" spans="15:15" x14ac:dyDescent="0.35">
      <c r="O14061" s="86"/>
    </row>
    <row r="14062" spans="15:15" x14ac:dyDescent="0.35">
      <c r="O14062" s="86"/>
    </row>
    <row r="14063" spans="15:15" x14ac:dyDescent="0.35">
      <c r="O14063" s="86"/>
    </row>
    <row r="14064" spans="15:15" x14ac:dyDescent="0.35">
      <c r="O14064" s="86"/>
    </row>
    <row r="14065" spans="15:15" x14ac:dyDescent="0.35">
      <c r="O14065" s="86"/>
    </row>
    <row r="14066" spans="15:15" x14ac:dyDescent="0.35">
      <c r="O14066" s="86"/>
    </row>
    <row r="14067" spans="15:15" x14ac:dyDescent="0.35">
      <c r="O14067" s="86"/>
    </row>
    <row r="14068" spans="15:15" x14ac:dyDescent="0.35">
      <c r="O14068" s="86"/>
    </row>
    <row r="14069" spans="15:15" x14ac:dyDescent="0.35">
      <c r="O14069" s="86"/>
    </row>
    <row r="14070" spans="15:15" x14ac:dyDescent="0.35">
      <c r="O14070" s="86"/>
    </row>
    <row r="14071" spans="15:15" x14ac:dyDescent="0.35">
      <c r="O14071" s="86"/>
    </row>
    <row r="14072" spans="15:15" x14ac:dyDescent="0.35">
      <c r="O14072" s="86"/>
    </row>
    <row r="14073" spans="15:15" x14ac:dyDescent="0.35">
      <c r="O14073" s="86"/>
    </row>
    <row r="14074" spans="15:15" x14ac:dyDescent="0.35">
      <c r="O14074" s="86"/>
    </row>
    <row r="14075" spans="15:15" x14ac:dyDescent="0.35">
      <c r="O14075" s="86"/>
    </row>
    <row r="14076" spans="15:15" x14ac:dyDescent="0.35">
      <c r="O14076" s="86"/>
    </row>
    <row r="14077" spans="15:15" x14ac:dyDescent="0.35">
      <c r="O14077" s="86"/>
    </row>
    <row r="14078" spans="15:15" x14ac:dyDescent="0.35">
      <c r="O14078" s="86"/>
    </row>
    <row r="14079" spans="15:15" x14ac:dyDescent="0.35">
      <c r="O14079" s="86"/>
    </row>
    <row r="14080" spans="15:15" x14ac:dyDescent="0.35">
      <c r="O14080" s="86"/>
    </row>
    <row r="14081" spans="15:15" x14ac:dyDescent="0.35">
      <c r="O14081" s="86"/>
    </row>
    <row r="14082" spans="15:15" x14ac:dyDescent="0.35">
      <c r="O14082" s="86"/>
    </row>
    <row r="14083" spans="15:15" x14ac:dyDescent="0.35">
      <c r="O14083" s="86"/>
    </row>
    <row r="14084" spans="15:15" x14ac:dyDescent="0.35">
      <c r="O14084" s="86"/>
    </row>
    <row r="14085" spans="15:15" x14ac:dyDescent="0.35">
      <c r="O14085" s="86"/>
    </row>
    <row r="14086" spans="15:15" x14ac:dyDescent="0.35">
      <c r="O14086" s="86"/>
    </row>
    <row r="14087" spans="15:15" x14ac:dyDescent="0.35">
      <c r="O14087" s="86"/>
    </row>
    <row r="14088" spans="15:15" x14ac:dyDescent="0.35">
      <c r="O14088" s="86"/>
    </row>
    <row r="14089" spans="15:15" x14ac:dyDescent="0.35">
      <c r="O14089" s="86"/>
    </row>
    <row r="14090" spans="15:15" x14ac:dyDescent="0.35">
      <c r="O14090" s="86"/>
    </row>
    <row r="14091" spans="15:15" x14ac:dyDescent="0.35">
      <c r="O14091" s="86"/>
    </row>
    <row r="14092" spans="15:15" x14ac:dyDescent="0.35">
      <c r="O14092" s="86"/>
    </row>
    <row r="14093" spans="15:15" x14ac:dyDescent="0.35">
      <c r="O14093" s="86"/>
    </row>
    <row r="14094" spans="15:15" x14ac:dyDescent="0.35">
      <c r="O14094" s="86"/>
    </row>
    <row r="14095" spans="15:15" x14ac:dyDescent="0.35">
      <c r="O14095" s="86"/>
    </row>
    <row r="14096" spans="15:15" x14ac:dyDescent="0.35">
      <c r="O14096" s="86"/>
    </row>
    <row r="14097" spans="15:15" x14ac:dyDescent="0.35">
      <c r="O14097" s="86"/>
    </row>
    <row r="14098" spans="15:15" x14ac:dyDescent="0.35">
      <c r="O14098" s="86"/>
    </row>
    <row r="14099" spans="15:15" x14ac:dyDescent="0.35">
      <c r="O14099" s="86"/>
    </row>
    <row r="14100" spans="15:15" x14ac:dyDescent="0.35">
      <c r="O14100" s="86"/>
    </row>
    <row r="14101" spans="15:15" x14ac:dyDescent="0.35">
      <c r="O14101" s="86"/>
    </row>
    <row r="14102" spans="15:15" x14ac:dyDescent="0.35">
      <c r="O14102" s="86"/>
    </row>
    <row r="14103" spans="15:15" x14ac:dyDescent="0.35">
      <c r="O14103" s="86"/>
    </row>
    <row r="14104" spans="15:15" x14ac:dyDescent="0.35">
      <c r="O14104" s="86"/>
    </row>
    <row r="14105" spans="15:15" x14ac:dyDescent="0.35">
      <c r="O14105" s="86"/>
    </row>
    <row r="14106" spans="15:15" x14ac:dyDescent="0.35">
      <c r="O14106" s="86"/>
    </row>
    <row r="14107" spans="15:15" x14ac:dyDescent="0.35">
      <c r="O14107" s="86"/>
    </row>
    <row r="14108" spans="15:15" x14ac:dyDescent="0.35">
      <c r="O14108" s="86"/>
    </row>
    <row r="14109" spans="15:15" x14ac:dyDescent="0.35">
      <c r="O14109" s="86"/>
    </row>
    <row r="14110" spans="15:15" x14ac:dyDescent="0.35">
      <c r="O14110" s="86"/>
    </row>
    <row r="14111" spans="15:15" x14ac:dyDescent="0.35">
      <c r="O14111" s="86"/>
    </row>
    <row r="14112" spans="15:15" x14ac:dyDescent="0.35">
      <c r="O14112" s="86"/>
    </row>
    <row r="14113" spans="15:15" x14ac:dyDescent="0.35">
      <c r="O14113" s="86"/>
    </row>
    <row r="14114" spans="15:15" x14ac:dyDescent="0.35">
      <c r="O14114" s="86"/>
    </row>
    <row r="14115" spans="15:15" x14ac:dyDescent="0.35">
      <c r="O14115" s="86"/>
    </row>
    <row r="14116" spans="15:15" x14ac:dyDescent="0.35">
      <c r="O14116" s="86"/>
    </row>
    <row r="14117" spans="15:15" x14ac:dyDescent="0.35">
      <c r="O14117" s="86"/>
    </row>
    <row r="14118" spans="15:15" x14ac:dyDescent="0.35">
      <c r="O14118" s="86"/>
    </row>
    <row r="14119" spans="15:15" x14ac:dyDescent="0.35">
      <c r="O14119" s="86"/>
    </row>
    <row r="14120" spans="15:15" x14ac:dyDescent="0.35">
      <c r="O14120" s="86"/>
    </row>
    <row r="14121" spans="15:15" x14ac:dyDescent="0.35">
      <c r="O14121" s="86"/>
    </row>
    <row r="14122" spans="15:15" x14ac:dyDescent="0.35">
      <c r="O14122" s="86"/>
    </row>
    <row r="14123" spans="15:15" x14ac:dyDescent="0.35">
      <c r="O14123" s="86"/>
    </row>
    <row r="14124" spans="15:15" x14ac:dyDescent="0.35">
      <c r="O14124" s="86"/>
    </row>
    <row r="14125" spans="15:15" x14ac:dyDescent="0.35">
      <c r="O14125" s="86"/>
    </row>
    <row r="14126" spans="15:15" x14ac:dyDescent="0.35">
      <c r="O14126" s="86"/>
    </row>
    <row r="14127" spans="15:15" x14ac:dyDescent="0.35">
      <c r="O14127" s="86"/>
    </row>
    <row r="14128" spans="15:15" x14ac:dyDescent="0.35">
      <c r="O14128" s="86"/>
    </row>
    <row r="14129" spans="15:15" x14ac:dyDescent="0.35">
      <c r="O14129" s="86"/>
    </row>
    <row r="14130" spans="15:15" x14ac:dyDescent="0.35">
      <c r="O14130" s="86"/>
    </row>
    <row r="14131" spans="15:15" x14ac:dyDescent="0.35">
      <c r="O14131" s="86"/>
    </row>
    <row r="14132" spans="15:15" x14ac:dyDescent="0.35">
      <c r="O14132" s="86"/>
    </row>
    <row r="14133" spans="15:15" x14ac:dyDescent="0.35">
      <c r="O14133" s="86"/>
    </row>
    <row r="14134" spans="15:15" x14ac:dyDescent="0.35">
      <c r="O14134" s="86"/>
    </row>
    <row r="14135" spans="15:15" x14ac:dyDescent="0.35">
      <c r="O14135" s="86"/>
    </row>
    <row r="14136" spans="15:15" x14ac:dyDescent="0.35">
      <c r="O14136" s="86"/>
    </row>
    <row r="14137" spans="15:15" x14ac:dyDescent="0.35">
      <c r="O14137" s="86"/>
    </row>
    <row r="14138" spans="15:15" x14ac:dyDescent="0.35">
      <c r="O14138" s="86"/>
    </row>
    <row r="14139" spans="15:15" x14ac:dyDescent="0.35">
      <c r="O14139" s="86"/>
    </row>
    <row r="14140" spans="15:15" x14ac:dyDescent="0.35">
      <c r="O14140" s="86"/>
    </row>
    <row r="14141" spans="15:15" x14ac:dyDescent="0.35">
      <c r="O14141" s="86"/>
    </row>
    <row r="14142" spans="15:15" x14ac:dyDescent="0.35">
      <c r="O14142" s="86"/>
    </row>
    <row r="14143" spans="15:15" x14ac:dyDescent="0.35">
      <c r="O14143" s="86"/>
    </row>
    <row r="14144" spans="15:15" x14ac:dyDescent="0.35">
      <c r="O14144" s="86"/>
    </row>
    <row r="14145" spans="15:15" x14ac:dyDescent="0.35">
      <c r="O14145" s="86"/>
    </row>
    <row r="14146" spans="15:15" x14ac:dyDescent="0.35">
      <c r="O14146" s="86"/>
    </row>
    <row r="14147" spans="15:15" x14ac:dyDescent="0.35">
      <c r="O14147" s="86"/>
    </row>
    <row r="14148" spans="15:15" x14ac:dyDescent="0.35">
      <c r="O14148" s="86"/>
    </row>
    <row r="14149" spans="15:15" x14ac:dyDescent="0.35">
      <c r="O14149" s="86"/>
    </row>
    <row r="14150" spans="15:15" x14ac:dyDescent="0.35">
      <c r="O14150" s="86"/>
    </row>
    <row r="14151" spans="15:15" x14ac:dyDescent="0.35">
      <c r="O14151" s="86"/>
    </row>
    <row r="14152" spans="15:15" x14ac:dyDescent="0.35">
      <c r="O14152" s="86"/>
    </row>
    <row r="14153" spans="15:15" x14ac:dyDescent="0.35">
      <c r="O14153" s="86"/>
    </row>
    <row r="14154" spans="15:15" x14ac:dyDescent="0.35">
      <c r="O14154" s="86"/>
    </row>
    <row r="14155" spans="15:15" x14ac:dyDescent="0.35">
      <c r="O14155" s="86"/>
    </row>
    <row r="14156" spans="15:15" x14ac:dyDescent="0.35">
      <c r="O14156" s="86"/>
    </row>
    <row r="14157" spans="15:15" x14ac:dyDescent="0.35">
      <c r="O14157" s="86"/>
    </row>
    <row r="14158" spans="15:15" x14ac:dyDescent="0.35">
      <c r="O14158" s="86"/>
    </row>
    <row r="14159" spans="15:15" x14ac:dyDescent="0.35">
      <c r="O14159" s="86"/>
    </row>
    <row r="14160" spans="15:15" x14ac:dyDescent="0.35">
      <c r="O14160" s="86"/>
    </row>
    <row r="14161" spans="15:15" x14ac:dyDescent="0.35">
      <c r="O14161" s="86"/>
    </row>
    <row r="14162" spans="15:15" x14ac:dyDescent="0.35">
      <c r="O14162" s="86"/>
    </row>
    <row r="14163" spans="15:15" x14ac:dyDescent="0.35">
      <c r="O14163" s="86"/>
    </row>
    <row r="14164" spans="15:15" x14ac:dyDescent="0.35">
      <c r="O14164" s="86"/>
    </row>
    <row r="14165" spans="15:15" x14ac:dyDescent="0.35">
      <c r="O14165" s="86"/>
    </row>
    <row r="14166" spans="15:15" x14ac:dyDescent="0.35">
      <c r="O14166" s="86"/>
    </row>
    <row r="14167" spans="15:15" x14ac:dyDescent="0.35">
      <c r="O14167" s="86"/>
    </row>
    <row r="14168" spans="15:15" x14ac:dyDescent="0.35">
      <c r="O14168" s="86"/>
    </row>
    <row r="14169" spans="15:15" x14ac:dyDescent="0.35">
      <c r="O14169" s="86"/>
    </row>
    <row r="14170" spans="15:15" x14ac:dyDescent="0.35">
      <c r="O14170" s="86"/>
    </row>
    <row r="14171" spans="15:15" x14ac:dyDescent="0.35">
      <c r="O14171" s="86"/>
    </row>
    <row r="14172" spans="15:15" x14ac:dyDescent="0.35">
      <c r="O14172" s="86"/>
    </row>
    <row r="14173" spans="15:15" x14ac:dyDescent="0.35">
      <c r="O14173" s="86"/>
    </row>
    <row r="14174" spans="15:15" x14ac:dyDescent="0.35">
      <c r="O14174" s="86"/>
    </row>
    <row r="14175" spans="15:15" x14ac:dyDescent="0.35">
      <c r="O14175" s="86"/>
    </row>
    <row r="14176" spans="15:15" x14ac:dyDescent="0.35">
      <c r="O14176" s="86"/>
    </row>
    <row r="14177" spans="15:15" x14ac:dyDescent="0.35">
      <c r="O14177" s="86"/>
    </row>
    <row r="14178" spans="15:15" x14ac:dyDescent="0.35">
      <c r="O14178" s="86"/>
    </row>
    <row r="14179" spans="15:15" x14ac:dyDescent="0.35">
      <c r="O14179" s="86"/>
    </row>
    <row r="14180" spans="15:15" x14ac:dyDescent="0.35">
      <c r="O14180" s="86"/>
    </row>
    <row r="14181" spans="15:15" x14ac:dyDescent="0.35">
      <c r="O14181" s="86"/>
    </row>
    <row r="14182" spans="15:15" x14ac:dyDescent="0.35">
      <c r="O14182" s="86"/>
    </row>
    <row r="14183" spans="15:15" x14ac:dyDescent="0.35">
      <c r="O14183" s="86"/>
    </row>
    <row r="14184" spans="15:15" x14ac:dyDescent="0.35">
      <c r="O14184" s="86"/>
    </row>
    <row r="14185" spans="15:15" x14ac:dyDescent="0.35">
      <c r="O14185" s="86"/>
    </row>
    <row r="14186" spans="15:15" x14ac:dyDescent="0.35">
      <c r="O14186" s="86"/>
    </row>
    <row r="14187" spans="15:15" x14ac:dyDescent="0.35">
      <c r="O14187" s="86"/>
    </row>
    <row r="14188" spans="15:15" x14ac:dyDescent="0.35">
      <c r="O14188" s="86"/>
    </row>
    <row r="14189" spans="15:15" x14ac:dyDescent="0.35">
      <c r="O14189" s="86"/>
    </row>
    <row r="14190" spans="15:15" x14ac:dyDescent="0.35">
      <c r="O14190" s="86"/>
    </row>
    <row r="14191" spans="15:15" x14ac:dyDescent="0.35">
      <c r="O14191" s="86"/>
    </row>
    <row r="14192" spans="15:15" x14ac:dyDescent="0.35">
      <c r="O14192" s="86"/>
    </row>
    <row r="14193" spans="15:15" x14ac:dyDescent="0.35">
      <c r="O14193" s="86"/>
    </row>
    <row r="14194" spans="15:15" x14ac:dyDescent="0.35">
      <c r="O14194" s="86"/>
    </row>
    <row r="14195" spans="15:15" x14ac:dyDescent="0.35">
      <c r="O14195" s="86"/>
    </row>
    <row r="14196" spans="15:15" x14ac:dyDescent="0.35">
      <c r="O14196" s="86"/>
    </row>
    <row r="14197" spans="15:15" x14ac:dyDescent="0.35">
      <c r="O14197" s="86"/>
    </row>
    <row r="14198" spans="15:15" x14ac:dyDescent="0.35">
      <c r="O14198" s="86"/>
    </row>
    <row r="14199" spans="15:15" x14ac:dyDescent="0.35">
      <c r="O14199" s="86"/>
    </row>
    <row r="14200" spans="15:15" x14ac:dyDescent="0.35">
      <c r="O14200" s="86"/>
    </row>
    <row r="14201" spans="15:15" x14ac:dyDescent="0.35">
      <c r="O14201" s="86"/>
    </row>
    <row r="14202" spans="15:15" x14ac:dyDescent="0.35">
      <c r="O14202" s="86"/>
    </row>
    <row r="14203" spans="15:15" x14ac:dyDescent="0.35">
      <c r="O14203" s="86"/>
    </row>
    <row r="14204" spans="15:15" x14ac:dyDescent="0.35">
      <c r="O14204" s="86"/>
    </row>
    <row r="14205" spans="15:15" x14ac:dyDescent="0.35">
      <c r="O14205" s="86"/>
    </row>
    <row r="14206" spans="15:15" x14ac:dyDescent="0.35">
      <c r="O14206" s="86"/>
    </row>
    <row r="14207" spans="15:15" x14ac:dyDescent="0.35">
      <c r="O14207" s="86"/>
    </row>
    <row r="14208" spans="15:15" x14ac:dyDescent="0.35">
      <c r="O14208" s="86"/>
    </row>
    <row r="14209" spans="15:15" x14ac:dyDescent="0.35">
      <c r="O14209" s="86"/>
    </row>
    <row r="14210" spans="15:15" x14ac:dyDescent="0.35">
      <c r="O14210" s="86"/>
    </row>
    <row r="14211" spans="15:15" x14ac:dyDescent="0.35">
      <c r="O14211" s="86"/>
    </row>
    <row r="14212" spans="15:15" x14ac:dyDescent="0.35">
      <c r="O14212" s="86"/>
    </row>
    <row r="14213" spans="15:15" x14ac:dyDescent="0.35">
      <c r="O14213" s="86"/>
    </row>
    <row r="14214" spans="15:15" x14ac:dyDescent="0.35">
      <c r="O14214" s="86"/>
    </row>
    <row r="14215" spans="15:15" x14ac:dyDescent="0.35">
      <c r="O14215" s="86"/>
    </row>
    <row r="14216" spans="15:15" x14ac:dyDescent="0.35">
      <c r="O14216" s="86"/>
    </row>
    <row r="14217" spans="15:15" x14ac:dyDescent="0.35">
      <c r="O14217" s="86"/>
    </row>
    <row r="14218" spans="15:15" x14ac:dyDescent="0.35">
      <c r="O14218" s="86"/>
    </row>
    <row r="14219" spans="15:15" x14ac:dyDescent="0.35">
      <c r="O14219" s="86"/>
    </row>
    <row r="14220" spans="15:15" x14ac:dyDescent="0.35">
      <c r="O14220" s="86"/>
    </row>
    <row r="14221" spans="15:15" x14ac:dyDescent="0.35">
      <c r="O14221" s="86"/>
    </row>
    <row r="14222" spans="15:15" x14ac:dyDescent="0.35">
      <c r="O14222" s="86"/>
    </row>
    <row r="14223" spans="15:15" x14ac:dyDescent="0.35">
      <c r="O14223" s="86"/>
    </row>
    <row r="14224" spans="15:15" x14ac:dyDescent="0.35">
      <c r="O14224" s="86"/>
    </row>
    <row r="14225" spans="15:15" x14ac:dyDescent="0.35">
      <c r="O14225" s="86"/>
    </row>
    <row r="14226" spans="15:15" x14ac:dyDescent="0.35">
      <c r="O14226" s="86"/>
    </row>
    <row r="14227" spans="15:15" x14ac:dyDescent="0.35">
      <c r="O14227" s="86"/>
    </row>
    <row r="14228" spans="15:15" x14ac:dyDescent="0.35">
      <c r="O14228" s="86"/>
    </row>
    <row r="14229" spans="15:15" x14ac:dyDescent="0.35">
      <c r="O14229" s="86"/>
    </row>
    <row r="14230" spans="15:15" x14ac:dyDescent="0.35">
      <c r="O14230" s="86"/>
    </row>
    <row r="14231" spans="15:15" x14ac:dyDescent="0.35">
      <c r="O14231" s="86"/>
    </row>
    <row r="14232" spans="15:15" x14ac:dyDescent="0.35">
      <c r="O14232" s="86"/>
    </row>
    <row r="14233" spans="15:15" x14ac:dyDescent="0.35">
      <c r="O14233" s="86"/>
    </row>
    <row r="14234" spans="15:15" x14ac:dyDescent="0.35">
      <c r="O14234" s="86"/>
    </row>
    <row r="14235" spans="15:15" x14ac:dyDescent="0.35">
      <c r="O14235" s="86"/>
    </row>
    <row r="14236" spans="15:15" x14ac:dyDescent="0.35">
      <c r="O14236" s="86"/>
    </row>
    <row r="14237" spans="15:15" x14ac:dyDescent="0.35">
      <c r="O14237" s="86"/>
    </row>
    <row r="14238" spans="15:15" x14ac:dyDescent="0.35">
      <c r="O14238" s="86"/>
    </row>
    <row r="14239" spans="15:15" x14ac:dyDescent="0.35">
      <c r="O14239" s="86"/>
    </row>
    <row r="14240" spans="15:15" x14ac:dyDescent="0.35">
      <c r="O14240" s="86"/>
    </row>
    <row r="14241" spans="15:15" x14ac:dyDescent="0.35">
      <c r="O14241" s="86"/>
    </row>
    <row r="14242" spans="15:15" x14ac:dyDescent="0.35">
      <c r="O14242" s="86"/>
    </row>
    <row r="14243" spans="15:15" x14ac:dyDescent="0.35">
      <c r="O14243" s="86"/>
    </row>
    <row r="14244" spans="15:15" x14ac:dyDescent="0.35">
      <c r="O14244" s="86"/>
    </row>
    <row r="14245" spans="15:15" x14ac:dyDescent="0.35">
      <c r="O14245" s="86"/>
    </row>
    <row r="14246" spans="15:15" x14ac:dyDescent="0.35">
      <c r="O14246" s="86"/>
    </row>
    <row r="14247" spans="15:15" x14ac:dyDescent="0.35">
      <c r="O14247" s="86"/>
    </row>
    <row r="14248" spans="15:15" x14ac:dyDescent="0.35">
      <c r="O14248" s="86"/>
    </row>
    <row r="14249" spans="15:15" x14ac:dyDescent="0.35">
      <c r="O14249" s="86"/>
    </row>
    <row r="14250" spans="15:15" x14ac:dyDescent="0.35">
      <c r="O14250" s="86"/>
    </row>
    <row r="14251" spans="15:15" x14ac:dyDescent="0.35">
      <c r="O14251" s="86"/>
    </row>
    <row r="14252" spans="15:15" x14ac:dyDescent="0.35">
      <c r="O14252" s="86"/>
    </row>
    <row r="14253" spans="15:15" x14ac:dyDescent="0.35">
      <c r="O14253" s="86"/>
    </row>
    <row r="14254" spans="15:15" x14ac:dyDescent="0.35">
      <c r="O14254" s="86"/>
    </row>
    <row r="14255" spans="15:15" x14ac:dyDescent="0.35">
      <c r="O14255" s="86"/>
    </row>
    <row r="14256" spans="15:15" x14ac:dyDescent="0.35">
      <c r="O14256" s="86"/>
    </row>
    <row r="14257" spans="15:15" x14ac:dyDescent="0.35">
      <c r="O14257" s="86"/>
    </row>
    <row r="14258" spans="15:15" x14ac:dyDescent="0.35">
      <c r="O14258" s="86"/>
    </row>
    <row r="14259" spans="15:15" x14ac:dyDescent="0.35">
      <c r="O14259" s="86"/>
    </row>
    <row r="14260" spans="15:15" x14ac:dyDescent="0.35">
      <c r="O14260" s="86"/>
    </row>
    <row r="14261" spans="15:15" x14ac:dyDescent="0.35">
      <c r="O14261" s="86"/>
    </row>
    <row r="14262" spans="15:15" x14ac:dyDescent="0.35">
      <c r="O14262" s="86"/>
    </row>
    <row r="14263" spans="15:15" x14ac:dyDescent="0.35">
      <c r="O14263" s="86"/>
    </row>
    <row r="14264" spans="15:15" x14ac:dyDescent="0.35">
      <c r="O14264" s="86"/>
    </row>
    <row r="14265" spans="15:15" x14ac:dyDescent="0.35">
      <c r="O14265" s="86"/>
    </row>
    <row r="14266" spans="15:15" x14ac:dyDescent="0.35">
      <c r="O14266" s="86"/>
    </row>
    <row r="14267" spans="15:15" x14ac:dyDescent="0.35">
      <c r="O14267" s="86"/>
    </row>
    <row r="14268" spans="15:15" x14ac:dyDescent="0.35">
      <c r="O14268" s="86"/>
    </row>
    <row r="14269" spans="15:15" x14ac:dyDescent="0.35">
      <c r="O14269" s="86"/>
    </row>
    <row r="14270" spans="15:15" x14ac:dyDescent="0.35">
      <c r="O14270" s="86"/>
    </row>
    <row r="14271" spans="15:15" x14ac:dyDescent="0.35">
      <c r="O14271" s="86"/>
    </row>
    <row r="14272" spans="15:15" x14ac:dyDescent="0.35">
      <c r="O14272" s="86"/>
    </row>
    <row r="14273" spans="15:15" x14ac:dyDescent="0.35">
      <c r="O14273" s="86"/>
    </row>
    <row r="14274" spans="15:15" x14ac:dyDescent="0.35">
      <c r="O14274" s="86"/>
    </row>
    <row r="14275" spans="15:15" x14ac:dyDescent="0.35">
      <c r="O14275" s="86"/>
    </row>
    <row r="14276" spans="15:15" x14ac:dyDescent="0.35">
      <c r="O14276" s="86"/>
    </row>
    <row r="14277" spans="15:15" x14ac:dyDescent="0.35">
      <c r="O14277" s="86"/>
    </row>
    <row r="14278" spans="15:15" x14ac:dyDescent="0.35">
      <c r="O14278" s="86"/>
    </row>
    <row r="14279" spans="15:15" x14ac:dyDescent="0.35">
      <c r="O14279" s="86"/>
    </row>
    <row r="14280" spans="15:15" x14ac:dyDescent="0.35">
      <c r="O14280" s="86"/>
    </row>
    <row r="14281" spans="15:15" x14ac:dyDescent="0.35">
      <c r="O14281" s="86"/>
    </row>
    <row r="14282" spans="15:15" x14ac:dyDescent="0.35">
      <c r="O14282" s="86"/>
    </row>
    <row r="14283" spans="15:15" x14ac:dyDescent="0.35">
      <c r="O14283" s="86"/>
    </row>
    <row r="14284" spans="15:15" x14ac:dyDescent="0.35">
      <c r="O14284" s="86"/>
    </row>
    <row r="14285" spans="15:15" x14ac:dyDescent="0.35">
      <c r="O14285" s="86"/>
    </row>
    <row r="14286" spans="15:15" x14ac:dyDescent="0.35">
      <c r="O14286" s="86"/>
    </row>
    <row r="14287" spans="15:15" x14ac:dyDescent="0.35">
      <c r="O14287" s="86"/>
    </row>
    <row r="14288" spans="15:15" x14ac:dyDescent="0.35">
      <c r="O14288" s="86"/>
    </row>
    <row r="14289" spans="15:15" x14ac:dyDescent="0.35">
      <c r="O14289" s="86"/>
    </row>
    <row r="14290" spans="15:15" x14ac:dyDescent="0.35">
      <c r="O14290" s="86"/>
    </row>
    <row r="14291" spans="15:15" x14ac:dyDescent="0.35">
      <c r="O14291" s="86"/>
    </row>
    <row r="14292" spans="15:15" x14ac:dyDescent="0.35">
      <c r="O14292" s="86"/>
    </row>
    <row r="14293" spans="15:15" x14ac:dyDescent="0.35">
      <c r="O14293" s="86"/>
    </row>
    <row r="14294" spans="15:15" x14ac:dyDescent="0.35">
      <c r="O14294" s="86"/>
    </row>
    <row r="14295" spans="15:15" x14ac:dyDescent="0.35">
      <c r="O14295" s="86"/>
    </row>
    <row r="14296" spans="15:15" x14ac:dyDescent="0.35">
      <c r="O14296" s="86"/>
    </row>
    <row r="14297" spans="15:15" x14ac:dyDescent="0.35">
      <c r="O14297" s="86"/>
    </row>
    <row r="14298" spans="15:15" x14ac:dyDescent="0.35">
      <c r="O14298" s="86"/>
    </row>
    <row r="14299" spans="15:15" x14ac:dyDescent="0.35">
      <c r="O14299" s="86"/>
    </row>
    <row r="14300" spans="15:15" x14ac:dyDescent="0.35">
      <c r="O14300" s="86"/>
    </row>
    <row r="14301" spans="15:15" x14ac:dyDescent="0.35">
      <c r="O14301" s="86"/>
    </row>
    <row r="14302" spans="15:15" x14ac:dyDescent="0.35">
      <c r="O14302" s="86"/>
    </row>
    <row r="14303" spans="15:15" x14ac:dyDescent="0.35">
      <c r="O14303" s="86"/>
    </row>
    <row r="14304" spans="15:15" x14ac:dyDescent="0.35">
      <c r="O14304" s="86"/>
    </row>
    <row r="14305" spans="15:15" x14ac:dyDescent="0.35">
      <c r="O14305" s="86"/>
    </row>
    <row r="14306" spans="15:15" x14ac:dyDescent="0.35">
      <c r="O14306" s="86"/>
    </row>
    <row r="14307" spans="15:15" x14ac:dyDescent="0.35">
      <c r="O14307" s="86"/>
    </row>
    <row r="14308" spans="15:15" x14ac:dyDescent="0.35">
      <c r="O14308" s="86"/>
    </row>
    <row r="14309" spans="15:15" x14ac:dyDescent="0.35">
      <c r="O14309" s="86"/>
    </row>
    <row r="14310" spans="15:15" x14ac:dyDescent="0.35">
      <c r="O14310" s="86"/>
    </row>
    <row r="14311" spans="15:15" x14ac:dyDescent="0.35">
      <c r="O14311" s="86"/>
    </row>
    <row r="14312" spans="15:15" x14ac:dyDescent="0.35">
      <c r="O14312" s="86"/>
    </row>
    <row r="14313" spans="15:15" x14ac:dyDescent="0.35">
      <c r="O14313" s="86"/>
    </row>
    <row r="14314" spans="15:15" x14ac:dyDescent="0.35">
      <c r="O14314" s="86"/>
    </row>
    <row r="14315" spans="15:15" x14ac:dyDescent="0.35">
      <c r="O14315" s="86"/>
    </row>
    <row r="14316" spans="15:15" x14ac:dyDescent="0.35">
      <c r="O14316" s="86"/>
    </row>
    <row r="14317" spans="15:15" x14ac:dyDescent="0.35">
      <c r="O14317" s="86"/>
    </row>
    <row r="14318" spans="15:15" x14ac:dyDescent="0.35">
      <c r="O14318" s="86"/>
    </row>
    <row r="14319" spans="15:15" x14ac:dyDescent="0.35">
      <c r="O14319" s="86"/>
    </row>
    <row r="14320" spans="15:15" x14ac:dyDescent="0.35">
      <c r="O14320" s="86"/>
    </row>
    <row r="14321" spans="15:15" x14ac:dyDescent="0.35">
      <c r="O14321" s="86"/>
    </row>
    <row r="14322" spans="15:15" x14ac:dyDescent="0.35">
      <c r="O14322" s="86"/>
    </row>
    <row r="14323" spans="15:15" x14ac:dyDescent="0.35">
      <c r="O14323" s="86"/>
    </row>
    <row r="14324" spans="15:15" x14ac:dyDescent="0.35">
      <c r="O14324" s="86"/>
    </row>
    <row r="14325" spans="15:15" x14ac:dyDescent="0.35">
      <c r="O14325" s="86"/>
    </row>
    <row r="14326" spans="15:15" x14ac:dyDescent="0.35">
      <c r="O14326" s="86"/>
    </row>
    <row r="14327" spans="15:15" x14ac:dyDescent="0.35">
      <c r="O14327" s="86"/>
    </row>
    <row r="14328" spans="15:15" x14ac:dyDescent="0.35">
      <c r="O14328" s="86"/>
    </row>
    <row r="14329" spans="15:15" x14ac:dyDescent="0.35">
      <c r="O14329" s="86"/>
    </row>
    <row r="14330" spans="15:15" x14ac:dyDescent="0.35">
      <c r="O14330" s="86"/>
    </row>
    <row r="14331" spans="15:15" x14ac:dyDescent="0.35">
      <c r="O14331" s="86"/>
    </row>
    <row r="14332" spans="15:15" x14ac:dyDescent="0.35">
      <c r="O14332" s="86"/>
    </row>
    <row r="14333" spans="15:15" x14ac:dyDescent="0.35">
      <c r="O14333" s="86"/>
    </row>
    <row r="14334" spans="15:15" x14ac:dyDescent="0.35">
      <c r="O14334" s="86"/>
    </row>
    <row r="14335" spans="15:15" x14ac:dyDescent="0.35">
      <c r="O14335" s="86"/>
    </row>
    <row r="14336" spans="15:15" x14ac:dyDescent="0.35">
      <c r="O14336" s="86"/>
    </row>
    <row r="14337" spans="15:15" x14ac:dyDescent="0.35">
      <c r="O14337" s="86"/>
    </row>
    <row r="14338" spans="15:15" x14ac:dyDescent="0.35">
      <c r="O14338" s="86"/>
    </row>
    <row r="14339" spans="15:15" x14ac:dyDescent="0.35">
      <c r="O14339" s="86"/>
    </row>
    <row r="14340" spans="15:15" x14ac:dyDescent="0.35">
      <c r="O14340" s="86"/>
    </row>
    <row r="14341" spans="15:15" x14ac:dyDescent="0.35">
      <c r="O14341" s="86"/>
    </row>
    <row r="14342" spans="15:15" x14ac:dyDescent="0.35">
      <c r="O14342" s="86"/>
    </row>
    <row r="14343" spans="15:15" x14ac:dyDescent="0.35">
      <c r="O14343" s="86"/>
    </row>
    <row r="14344" spans="15:15" x14ac:dyDescent="0.35">
      <c r="O14344" s="86"/>
    </row>
    <row r="14345" spans="15:15" x14ac:dyDescent="0.35">
      <c r="O14345" s="86"/>
    </row>
    <row r="14346" spans="15:15" x14ac:dyDescent="0.35">
      <c r="O14346" s="86"/>
    </row>
    <row r="14347" spans="15:15" x14ac:dyDescent="0.35">
      <c r="O14347" s="86"/>
    </row>
    <row r="14348" spans="15:15" x14ac:dyDescent="0.35">
      <c r="O14348" s="86"/>
    </row>
    <row r="14349" spans="15:15" x14ac:dyDescent="0.35">
      <c r="O14349" s="86"/>
    </row>
    <row r="14350" spans="15:15" x14ac:dyDescent="0.35">
      <c r="O14350" s="86"/>
    </row>
    <row r="14351" spans="15:15" x14ac:dyDescent="0.35">
      <c r="O14351" s="86"/>
    </row>
    <row r="14352" spans="15:15" x14ac:dyDescent="0.35">
      <c r="O14352" s="86"/>
    </row>
    <row r="14353" spans="15:15" x14ac:dyDescent="0.35">
      <c r="O14353" s="86"/>
    </row>
    <row r="14354" spans="15:15" x14ac:dyDescent="0.35">
      <c r="O14354" s="86"/>
    </row>
    <row r="14355" spans="15:15" x14ac:dyDescent="0.35">
      <c r="O14355" s="86"/>
    </row>
    <row r="14356" spans="15:15" x14ac:dyDescent="0.35">
      <c r="O14356" s="86"/>
    </row>
    <row r="14357" spans="15:15" x14ac:dyDescent="0.35">
      <c r="O14357" s="86"/>
    </row>
    <row r="14358" spans="15:15" x14ac:dyDescent="0.35">
      <c r="O14358" s="86"/>
    </row>
    <row r="14359" spans="15:15" x14ac:dyDescent="0.35">
      <c r="O14359" s="86"/>
    </row>
    <row r="14360" spans="15:15" x14ac:dyDescent="0.35">
      <c r="O14360" s="86"/>
    </row>
    <row r="14361" spans="15:15" x14ac:dyDescent="0.35">
      <c r="O14361" s="86"/>
    </row>
    <row r="14362" spans="15:15" x14ac:dyDescent="0.35">
      <c r="O14362" s="86"/>
    </row>
    <row r="14363" spans="15:15" x14ac:dyDescent="0.35">
      <c r="O14363" s="86"/>
    </row>
    <row r="14364" spans="15:15" x14ac:dyDescent="0.35">
      <c r="O14364" s="86"/>
    </row>
    <row r="14365" spans="15:15" x14ac:dyDescent="0.35">
      <c r="O14365" s="86"/>
    </row>
    <row r="14366" spans="15:15" x14ac:dyDescent="0.35">
      <c r="O14366" s="86"/>
    </row>
    <row r="14367" spans="15:15" x14ac:dyDescent="0.35">
      <c r="O14367" s="86"/>
    </row>
    <row r="14368" spans="15:15" x14ac:dyDescent="0.35">
      <c r="O14368" s="86"/>
    </row>
    <row r="14369" spans="15:15" x14ac:dyDescent="0.35">
      <c r="O14369" s="86"/>
    </row>
    <row r="14370" spans="15:15" x14ac:dyDescent="0.35">
      <c r="O14370" s="86"/>
    </row>
    <row r="14371" spans="15:15" x14ac:dyDescent="0.35">
      <c r="O14371" s="86"/>
    </row>
    <row r="14372" spans="15:15" x14ac:dyDescent="0.35">
      <c r="O14372" s="86"/>
    </row>
    <row r="14373" spans="15:15" x14ac:dyDescent="0.35">
      <c r="O14373" s="86"/>
    </row>
    <row r="14374" spans="15:15" x14ac:dyDescent="0.35">
      <c r="O14374" s="86"/>
    </row>
    <row r="14375" spans="15:15" x14ac:dyDescent="0.35">
      <c r="O14375" s="86"/>
    </row>
    <row r="14376" spans="15:15" x14ac:dyDescent="0.35">
      <c r="O14376" s="86"/>
    </row>
    <row r="14377" spans="15:15" x14ac:dyDescent="0.35">
      <c r="O14377" s="86"/>
    </row>
    <row r="14378" spans="15:15" x14ac:dyDescent="0.35">
      <c r="O14378" s="86"/>
    </row>
    <row r="14379" spans="15:15" x14ac:dyDescent="0.35">
      <c r="O14379" s="86"/>
    </row>
    <row r="14380" spans="15:15" x14ac:dyDescent="0.35">
      <c r="O14380" s="86"/>
    </row>
    <row r="14381" spans="15:15" x14ac:dyDescent="0.35">
      <c r="O14381" s="86"/>
    </row>
    <row r="14382" spans="15:15" x14ac:dyDescent="0.35">
      <c r="O14382" s="86"/>
    </row>
    <row r="14383" spans="15:15" x14ac:dyDescent="0.35">
      <c r="O14383" s="86"/>
    </row>
    <row r="14384" spans="15:15" x14ac:dyDescent="0.35">
      <c r="O14384" s="86"/>
    </row>
    <row r="14385" spans="15:15" x14ac:dyDescent="0.35">
      <c r="O14385" s="86"/>
    </row>
    <row r="14386" spans="15:15" x14ac:dyDescent="0.35">
      <c r="O14386" s="86"/>
    </row>
    <row r="14387" spans="15:15" x14ac:dyDescent="0.35">
      <c r="O14387" s="86"/>
    </row>
    <row r="14388" spans="15:15" x14ac:dyDescent="0.35">
      <c r="O14388" s="86"/>
    </row>
    <row r="14389" spans="15:15" x14ac:dyDescent="0.35">
      <c r="O14389" s="86"/>
    </row>
    <row r="14390" spans="15:15" x14ac:dyDescent="0.35">
      <c r="O14390" s="86"/>
    </row>
    <row r="14391" spans="15:15" x14ac:dyDescent="0.35">
      <c r="O14391" s="86"/>
    </row>
    <row r="14392" spans="15:15" x14ac:dyDescent="0.35">
      <c r="O14392" s="86"/>
    </row>
    <row r="14393" spans="15:15" x14ac:dyDescent="0.35">
      <c r="O14393" s="86"/>
    </row>
    <row r="14394" spans="15:15" x14ac:dyDescent="0.35">
      <c r="O14394" s="86"/>
    </row>
    <row r="14395" spans="15:15" x14ac:dyDescent="0.35">
      <c r="O14395" s="86"/>
    </row>
    <row r="14396" spans="15:15" x14ac:dyDescent="0.35">
      <c r="O14396" s="86"/>
    </row>
    <row r="14397" spans="15:15" x14ac:dyDescent="0.35">
      <c r="O14397" s="86"/>
    </row>
    <row r="14398" spans="15:15" x14ac:dyDescent="0.35">
      <c r="O14398" s="86"/>
    </row>
    <row r="14399" spans="15:15" x14ac:dyDescent="0.35">
      <c r="O14399" s="86"/>
    </row>
    <row r="14400" spans="15:15" x14ac:dyDescent="0.35">
      <c r="O14400" s="86"/>
    </row>
    <row r="14401" spans="15:15" x14ac:dyDescent="0.35">
      <c r="O14401" s="86"/>
    </row>
    <row r="14402" spans="15:15" x14ac:dyDescent="0.35">
      <c r="O14402" s="86"/>
    </row>
    <row r="14403" spans="15:15" x14ac:dyDescent="0.35">
      <c r="O14403" s="86"/>
    </row>
    <row r="14404" spans="15:15" x14ac:dyDescent="0.35">
      <c r="O14404" s="86"/>
    </row>
    <row r="14405" spans="15:15" x14ac:dyDescent="0.35">
      <c r="O14405" s="86"/>
    </row>
    <row r="14406" spans="15:15" x14ac:dyDescent="0.35">
      <c r="O14406" s="86"/>
    </row>
    <row r="14407" spans="15:15" x14ac:dyDescent="0.35">
      <c r="O14407" s="86"/>
    </row>
    <row r="14408" spans="15:15" x14ac:dyDescent="0.35">
      <c r="O14408" s="86"/>
    </row>
    <row r="14409" spans="15:15" x14ac:dyDescent="0.35">
      <c r="O14409" s="86"/>
    </row>
    <row r="14410" spans="15:15" x14ac:dyDescent="0.35">
      <c r="O14410" s="86"/>
    </row>
    <row r="14411" spans="15:15" x14ac:dyDescent="0.35">
      <c r="O14411" s="86"/>
    </row>
    <row r="14412" spans="15:15" x14ac:dyDescent="0.35">
      <c r="O14412" s="86"/>
    </row>
    <row r="14413" spans="15:15" x14ac:dyDescent="0.35">
      <c r="O14413" s="86"/>
    </row>
    <row r="14414" spans="15:15" x14ac:dyDescent="0.35">
      <c r="O14414" s="86"/>
    </row>
    <row r="14415" spans="15:15" x14ac:dyDescent="0.35">
      <c r="O14415" s="86"/>
    </row>
    <row r="14416" spans="15:15" x14ac:dyDescent="0.35">
      <c r="O14416" s="86"/>
    </row>
    <row r="14417" spans="15:15" x14ac:dyDescent="0.35">
      <c r="O14417" s="86"/>
    </row>
    <row r="14418" spans="15:15" x14ac:dyDescent="0.35">
      <c r="O14418" s="86"/>
    </row>
    <row r="14419" spans="15:15" x14ac:dyDescent="0.35">
      <c r="O14419" s="86"/>
    </row>
    <row r="14420" spans="15:15" x14ac:dyDescent="0.35">
      <c r="O14420" s="86"/>
    </row>
    <row r="14421" spans="15:15" x14ac:dyDescent="0.35">
      <c r="O14421" s="86"/>
    </row>
    <row r="14422" spans="15:15" x14ac:dyDescent="0.35">
      <c r="O14422" s="86"/>
    </row>
    <row r="14423" spans="15:15" x14ac:dyDescent="0.35">
      <c r="O14423" s="86"/>
    </row>
    <row r="14424" spans="15:15" x14ac:dyDescent="0.35">
      <c r="O14424" s="86"/>
    </row>
    <row r="14425" spans="15:15" x14ac:dyDescent="0.35">
      <c r="O14425" s="86"/>
    </row>
    <row r="14426" spans="15:15" x14ac:dyDescent="0.35">
      <c r="O14426" s="86"/>
    </row>
    <row r="14427" spans="15:15" x14ac:dyDescent="0.35">
      <c r="O14427" s="86"/>
    </row>
    <row r="14428" spans="15:15" x14ac:dyDescent="0.35">
      <c r="O14428" s="86"/>
    </row>
    <row r="14429" spans="15:15" x14ac:dyDescent="0.35">
      <c r="O14429" s="86"/>
    </row>
    <row r="14430" spans="15:15" x14ac:dyDescent="0.35">
      <c r="O14430" s="86"/>
    </row>
    <row r="14431" spans="15:15" x14ac:dyDescent="0.35">
      <c r="O14431" s="86"/>
    </row>
    <row r="14432" spans="15:15" x14ac:dyDescent="0.35">
      <c r="O14432" s="86"/>
    </row>
    <row r="14433" spans="15:15" x14ac:dyDescent="0.35">
      <c r="O14433" s="86"/>
    </row>
    <row r="14434" spans="15:15" x14ac:dyDescent="0.35">
      <c r="O14434" s="86"/>
    </row>
    <row r="14435" spans="15:15" x14ac:dyDescent="0.35">
      <c r="O14435" s="86"/>
    </row>
    <row r="14436" spans="15:15" x14ac:dyDescent="0.35">
      <c r="O14436" s="86"/>
    </row>
    <row r="14437" spans="15:15" x14ac:dyDescent="0.35">
      <c r="O14437" s="86"/>
    </row>
    <row r="14438" spans="15:15" x14ac:dyDescent="0.35">
      <c r="O14438" s="86"/>
    </row>
    <row r="14439" spans="15:15" x14ac:dyDescent="0.35">
      <c r="O14439" s="86"/>
    </row>
    <row r="14440" spans="15:15" x14ac:dyDescent="0.35">
      <c r="O14440" s="86"/>
    </row>
    <row r="14441" spans="15:15" x14ac:dyDescent="0.35">
      <c r="O14441" s="86"/>
    </row>
    <row r="14442" spans="15:15" x14ac:dyDescent="0.35">
      <c r="O14442" s="86"/>
    </row>
    <row r="14443" spans="15:15" x14ac:dyDescent="0.35">
      <c r="O14443" s="86"/>
    </row>
    <row r="14444" spans="15:15" x14ac:dyDescent="0.35">
      <c r="O14444" s="86"/>
    </row>
    <row r="14445" spans="15:15" x14ac:dyDescent="0.35">
      <c r="O14445" s="86"/>
    </row>
    <row r="14446" spans="15:15" x14ac:dyDescent="0.35">
      <c r="O14446" s="86"/>
    </row>
    <row r="14447" spans="15:15" x14ac:dyDescent="0.35">
      <c r="O14447" s="86"/>
    </row>
    <row r="14448" spans="15:15" x14ac:dyDescent="0.35">
      <c r="O14448" s="86"/>
    </row>
    <row r="14449" spans="15:15" x14ac:dyDescent="0.35">
      <c r="O14449" s="86"/>
    </row>
    <row r="14450" spans="15:15" x14ac:dyDescent="0.35">
      <c r="O14450" s="86"/>
    </row>
    <row r="14451" spans="15:15" x14ac:dyDescent="0.35">
      <c r="O14451" s="86"/>
    </row>
    <row r="14452" spans="15:15" x14ac:dyDescent="0.35">
      <c r="O14452" s="86"/>
    </row>
    <row r="14453" spans="15:15" x14ac:dyDescent="0.35">
      <c r="O14453" s="86"/>
    </row>
    <row r="14454" spans="15:15" x14ac:dyDescent="0.35">
      <c r="O14454" s="86"/>
    </row>
    <row r="14455" spans="15:15" x14ac:dyDescent="0.35">
      <c r="O14455" s="86"/>
    </row>
    <row r="14456" spans="15:15" x14ac:dyDescent="0.35">
      <c r="O14456" s="86"/>
    </row>
    <row r="14457" spans="15:15" x14ac:dyDescent="0.35">
      <c r="O14457" s="86"/>
    </row>
    <row r="14458" spans="15:15" x14ac:dyDescent="0.35">
      <c r="O14458" s="86"/>
    </row>
    <row r="14459" spans="15:15" x14ac:dyDescent="0.35">
      <c r="O14459" s="86"/>
    </row>
    <row r="14460" spans="15:15" x14ac:dyDescent="0.35">
      <c r="O14460" s="86"/>
    </row>
    <row r="14461" spans="15:15" x14ac:dyDescent="0.35">
      <c r="O14461" s="86"/>
    </row>
    <row r="14462" spans="15:15" x14ac:dyDescent="0.35">
      <c r="O14462" s="86"/>
    </row>
    <row r="14463" spans="15:15" x14ac:dyDescent="0.35">
      <c r="O14463" s="86"/>
    </row>
    <row r="14464" spans="15:15" x14ac:dyDescent="0.35">
      <c r="O14464" s="86"/>
    </row>
    <row r="14465" spans="15:15" x14ac:dyDescent="0.35">
      <c r="O14465" s="86"/>
    </row>
    <row r="14466" spans="15:15" x14ac:dyDescent="0.35">
      <c r="O14466" s="86"/>
    </row>
    <row r="14467" spans="15:15" x14ac:dyDescent="0.35">
      <c r="O14467" s="86"/>
    </row>
    <row r="14468" spans="15:15" x14ac:dyDescent="0.35">
      <c r="O14468" s="86"/>
    </row>
    <row r="14469" spans="15:15" x14ac:dyDescent="0.35">
      <c r="O14469" s="86"/>
    </row>
    <row r="14470" spans="15:15" x14ac:dyDescent="0.35">
      <c r="O14470" s="86"/>
    </row>
    <row r="14471" spans="15:15" x14ac:dyDescent="0.35">
      <c r="O14471" s="86"/>
    </row>
    <row r="14472" spans="15:15" x14ac:dyDescent="0.35">
      <c r="O14472" s="86"/>
    </row>
    <row r="14473" spans="15:15" x14ac:dyDescent="0.35">
      <c r="O14473" s="86"/>
    </row>
    <row r="14474" spans="15:15" x14ac:dyDescent="0.35">
      <c r="O14474" s="86"/>
    </row>
    <row r="14475" spans="15:15" x14ac:dyDescent="0.35">
      <c r="O14475" s="86"/>
    </row>
    <row r="14476" spans="15:15" x14ac:dyDescent="0.35">
      <c r="O14476" s="86"/>
    </row>
    <row r="14477" spans="15:15" x14ac:dyDescent="0.35">
      <c r="O14477" s="86"/>
    </row>
    <row r="14478" spans="15:15" x14ac:dyDescent="0.35">
      <c r="O14478" s="86"/>
    </row>
    <row r="14479" spans="15:15" x14ac:dyDescent="0.35">
      <c r="O14479" s="86"/>
    </row>
    <row r="14480" spans="15:15" x14ac:dyDescent="0.35">
      <c r="O14480" s="86"/>
    </row>
    <row r="14481" spans="15:15" x14ac:dyDescent="0.35">
      <c r="O14481" s="86"/>
    </row>
    <row r="14482" spans="15:15" x14ac:dyDescent="0.35">
      <c r="O14482" s="86"/>
    </row>
    <row r="14483" spans="15:15" x14ac:dyDescent="0.35">
      <c r="O14483" s="86"/>
    </row>
    <row r="14484" spans="15:15" x14ac:dyDescent="0.35">
      <c r="O14484" s="86"/>
    </row>
    <row r="14485" spans="15:15" x14ac:dyDescent="0.35">
      <c r="O14485" s="86"/>
    </row>
    <row r="14486" spans="15:15" x14ac:dyDescent="0.35">
      <c r="O14486" s="86"/>
    </row>
    <row r="14487" spans="15:15" x14ac:dyDescent="0.35">
      <c r="O14487" s="86"/>
    </row>
    <row r="14488" spans="15:15" x14ac:dyDescent="0.35">
      <c r="O14488" s="86"/>
    </row>
    <row r="14489" spans="15:15" x14ac:dyDescent="0.35">
      <c r="O14489" s="86"/>
    </row>
    <row r="14490" spans="15:15" x14ac:dyDescent="0.35">
      <c r="O14490" s="86"/>
    </row>
    <row r="14491" spans="15:15" x14ac:dyDescent="0.35">
      <c r="O14491" s="86"/>
    </row>
    <row r="14492" spans="15:15" x14ac:dyDescent="0.35">
      <c r="O14492" s="86"/>
    </row>
    <row r="14493" spans="15:15" x14ac:dyDescent="0.35">
      <c r="O14493" s="86"/>
    </row>
    <row r="14494" spans="15:15" x14ac:dyDescent="0.35">
      <c r="O14494" s="86"/>
    </row>
    <row r="14495" spans="15:15" x14ac:dyDescent="0.35">
      <c r="O14495" s="86"/>
    </row>
    <row r="14496" spans="15:15" x14ac:dyDescent="0.35">
      <c r="O14496" s="86"/>
    </row>
    <row r="14497" spans="15:15" x14ac:dyDescent="0.35">
      <c r="O14497" s="86"/>
    </row>
    <row r="14498" spans="15:15" x14ac:dyDescent="0.35">
      <c r="O14498" s="86"/>
    </row>
    <row r="14499" spans="15:15" x14ac:dyDescent="0.35">
      <c r="O14499" s="86"/>
    </row>
    <row r="14500" spans="15:15" x14ac:dyDescent="0.35">
      <c r="O14500" s="86"/>
    </row>
    <row r="14501" spans="15:15" x14ac:dyDescent="0.35">
      <c r="O14501" s="86"/>
    </row>
    <row r="14502" spans="15:15" x14ac:dyDescent="0.35">
      <c r="O14502" s="86"/>
    </row>
    <row r="14503" spans="15:15" x14ac:dyDescent="0.35">
      <c r="O14503" s="86"/>
    </row>
    <row r="14504" spans="15:15" x14ac:dyDescent="0.35">
      <c r="O14504" s="86"/>
    </row>
    <row r="14505" spans="15:15" x14ac:dyDescent="0.35">
      <c r="O14505" s="86"/>
    </row>
    <row r="14506" spans="15:15" x14ac:dyDescent="0.35">
      <c r="O14506" s="86"/>
    </row>
    <row r="14507" spans="15:15" x14ac:dyDescent="0.35">
      <c r="O14507" s="86"/>
    </row>
    <row r="14508" spans="15:15" x14ac:dyDescent="0.35">
      <c r="O14508" s="86"/>
    </row>
    <row r="14509" spans="15:15" x14ac:dyDescent="0.35">
      <c r="O14509" s="86"/>
    </row>
    <row r="14510" spans="15:15" x14ac:dyDescent="0.35">
      <c r="O14510" s="86"/>
    </row>
    <row r="14511" spans="15:15" x14ac:dyDescent="0.35">
      <c r="O14511" s="86"/>
    </row>
    <row r="14512" spans="15:15" x14ac:dyDescent="0.35">
      <c r="O14512" s="86"/>
    </row>
    <row r="14513" spans="15:15" x14ac:dyDescent="0.35">
      <c r="O14513" s="86"/>
    </row>
    <row r="14514" spans="15:15" x14ac:dyDescent="0.35">
      <c r="O14514" s="86"/>
    </row>
    <row r="14515" spans="15:15" x14ac:dyDescent="0.35">
      <c r="O14515" s="86"/>
    </row>
    <row r="14516" spans="15:15" x14ac:dyDescent="0.35">
      <c r="O14516" s="86"/>
    </row>
    <row r="14517" spans="15:15" x14ac:dyDescent="0.35">
      <c r="O14517" s="86"/>
    </row>
    <row r="14518" spans="15:15" x14ac:dyDescent="0.35">
      <c r="O14518" s="86"/>
    </row>
    <row r="14519" spans="15:15" x14ac:dyDescent="0.35">
      <c r="O14519" s="86"/>
    </row>
    <row r="14520" spans="15:15" x14ac:dyDescent="0.35">
      <c r="O14520" s="86"/>
    </row>
    <row r="14521" spans="15:15" x14ac:dyDescent="0.35">
      <c r="O14521" s="86"/>
    </row>
    <row r="14522" spans="15:15" x14ac:dyDescent="0.35">
      <c r="O14522" s="86"/>
    </row>
    <row r="14523" spans="15:15" x14ac:dyDescent="0.35">
      <c r="O14523" s="86"/>
    </row>
    <row r="14524" spans="15:15" x14ac:dyDescent="0.35">
      <c r="O14524" s="86"/>
    </row>
    <row r="14525" spans="15:15" x14ac:dyDescent="0.35">
      <c r="O14525" s="86"/>
    </row>
    <row r="14526" spans="15:15" x14ac:dyDescent="0.35">
      <c r="O14526" s="86"/>
    </row>
    <row r="14527" spans="15:15" x14ac:dyDescent="0.35">
      <c r="O14527" s="86"/>
    </row>
    <row r="14528" spans="15:15" x14ac:dyDescent="0.35">
      <c r="O14528" s="86"/>
    </row>
    <row r="14529" spans="15:15" x14ac:dyDescent="0.35">
      <c r="O14529" s="86"/>
    </row>
    <row r="14530" spans="15:15" x14ac:dyDescent="0.35">
      <c r="O14530" s="86"/>
    </row>
    <row r="14531" spans="15:15" x14ac:dyDescent="0.35">
      <c r="O14531" s="86"/>
    </row>
    <row r="14532" spans="15:15" x14ac:dyDescent="0.35">
      <c r="O14532" s="86"/>
    </row>
    <row r="14533" spans="15:15" x14ac:dyDescent="0.35">
      <c r="O14533" s="86"/>
    </row>
    <row r="14534" spans="15:15" x14ac:dyDescent="0.35">
      <c r="O14534" s="86"/>
    </row>
    <row r="14535" spans="15:15" x14ac:dyDescent="0.35">
      <c r="O14535" s="86"/>
    </row>
    <row r="14536" spans="15:15" x14ac:dyDescent="0.35">
      <c r="O14536" s="86"/>
    </row>
    <row r="14537" spans="15:15" x14ac:dyDescent="0.35">
      <c r="O14537" s="86"/>
    </row>
    <row r="14538" spans="15:15" x14ac:dyDescent="0.35">
      <c r="O14538" s="86"/>
    </row>
    <row r="14539" spans="15:15" x14ac:dyDescent="0.35">
      <c r="O14539" s="86"/>
    </row>
    <row r="14540" spans="15:15" x14ac:dyDescent="0.35">
      <c r="O14540" s="86"/>
    </row>
    <row r="14541" spans="15:15" x14ac:dyDescent="0.35">
      <c r="O14541" s="86"/>
    </row>
    <row r="14542" spans="15:15" x14ac:dyDescent="0.35">
      <c r="O14542" s="86"/>
    </row>
    <row r="14543" spans="15:15" x14ac:dyDescent="0.35">
      <c r="O14543" s="86"/>
    </row>
    <row r="14544" spans="15:15" x14ac:dyDescent="0.35">
      <c r="O14544" s="86"/>
    </row>
    <row r="14545" spans="15:15" x14ac:dyDescent="0.35">
      <c r="O14545" s="86"/>
    </row>
    <row r="14546" spans="15:15" x14ac:dyDescent="0.35">
      <c r="O14546" s="86"/>
    </row>
    <row r="14547" spans="15:15" x14ac:dyDescent="0.35">
      <c r="O14547" s="86"/>
    </row>
    <row r="14548" spans="15:15" x14ac:dyDescent="0.35">
      <c r="O14548" s="86"/>
    </row>
    <row r="14549" spans="15:15" x14ac:dyDescent="0.35">
      <c r="O14549" s="86"/>
    </row>
    <row r="14550" spans="15:15" x14ac:dyDescent="0.35">
      <c r="O14550" s="86"/>
    </row>
    <row r="14551" spans="15:15" x14ac:dyDescent="0.35">
      <c r="O14551" s="86"/>
    </row>
    <row r="14552" spans="15:15" x14ac:dyDescent="0.35">
      <c r="O14552" s="86"/>
    </row>
    <row r="14553" spans="15:15" x14ac:dyDescent="0.35">
      <c r="O14553" s="86"/>
    </row>
    <row r="14554" spans="15:15" x14ac:dyDescent="0.35">
      <c r="O14554" s="86"/>
    </row>
    <row r="14555" spans="15:15" x14ac:dyDescent="0.35">
      <c r="O14555" s="86"/>
    </row>
    <row r="14556" spans="15:15" x14ac:dyDescent="0.35">
      <c r="O14556" s="86"/>
    </row>
    <row r="14557" spans="15:15" x14ac:dyDescent="0.35">
      <c r="O14557" s="86"/>
    </row>
    <row r="14558" spans="15:15" x14ac:dyDescent="0.35">
      <c r="O14558" s="86"/>
    </row>
    <row r="14559" spans="15:15" x14ac:dyDescent="0.35">
      <c r="O14559" s="86"/>
    </row>
    <row r="14560" spans="15:15" x14ac:dyDescent="0.35">
      <c r="O14560" s="86"/>
    </row>
    <row r="14561" spans="15:15" x14ac:dyDescent="0.35">
      <c r="O14561" s="86"/>
    </row>
    <row r="14562" spans="15:15" x14ac:dyDescent="0.35">
      <c r="O14562" s="86"/>
    </row>
    <row r="14563" spans="15:15" x14ac:dyDescent="0.35">
      <c r="O14563" s="86"/>
    </row>
    <row r="14564" spans="15:15" x14ac:dyDescent="0.35">
      <c r="O14564" s="86"/>
    </row>
    <row r="14565" spans="15:15" x14ac:dyDescent="0.35">
      <c r="O14565" s="86"/>
    </row>
    <row r="14566" spans="15:15" x14ac:dyDescent="0.35">
      <c r="O14566" s="86"/>
    </row>
    <row r="14567" spans="15:15" x14ac:dyDescent="0.35">
      <c r="O14567" s="86"/>
    </row>
    <row r="14568" spans="15:15" x14ac:dyDescent="0.35">
      <c r="O14568" s="86"/>
    </row>
    <row r="14569" spans="15:15" x14ac:dyDescent="0.35">
      <c r="O14569" s="86"/>
    </row>
    <row r="14570" spans="15:15" x14ac:dyDescent="0.35">
      <c r="O14570" s="86"/>
    </row>
    <row r="14571" spans="15:15" x14ac:dyDescent="0.35">
      <c r="O14571" s="86"/>
    </row>
    <row r="14572" spans="15:15" x14ac:dyDescent="0.35">
      <c r="O14572" s="86"/>
    </row>
    <row r="14573" spans="15:15" x14ac:dyDescent="0.35">
      <c r="O14573" s="86"/>
    </row>
    <row r="14574" spans="15:15" x14ac:dyDescent="0.35">
      <c r="O14574" s="86"/>
    </row>
    <row r="14575" spans="15:15" x14ac:dyDescent="0.35">
      <c r="O14575" s="86"/>
    </row>
    <row r="14576" spans="15:15" x14ac:dyDescent="0.35">
      <c r="O14576" s="86"/>
    </row>
    <row r="14577" spans="15:15" x14ac:dyDescent="0.35">
      <c r="O14577" s="86"/>
    </row>
    <row r="14578" spans="15:15" x14ac:dyDescent="0.35">
      <c r="O14578" s="86"/>
    </row>
    <row r="14579" spans="15:15" x14ac:dyDescent="0.35">
      <c r="O14579" s="86"/>
    </row>
    <row r="14580" spans="15:15" x14ac:dyDescent="0.35">
      <c r="O14580" s="86"/>
    </row>
    <row r="14581" spans="15:15" x14ac:dyDescent="0.35">
      <c r="O14581" s="86"/>
    </row>
    <row r="14582" spans="15:15" x14ac:dyDescent="0.35">
      <c r="O14582" s="86"/>
    </row>
    <row r="14583" spans="15:15" x14ac:dyDescent="0.35">
      <c r="O14583" s="86"/>
    </row>
    <row r="14584" spans="15:15" x14ac:dyDescent="0.35">
      <c r="O14584" s="86"/>
    </row>
    <row r="14585" spans="15:15" x14ac:dyDescent="0.35">
      <c r="O14585" s="86"/>
    </row>
    <row r="14586" spans="15:15" x14ac:dyDescent="0.35">
      <c r="O14586" s="86"/>
    </row>
    <row r="14587" spans="15:15" x14ac:dyDescent="0.35">
      <c r="O14587" s="86"/>
    </row>
    <row r="14588" spans="15:15" x14ac:dyDescent="0.35">
      <c r="O14588" s="86"/>
    </row>
    <row r="14589" spans="15:15" x14ac:dyDescent="0.35">
      <c r="O14589" s="86"/>
    </row>
    <row r="14590" spans="15:15" x14ac:dyDescent="0.35">
      <c r="O14590" s="86"/>
    </row>
    <row r="14591" spans="15:15" x14ac:dyDescent="0.35">
      <c r="O14591" s="86"/>
    </row>
    <row r="14592" spans="15:15" x14ac:dyDescent="0.35">
      <c r="O14592" s="86"/>
    </row>
    <row r="14593" spans="15:15" x14ac:dyDescent="0.35">
      <c r="O14593" s="86"/>
    </row>
    <row r="14594" spans="15:15" x14ac:dyDescent="0.35">
      <c r="O14594" s="86"/>
    </row>
    <row r="14595" spans="15:15" x14ac:dyDescent="0.35">
      <c r="O14595" s="86"/>
    </row>
    <row r="14596" spans="15:15" x14ac:dyDescent="0.35">
      <c r="O14596" s="86"/>
    </row>
    <row r="14597" spans="15:15" x14ac:dyDescent="0.35">
      <c r="O14597" s="86"/>
    </row>
    <row r="14598" spans="15:15" x14ac:dyDescent="0.35">
      <c r="O14598" s="86"/>
    </row>
    <row r="14599" spans="15:15" x14ac:dyDescent="0.35">
      <c r="O14599" s="86"/>
    </row>
    <row r="14600" spans="15:15" x14ac:dyDescent="0.35">
      <c r="O14600" s="86"/>
    </row>
    <row r="14601" spans="15:15" x14ac:dyDescent="0.35">
      <c r="O14601" s="86"/>
    </row>
    <row r="14602" spans="15:15" x14ac:dyDescent="0.35">
      <c r="O14602" s="86"/>
    </row>
    <row r="14603" spans="15:15" x14ac:dyDescent="0.35">
      <c r="O14603" s="86"/>
    </row>
    <row r="14604" spans="15:15" x14ac:dyDescent="0.35">
      <c r="O14604" s="86"/>
    </row>
    <row r="14605" spans="15:15" x14ac:dyDescent="0.35">
      <c r="O14605" s="86"/>
    </row>
    <row r="14606" spans="15:15" x14ac:dyDescent="0.35">
      <c r="O14606" s="86"/>
    </row>
    <row r="14607" spans="15:15" x14ac:dyDescent="0.35">
      <c r="O14607" s="86"/>
    </row>
    <row r="14608" spans="15:15" x14ac:dyDescent="0.35">
      <c r="O14608" s="86"/>
    </row>
    <row r="14609" spans="15:15" x14ac:dyDescent="0.35">
      <c r="O14609" s="86"/>
    </row>
    <row r="14610" spans="15:15" x14ac:dyDescent="0.35">
      <c r="O14610" s="86"/>
    </row>
    <row r="14611" spans="15:15" x14ac:dyDescent="0.35">
      <c r="O14611" s="86"/>
    </row>
    <row r="14612" spans="15:15" x14ac:dyDescent="0.35">
      <c r="O14612" s="86"/>
    </row>
    <row r="14613" spans="15:15" x14ac:dyDescent="0.35">
      <c r="O14613" s="86"/>
    </row>
    <row r="14614" spans="15:15" x14ac:dyDescent="0.35">
      <c r="O14614" s="86"/>
    </row>
    <row r="14615" spans="15:15" x14ac:dyDescent="0.35">
      <c r="O14615" s="86"/>
    </row>
    <row r="14616" spans="15:15" x14ac:dyDescent="0.35">
      <c r="O14616" s="86"/>
    </row>
    <row r="14617" spans="15:15" x14ac:dyDescent="0.35">
      <c r="O14617" s="86"/>
    </row>
    <row r="14618" spans="15:15" x14ac:dyDescent="0.35">
      <c r="O14618" s="86"/>
    </row>
    <row r="14619" spans="15:15" x14ac:dyDescent="0.35">
      <c r="O14619" s="86"/>
    </row>
    <row r="14620" spans="15:15" x14ac:dyDescent="0.35">
      <c r="O14620" s="86"/>
    </row>
    <row r="14621" spans="15:15" x14ac:dyDescent="0.35">
      <c r="O14621" s="86"/>
    </row>
    <row r="14622" spans="15:15" x14ac:dyDescent="0.35">
      <c r="O14622" s="86"/>
    </row>
    <row r="14623" spans="15:15" x14ac:dyDescent="0.35">
      <c r="O14623" s="86"/>
    </row>
    <row r="14624" spans="15:15" x14ac:dyDescent="0.35">
      <c r="O14624" s="86"/>
    </row>
    <row r="14625" spans="15:15" x14ac:dyDescent="0.35">
      <c r="O14625" s="86"/>
    </row>
    <row r="14626" spans="15:15" x14ac:dyDescent="0.35">
      <c r="O14626" s="86"/>
    </row>
    <row r="14627" spans="15:15" x14ac:dyDescent="0.35">
      <c r="O14627" s="86"/>
    </row>
    <row r="14628" spans="15:15" x14ac:dyDescent="0.35">
      <c r="O14628" s="86"/>
    </row>
    <row r="14629" spans="15:15" x14ac:dyDescent="0.35">
      <c r="O14629" s="86"/>
    </row>
    <row r="14630" spans="15:15" x14ac:dyDescent="0.35">
      <c r="O14630" s="86"/>
    </row>
    <row r="14631" spans="15:15" x14ac:dyDescent="0.35">
      <c r="O14631" s="86"/>
    </row>
    <row r="14632" spans="15:15" x14ac:dyDescent="0.35">
      <c r="O14632" s="86"/>
    </row>
    <row r="14633" spans="15:15" x14ac:dyDescent="0.35">
      <c r="O14633" s="86"/>
    </row>
    <row r="14634" spans="15:15" x14ac:dyDescent="0.35">
      <c r="O14634" s="86"/>
    </row>
    <row r="14635" spans="15:15" x14ac:dyDescent="0.35">
      <c r="O14635" s="86"/>
    </row>
    <row r="14636" spans="15:15" x14ac:dyDescent="0.35">
      <c r="O14636" s="86"/>
    </row>
    <row r="14637" spans="15:15" x14ac:dyDescent="0.35">
      <c r="O14637" s="86"/>
    </row>
    <row r="14638" spans="15:15" x14ac:dyDescent="0.35">
      <c r="O14638" s="86"/>
    </row>
    <row r="14639" spans="15:15" x14ac:dyDescent="0.35">
      <c r="O14639" s="86"/>
    </row>
    <row r="14640" spans="15:15" x14ac:dyDescent="0.35">
      <c r="O14640" s="86"/>
    </row>
    <row r="14641" spans="15:15" x14ac:dyDescent="0.35">
      <c r="O14641" s="86"/>
    </row>
    <row r="14642" spans="15:15" x14ac:dyDescent="0.35">
      <c r="O14642" s="86"/>
    </row>
    <row r="14643" spans="15:15" x14ac:dyDescent="0.35">
      <c r="O14643" s="86"/>
    </row>
    <row r="14644" spans="15:15" x14ac:dyDescent="0.35">
      <c r="O14644" s="86"/>
    </row>
    <row r="14645" spans="15:15" x14ac:dyDescent="0.35">
      <c r="O14645" s="86"/>
    </row>
    <row r="14646" spans="15:15" x14ac:dyDescent="0.35">
      <c r="O14646" s="86"/>
    </row>
    <row r="14647" spans="15:15" x14ac:dyDescent="0.35">
      <c r="O14647" s="86"/>
    </row>
    <row r="14648" spans="15:15" x14ac:dyDescent="0.35">
      <c r="O14648" s="86"/>
    </row>
    <row r="14649" spans="15:15" x14ac:dyDescent="0.35">
      <c r="O14649" s="86"/>
    </row>
    <row r="14650" spans="15:15" x14ac:dyDescent="0.35">
      <c r="O14650" s="86"/>
    </row>
    <row r="14651" spans="15:15" x14ac:dyDescent="0.35">
      <c r="O14651" s="86"/>
    </row>
    <row r="14652" spans="15:15" x14ac:dyDescent="0.35">
      <c r="O14652" s="86"/>
    </row>
    <row r="14653" spans="15:15" x14ac:dyDescent="0.35">
      <c r="O14653" s="86"/>
    </row>
    <row r="14654" spans="15:15" x14ac:dyDescent="0.35">
      <c r="O14654" s="86"/>
    </row>
    <row r="14655" spans="15:15" x14ac:dyDescent="0.35">
      <c r="O14655" s="86"/>
    </row>
    <row r="14656" spans="15:15" x14ac:dyDescent="0.35">
      <c r="O14656" s="86"/>
    </row>
    <row r="14657" spans="15:15" x14ac:dyDescent="0.35">
      <c r="O14657" s="86"/>
    </row>
    <row r="14658" spans="15:15" x14ac:dyDescent="0.35">
      <c r="O14658" s="86"/>
    </row>
    <row r="14659" spans="15:15" x14ac:dyDescent="0.35">
      <c r="O14659" s="86"/>
    </row>
    <row r="14660" spans="15:15" x14ac:dyDescent="0.35">
      <c r="O14660" s="86"/>
    </row>
    <row r="14661" spans="15:15" x14ac:dyDescent="0.35">
      <c r="O14661" s="86"/>
    </row>
    <row r="14662" spans="15:15" x14ac:dyDescent="0.35">
      <c r="O14662" s="86"/>
    </row>
    <row r="14663" spans="15:15" x14ac:dyDescent="0.35">
      <c r="O14663" s="86"/>
    </row>
    <row r="14664" spans="15:15" x14ac:dyDescent="0.35">
      <c r="O14664" s="86"/>
    </row>
    <row r="14665" spans="15:15" x14ac:dyDescent="0.35">
      <c r="O14665" s="86"/>
    </row>
    <row r="14666" spans="15:15" x14ac:dyDescent="0.35">
      <c r="O14666" s="86"/>
    </row>
    <row r="14667" spans="15:15" x14ac:dyDescent="0.35">
      <c r="O14667" s="86"/>
    </row>
    <row r="14668" spans="15:15" x14ac:dyDescent="0.35">
      <c r="O14668" s="86"/>
    </row>
    <row r="14669" spans="15:15" x14ac:dyDescent="0.35">
      <c r="O14669" s="86"/>
    </row>
    <row r="14670" spans="15:15" x14ac:dyDescent="0.35">
      <c r="O14670" s="86"/>
    </row>
    <row r="14671" spans="15:15" x14ac:dyDescent="0.35">
      <c r="O14671" s="86"/>
    </row>
    <row r="14672" spans="15:15" x14ac:dyDescent="0.35">
      <c r="O14672" s="86"/>
    </row>
    <row r="14673" spans="15:15" x14ac:dyDescent="0.35">
      <c r="O14673" s="86"/>
    </row>
    <row r="14674" spans="15:15" x14ac:dyDescent="0.35">
      <c r="O14674" s="86"/>
    </row>
    <row r="14675" spans="15:15" x14ac:dyDescent="0.35">
      <c r="O14675" s="86"/>
    </row>
    <row r="14676" spans="15:15" x14ac:dyDescent="0.35">
      <c r="O14676" s="86"/>
    </row>
    <row r="14677" spans="15:15" x14ac:dyDescent="0.35">
      <c r="O14677" s="86"/>
    </row>
    <row r="14678" spans="15:15" x14ac:dyDescent="0.35">
      <c r="O14678" s="86"/>
    </row>
    <row r="14679" spans="15:15" x14ac:dyDescent="0.35">
      <c r="O14679" s="86"/>
    </row>
    <row r="14680" spans="15:15" x14ac:dyDescent="0.35">
      <c r="O14680" s="86"/>
    </row>
    <row r="14681" spans="15:15" x14ac:dyDescent="0.35">
      <c r="O14681" s="86"/>
    </row>
    <row r="14682" spans="15:15" x14ac:dyDescent="0.35">
      <c r="O14682" s="86"/>
    </row>
    <row r="14683" spans="15:15" x14ac:dyDescent="0.35">
      <c r="O14683" s="86"/>
    </row>
    <row r="14684" spans="15:15" x14ac:dyDescent="0.35">
      <c r="O14684" s="86"/>
    </row>
    <row r="14685" spans="15:15" x14ac:dyDescent="0.35">
      <c r="O14685" s="86"/>
    </row>
    <row r="14686" spans="15:15" x14ac:dyDescent="0.35">
      <c r="O14686" s="86"/>
    </row>
    <row r="14687" spans="15:15" x14ac:dyDescent="0.35">
      <c r="O14687" s="86"/>
    </row>
    <row r="14688" spans="15:15" x14ac:dyDescent="0.35">
      <c r="O14688" s="86"/>
    </row>
    <row r="14689" spans="15:15" x14ac:dyDescent="0.35">
      <c r="O14689" s="86"/>
    </row>
    <row r="14690" spans="15:15" x14ac:dyDescent="0.35">
      <c r="O14690" s="86"/>
    </row>
    <row r="14691" spans="15:15" x14ac:dyDescent="0.35">
      <c r="O14691" s="86"/>
    </row>
    <row r="14692" spans="15:15" x14ac:dyDescent="0.35">
      <c r="O14692" s="86"/>
    </row>
    <row r="14693" spans="15:15" x14ac:dyDescent="0.35">
      <c r="O14693" s="86"/>
    </row>
    <row r="14694" spans="15:15" x14ac:dyDescent="0.35">
      <c r="O14694" s="86"/>
    </row>
    <row r="14695" spans="15:15" x14ac:dyDescent="0.35">
      <c r="O14695" s="86"/>
    </row>
    <row r="14696" spans="15:15" x14ac:dyDescent="0.35">
      <c r="O14696" s="86"/>
    </row>
    <row r="14697" spans="15:15" x14ac:dyDescent="0.35">
      <c r="O14697" s="86"/>
    </row>
    <row r="14698" spans="15:15" x14ac:dyDescent="0.35">
      <c r="O14698" s="86"/>
    </row>
    <row r="14699" spans="15:15" x14ac:dyDescent="0.35">
      <c r="O14699" s="86"/>
    </row>
    <row r="14700" spans="15:15" x14ac:dyDescent="0.35">
      <c r="O14700" s="86"/>
    </row>
    <row r="14701" spans="15:15" x14ac:dyDescent="0.35">
      <c r="O14701" s="86"/>
    </row>
    <row r="14702" spans="15:15" x14ac:dyDescent="0.35">
      <c r="O14702" s="86"/>
    </row>
    <row r="14703" spans="15:15" x14ac:dyDescent="0.35">
      <c r="O14703" s="86"/>
    </row>
    <row r="14704" spans="15:15" x14ac:dyDescent="0.35">
      <c r="O14704" s="86"/>
    </row>
    <row r="14705" spans="15:15" x14ac:dyDescent="0.35">
      <c r="O14705" s="86"/>
    </row>
    <row r="14706" spans="15:15" x14ac:dyDescent="0.35">
      <c r="O14706" s="86"/>
    </row>
    <row r="14707" spans="15:15" x14ac:dyDescent="0.35">
      <c r="O14707" s="86"/>
    </row>
    <row r="14708" spans="15:15" x14ac:dyDescent="0.35">
      <c r="O14708" s="86"/>
    </row>
    <row r="14709" spans="15:15" x14ac:dyDescent="0.35">
      <c r="O14709" s="86"/>
    </row>
    <row r="14710" spans="15:15" x14ac:dyDescent="0.35">
      <c r="O14710" s="86"/>
    </row>
    <row r="14711" spans="15:15" x14ac:dyDescent="0.35">
      <c r="O14711" s="86"/>
    </row>
    <row r="14712" spans="15:15" x14ac:dyDescent="0.35">
      <c r="O14712" s="86"/>
    </row>
    <row r="14713" spans="15:15" x14ac:dyDescent="0.35">
      <c r="O14713" s="86"/>
    </row>
    <row r="14714" spans="15:15" x14ac:dyDescent="0.35">
      <c r="O14714" s="86"/>
    </row>
    <row r="14715" spans="15:15" x14ac:dyDescent="0.35">
      <c r="O14715" s="86"/>
    </row>
    <row r="14716" spans="15:15" x14ac:dyDescent="0.35">
      <c r="O14716" s="86"/>
    </row>
    <row r="14717" spans="15:15" x14ac:dyDescent="0.35">
      <c r="O14717" s="86"/>
    </row>
    <row r="14718" spans="15:15" x14ac:dyDescent="0.35">
      <c r="O14718" s="86"/>
    </row>
    <row r="14719" spans="15:15" x14ac:dyDescent="0.35">
      <c r="O14719" s="86"/>
    </row>
    <row r="14720" spans="15:15" x14ac:dyDescent="0.35">
      <c r="O14720" s="86"/>
    </row>
    <row r="14721" spans="15:15" x14ac:dyDescent="0.35">
      <c r="O14721" s="86"/>
    </row>
    <row r="14722" spans="15:15" x14ac:dyDescent="0.35">
      <c r="O14722" s="86"/>
    </row>
    <row r="14723" spans="15:15" x14ac:dyDescent="0.35">
      <c r="O14723" s="86"/>
    </row>
    <row r="14724" spans="15:15" x14ac:dyDescent="0.35">
      <c r="O14724" s="86"/>
    </row>
    <row r="14725" spans="15:15" x14ac:dyDescent="0.35">
      <c r="O14725" s="86"/>
    </row>
    <row r="14726" spans="15:15" x14ac:dyDescent="0.35">
      <c r="O14726" s="86"/>
    </row>
    <row r="14727" spans="15:15" x14ac:dyDescent="0.35">
      <c r="O14727" s="86"/>
    </row>
    <row r="14728" spans="15:15" x14ac:dyDescent="0.35">
      <c r="O14728" s="86"/>
    </row>
    <row r="14729" spans="15:15" x14ac:dyDescent="0.35">
      <c r="O14729" s="86"/>
    </row>
    <row r="14730" spans="15:15" x14ac:dyDescent="0.35">
      <c r="O14730" s="86"/>
    </row>
    <row r="14731" spans="15:15" x14ac:dyDescent="0.35">
      <c r="O14731" s="86"/>
    </row>
    <row r="14732" spans="15:15" x14ac:dyDescent="0.35">
      <c r="O14732" s="86"/>
    </row>
    <row r="14733" spans="15:15" x14ac:dyDescent="0.35">
      <c r="O14733" s="86"/>
    </row>
    <row r="14734" spans="15:15" x14ac:dyDescent="0.35">
      <c r="O14734" s="86"/>
    </row>
    <row r="14735" spans="15:15" x14ac:dyDescent="0.35">
      <c r="O14735" s="86"/>
    </row>
    <row r="14736" spans="15:15" x14ac:dyDescent="0.35">
      <c r="O14736" s="86"/>
    </row>
    <row r="14737" spans="15:15" x14ac:dyDescent="0.35">
      <c r="O14737" s="86"/>
    </row>
    <row r="14738" spans="15:15" x14ac:dyDescent="0.35">
      <c r="O14738" s="86"/>
    </row>
    <row r="14739" spans="15:15" x14ac:dyDescent="0.35">
      <c r="O14739" s="86"/>
    </row>
    <row r="14740" spans="15:15" x14ac:dyDescent="0.35">
      <c r="O14740" s="86"/>
    </row>
    <row r="14741" spans="15:15" x14ac:dyDescent="0.35">
      <c r="O14741" s="86"/>
    </row>
    <row r="14742" spans="15:15" x14ac:dyDescent="0.35">
      <c r="O14742" s="86"/>
    </row>
    <row r="14743" spans="15:15" x14ac:dyDescent="0.35">
      <c r="O14743" s="86"/>
    </row>
    <row r="14744" spans="15:15" x14ac:dyDescent="0.35">
      <c r="O14744" s="86"/>
    </row>
    <row r="14745" spans="15:15" x14ac:dyDescent="0.35">
      <c r="O14745" s="86"/>
    </row>
    <row r="14746" spans="15:15" x14ac:dyDescent="0.35">
      <c r="O14746" s="86"/>
    </row>
    <row r="14747" spans="15:15" x14ac:dyDescent="0.35">
      <c r="O14747" s="86"/>
    </row>
    <row r="14748" spans="15:15" x14ac:dyDescent="0.35">
      <c r="O14748" s="86"/>
    </row>
    <row r="14749" spans="15:15" x14ac:dyDescent="0.35">
      <c r="O14749" s="86"/>
    </row>
    <row r="14750" spans="15:15" x14ac:dyDescent="0.35">
      <c r="O14750" s="86"/>
    </row>
    <row r="14751" spans="15:15" x14ac:dyDescent="0.35">
      <c r="O14751" s="86"/>
    </row>
    <row r="14752" spans="15:15" x14ac:dyDescent="0.35">
      <c r="O14752" s="86"/>
    </row>
    <row r="14753" spans="15:15" x14ac:dyDescent="0.35">
      <c r="O14753" s="86"/>
    </row>
    <row r="14754" spans="15:15" x14ac:dyDescent="0.35">
      <c r="O14754" s="86"/>
    </row>
    <row r="14755" spans="15:15" x14ac:dyDescent="0.35">
      <c r="O14755" s="86"/>
    </row>
    <row r="14756" spans="15:15" x14ac:dyDescent="0.35">
      <c r="O14756" s="86"/>
    </row>
    <row r="14757" spans="15:15" x14ac:dyDescent="0.35">
      <c r="O14757" s="86"/>
    </row>
    <row r="14758" spans="15:15" x14ac:dyDescent="0.35">
      <c r="O14758" s="86"/>
    </row>
    <row r="14759" spans="15:15" x14ac:dyDescent="0.35">
      <c r="O14759" s="86"/>
    </row>
    <row r="14760" spans="15:15" x14ac:dyDescent="0.35">
      <c r="O14760" s="86"/>
    </row>
    <row r="14761" spans="15:15" x14ac:dyDescent="0.35">
      <c r="O14761" s="86"/>
    </row>
    <row r="14762" spans="15:15" x14ac:dyDescent="0.35">
      <c r="O14762" s="86"/>
    </row>
    <row r="14763" spans="15:15" x14ac:dyDescent="0.35">
      <c r="O14763" s="86"/>
    </row>
    <row r="14764" spans="15:15" x14ac:dyDescent="0.35">
      <c r="O14764" s="86"/>
    </row>
    <row r="14765" spans="15:15" x14ac:dyDescent="0.35">
      <c r="O14765" s="86"/>
    </row>
    <row r="14766" spans="15:15" x14ac:dyDescent="0.35">
      <c r="O14766" s="86"/>
    </row>
    <row r="14767" spans="15:15" x14ac:dyDescent="0.35">
      <c r="O14767" s="86"/>
    </row>
    <row r="14768" spans="15:15" x14ac:dyDescent="0.35">
      <c r="O14768" s="86"/>
    </row>
    <row r="14769" spans="15:15" x14ac:dyDescent="0.35">
      <c r="O14769" s="86"/>
    </row>
    <row r="14770" spans="15:15" x14ac:dyDescent="0.35">
      <c r="O14770" s="86"/>
    </row>
    <row r="14771" spans="15:15" x14ac:dyDescent="0.35">
      <c r="O14771" s="86"/>
    </row>
    <row r="14772" spans="15:15" x14ac:dyDescent="0.35">
      <c r="O14772" s="86"/>
    </row>
    <row r="14773" spans="15:15" x14ac:dyDescent="0.35">
      <c r="O14773" s="86"/>
    </row>
    <row r="14774" spans="15:15" x14ac:dyDescent="0.35">
      <c r="O14774" s="86"/>
    </row>
    <row r="14775" spans="15:15" x14ac:dyDescent="0.35">
      <c r="O14775" s="86"/>
    </row>
    <row r="14776" spans="15:15" x14ac:dyDescent="0.35">
      <c r="O14776" s="86"/>
    </row>
    <row r="14777" spans="15:15" x14ac:dyDescent="0.35">
      <c r="O14777" s="86"/>
    </row>
    <row r="14778" spans="15:15" x14ac:dyDescent="0.35">
      <c r="O14778" s="86"/>
    </row>
    <row r="14779" spans="15:15" x14ac:dyDescent="0.35">
      <c r="O14779" s="86"/>
    </row>
    <row r="14780" spans="15:15" x14ac:dyDescent="0.35">
      <c r="O14780" s="86"/>
    </row>
    <row r="14781" spans="15:15" x14ac:dyDescent="0.35">
      <c r="O14781" s="86"/>
    </row>
    <row r="14782" spans="15:15" x14ac:dyDescent="0.35">
      <c r="O14782" s="86"/>
    </row>
    <row r="14783" spans="15:15" x14ac:dyDescent="0.35">
      <c r="O14783" s="86"/>
    </row>
    <row r="14784" spans="15:15" x14ac:dyDescent="0.35">
      <c r="O14784" s="86"/>
    </row>
    <row r="14785" spans="15:15" x14ac:dyDescent="0.35">
      <c r="O14785" s="86"/>
    </row>
    <row r="14786" spans="15:15" x14ac:dyDescent="0.35">
      <c r="O14786" s="86"/>
    </row>
    <row r="14787" spans="15:15" x14ac:dyDescent="0.35">
      <c r="O14787" s="86"/>
    </row>
    <row r="14788" spans="15:15" x14ac:dyDescent="0.35">
      <c r="O14788" s="86"/>
    </row>
    <row r="14789" spans="15:15" x14ac:dyDescent="0.35">
      <c r="O14789" s="86"/>
    </row>
    <row r="14790" spans="15:15" x14ac:dyDescent="0.35">
      <c r="O14790" s="86"/>
    </row>
    <row r="14791" spans="15:15" x14ac:dyDescent="0.35">
      <c r="O14791" s="86"/>
    </row>
    <row r="14792" spans="15:15" x14ac:dyDescent="0.35">
      <c r="O14792" s="86"/>
    </row>
    <row r="14793" spans="15:15" x14ac:dyDescent="0.35">
      <c r="O14793" s="86"/>
    </row>
    <row r="14794" spans="15:15" x14ac:dyDescent="0.35">
      <c r="O14794" s="86"/>
    </row>
    <row r="14795" spans="15:15" x14ac:dyDescent="0.35">
      <c r="O14795" s="86"/>
    </row>
    <row r="14796" spans="15:15" x14ac:dyDescent="0.35">
      <c r="O14796" s="86"/>
    </row>
    <row r="14797" spans="15:15" x14ac:dyDescent="0.35">
      <c r="O14797" s="86"/>
    </row>
    <row r="14798" spans="15:15" x14ac:dyDescent="0.35">
      <c r="O14798" s="86"/>
    </row>
    <row r="14799" spans="15:15" x14ac:dyDescent="0.35">
      <c r="O14799" s="86"/>
    </row>
    <row r="14800" spans="15:15" x14ac:dyDescent="0.35">
      <c r="O14800" s="86"/>
    </row>
    <row r="14801" spans="15:15" x14ac:dyDescent="0.35">
      <c r="O14801" s="86"/>
    </row>
    <row r="14802" spans="15:15" x14ac:dyDescent="0.35">
      <c r="O14802" s="86"/>
    </row>
    <row r="14803" spans="15:15" x14ac:dyDescent="0.35">
      <c r="O14803" s="86"/>
    </row>
    <row r="14804" spans="15:15" x14ac:dyDescent="0.35">
      <c r="O14804" s="86"/>
    </row>
    <row r="14805" spans="15:15" x14ac:dyDescent="0.35">
      <c r="O14805" s="86"/>
    </row>
    <row r="14806" spans="15:15" x14ac:dyDescent="0.35">
      <c r="O14806" s="86"/>
    </row>
    <row r="14807" spans="15:15" x14ac:dyDescent="0.35">
      <c r="O14807" s="86"/>
    </row>
    <row r="14808" spans="15:15" x14ac:dyDescent="0.35">
      <c r="O14808" s="86"/>
    </row>
    <row r="14809" spans="15:15" x14ac:dyDescent="0.35">
      <c r="O14809" s="86"/>
    </row>
    <row r="14810" spans="15:15" x14ac:dyDescent="0.35">
      <c r="O14810" s="86"/>
    </row>
    <row r="14811" spans="15:15" x14ac:dyDescent="0.35">
      <c r="O14811" s="86"/>
    </row>
    <row r="14812" spans="15:15" x14ac:dyDescent="0.35">
      <c r="O14812" s="86"/>
    </row>
    <row r="14813" spans="15:15" x14ac:dyDescent="0.35">
      <c r="O14813" s="86"/>
    </row>
    <row r="14814" spans="15:15" x14ac:dyDescent="0.35">
      <c r="O14814" s="86"/>
    </row>
    <row r="14815" spans="15:15" x14ac:dyDescent="0.35">
      <c r="O14815" s="86"/>
    </row>
    <row r="14816" spans="15:15" x14ac:dyDescent="0.35">
      <c r="O14816" s="86"/>
    </row>
    <row r="14817" spans="15:15" x14ac:dyDescent="0.35">
      <c r="O14817" s="86"/>
    </row>
    <row r="14818" spans="15:15" x14ac:dyDescent="0.35">
      <c r="O14818" s="86"/>
    </row>
    <row r="14819" spans="15:15" x14ac:dyDescent="0.35">
      <c r="O14819" s="86"/>
    </row>
    <row r="14820" spans="15:15" x14ac:dyDescent="0.35">
      <c r="O14820" s="86"/>
    </row>
    <row r="14821" spans="15:15" x14ac:dyDescent="0.35">
      <c r="O14821" s="86"/>
    </row>
    <row r="14822" spans="15:15" x14ac:dyDescent="0.35">
      <c r="O14822" s="86"/>
    </row>
    <row r="14823" spans="15:15" x14ac:dyDescent="0.35">
      <c r="O14823" s="86"/>
    </row>
    <row r="14824" spans="15:15" x14ac:dyDescent="0.35">
      <c r="O14824" s="86"/>
    </row>
    <row r="14825" spans="15:15" x14ac:dyDescent="0.35">
      <c r="O14825" s="86"/>
    </row>
    <row r="14826" spans="15:15" x14ac:dyDescent="0.35">
      <c r="O14826" s="86"/>
    </row>
    <row r="14827" spans="15:15" x14ac:dyDescent="0.35">
      <c r="O14827" s="86"/>
    </row>
    <row r="14828" spans="15:15" x14ac:dyDescent="0.35">
      <c r="O14828" s="86"/>
    </row>
    <row r="14829" spans="15:15" x14ac:dyDescent="0.35">
      <c r="O14829" s="86"/>
    </row>
    <row r="14830" spans="15:15" x14ac:dyDescent="0.35">
      <c r="O14830" s="86"/>
    </row>
    <row r="14831" spans="15:15" x14ac:dyDescent="0.35">
      <c r="O14831" s="86"/>
    </row>
    <row r="14832" spans="15:15" x14ac:dyDescent="0.35">
      <c r="O14832" s="86"/>
    </row>
    <row r="14833" spans="15:15" x14ac:dyDescent="0.35">
      <c r="O14833" s="86"/>
    </row>
    <row r="14834" spans="15:15" x14ac:dyDescent="0.35">
      <c r="O14834" s="86"/>
    </row>
    <row r="14835" spans="15:15" x14ac:dyDescent="0.35">
      <c r="O14835" s="86"/>
    </row>
    <row r="14836" spans="15:15" x14ac:dyDescent="0.35">
      <c r="O14836" s="86"/>
    </row>
    <row r="14837" spans="15:15" x14ac:dyDescent="0.35">
      <c r="O14837" s="86"/>
    </row>
    <row r="14838" spans="15:15" x14ac:dyDescent="0.35">
      <c r="O14838" s="86"/>
    </row>
    <row r="14839" spans="15:15" x14ac:dyDescent="0.35">
      <c r="O14839" s="86"/>
    </row>
    <row r="14840" spans="15:15" x14ac:dyDescent="0.35">
      <c r="O14840" s="86"/>
    </row>
    <row r="14841" spans="15:15" x14ac:dyDescent="0.35">
      <c r="O14841" s="86"/>
    </row>
    <row r="14842" spans="15:15" x14ac:dyDescent="0.35">
      <c r="O14842" s="86"/>
    </row>
    <row r="14843" spans="15:15" x14ac:dyDescent="0.35">
      <c r="O14843" s="86"/>
    </row>
    <row r="14844" spans="15:15" x14ac:dyDescent="0.35">
      <c r="O14844" s="86"/>
    </row>
    <row r="14845" spans="15:15" x14ac:dyDescent="0.35">
      <c r="O14845" s="86"/>
    </row>
    <row r="14846" spans="15:15" x14ac:dyDescent="0.35">
      <c r="O14846" s="86"/>
    </row>
    <row r="14847" spans="15:15" x14ac:dyDescent="0.35">
      <c r="O14847" s="86"/>
    </row>
    <row r="14848" spans="15:15" x14ac:dyDescent="0.35">
      <c r="O14848" s="86"/>
    </row>
    <row r="14849" spans="15:15" x14ac:dyDescent="0.35">
      <c r="O14849" s="86"/>
    </row>
    <row r="14850" spans="15:15" x14ac:dyDescent="0.35">
      <c r="O14850" s="86"/>
    </row>
    <row r="14851" spans="15:15" x14ac:dyDescent="0.35">
      <c r="O14851" s="86"/>
    </row>
    <row r="14852" spans="15:15" x14ac:dyDescent="0.35">
      <c r="O14852" s="86"/>
    </row>
    <row r="14853" spans="15:15" x14ac:dyDescent="0.35">
      <c r="O14853" s="86"/>
    </row>
    <row r="14854" spans="15:15" x14ac:dyDescent="0.35">
      <c r="O14854" s="86"/>
    </row>
    <row r="14855" spans="15:15" x14ac:dyDescent="0.35">
      <c r="O14855" s="86"/>
    </row>
    <row r="14856" spans="15:15" x14ac:dyDescent="0.35">
      <c r="O14856" s="86"/>
    </row>
    <row r="14857" spans="15:15" x14ac:dyDescent="0.35">
      <c r="O14857" s="86"/>
    </row>
    <row r="14858" spans="15:15" x14ac:dyDescent="0.35">
      <c r="O14858" s="86"/>
    </row>
    <row r="14859" spans="15:15" x14ac:dyDescent="0.35">
      <c r="O14859" s="86"/>
    </row>
    <row r="14860" spans="15:15" x14ac:dyDescent="0.35">
      <c r="O14860" s="86"/>
    </row>
    <row r="14861" spans="15:15" x14ac:dyDescent="0.35">
      <c r="O14861" s="86"/>
    </row>
    <row r="14862" spans="15:15" x14ac:dyDescent="0.35">
      <c r="O14862" s="86"/>
    </row>
    <row r="14863" spans="15:15" x14ac:dyDescent="0.35">
      <c r="O14863" s="86"/>
    </row>
    <row r="14864" spans="15:15" x14ac:dyDescent="0.35">
      <c r="O14864" s="86"/>
    </row>
    <row r="14865" spans="15:15" x14ac:dyDescent="0.35">
      <c r="O14865" s="86"/>
    </row>
    <row r="14866" spans="15:15" x14ac:dyDescent="0.35">
      <c r="O14866" s="86"/>
    </row>
    <row r="14867" spans="15:15" x14ac:dyDescent="0.35">
      <c r="O14867" s="86"/>
    </row>
    <row r="14868" spans="15:15" x14ac:dyDescent="0.35">
      <c r="O14868" s="86"/>
    </row>
    <row r="14869" spans="15:15" x14ac:dyDescent="0.35">
      <c r="O14869" s="86"/>
    </row>
    <row r="14870" spans="15:15" x14ac:dyDescent="0.35">
      <c r="O14870" s="86"/>
    </row>
    <row r="14871" spans="15:15" x14ac:dyDescent="0.35">
      <c r="O14871" s="86"/>
    </row>
    <row r="14872" spans="15:15" x14ac:dyDescent="0.35">
      <c r="O14872" s="86"/>
    </row>
    <row r="14873" spans="15:15" x14ac:dyDescent="0.35">
      <c r="O14873" s="86"/>
    </row>
    <row r="14874" spans="15:15" x14ac:dyDescent="0.35">
      <c r="O14874" s="86"/>
    </row>
    <row r="14875" spans="15:15" x14ac:dyDescent="0.35">
      <c r="O14875" s="86"/>
    </row>
    <row r="14876" spans="15:15" x14ac:dyDescent="0.35">
      <c r="O14876" s="86"/>
    </row>
    <row r="14877" spans="15:15" x14ac:dyDescent="0.35">
      <c r="O14877" s="86"/>
    </row>
    <row r="14878" spans="15:15" x14ac:dyDescent="0.35">
      <c r="O14878" s="86"/>
    </row>
    <row r="14879" spans="15:15" x14ac:dyDescent="0.35">
      <c r="O14879" s="86"/>
    </row>
    <row r="14880" spans="15:15" x14ac:dyDescent="0.35">
      <c r="O14880" s="86"/>
    </row>
    <row r="14881" spans="15:15" x14ac:dyDescent="0.35">
      <c r="O14881" s="86"/>
    </row>
    <row r="14882" spans="15:15" x14ac:dyDescent="0.35">
      <c r="O14882" s="86"/>
    </row>
    <row r="14883" spans="15:15" x14ac:dyDescent="0.35">
      <c r="O14883" s="86"/>
    </row>
    <row r="14884" spans="15:15" x14ac:dyDescent="0.35">
      <c r="O14884" s="86"/>
    </row>
    <row r="14885" spans="15:15" x14ac:dyDescent="0.35">
      <c r="O14885" s="86"/>
    </row>
    <row r="14886" spans="15:15" x14ac:dyDescent="0.35">
      <c r="O14886" s="86"/>
    </row>
    <row r="14887" spans="15:15" x14ac:dyDescent="0.35">
      <c r="O14887" s="86"/>
    </row>
    <row r="14888" spans="15:15" x14ac:dyDescent="0.35">
      <c r="O14888" s="86"/>
    </row>
    <row r="14889" spans="15:15" x14ac:dyDescent="0.35">
      <c r="O14889" s="86"/>
    </row>
    <row r="14890" spans="15:15" x14ac:dyDescent="0.35">
      <c r="O14890" s="86"/>
    </row>
    <row r="14891" spans="15:15" x14ac:dyDescent="0.35">
      <c r="O14891" s="86"/>
    </row>
    <row r="14892" spans="15:15" x14ac:dyDescent="0.35">
      <c r="O14892" s="86"/>
    </row>
    <row r="14893" spans="15:15" x14ac:dyDescent="0.35">
      <c r="O14893" s="86"/>
    </row>
    <row r="14894" spans="15:15" x14ac:dyDescent="0.35">
      <c r="O14894" s="86"/>
    </row>
    <row r="14895" spans="15:15" x14ac:dyDescent="0.35">
      <c r="O14895" s="86"/>
    </row>
    <row r="14896" spans="15:15" x14ac:dyDescent="0.35">
      <c r="O14896" s="86"/>
    </row>
    <row r="14897" spans="15:15" x14ac:dyDescent="0.35">
      <c r="O14897" s="86"/>
    </row>
    <row r="14898" spans="15:15" x14ac:dyDescent="0.35">
      <c r="O14898" s="86"/>
    </row>
    <row r="14899" spans="15:15" x14ac:dyDescent="0.35">
      <c r="O14899" s="86"/>
    </row>
    <row r="14900" spans="15:15" x14ac:dyDescent="0.35">
      <c r="O14900" s="86"/>
    </row>
    <row r="14901" spans="15:15" x14ac:dyDescent="0.35">
      <c r="O14901" s="86"/>
    </row>
    <row r="14902" spans="15:15" x14ac:dyDescent="0.35">
      <c r="O14902" s="86"/>
    </row>
    <row r="14903" spans="15:15" x14ac:dyDescent="0.35">
      <c r="O14903" s="86"/>
    </row>
    <row r="14904" spans="15:15" x14ac:dyDescent="0.35">
      <c r="O14904" s="86"/>
    </row>
    <row r="14905" spans="15:15" x14ac:dyDescent="0.35">
      <c r="O14905" s="86"/>
    </row>
    <row r="14906" spans="15:15" x14ac:dyDescent="0.35">
      <c r="O14906" s="86"/>
    </row>
    <row r="14907" spans="15:15" x14ac:dyDescent="0.35">
      <c r="O14907" s="86"/>
    </row>
    <row r="14908" spans="15:15" x14ac:dyDescent="0.35">
      <c r="O14908" s="86"/>
    </row>
    <row r="14909" spans="15:15" x14ac:dyDescent="0.35">
      <c r="O14909" s="86"/>
    </row>
    <row r="14910" spans="15:15" x14ac:dyDescent="0.35">
      <c r="O14910" s="86"/>
    </row>
    <row r="14911" spans="15:15" x14ac:dyDescent="0.35">
      <c r="O14911" s="86"/>
    </row>
    <row r="14912" spans="15:15" x14ac:dyDescent="0.35">
      <c r="O14912" s="86"/>
    </row>
    <row r="14913" spans="15:15" x14ac:dyDescent="0.35">
      <c r="O14913" s="86"/>
    </row>
    <row r="14914" spans="15:15" x14ac:dyDescent="0.35">
      <c r="O14914" s="86"/>
    </row>
    <row r="14915" spans="15:15" x14ac:dyDescent="0.35">
      <c r="O14915" s="86"/>
    </row>
    <row r="14916" spans="15:15" x14ac:dyDescent="0.35">
      <c r="O14916" s="86"/>
    </row>
    <row r="14917" spans="15:15" x14ac:dyDescent="0.35">
      <c r="O14917" s="86"/>
    </row>
    <row r="14918" spans="15:15" x14ac:dyDescent="0.35">
      <c r="O14918" s="86"/>
    </row>
    <row r="14919" spans="15:15" x14ac:dyDescent="0.35">
      <c r="O14919" s="86"/>
    </row>
    <row r="14920" spans="15:15" x14ac:dyDescent="0.35">
      <c r="O14920" s="86"/>
    </row>
    <row r="14921" spans="15:15" x14ac:dyDescent="0.35">
      <c r="O14921" s="86"/>
    </row>
    <row r="14922" spans="15:15" x14ac:dyDescent="0.35">
      <c r="O14922" s="86"/>
    </row>
    <row r="14923" spans="15:15" x14ac:dyDescent="0.35">
      <c r="O14923" s="86"/>
    </row>
    <row r="14924" spans="15:15" x14ac:dyDescent="0.35">
      <c r="O14924" s="86"/>
    </row>
    <row r="14925" spans="15:15" x14ac:dyDescent="0.35">
      <c r="O14925" s="86"/>
    </row>
    <row r="14926" spans="15:15" x14ac:dyDescent="0.35">
      <c r="O14926" s="86"/>
    </row>
    <row r="14927" spans="15:15" x14ac:dyDescent="0.35">
      <c r="O14927" s="86"/>
    </row>
    <row r="14928" spans="15:15" x14ac:dyDescent="0.35">
      <c r="O14928" s="86"/>
    </row>
    <row r="14929" spans="15:15" x14ac:dyDescent="0.35">
      <c r="O14929" s="86"/>
    </row>
    <row r="14930" spans="15:15" x14ac:dyDescent="0.35">
      <c r="O14930" s="86"/>
    </row>
    <row r="14931" spans="15:15" x14ac:dyDescent="0.35">
      <c r="O14931" s="86"/>
    </row>
    <row r="14932" spans="15:15" x14ac:dyDescent="0.35">
      <c r="O14932" s="86"/>
    </row>
    <row r="14933" spans="15:15" x14ac:dyDescent="0.35">
      <c r="O14933" s="86"/>
    </row>
    <row r="14934" spans="15:15" x14ac:dyDescent="0.35">
      <c r="O14934" s="86"/>
    </row>
    <row r="14935" spans="15:15" x14ac:dyDescent="0.35">
      <c r="O14935" s="86"/>
    </row>
    <row r="14936" spans="15:15" x14ac:dyDescent="0.35">
      <c r="O14936" s="86"/>
    </row>
    <row r="14937" spans="15:15" x14ac:dyDescent="0.35">
      <c r="O14937" s="86"/>
    </row>
    <row r="14938" spans="15:15" x14ac:dyDescent="0.35">
      <c r="O14938" s="86"/>
    </row>
    <row r="14939" spans="15:15" x14ac:dyDescent="0.35">
      <c r="O14939" s="86"/>
    </row>
    <row r="14940" spans="15:15" x14ac:dyDescent="0.35">
      <c r="O14940" s="86"/>
    </row>
    <row r="14941" spans="15:15" x14ac:dyDescent="0.35">
      <c r="O14941" s="86"/>
    </row>
    <row r="14942" spans="15:15" x14ac:dyDescent="0.35">
      <c r="O14942" s="86"/>
    </row>
    <row r="14943" spans="15:15" x14ac:dyDescent="0.35">
      <c r="O14943" s="86"/>
    </row>
    <row r="14944" spans="15:15" x14ac:dyDescent="0.35">
      <c r="O14944" s="86"/>
    </row>
    <row r="14945" spans="15:15" x14ac:dyDescent="0.35">
      <c r="O14945" s="86"/>
    </row>
    <row r="14946" spans="15:15" x14ac:dyDescent="0.35">
      <c r="O14946" s="86"/>
    </row>
    <row r="14947" spans="15:15" x14ac:dyDescent="0.35">
      <c r="O14947" s="86"/>
    </row>
    <row r="14948" spans="15:15" x14ac:dyDescent="0.35">
      <c r="O14948" s="86"/>
    </row>
    <row r="14949" spans="15:15" x14ac:dyDescent="0.35">
      <c r="O14949" s="86"/>
    </row>
    <row r="14950" spans="15:15" x14ac:dyDescent="0.35">
      <c r="O14950" s="86"/>
    </row>
    <row r="14951" spans="15:15" x14ac:dyDescent="0.35">
      <c r="O14951" s="86"/>
    </row>
    <row r="14952" spans="15:15" x14ac:dyDescent="0.35">
      <c r="O14952" s="86"/>
    </row>
    <row r="14953" spans="15:15" x14ac:dyDescent="0.35">
      <c r="O14953" s="86"/>
    </row>
    <row r="14954" spans="15:15" x14ac:dyDescent="0.35">
      <c r="O14954" s="86"/>
    </row>
    <row r="14955" spans="15:15" x14ac:dyDescent="0.35">
      <c r="O14955" s="86"/>
    </row>
    <row r="14956" spans="15:15" x14ac:dyDescent="0.35">
      <c r="O14956" s="86"/>
    </row>
    <row r="14957" spans="15:15" x14ac:dyDescent="0.35">
      <c r="O14957" s="86"/>
    </row>
    <row r="14958" spans="15:15" x14ac:dyDescent="0.35">
      <c r="O14958" s="86"/>
    </row>
    <row r="14959" spans="15:15" x14ac:dyDescent="0.35">
      <c r="O14959" s="86"/>
    </row>
    <row r="14960" spans="15:15" x14ac:dyDescent="0.35">
      <c r="O14960" s="86"/>
    </row>
    <row r="14961" spans="15:15" x14ac:dyDescent="0.35">
      <c r="O14961" s="86"/>
    </row>
    <row r="14962" spans="15:15" x14ac:dyDescent="0.35">
      <c r="O14962" s="86"/>
    </row>
    <row r="14963" spans="15:15" x14ac:dyDescent="0.35">
      <c r="O14963" s="86"/>
    </row>
    <row r="14964" spans="15:15" x14ac:dyDescent="0.35">
      <c r="O14964" s="86"/>
    </row>
    <row r="14965" spans="15:15" x14ac:dyDescent="0.35">
      <c r="O14965" s="86"/>
    </row>
    <row r="14966" spans="15:15" x14ac:dyDescent="0.35">
      <c r="O14966" s="86"/>
    </row>
    <row r="14967" spans="15:15" x14ac:dyDescent="0.35">
      <c r="O14967" s="86"/>
    </row>
    <row r="14968" spans="15:15" x14ac:dyDescent="0.35">
      <c r="O14968" s="86"/>
    </row>
    <row r="14969" spans="15:15" x14ac:dyDescent="0.35">
      <c r="O14969" s="86"/>
    </row>
    <row r="14970" spans="15:15" x14ac:dyDescent="0.35">
      <c r="O14970" s="86"/>
    </row>
    <row r="14971" spans="15:15" x14ac:dyDescent="0.35">
      <c r="O14971" s="86"/>
    </row>
    <row r="14972" spans="15:15" x14ac:dyDescent="0.35">
      <c r="O14972" s="86"/>
    </row>
    <row r="14973" spans="15:15" x14ac:dyDescent="0.35">
      <c r="O14973" s="86"/>
    </row>
    <row r="14974" spans="15:15" x14ac:dyDescent="0.35">
      <c r="O14974" s="86"/>
    </row>
    <row r="14975" spans="15:15" x14ac:dyDescent="0.35">
      <c r="O14975" s="86"/>
    </row>
    <row r="14976" spans="15:15" x14ac:dyDescent="0.35">
      <c r="O14976" s="86"/>
    </row>
    <row r="14977" spans="15:15" x14ac:dyDescent="0.35">
      <c r="O14977" s="86"/>
    </row>
    <row r="14978" spans="15:15" x14ac:dyDescent="0.35">
      <c r="O14978" s="86"/>
    </row>
    <row r="14979" spans="15:15" x14ac:dyDescent="0.35">
      <c r="O14979" s="86"/>
    </row>
    <row r="14980" spans="15:15" x14ac:dyDescent="0.35">
      <c r="O14980" s="86"/>
    </row>
    <row r="14981" spans="15:15" x14ac:dyDescent="0.35">
      <c r="O14981" s="86"/>
    </row>
    <row r="14982" spans="15:15" x14ac:dyDescent="0.35">
      <c r="O14982" s="86"/>
    </row>
    <row r="14983" spans="15:15" x14ac:dyDescent="0.35">
      <c r="O14983" s="86"/>
    </row>
    <row r="14984" spans="15:15" x14ac:dyDescent="0.35">
      <c r="O14984" s="86"/>
    </row>
    <row r="14985" spans="15:15" x14ac:dyDescent="0.35">
      <c r="O14985" s="86"/>
    </row>
    <row r="14986" spans="15:15" x14ac:dyDescent="0.35">
      <c r="O14986" s="86"/>
    </row>
    <row r="14987" spans="15:15" x14ac:dyDescent="0.35">
      <c r="O14987" s="86"/>
    </row>
    <row r="14988" spans="15:15" x14ac:dyDescent="0.35">
      <c r="O14988" s="86"/>
    </row>
    <row r="14989" spans="15:15" x14ac:dyDescent="0.35">
      <c r="O14989" s="86"/>
    </row>
    <row r="14990" spans="15:15" x14ac:dyDescent="0.35">
      <c r="O14990" s="86"/>
    </row>
    <row r="14991" spans="15:15" x14ac:dyDescent="0.35">
      <c r="O14991" s="86"/>
    </row>
    <row r="14992" spans="15:15" x14ac:dyDescent="0.35">
      <c r="O14992" s="86"/>
    </row>
    <row r="14993" spans="15:15" x14ac:dyDescent="0.35">
      <c r="O14993" s="86"/>
    </row>
    <row r="14994" spans="15:15" x14ac:dyDescent="0.35">
      <c r="O14994" s="86"/>
    </row>
    <row r="14995" spans="15:15" x14ac:dyDescent="0.35">
      <c r="O14995" s="86"/>
    </row>
    <row r="14996" spans="15:15" x14ac:dyDescent="0.35">
      <c r="O14996" s="86"/>
    </row>
    <row r="14997" spans="15:15" x14ac:dyDescent="0.35">
      <c r="O14997" s="86"/>
    </row>
    <row r="14998" spans="15:15" x14ac:dyDescent="0.35">
      <c r="O14998" s="86"/>
    </row>
    <row r="14999" spans="15:15" x14ac:dyDescent="0.35">
      <c r="O14999" s="86"/>
    </row>
    <row r="15000" spans="15:15" x14ac:dyDescent="0.35">
      <c r="O15000" s="86"/>
    </row>
    <row r="15001" spans="15:15" x14ac:dyDescent="0.35">
      <c r="O15001" s="86"/>
    </row>
    <row r="15002" spans="15:15" x14ac:dyDescent="0.35">
      <c r="O15002" s="86"/>
    </row>
    <row r="15003" spans="15:15" x14ac:dyDescent="0.35">
      <c r="O15003" s="86"/>
    </row>
    <row r="15004" spans="15:15" x14ac:dyDescent="0.35">
      <c r="O15004" s="86"/>
    </row>
    <row r="15005" spans="15:15" x14ac:dyDescent="0.35">
      <c r="O15005" s="86"/>
    </row>
    <row r="15006" spans="15:15" x14ac:dyDescent="0.35">
      <c r="O15006" s="86"/>
    </row>
    <row r="15007" spans="15:15" x14ac:dyDescent="0.35">
      <c r="O15007" s="86"/>
    </row>
    <row r="15008" spans="15:15" x14ac:dyDescent="0.35">
      <c r="O15008" s="86"/>
    </row>
    <row r="15009" spans="15:15" x14ac:dyDescent="0.35">
      <c r="O15009" s="86"/>
    </row>
    <row r="15010" spans="15:15" x14ac:dyDescent="0.35">
      <c r="O15010" s="86"/>
    </row>
    <row r="15011" spans="15:15" x14ac:dyDescent="0.35">
      <c r="O15011" s="86"/>
    </row>
    <row r="15012" spans="15:15" x14ac:dyDescent="0.35">
      <c r="O15012" s="86"/>
    </row>
    <row r="15013" spans="15:15" x14ac:dyDescent="0.35">
      <c r="O15013" s="86"/>
    </row>
    <row r="15014" spans="15:15" x14ac:dyDescent="0.35">
      <c r="O15014" s="86"/>
    </row>
    <row r="15015" spans="15:15" x14ac:dyDescent="0.35">
      <c r="O15015" s="86"/>
    </row>
    <row r="15016" spans="15:15" x14ac:dyDescent="0.35">
      <c r="O15016" s="86"/>
    </row>
    <row r="15017" spans="15:15" x14ac:dyDescent="0.35">
      <c r="O15017" s="86"/>
    </row>
    <row r="15018" spans="15:15" x14ac:dyDescent="0.35">
      <c r="O15018" s="86"/>
    </row>
    <row r="15019" spans="15:15" x14ac:dyDescent="0.35">
      <c r="O15019" s="86"/>
    </row>
    <row r="15020" spans="15:15" x14ac:dyDescent="0.35">
      <c r="O15020" s="86"/>
    </row>
    <row r="15021" spans="15:15" x14ac:dyDescent="0.35">
      <c r="O15021" s="86"/>
    </row>
    <row r="15022" spans="15:15" x14ac:dyDescent="0.35">
      <c r="O15022" s="86"/>
    </row>
    <row r="15023" spans="15:15" x14ac:dyDescent="0.35">
      <c r="O15023" s="86"/>
    </row>
    <row r="15024" spans="15:15" x14ac:dyDescent="0.35">
      <c r="O15024" s="86"/>
    </row>
    <row r="15025" spans="15:15" x14ac:dyDescent="0.35">
      <c r="O15025" s="86"/>
    </row>
    <row r="15026" spans="15:15" x14ac:dyDescent="0.35">
      <c r="O15026" s="86"/>
    </row>
    <row r="15027" spans="15:15" x14ac:dyDescent="0.35">
      <c r="O15027" s="86"/>
    </row>
    <row r="15028" spans="15:15" x14ac:dyDescent="0.35">
      <c r="O15028" s="86"/>
    </row>
    <row r="15029" spans="15:15" x14ac:dyDescent="0.35">
      <c r="O15029" s="86"/>
    </row>
    <row r="15030" spans="15:15" x14ac:dyDescent="0.35">
      <c r="O15030" s="86"/>
    </row>
    <row r="15031" spans="15:15" x14ac:dyDescent="0.35">
      <c r="O15031" s="86"/>
    </row>
    <row r="15032" spans="15:15" x14ac:dyDescent="0.35">
      <c r="O15032" s="86"/>
    </row>
    <row r="15033" spans="15:15" x14ac:dyDescent="0.35">
      <c r="O15033" s="86"/>
    </row>
    <row r="15034" spans="15:15" x14ac:dyDescent="0.35">
      <c r="O15034" s="86"/>
    </row>
    <row r="15035" spans="15:15" x14ac:dyDescent="0.35">
      <c r="O15035" s="86"/>
    </row>
    <row r="15036" spans="15:15" x14ac:dyDescent="0.35">
      <c r="O15036" s="86"/>
    </row>
    <row r="15037" spans="15:15" x14ac:dyDescent="0.35">
      <c r="O15037" s="86"/>
    </row>
    <row r="15038" spans="15:15" x14ac:dyDescent="0.35">
      <c r="O15038" s="86"/>
    </row>
    <row r="15039" spans="15:15" x14ac:dyDescent="0.35">
      <c r="O15039" s="86"/>
    </row>
    <row r="15040" spans="15:15" x14ac:dyDescent="0.35">
      <c r="O15040" s="86"/>
    </row>
    <row r="15041" spans="15:15" x14ac:dyDescent="0.35">
      <c r="O15041" s="86"/>
    </row>
    <row r="15042" spans="15:15" x14ac:dyDescent="0.35">
      <c r="O15042" s="86"/>
    </row>
    <row r="15043" spans="15:15" x14ac:dyDescent="0.35">
      <c r="O15043" s="86"/>
    </row>
    <row r="15044" spans="15:15" x14ac:dyDescent="0.35">
      <c r="O15044" s="86"/>
    </row>
    <row r="15045" spans="15:15" x14ac:dyDescent="0.35">
      <c r="O15045" s="86"/>
    </row>
    <row r="15046" spans="15:15" x14ac:dyDescent="0.35">
      <c r="O15046" s="86"/>
    </row>
    <row r="15047" spans="15:15" x14ac:dyDescent="0.35">
      <c r="O15047" s="86"/>
    </row>
    <row r="15048" spans="15:15" x14ac:dyDescent="0.35">
      <c r="O15048" s="86"/>
    </row>
    <row r="15049" spans="15:15" x14ac:dyDescent="0.35">
      <c r="O15049" s="86"/>
    </row>
    <row r="15050" spans="15:15" x14ac:dyDescent="0.35">
      <c r="O15050" s="86"/>
    </row>
    <row r="15051" spans="15:15" x14ac:dyDescent="0.35">
      <c r="O15051" s="86"/>
    </row>
    <row r="15052" spans="15:15" x14ac:dyDescent="0.35">
      <c r="O15052" s="86"/>
    </row>
    <row r="15053" spans="15:15" x14ac:dyDescent="0.35">
      <c r="O15053" s="86"/>
    </row>
    <row r="15054" spans="15:15" x14ac:dyDescent="0.35">
      <c r="O15054" s="86"/>
    </row>
    <row r="15055" spans="15:15" x14ac:dyDescent="0.35">
      <c r="O15055" s="86"/>
    </row>
    <row r="15056" spans="15:15" x14ac:dyDescent="0.35">
      <c r="O15056" s="86"/>
    </row>
    <row r="15057" spans="15:15" x14ac:dyDescent="0.35">
      <c r="O15057" s="86"/>
    </row>
    <row r="15058" spans="15:15" x14ac:dyDescent="0.35">
      <c r="O15058" s="86"/>
    </row>
    <row r="15059" spans="15:15" x14ac:dyDescent="0.35">
      <c r="O15059" s="86"/>
    </row>
    <row r="15060" spans="15:15" x14ac:dyDescent="0.35">
      <c r="O15060" s="86"/>
    </row>
    <row r="15061" spans="15:15" x14ac:dyDescent="0.35">
      <c r="O15061" s="86"/>
    </row>
    <row r="15062" spans="15:15" x14ac:dyDescent="0.35">
      <c r="O15062" s="86"/>
    </row>
    <row r="15063" spans="15:15" x14ac:dyDescent="0.35">
      <c r="O15063" s="86"/>
    </row>
    <row r="15064" spans="15:15" x14ac:dyDescent="0.35">
      <c r="O15064" s="86"/>
    </row>
    <row r="15065" spans="15:15" x14ac:dyDescent="0.35">
      <c r="O15065" s="86"/>
    </row>
    <row r="15066" spans="15:15" x14ac:dyDescent="0.35">
      <c r="O15066" s="86"/>
    </row>
    <row r="15067" spans="15:15" x14ac:dyDescent="0.35">
      <c r="O15067" s="86"/>
    </row>
    <row r="15068" spans="15:15" x14ac:dyDescent="0.35">
      <c r="O15068" s="86"/>
    </row>
    <row r="15069" spans="15:15" x14ac:dyDescent="0.35">
      <c r="O15069" s="86"/>
    </row>
    <row r="15070" spans="15:15" x14ac:dyDescent="0.35">
      <c r="O15070" s="86"/>
    </row>
    <row r="15071" spans="15:15" x14ac:dyDescent="0.35">
      <c r="O15071" s="86"/>
    </row>
    <row r="15072" spans="15:15" x14ac:dyDescent="0.35">
      <c r="O15072" s="86"/>
    </row>
    <row r="15073" spans="15:15" x14ac:dyDescent="0.35">
      <c r="O15073" s="86"/>
    </row>
    <row r="15074" spans="15:15" x14ac:dyDescent="0.35">
      <c r="O15074" s="86"/>
    </row>
    <row r="15075" spans="15:15" x14ac:dyDescent="0.35">
      <c r="O15075" s="86"/>
    </row>
    <row r="15076" spans="15:15" x14ac:dyDescent="0.35">
      <c r="O15076" s="86"/>
    </row>
    <row r="15077" spans="15:15" x14ac:dyDescent="0.35">
      <c r="O15077" s="86"/>
    </row>
    <row r="15078" spans="15:15" x14ac:dyDescent="0.35">
      <c r="O15078" s="86"/>
    </row>
    <row r="15079" spans="15:15" x14ac:dyDescent="0.35">
      <c r="O15079" s="86"/>
    </row>
    <row r="15080" spans="15:15" x14ac:dyDescent="0.35">
      <c r="O15080" s="86"/>
    </row>
    <row r="15081" spans="15:15" x14ac:dyDescent="0.35">
      <c r="O15081" s="86"/>
    </row>
    <row r="15082" spans="15:15" x14ac:dyDescent="0.35">
      <c r="O15082" s="86"/>
    </row>
    <row r="15083" spans="15:15" x14ac:dyDescent="0.35">
      <c r="O15083" s="86"/>
    </row>
    <row r="15084" spans="15:15" x14ac:dyDescent="0.35">
      <c r="O15084" s="86"/>
    </row>
    <row r="15085" spans="15:15" x14ac:dyDescent="0.35">
      <c r="O15085" s="86"/>
    </row>
    <row r="15086" spans="15:15" x14ac:dyDescent="0.35">
      <c r="O15086" s="86"/>
    </row>
    <row r="15087" spans="15:15" x14ac:dyDescent="0.35">
      <c r="O15087" s="86"/>
    </row>
    <row r="15088" spans="15:15" x14ac:dyDescent="0.35">
      <c r="O15088" s="86"/>
    </row>
    <row r="15089" spans="15:15" x14ac:dyDescent="0.35">
      <c r="O15089" s="86"/>
    </row>
    <row r="15090" spans="15:15" x14ac:dyDescent="0.35">
      <c r="O15090" s="86"/>
    </row>
    <row r="15091" spans="15:15" x14ac:dyDescent="0.35">
      <c r="O15091" s="86"/>
    </row>
    <row r="15092" spans="15:15" x14ac:dyDescent="0.35">
      <c r="O15092" s="86"/>
    </row>
    <row r="15093" spans="15:15" x14ac:dyDescent="0.35">
      <c r="O15093" s="86"/>
    </row>
    <row r="15094" spans="15:15" x14ac:dyDescent="0.35">
      <c r="O15094" s="86"/>
    </row>
    <row r="15095" spans="15:15" x14ac:dyDescent="0.35">
      <c r="O15095" s="86"/>
    </row>
    <row r="15096" spans="15:15" x14ac:dyDescent="0.35">
      <c r="O15096" s="86"/>
    </row>
    <row r="15097" spans="15:15" x14ac:dyDescent="0.35">
      <c r="O15097" s="86"/>
    </row>
    <row r="15098" spans="15:15" x14ac:dyDescent="0.35">
      <c r="O15098" s="86"/>
    </row>
    <row r="15099" spans="15:15" x14ac:dyDescent="0.35">
      <c r="O15099" s="86"/>
    </row>
    <row r="15100" spans="15:15" x14ac:dyDescent="0.35">
      <c r="O15100" s="86"/>
    </row>
    <row r="15101" spans="15:15" x14ac:dyDescent="0.35">
      <c r="O15101" s="86"/>
    </row>
    <row r="15102" spans="15:15" x14ac:dyDescent="0.35">
      <c r="O15102" s="86"/>
    </row>
    <row r="15103" spans="15:15" x14ac:dyDescent="0.35">
      <c r="O15103" s="86"/>
    </row>
    <row r="15104" spans="15:15" x14ac:dyDescent="0.35">
      <c r="O15104" s="86"/>
    </row>
    <row r="15105" spans="15:15" x14ac:dyDescent="0.35">
      <c r="O15105" s="86"/>
    </row>
    <row r="15106" spans="15:15" x14ac:dyDescent="0.35">
      <c r="O15106" s="86"/>
    </row>
    <row r="15107" spans="15:15" x14ac:dyDescent="0.35">
      <c r="O15107" s="86"/>
    </row>
    <row r="15108" spans="15:15" x14ac:dyDescent="0.35">
      <c r="O15108" s="86"/>
    </row>
    <row r="15109" spans="15:15" x14ac:dyDescent="0.35">
      <c r="O15109" s="86"/>
    </row>
    <row r="15110" spans="15:15" x14ac:dyDescent="0.35">
      <c r="O15110" s="86"/>
    </row>
    <row r="15111" spans="15:15" x14ac:dyDescent="0.35">
      <c r="O15111" s="86"/>
    </row>
    <row r="15112" spans="15:15" x14ac:dyDescent="0.35">
      <c r="O15112" s="86"/>
    </row>
    <row r="15113" spans="15:15" x14ac:dyDescent="0.35">
      <c r="O15113" s="86"/>
    </row>
    <row r="15114" spans="15:15" x14ac:dyDescent="0.35">
      <c r="O15114" s="86"/>
    </row>
    <row r="15115" spans="15:15" x14ac:dyDescent="0.35">
      <c r="O15115" s="86"/>
    </row>
    <row r="15116" spans="15:15" x14ac:dyDescent="0.35">
      <c r="O15116" s="86"/>
    </row>
    <row r="15117" spans="15:15" x14ac:dyDescent="0.35">
      <c r="O15117" s="86"/>
    </row>
    <row r="15118" spans="15:15" x14ac:dyDescent="0.35">
      <c r="O15118" s="86"/>
    </row>
    <row r="15119" spans="15:15" x14ac:dyDescent="0.35">
      <c r="O15119" s="86"/>
    </row>
    <row r="15120" spans="15:15" x14ac:dyDescent="0.35">
      <c r="O15120" s="86"/>
    </row>
    <row r="15121" spans="15:15" x14ac:dyDescent="0.35">
      <c r="O15121" s="86"/>
    </row>
    <row r="15122" spans="15:15" x14ac:dyDescent="0.35">
      <c r="O15122" s="86"/>
    </row>
    <row r="15123" spans="15:15" x14ac:dyDescent="0.35">
      <c r="O15123" s="86"/>
    </row>
    <row r="15124" spans="15:15" x14ac:dyDescent="0.35">
      <c r="O15124" s="86"/>
    </row>
    <row r="15125" spans="15:15" x14ac:dyDescent="0.35">
      <c r="O15125" s="86"/>
    </row>
    <row r="15126" spans="15:15" x14ac:dyDescent="0.35">
      <c r="O15126" s="86"/>
    </row>
    <row r="15127" spans="15:15" x14ac:dyDescent="0.35">
      <c r="O15127" s="86"/>
    </row>
    <row r="15128" spans="15:15" x14ac:dyDescent="0.35">
      <c r="O15128" s="86"/>
    </row>
    <row r="15129" spans="15:15" x14ac:dyDescent="0.35">
      <c r="O15129" s="86"/>
    </row>
    <row r="15130" spans="15:15" x14ac:dyDescent="0.35">
      <c r="O15130" s="86"/>
    </row>
    <row r="15131" spans="15:15" x14ac:dyDescent="0.35">
      <c r="O15131" s="86"/>
    </row>
    <row r="15132" spans="15:15" x14ac:dyDescent="0.35">
      <c r="O15132" s="86"/>
    </row>
    <row r="15133" spans="15:15" x14ac:dyDescent="0.35">
      <c r="O15133" s="86"/>
    </row>
    <row r="15134" spans="15:15" x14ac:dyDescent="0.35">
      <c r="O15134" s="86"/>
    </row>
    <row r="15135" spans="15:15" x14ac:dyDescent="0.35">
      <c r="O15135" s="86"/>
    </row>
    <row r="15136" spans="15:15" x14ac:dyDescent="0.35">
      <c r="O15136" s="86"/>
    </row>
    <row r="15137" spans="15:15" x14ac:dyDescent="0.35">
      <c r="O15137" s="86"/>
    </row>
    <row r="15138" spans="15:15" x14ac:dyDescent="0.35">
      <c r="O15138" s="86"/>
    </row>
    <row r="15139" spans="15:15" x14ac:dyDescent="0.35">
      <c r="O15139" s="86"/>
    </row>
    <row r="15140" spans="15:15" x14ac:dyDescent="0.35">
      <c r="O15140" s="86"/>
    </row>
    <row r="15141" spans="15:15" x14ac:dyDescent="0.35">
      <c r="O15141" s="86"/>
    </row>
    <row r="15142" spans="15:15" x14ac:dyDescent="0.35">
      <c r="O15142" s="86"/>
    </row>
    <row r="15143" spans="15:15" x14ac:dyDescent="0.35">
      <c r="O15143" s="86"/>
    </row>
    <row r="15144" spans="15:15" x14ac:dyDescent="0.35">
      <c r="O15144" s="86"/>
    </row>
    <row r="15145" spans="15:15" x14ac:dyDescent="0.35">
      <c r="O15145" s="86"/>
    </row>
    <row r="15146" spans="15:15" x14ac:dyDescent="0.35">
      <c r="O15146" s="86"/>
    </row>
    <row r="15147" spans="15:15" x14ac:dyDescent="0.35">
      <c r="O15147" s="86"/>
    </row>
    <row r="15148" spans="15:15" x14ac:dyDescent="0.35">
      <c r="O15148" s="86"/>
    </row>
    <row r="15149" spans="15:15" x14ac:dyDescent="0.35">
      <c r="O15149" s="86"/>
    </row>
    <row r="15150" spans="15:15" x14ac:dyDescent="0.35">
      <c r="O15150" s="86"/>
    </row>
    <row r="15151" spans="15:15" x14ac:dyDescent="0.35">
      <c r="O15151" s="86"/>
    </row>
    <row r="15152" spans="15:15" x14ac:dyDescent="0.35">
      <c r="O15152" s="86"/>
    </row>
    <row r="15153" spans="15:15" x14ac:dyDescent="0.35">
      <c r="O15153" s="86"/>
    </row>
    <row r="15154" spans="15:15" x14ac:dyDescent="0.35">
      <c r="O15154" s="86"/>
    </row>
    <row r="15155" spans="15:15" x14ac:dyDescent="0.35">
      <c r="O15155" s="86"/>
    </row>
    <row r="15156" spans="15:15" x14ac:dyDescent="0.35">
      <c r="O15156" s="86"/>
    </row>
    <row r="15157" spans="15:15" x14ac:dyDescent="0.35">
      <c r="O15157" s="86"/>
    </row>
    <row r="15158" spans="15:15" x14ac:dyDescent="0.35">
      <c r="O15158" s="86"/>
    </row>
    <row r="15159" spans="15:15" x14ac:dyDescent="0.35">
      <c r="O15159" s="86"/>
    </row>
    <row r="15160" spans="15:15" x14ac:dyDescent="0.35">
      <c r="O15160" s="86"/>
    </row>
    <row r="15161" spans="15:15" x14ac:dyDescent="0.35">
      <c r="O15161" s="86"/>
    </row>
    <row r="15162" spans="15:15" x14ac:dyDescent="0.35">
      <c r="O15162" s="86"/>
    </row>
    <row r="15163" spans="15:15" x14ac:dyDescent="0.35">
      <c r="O15163" s="86"/>
    </row>
    <row r="15164" spans="15:15" x14ac:dyDescent="0.35">
      <c r="O15164" s="86"/>
    </row>
    <row r="15165" spans="15:15" x14ac:dyDescent="0.35">
      <c r="O15165" s="86"/>
    </row>
    <row r="15166" spans="15:15" x14ac:dyDescent="0.35">
      <c r="O15166" s="86"/>
    </row>
    <row r="15167" spans="15:15" x14ac:dyDescent="0.35">
      <c r="O15167" s="86"/>
    </row>
    <row r="15168" spans="15:15" x14ac:dyDescent="0.35">
      <c r="O15168" s="86"/>
    </row>
    <row r="15169" spans="15:15" x14ac:dyDescent="0.35">
      <c r="O15169" s="86"/>
    </row>
    <row r="15170" spans="15:15" x14ac:dyDescent="0.35">
      <c r="O15170" s="86"/>
    </row>
    <row r="15171" spans="15:15" x14ac:dyDescent="0.35">
      <c r="O15171" s="86"/>
    </row>
    <row r="15172" spans="15:15" x14ac:dyDescent="0.35">
      <c r="O15172" s="86"/>
    </row>
    <row r="15173" spans="15:15" x14ac:dyDescent="0.35">
      <c r="O15173" s="86"/>
    </row>
    <row r="15174" spans="15:15" x14ac:dyDescent="0.35">
      <c r="O15174" s="86"/>
    </row>
    <row r="15175" spans="15:15" x14ac:dyDescent="0.35">
      <c r="O15175" s="86"/>
    </row>
    <row r="15176" spans="15:15" x14ac:dyDescent="0.35">
      <c r="O15176" s="86"/>
    </row>
    <row r="15177" spans="15:15" x14ac:dyDescent="0.35">
      <c r="O15177" s="86"/>
    </row>
    <row r="15178" spans="15:15" x14ac:dyDescent="0.35">
      <c r="O15178" s="86"/>
    </row>
    <row r="15179" spans="15:15" x14ac:dyDescent="0.35">
      <c r="O15179" s="86"/>
    </row>
    <row r="15180" spans="15:15" x14ac:dyDescent="0.35">
      <c r="O15180" s="86"/>
    </row>
    <row r="15181" spans="15:15" x14ac:dyDescent="0.35">
      <c r="O15181" s="86"/>
    </row>
    <row r="15182" spans="15:15" x14ac:dyDescent="0.35">
      <c r="O15182" s="86"/>
    </row>
    <row r="15183" spans="15:15" x14ac:dyDescent="0.35">
      <c r="O15183" s="86"/>
    </row>
    <row r="15184" spans="15:15" x14ac:dyDescent="0.35">
      <c r="O15184" s="86"/>
    </row>
    <row r="15185" spans="15:15" x14ac:dyDescent="0.35">
      <c r="O15185" s="86"/>
    </row>
    <row r="15186" spans="15:15" x14ac:dyDescent="0.35">
      <c r="O15186" s="86"/>
    </row>
    <row r="15187" spans="15:15" x14ac:dyDescent="0.35">
      <c r="O15187" s="86"/>
    </row>
    <row r="15188" spans="15:15" x14ac:dyDescent="0.35">
      <c r="O15188" s="86"/>
    </row>
    <row r="15189" spans="15:15" x14ac:dyDescent="0.35">
      <c r="O15189" s="86"/>
    </row>
    <row r="15190" spans="15:15" x14ac:dyDescent="0.35">
      <c r="O15190" s="86"/>
    </row>
    <row r="15191" spans="15:15" x14ac:dyDescent="0.35">
      <c r="O15191" s="86"/>
    </row>
    <row r="15192" spans="15:15" x14ac:dyDescent="0.35">
      <c r="O15192" s="86"/>
    </row>
    <row r="15193" spans="15:15" x14ac:dyDescent="0.35">
      <c r="O15193" s="86"/>
    </row>
    <row r="15194" spans="15:15" x14ac:dyDescent="0.35">
      <c r="O15194" s="86"/>
    </row>
    <row r="15195" spans="15:15" x14ac:dyDescent="0.35">
      <c r="O15195" s="86"/>
    </row>
    <row r="15196" spans="15:15" x14ac:dyDescent="0.35">
      <c r="O15196" s="86"/>
    </row>
    <row r="15197" spans="15:15" x14ac:dyDescent="0.35">
      <c r="O15197" s="86"/>
    </row>
    <row r="15198" spans="15:15" x14ac:dyDescent="0.35">
      <c r="O15198" s="86"/>
    </row>
    <row r="15199" spans="15:15" x14ac:dyDescent="0.35">
      <c r="O15199" s="86"/>
    </row>
    <row r="15200" spans="15:15" x14ac:dyDescent="0.35">
      <c r="O15200" s="86"/>
    </row>
    <row r="15201" spans="15:15" x14ac:dyDescent="0.35">
      <c r="O15201" s="86"/>
    </row>
    <row r="15202" spans="15:15" x14ac:dyDescent="0.35">
      <c r="O15202" s="86"/>
    </row>
    <row r="15203" spans="15:15" x14ac:dyDescent="0.35">
      <c r="O15203" s="86"/>
    </row>
    <row r="15204" spans="15:15" x14ac:dyDescent="0.35">
      <c r="O15204" s="86"/>
    </row>
    <row r="15205" spans="15:15" x14ac:dyDescent="0.35">
      <c r="O15205" s="86"/>
    </row>
    <row r="15206" spans="15:15" x14ac:dyDescent="0.35">
      <c r="O15206" s="86"/>
    </row>
    <row r="15207" spans="15:15" x14ac:dyDescent="0.35">
      <c r="O15207" s="86"/>
    </row>
    <row r="15208" spans="15:15" x14ac:dyDescent="0.35">
      <c r="O15208" s="86"/>
    </row>
    <row r="15209" spans="15:15" x14ac:dyDescent="0.35">
      <c r="O15209" s="86"/>
    </row>
    <row r="15210" spans="15:15" x14ac:dyDescent="0.35">
      <c r="O15210" s="86"/>
    </row>
    <row r="15211" spans="15:15" x14ac:dyDescent="0.35">
      <c r="O15211" s="86"/>
    </row>
    <row r="15212" spans="15:15" x14ac:dyDescent="0.35">
      <c r="O15212" s="86"/>
    </row>
    <row r="15213" spans="15:15" x14ac:dyDescent="0.35">
      <c r="O15213" s="86"/>
    </row>
    <row r="15214" spans="15:15" x14ac:dyDescent="0.35">
      <c r="O15214" s="86"/>
    </row>
    <row r="15215" spans="15:15" x14ac:dyDescent="0.35">
      <c r="O15215" s="86"/>
    </row>
    <row r="15216" spans="15:15" x14ac:dyDescent="0.35">
      <c r="O15216" s="86"/>
    </row>
    <row r="15217" spans="15:15" x14ac:dyDescent="0.35">
      <c r="O15217" s="86"/>
    </row>
    <row r="15218" spans="15:15" x14ac:dyDescent="0.35">
      <c r="O15218" s="86"/>
    </row>
    <row r="15219" spans="15:15" x14ac:dyDescent="0.35">
      <c r="O15219" s="86"/>
    </row>
    <row r="15220" spans="15:15" x14ac:dyDescent="0.35">
      <c r="O15220" s="86"/>
    </row>
    <row r="15221" spans="15:15" x14ac:dyDescent="0.35">
      <c r="O15221" s="86"/>
    </row>
    <row r="15222" spans="15:15" x14ac:dyDescent="0.35">
      <c r="O15222" s="86"/>
    </row>
    <row r="15223" spans="15:15" x14ac:dyDescent="0.35">
      <c r="O15223" s="86"/>
    </row>
    <row r="15224" spans="15:15" x14ac:dyDescent="0.35">
      <c r="O15224" s="86"/>
    </row>
    <row r="15225" spans="15:15" x14ac:dyDescent="0.35">
      <c r="O15225" s="86"/>
    </row>
    <row r="15226" spans="15:15" x14ac:dyDescent="0.35">
      <c r="O15226" s="86"/>
    </row>
    <row r="15227" spans="15:15" x14ac:dyDescent="0.35">
      <c r="O15227" s="86"/>
    </row>
    <row r="15228" spans="15:15" x14ac:dyDescent="0.35">
      <c r="O15228" s="86"/>
    </row>
    <row r="15229" spans="15:15" x14ac:dyDescent="0.35">
      <c r="O15229" s="86"/>
    </row>
    <row r="15230" spans="15:15" x14ac:dyDescent="0.35">
      <c r="O15230" s="86"/>
    </row>
    <row r="15231" spans="15:15" x14ac:dyDescent="0.35">
      <c r="O15231" s="86"/>
    </row>
    <row r="15232" spans="15:15" x14ac:dyDescent="0.35">
      <c r="O15232" s="86"/>
    </row>
    <row r="15233" spans="15:15" x14ac:dyDescent="0.35">
      <c r="O15233" s="86"/>
    </row>
    <row r="15234" spans="15:15" x14ac:dyDescent="0.35">
      <c r="O15234" s="86"/>
    </row>
    <row r="15235" spans="15:15" x14ac:dyDescent="0.35">
      <c r="O15235" s="86"/>
    </row>
    <row r="15236" spans="15:15" x14ac:dyDescent="0.35">
      <c r="O15236" s="86"/>
    </row>
    <row r="15237" spans="15:15" x14ac:dyDescent="0.35">
      <c r="O15237" s="86"/>
    </row>
    <row r="15238" spans="15:15" x14ac:dyDescent="0.35">
      <c r="O15238" s="86"/>
    </row>
    <row r="15239" spans="15:15" x14ac:dyDescent="0.35">
      <c r="O15239" s="86"/>
    </row>
    <row r="15240" spans="15:15" x14ac:dyDescent="0.35">
      <c r="O15240" s="86"/>
    </row>
    <row r="15241" spans="15:15" x14ac:dyDescent="0.35">
      <c r="O15241" s="86"/>
    </row>
    <row r="15242" spans="15:15" x14ac:dyDescent="0.35">
      <c r="O15242" s="86"/>
    </row>
    <row r="15243" spans="15:15" x14ac:dyDescent="0.35">
      <c r="O15243" s="86"/>
    </row>
    <row r="15244" spans="15:15" x14ac:dyDescent="0.35">
      <c r="O15244" s="86"/>
    </row>
    <row r="15245" spans="15:15" x14ac:dyDescent="0.35">
      <c r="O15245" s="86"/>
    </row>
    <row r="15246" spans="15:15" x14ac:dyDescent="0.35">
      <c r="O15246" s="86"/>
    </row>
    <row r="15247" spans="15:15" x14ac:dyDescent="0.35">
      <c r="O15247" s="86"/>
    </row>
    <row r="15248" spans="15:15" x14ac:dyDescent="0.35">
      <c r="O15248" s="86"/>
    </row>
    <row r="15249" spans="15:15" x14ac:dyDescent="0.35">
      <c r="O15249" s="86"/>
    </row>
    <row r="15250" spans="15:15" x14ac:dyDescent="0.35">
      <c r="O15250" s="86"/>
    </row>
    <row r="15251" spans="15:15" x14ac:dyDescent="0.35">
      <c r="O15251" s="86"/>
    </row>
    <row r="15252" spans="15:15" x14ac:dyDescent="0.35">
      <c r="O15252" s="86"/>
    </row>
    <row r="15253" spans="15:15" x14ac:dyDescent="0.35">
      <c r="O15253" s="86"/>
    </row>
    <row r="15254" spans="15:15" x14ac:dyDescent="0.35">
      <c r="O15254" s="86"/>
    </row>
    <row r="15255" spans="15:15" x14ac:dyDescent="0.35">
      <c r="O15255" s="86"/>
    </row>
    <row r="15256" spans="15:15" x14ac:dyDescent="0.35">
      <c r="O15256" s="86"/>
    </row>
    <row r="15257" spans="15:15" x14ac:dyDescent="0.35">
      <c r="O15257" s="86"/>
    </row>
    <row r="15258" spans="15:15" x14ac:dyDescent="0.35">
      <c r="O15258" s="86"/>
    </row>
    <row r="15259" spans="15:15" x14ac:dyDescent="0.35">
      <c r="O15259" s="86"/>
    </row>
    <row r="15260" spans="15:15" x14ac:dyDescent="0.35">
      <c r="O15260" s="86"/>
    </row>
    <row r="15261" spans="15:15" x14ac:dyDescent="0.35">
      <c r="O15261" s="86"/>
    </row>
    <row r="15262" spans="15:15" x14ac:dyDescent="0.35">
      <c r="O15262" s="86"/>
    </row>
    <row r="15263" spans="15:15" x14ac:dyDescent="0.35">
      <c r="O15263" s="86"/>
    </row>
    <row r="15264" spans="15:15" x14ac:dyDescent="0.35">
      <c r="O15264" s="86"/>
    </row>
    <row r="15265" spans="15:15" x14ac:dyDescent="0.35">
      <c r="O15265" s="86"/>
    </row>
    <row r="15266" spans="15:15" x14ac:dyDescent="0.35">
      <c r="O15266" s="86"/>
    </row>
    <row r="15267" spans="15:15" x14ac:dyDescent="0.35">
      <c r="O15267" s="86"/>
    </row>
    <row r="15268" spans="15:15" x14ac:dyDescent="0.35">
      <c r="O15268" s="86"/>
    </row>
    <row r="15269" spans="15:15" x14ac:dyDescent="0.35">
      <c r="O15269" s="86"/>
    </row>
    <row r="15270" spans="15:15" x14ac:dyDescent="0.35">
      <c r="O15270" s="86"/>
    </row>
    <row r="15271" spans="15:15" x14ac:dyDescent="0.35">
      <c r="O15271" s="86"/>
    </row>
    <row r="15272" spans="15:15" x14ac:dyDescent="0.35">
      <c r="O15272" s="86"/>
    </row>
    <row r="15273" spans="15:15" x14ac:dyDescent="0.35">
      <c r="O15273" s="86"/>
    </row>
    <row r="15274" spans="15:15" x14ac:dyDescent="0.35">
      <c r="O15274" s="86"/>
    </row>
    <row r="15275" spans="15:15" x14ac:dyDescent="0.35">
      <c r="O15275" s="86"/>
    </row>
    <row r="15276" spans="15:15" x14ac:dyDescent="0.35">
      <c r="O15276" s="86"/>
    </row>
    <row r="15277" spans="15:15" x14ac:dyDescent="0.35">
      <c r="O15277" s="86"/>
    </row>
    <row r="15278" spans="15:15" x14ac:dyDescent="0.35">
      <c r="O15278" s="86"/>
    </row>
    <row r="15279" spans="15:15" x14ac:dyDescent="0.35">
      <c r="O15279" s="86"/>
    </row>
    <row r="15280" spans="15:15" x14ac:dyDescent="0.35">
      <c r="O15280" s="86"/>
    </row>
    <row r="15281" spans="15:15" x14ac:dyDescent="0.35">
      <c r="O15281" s="86"/>
    </row>
    <row r="15282" spans="15:15" x14ac:dyDescent="0.35">
      <c r="O15282" s="86"/>
    </row>
    <row r="15283" spans="15:15" x14ac:dyDescent="0.35">
      <c r="O15283" s="86"/>
    </row>
    <row r="15284" spans="15:15" x14ac:dyDescent="0.35">
      <c r="O15284" s="86"/>
    </row>
    <row r="15285" spans="15:15" x14ac:dyDescent="0.35">
      <c r="O15285" s="86"/>
    </row>
    <row r="15286" spans="15:15" x14ac:dyDescent="0.35">
      <c r="O15286" s="86"/>
    </row>
    <row r="15287" spans="15:15" x14ac:dyDescent="0.35">
      <c r="O15287" s="86"/>
    </row>
    <row r="15288" spans="15:15" x14ac:dyDescent="0.35">
      <c r="O15288" s="86"/>
    </row>
    <row r="15289" spans="15:15" x14ac:dyDescent="0.35">
      <c r="O15289" s="86"/>
    </row>
    <row r="15290" spans="15:15" x14ac:dyDescent="0.35">
      <c r="O15290" s="86"/>
    </row>
    <row r="15291" spans="15:15" x14ac:dyDescent="0.35">
      <c r="O15291" s="86"/>
    </row>
    <row r="15292" spans="15:15" x14ac:dyDescent="0.35">
      <c r="O15292" s="86"/>
    </row>
    <row r="15293" spans="15:15" x14ac:dyDescent="0.35">
      <c r="O15293" s="86"/>
    </row>
    <row r="15294" spans="15:15" x14ac:dyDescent="0.35">
      <c r="O15294" s="86"/>
    </row>
    <row r="15295" spans="15:15" x14ac:dyDescent="0.35">
      <c r="O15295" s="86"/>
    </row>
    <row r="15296" spans="15:15" x14ac:dyDescent="0.35">
      <c r="O15296" s="86"/>
    </row>
    <row r="15297" spans="15:15" x14ac:dyDescent="0.35">
      <c r="O15297" s="86"/>
    </row>
    <row r="15298" spans="15:15" x14ac:dyDescent="0.35">
      <c r="O15298" s="86"/>
    </row>
    <row r="15299" spans="15:15" x14ac:dyDescent="0.35">
      <c r="O15299" s="86"/>
    </row>
    <row r="15300" spans="15:15" x14ac:dyDescent="0.35">
      <c r="O15300" s="86"/>
    </row>
    <row r="15301" spans="15:15" x14ac:dyDescent="0.35">
      <c r="O15301" s="86"/>
    </row>
    <row r="15302" spans="15:15" x14ac:dyDescent="0.35">
      <c r="O15302" s="86"/>
    </row>
    <row r="15303" spans="15:15" x14ac:dyDescent="0.35">
      <c r="O15303" s="86"/>
    </row>
    <row r="15304" spans="15:15" x14ac:dyDescent="0.35">
      <c r="O15304" s="86"/>
    </row>
    <row r="15305" spans="15:15" x14ac:dyDescent="0.35">
      <c r="O15305" s="86"/>
    </row>
    <row r="15306" spans="15:15" x14ac:dyDescent="0.35">
      <c r="O15306" s="86"/>
    </row>
    <row r="15307" spans="15:15" x14ac:dyDescent="0.35">
      <c r="O15307" s="86"/>
    </row>
    <row r="15308" spans="15:15" x14ac:dyDescent="0.35">
      <c r="O15308" s="86"/>
    </row>
    <row r="15309" spans="15:15" x14ac:dyDescent="0.35">
      <c r="O15309" s="86"/>
    </row>
    <row r="15310" spans="15:15" x14ac:dyDescent="0.35">
      <c r="O15310" s="86"/>
    </row>
    <row r="15311" spans="15:15" x14ac:dyDescent="0.35">
      <c r="O15311" s="86"/>
    </row>
    <row r="15312" spans="15:15" x14ac:dyDescent="0.35">
      <c r="O15312" s="86"/>
    </row>
    <row r="15313" spans="15:15" x14ac:dyDescent="0.35">
      <c r="O15313" s="86"/>
    </row>
    <row r="15314" spans="15:15" x14ac:dyDescent="0.35">
      <c r="O15314" s="86"/>
    </row>
    <row r="15315" spans="15:15" x14ac:dyDescent="0.35">
      <c r="O15315" s="86"/>
    </row>
    <row r="15316" spans="15:15" x14ac:dyDescent="0.35">
      <c r="O15316" s="86"/>
    </row>
    <row r="15317" spans="15:15" x14ac:dyDescent="0.35">
      <c r="O15317" s="86"/>
    </row>
    <row r="15318" spans="15:15" x14ac:dyDescent="0.35">
      <c r="O15318" s="86"/>
    </row>
    <row r="15319" spans="15:15" x14ac:dyDescent="0.35">
      <c r="O15319" s="86"/>
    </row>
    <row r="15320" spans="15:15" x14ac:dyDescent="0.35">
      <c r="O15320" s="86"/>
    </row>
    <row r="15321" spans="15:15" x14ac:dyDescent="0.35">
      <c r="O15321" s="86"/>
    </row>
    <row r="15322" spans="15:15" x14ac:dyDescent="0.35">
      <c r="O15322" s="86"/>
    </row>
    <row r="15323" spans="15:15" x14ac:dyDescent="0.35">
      <c r="O15323" s="86"/>
    </row>
    <row r="15324" spans="15:15" x14ac:dyDescent="0.35">
      <c r="O15324" s="86"/>
    </row>
    <row r="15325" spans="15:15" x14ac:dyDescent="0.35">
      <c r="O15325" s="86"/>
    </row>
    <row r="15326" spans="15:15" x14ac:dyDescent="0.35">
      <c r="O15326" s="86"/>
    </row>
    <row r="15327" spans="15:15" x14ac:dyDescent="0.35">
      <c r="O15327" s="86"/>
    </row>
    <row r="15328" spans="15:15" x14ac:dyDescent="0.35">
      <c r="O15328" s="86"/>
    </row>
    <row r="15329" spans="15:15" x14ac:dyDescent="0.35">
      <c r="O15329" s="86"/>
    </row>
    <row r="15330" spans="15:15" x14ac:dyDescent="0.35">
      <c r="O15330" s="86"/>
    </row>
    <row r="15331" spans="15:15" x14ac:dyDescent="0.35">
      <c r="O15331" s="86"/>
    </row>
    <row r="15332" spans="15:15" x14ac:dyDescent="0.35">
      <c r="O15332" s="86"/>
    </row>
    <row r="15333" spans="15:15" x14ac:dyDescent="0.35">
      <c r="O15333" s="86"/>
    </row>
    <row r="15334" spans="15:15" x14ac:dyDescent="0.35">
      <c r="O15334" s="86"/>
    </row>
    <row r="15335" spans="15:15" x14ac:dyDescent="0.35">
      <c r="O15335" s="86"/>
    </row>
    <row r="15336" spans="15:15" x14ac:dyDescent="0.35">
      <c r="O15336" s="86"/>
    </row>
    <row r="15337" spans="15:15" x14ac:dyDescent="0.35">
      <c r="O15337" s="86"/>
    </row>
    <row r="15338" spans="15:15" x14ac:dyDescent="0.35">
      <c r="O15338" s="86"/>
    </row>
    <row r="15339" spans="15:15" x14ac:dyDescent="0.35">
      <c r="O15339" s="86"/>
    </row>
    <row r="15340" spans="15:15" x14ac:dyDescent="0.35">
      <c r="O15340" s="86"/>
    </row>
    <row r="15341" spans="15:15" x14ac:dyDescent="0.35">
      <c r="O15341" s="86"/>
    </row>
    <row r="15342" spans="15:15" x14ac:dyDescent="0.35">
      <c r="O15342" s="86"/>
    </row>
    <row r="15343" spans="15:15" x14ac:dyDescent="0.35">
      <c r="O15343" s="86"/>
    </row>
    <row r="15344" spans="15:15" x14ac:dyDescent="0.35">
      <c r="O15344" s="86"/>
    </row>
    <row r="15345" spans="15:15" x14ac:dyDescent="0.35">
      <c r="O15345" s="86"/>
    </row>
    <row r="15346" spans="15:15" x14ac:dyDescent="0.35">
      <c r="O15346" s="86"/>
    </row>
    <row r="15347" spans="15:15" x14ac:dyDescent="0.35">
      <c r="O15347" s="86"/>
    </row>
    <row r="15348" spans="15:15" x14ac:dyDescent="0.35">
      <c r="O15348" s="86"/>
    </row>
    <row r="15349" spans="15:15" x14ac:dyDescent="0.35">
      <c r="O15349" s="86"/>
    </row>
    <row r="15350" spans="15:15" x14ac:dyDescent="0.35">
      <c r="O15350" s="86"/>
    </row>
    <row r="15351" spans="15:15" x14ac:dyDescent="0.35">
      <c r="O15351" s="86"/>
    </row>
    <row r="15352" spans="15:15" x14ac:dyDescent="0.35">
      <c r="O15352" s="86"/>
    </row>
    <row r="15353" spans="15:15" x14ac:dyDescent="0.35">
      <c r="O15353" s="86"/>
    </row>
    <row r="15354" spans="15:15" x14ac:dyDescent="0.35">
      <c r="O15354" s="86"/>
    </row>
    <row r="15355" spans="15:15" x14ac:dyDescent="0.35">
      <c r="O15355" s="86"/>
    </row>
    <row r="15356" spans="15:15" x14ac:dyDescent="0.35">
      <c r="O15356" s="86"/>
    </row>
    <row r="15357" spans="15:15" x14ac:dyDescent="0.35">
      <c r="O15357" s="86"/>
    </row>
    <row r="15358" spans="15:15" x14ac:dyDescent="0.35">
      <c r="O15358" s="86"/>
    </row>
    <row r="15359" spans="15:15" x14ac:dyDescent="0.35">
      <c r="O15359" s="86"/>
    </row>
    <row r="15360" spans="15:15" x14ac:dyDescent="0.35">
      <c r="O15360" s="86"/>
    </row>
    <row r="15361" spans="15:15" x14ac:dyDescent="0.35">
      <c r="O15361" s="86"/>
    </row>
    <row r="15362" spans="15:15" x14ac:dyDescent="0.35">
      <c r="O15362" s="86"/>
    </row>
    <row r="15363" spans="15:15" x14ac:dyDescent="0.35">
      <c r="O15363" s="86"/>
    </row>
    <row r="15364" spans="15:15" x14ac:dyDescent="0.35">
      <c r="O15364" s="86"/>
    </row>
    <row r="15365" spans="15:15" x14ac:dyDescent="0.35">
      <c r="O15365" s="86"/>
    </row>
    <row r="15366" spans="15:15" x14ac:dyDescent="0.35">
      <c r="O15366" s="86"/>
    </row>
    <row r="15367" spans="15:15" x14ac:dyDescent="0.35">
      <c r="O15367" s="86"/>
    </row>
    <row r="15368" spans="15:15" x14ac:dyDescent="0.35">
      <c r="O15368" s="86"/>
    </row>
    <row r="15369" spans="15:15" x14ac:dyDescent="0.35">
      <c r="O15369" s="86"/>
    </row>
    <row r="15370" spans="15:15" x14ac:dyDescent="0.35">
      <c r="O15370" s="86"/>
    </row>
    <row r="15371" spans="15:15" x14ac:dyDescent="0.35">
      <c r="O15371" s="86"/>
    </row>
    <row r="15372" spans="15:15" x14ac:dyDescent="0.35">
      <c r="O15372" s="86"/>
    </row>
    <row r="15373" spans="15:15" x14ac:dyDescent="0.35">
      <c r="O15373" s="86"/>
    </row>
    <row r="15374" spans="15:15" x14ac:dyDescent="0.35">
      <c r="O15374" s="86"/>
    </row>
    <row r="15375" spans="15:15" x14ac:dyDescent="0.35">
      <c r="O15375" s="86"/>
    </row>
    <row r="15376" spans="15:15" x14ac:dyDescent="0.35">
      <c r="O15376" s="86"/>
    </row>
    <row r="15377" spans="15:15" x14ac:dyDescent="0.35">
      <c r="O15377" s="86"/>
    </row>
    <row r="15378" spans="15:15" x14ac:dyDescent="0.35">
      <c r="O15378" s="86"/>
    </row>
    <row r="15379" spans="15:15" x14ac:dyDescent="0.35">
      <c r="O15379" s="86"/>
    </row>
    <row r="15380" spans="15:15" x14ac:dyDescent="0.35">
      <c r="O15380" s="86"/>
    </row>
    <row r="15381" spans="15:15" x14ac:dyDescent="0.35">
      <c r="O15381" s="86"/>
    </row>
    <row r="15382" spans="15:15" x14ac:dyDescent="0.35">
      <c r="O15382" s="86"/>
    </row>
    <row r="15383" spans="15:15" x14ac:dyDescent="0.35">
      <c r="O15383" s="86"/>
    </row>
    <row r="15384" spans="15:15" x14ac:dyDescent="0.35">
      <c r="O15384" s="86"/>
    </row>
    <row r="15385" spans="15:15" x14ac:dyDescent="0.35">
      <c r="O15385" s="86"/>
    </row>
    <row r="15386" spans="15:15" x14ac:dyDescent="0.35">
      <c r="O15386" s="86"/>
    </row>
    <row r="15387" spans="15:15" x14ac:dyDescent="0.35">
      <c r="O15387" s="86"/>
    </row>
    <row r="15388" spans="15:15" x14ac:dyDescent="0.35">
      <c r="O15388" s="86"/>
    </row>
    <row r="15389" spans="15:15" x14ac:dyDescent="0.35">
      <c r="O15389" s="86"/>
    </row>
    <row r="15390" spans="15:15" x14ac:dyDescent="0.35">
      <c r="O15390" s="86"/>
    </row>
    <row r="15391" spans="15:15" x14ac:dyDescent="0.35">
      <c r="O15391" s="86"/>
    </row>
    <row r="15392" spans="15:15" x14ac:dyDescent="0.35">
      <c r="O15392" s="86"/>
    </row>
    <row r="15393" spans="15:15" x14ac:dyDescent="0.35">
      <c r="O15393" s="86"/>
    </row>
    <row r="15394" spans="15:15" x14ac:dyDescent="0.35">
      <c r="O15394" s="86"/>
    </row>
    <row r="15395" spans="15:15" x14ac:dyDescent="0.35">
      <c r="O15395" s="86"/>
    </row>
    <row r="15396" spans="15:15" x14ac:dyDescent="0.35">
      <c r="O15396" s="86"/>
    </row>
    <row r="15397" spans="15:15" x14ac:dyDescent="0.35">
      <c r="O15397" s="86"/>
    </row>
    <row r="15398" spans="15:15" x14ac:dyDescent="0.35">
      <c r="O15398" s="86"/>
    </row>
    <row r="15399" spans="15:15" x14ac:dyDescent="0.35">
      <c r="O15399" s="86"/>
    </row>
    <row r="15400" spans="15:15" x14ac:dyDescent="0.35">
      <c r="O15400" s="86"/>
    </row>
    <row r="15401" spans="15:15" x14ac:dyDescent="0.35">
      <c r="O15401" s="86"/>
    </row>
    <row r="15402" spans="15:15" x14ac:dyDescent="0.35">
      <c r="O15402" s="86"/>
    </row>
    <row r="15403" spans="15:15" x14ac:dyDescent="0.35">
      <c r="O15403" s="86"/>
    </row>
    <row r="15404" spans="15:15" x14ac:dyDescent="0.35">
      <c r="O15404" s="86"/>
    </row>
    <row r="15405" spans="15:15" x14ac:dyDescent="0.35">
      <c r="O15405" s="86"/>
    </row>
    <row r="15406" spans="15:15" x14ac:dyDescent="0.35">
      <c r="O15406" s="86"/>
    </row>
    <row r="15407" spans="15:15" x14ac:dyDescent="0.35">
      <c r="O15407" s="86"/>
    </row>
    <row r="15408" spans="15:15" x14ac:dyDescent="0.35">
      <c r="O15408" s="86"/>
    </row>
    <row r="15409" spans="15:15" x14ac:dyDescent="0.35">
      <c r="O15409" s="86"/>
    </row>
    <row r="15410" spans="15:15" x14ac:dyDescent="0.35">
      <c r="O15410" s="86"/>
    </row>
    <row r="15411" spans="15:15" x14ac:dyDescent="0.35">
      <c r="O15411" s="86"/>
    </row>
    <row r="15412" spans="15:15" x14ac:dyDescent="0.35">
      <c r="O15412" s="86"/>
    </row>
    <row r="15413" spans="15:15" x14ac:dyDescent="0.35">
      <c r="O15413" s="86"/>
    </row>
    <row r="15414" spans="15:15" x14ac:dyDescent="0.35">
      <c r="O15414" s="86"/>
    </row>
    <row r="15415" spans="15:15" x14ac:dyDescent="0.35">
      <c r="O15415" s="86"/>
    </row>
    <row r="15416" spans="15:15" x14ac:dyDescent="0.35">
      <c r="O15416" s="86"/>
    </row>
    <row r="15417" spans="15:15" x14ac:dyDescent="0.35">
      <c r="O15417" s="86"/>
    </row>
    <row r="15418" spans="15:15" x14ac:dyDescent="0.35">
      <c r="O15418" s="86"/>
    </row>
    <row r="15419" spans="15:15" x14ac:dyDescent="0.35">
      <c r="O15419" s="86"/>
    </row>
    <row r="15420" spans="15:15" x14ac:dyDescent="0.35">
      <c r="O15420" s="86"/>
    </row>
    <row r="15421" spans="15:15" x14ac:dyDescent="0.35">
      <c r="O15421" s="86"/>
    </row>
    <row r="15422" spans="15:15" x14ac:dyDescent="0.35">
      <c r="O15422" s="86"/>
    </row>
    <row r="15423" spans="15:15" x14ac:dyDescent="0.35">
      <c r="O15423" s="86"/>
    </row>
    <row r="15424" spans="15:15" x14ac:dyDescent="0.35">
      <c r="O15424" s="86"/>
    </row>
    <row r="15425" spans="15:15" x14ac:dyDescent="0.35">
      <c r="O15425" s="86"/>
    </row>
    <row r="15426" spans="15:15" x14ac:dyDescent="0.35">
      <c r="O15426" s="86"/>
    </row>
    <row r="15427" spans="15:15" x14ac:dyDescent="0.35">
      <c r="O15427" s="86"/>
    </row>
    <row r="15428" spans="15:15" x14ac:dyDescent="0.35">
      <c r="O15428" s="86"/>
    </row>
    <row r="15429" spans="15:15" x14ac:dyDescent="0.35">
      <c r="O15429" s="86"/>
    </row>
    <row r="15430" spans="15:15" x14ac:dyDescent="0.35">
      <c r="O15430" s="86"/>
    </row>
    <row r="15431" spans="15:15" x14ac:dyDescent="0.35">
      <c r="O15431" s="86"/>
    </row>
    <row r="15432" spans="15:15" x14ac:dyDescent="0.35">
      <c r="O15432" s="86"/>
    </row>
    <row r="15433" spans="15:15" x14ac:dyDescent="0.35">
      <c r="O15433" s="86"/>
    </row>
    <row r="15434" spans="15:15" x14ac:dyDescent="0.35">
      <c r="O15434" s="86"/>
    </row>
    <row r="15435" spans="15:15" x14ac:dyDescent="0.35">
      <c r="O15435" s="86"/>
    </row>
    <row r="15436" spans="15:15" x14ac:dyDescent="0.35">
      <c r="O15436" s="86"/>
    </row>
    <row r="15437" spans="15:15" x14ac:dyDescent="0.35">
      <c r="O15437" s="86"/>
    </row>
    <row r="15438" spans="15:15" x14ac:dyDescent="0.35">
      <c r="O15438" s="86"/>
    </row>
    <row r="15439" spans="15:15" x14ac:dyDescent="0.35">
      <c r="O15439" s="86"/>
    </row>
    <row r="15440" spans="15:15" x14ac:dyDescent="0.35">
      <c r="O15440" s="86"/>
    </row>
    <row r="15441" spans="15:15" x14ac:dyDescent="0.35">
      <c r="O15441" s="86"/>
    </row>
    <row r="15442" spans="15:15" x14ac:dyDescent="0.35">
      <c r="O15442" s="86"/>
    </row>
    <row r="15443" spans="15:15" x14ac:dyDescent="0.35">
      <c r="O15443" s="86"/>
    </row>
    <row r="15444" spans="15:15" x14ac:dyDescent="0.35">
      <c r="O15444" s="86"/>
    </row>
    <row r="15445" spans="15:15" x14ac:dyDescent="0.35">
      <c r="O15445" s="86"/>
    </row>
    <row r="15446" spans="15:15" x14ac:dyDescent="0.35">
      <c r="O15446" s="86"/>
    </row>
    <row r="15447" spans="15:15" x14ac:dyDescent="0.35">
      <c r="O15447" s="86"/>
    </row>
    <row r="15448" spans="15:15" x14ac:dyDescent="0.35">
      <c r="O15448" s="86"/>
    </row>
    <row r="15449" spans="15:15" x14ac:dyDescent="0.35">
      <c r="O15449" s="86"/>
    </row>
    <row r="15450" spans="15:15" x14ac:dyDescent="0.35">
      <c r="O15450" s="86"/>
    </row>
    <row r="15451" spans="15:15" x14ac:dyDescent="0.35">
      <c r="O15451" s="86"/>
    </row>
    <row r="15452" spans="15:15" x14ac:dyDescent="0.35">
      <c r="O15452" s="86"/>
    </row>
    <row r="15453" spans="15:15" x14ac:dyDescent="0.35">
      <c r="O15453" s="86"/>
    </row>
    <row r="15454" spans="15:15" x14ac:dyDescent="0.35">
      <c r="O15454" s="86"/>
    </row>
    <row r="15455" spans="15:15" x14ac:dyDescent="0.35">
      <c r="O15455" s="86"/>
    </row>
    <row r="15456" spans="15:15" x14ac:dyDescent="0.35">
      <c r="O15456" s="86"/>
    </row>
    <row r="15457" spans="15:15" x14ac:dyDescent="0.35">
      <c r="O15457" s="86"/>
    </row>
    <row r="15458" spans="15:15" x14ac:dyDescent="0.35">
      <c r="O15458" s="86"/>
    </row>
    <row r="15459" spans="15:15" x14ac:dyDescent="0.35">
      <c r="O15459" s="86"/>
    </row>
    <row r="15460" spans="15:15" x14ac:dyDescent="0.35">
      <c r="O15460" s="86"/>
    </row>
    <row r="15461" spans="15:15" x14ac:dyDescent="0.35">
      <c r="O15461" s="86"/>
    </row>
    <row r="15462" spans="15:15" x14ac:dyDescent="0.35">
      <c r="O15462" s="86"/>
    </row>
    <row r="15463" spans="15:15" x14ac:dyDescent="0.35">
      <c r="O15463" s="86"/>
    </row>
    <row r="15464" spans="15:15" x14ac:dyDescent="0.35">
      <c r="O15464" s="86"/>
    </row>
    <row r="15465" spans="15:15" x14ac:dyDescent="0.35">
      <c r="O15465" s="86"/>
    </row>
    <row r="15466" spans="15:15" x14ac:dyDescent="0.35">
      <c r="O15466" s="86"/>
    </row>
    <row r="15467" spans="15:15" x14ac:dyDescent="0.35">
      <c r="O15467" s="86"/>
    </row>
    <row r="15468" spans="15:15" x14ac:dyDescent="0.35">
      <c r="O15468" s="86"/>
    </row>
    <row r="15469" spans="15:15" x14ac:dyDescent="0.35">
      <c r="O15469" s="86"/>
    </row>
    <row r="15470" spans="15:15" x14ac:dyDescent="0.35">
      <c r="O15470" s="86"/>
    </row>
    <row r="15471" spans="15:15" x14ac:dyDescent="0.35">
      <c r="O15471" s="86"/>
    </row>
    <row r="15472" spans="15:15" x14ac:dyDescent="0.35">
      <c r="O15472" s="86"/>
    </row>
    <row r="15473" spans="15:15" x14ac:dyDescent="0.35">
      <c r="O15473" s="86"/>
    </row>
    <row r="15474" spans="15:15" x14ac:dyDescent="0.35">
      <c r="O15474" s="86"/>
    </row>
    <row r="15475" spans="15:15" x14ac:dyDescent="0.35">
      <c r="O15475" s="86"/>
    </row>
    <row r="15476" spans="15:15" x14ac:dyDescent="0.35">
      <c r="O15476" s="86"/>
    </row>
    <row r="15477" spans="15:15" x14ac:dyDescent="0.35">
      <c r="O15477" s="86"/>
    </row>
    <row r="15478" spans="15:15" x14ac:dyDescent="0.35">
      <c r="O15478" s="86"/>
    </row>
    <row r="15479" spans="15:15" x14ac:dyDescent="0.35">
      <c r="O15479" s="86"/>
    </row>
    <row r="15480" spans="15:15" x14ac:dyDescent="0.35">
      <c r="O15480" s="86"/>
    </row>
    <row r="15481" spans="15:15" x14ac:dyDescent="0.35">
      <c r="O15481" s="86"/>
    </row>
    <row r="15482" spans="15:15" x14ac:dyDescent="0.35">
      <c r="O15482" s="86"/>
    </row>
    <row r="15483" spans="15:15" x14ac:dyDescent="0.35">
      <c r="O15483" s="86"/>
    </row>
    <row r="15484" spans="15:15" x14ac:dyDescent="0.35">
      <c r="O15484" s="86"/>
    </row>
    <row r="15485" spans="15:15" x14ac:dyDescent="0.35">
      <c r="O15485" s="86"/>
    </row>
    <row r="15486" spans="15:15" x14ac:dyDescent="0.35">
      <c r="O15486" s="86"/>
    </row>
    <row r="15487" spans="15:15" x14ac:dyDescent="0.35">
      <c r="O15487" s="86"/>
    </row>
    <row r="15488" spans="15:15" x14ac:dyDescent="0.35">
      <c r="O15488" s="86"/>
    </row>
    <row r="15489" spans="15:15" x14ac:dyDescent="0.35">
      <c r="O15489" s="86"/>
    </row>
    <row r="15490" spans="15:15" x14ac:dyDescent="0.35">
      <c r="O15490" s="86"/>
    </row>
    <row r="15491" spans="15:15" x14ac:dyDescent="0.35">
      <c r="O15491" s="86"/>
    </row>
    <row r="15492" spans="15:15" x14ac:dyDescent="0.35">
      <c r="O15492" s="86"/>
    </row>
    <row r="15493" spans="15:15" x14ac:dyDescent="0.35">
      <c r="O15493" s="86"/>
    </row>
    <row r="15494" spans="15:15" x14ac:dyDescent="0.35">
      <c r="O15494" s="86"/>
    </row>
    <row r="15495" spans="15:15" x14ac:dyDescent="0.35">
      <c r="O15495" s="86"/>
    </row>
    <row r="15496" spans="15:15" x14ac:dyDescent="0.35">
      <c r="O15496" s="86"/>
    </row>
    <row r="15497" spans="15:15" x14ac:dyDescent="0.35">
      <c r="O15497" s="86"/>
    </row>
    <row r="15498" spans="15:15" x14ac:dyDescent="0.35">
      <c r="O15498" s="86"/>
    </row>
    <row r="15499" spans="15:15" x14ac:dyDescent="0.35">
      <c r="O15499" s="86"/>
    </row>
    <row r="15500" spans="15:15" x14ac:dyDescent="0.35">
      <c r="O15500" s="86"/>
    </row>
    <row r="15501" spans="15:15" x14ac:dyDescent="0.35">
      <c r="O15501" s="86"/>
    </row>
    <row r="15502" spans="15:15" x14ac:dyDescent="0.35">
      <c r="O15502" s="86"/>
    </row>
    <row r="15503" spans="15:15" x14ac:dyDescent="0.35">
      <c r="O15503" s="86"/>
    </row>
    <row r="15504" spans="15:15" x14ac:dyDescent="0.35">
      <c r="O15504" s="86"/>
    </row>
    <row r="15505" spans="15:15" x14ac:dyDescent="0.35">
      <c r="O15505" s="86"/>
    </row>
    <row r="15506" spans="15:15" x14ac:dyDescent="0.35">
      <c r="O15506" s="86"/>
    </row>
    <row r="15507" spans="15:15" x14ac:dyDescent="0.35">
      <c r="O15507" s="86"/>
    </row>
    <row r="15508" spans="15:15" x14ac:dyDescent="0.35">
      <c r="O15508" s="86"/>
    </row>
    <row r="15509" spans="15:15" x14ac:dyDescent="0.35">
      <c r="O15509" s="86"/>
    </row>
    <row r="15510" spans="15:15" x14ac:dyDescent="0.35">
      <c r="O15510" s="86"/>
    </row>
    <row r="15511" spans="15:15" x14ac:dyDescent="0.35">
      <c r="O15511" s="86"/>
    </row>
    <row r="15512" spans="15:15" x14ac:dyDescent="0.35">
      <c r="O15512" s="86"/>
    </row>
    <row r="15513" spans="15:15" x14ac:dyDescent="0.35">
      <c r="O15513" s="86"/>
    </row>
    <row r="15514" spans="15:15" x14ac:dyDescent="0.35">
      <c r="O15514" s="86"/>
    </row>
    <row r="15515" spans="15:15" x14ac:dyDescent="0.35">
      <c r="O15515" s="86"/>
    </row>
    <row r="15516" spans="15:15" x14ac:dyDescent="0.35">
      <c r="O15516" s="86"/>
    </row>
    <row r="15517" spans="15:15" x14ac:dyDescent="0.35">
      <c r="O15517" s="86"/>
    </row>
    <row r="15518" spans="15:15" x14ac:dyDescent="0.35">
      <c r="O15518" s="86"/>
    </row>
    <row r="15519" spans="15:15" x14ac:dyDescent="0.35">
      <c r="O15519" s="86"/>
    </row>
    <row r="15520" spans="15:15" x14ac:dyDescent="0.35">
      <c r="O15520" s="86"/>
    </row>
    <row r="15521" spans="15:15" x14ac:dyDescent="0.35">
      <c r="O15521" s="86"/>
    </row>
    <row r="15522" spans="15:15" x14ac:dyDescent="0.35">
      <c r="O15522" s="86"/>
    </row>
    <row r="15523" spans="15:15" x14ac:dyDescent="0.35">
      <c r="O15523" s="86"/>
    </row>
    <row r="15524" spans="15:15" x14ac:dyDescent="0.35">
      <c r="O15524" s="86"/>
    </row>
    <row r="15525" spans="15:15" x14ac:dyDescent="0.35">
      <c r="O15525" s="86"/>
    </row>
    <row r="15526" spans="15:15" x14ac:dyDescent="0.35">
      <c r="O15526" s="86"/>
    </row>
    <row r="15527" spans="15:15" x14ac:dyDescent="0.35">
      <c r="O15527" s="86"/>
    </row>
    <row r="15528" spans="15:15" x14ac:dyDescent="0.35">
      <c r="O15528" s="86"/>
    </row>
    <row r="15529" spans="15:15" x14ac:dyDescent="0.35">
      <c r="O15529" s="86"/>
    </row>
    <row r="15530" spans="15:15" x14ac:dyDescent="0.35">
      <c r="O15530" s="86"/>
    </row>
    <row r="15531" spans="15:15" x14ac:dyDescent="0.35">
      <c r="O15531" s="86"/>
    </row>
    <row r="15532" spans="15:15" x14ac:dyDescent="0.35">
      <c r="O15532" s="86"/>
    </row>
    <row r="15533" spans="15:15" x14ac:dyDescent="0.35">
      <c r="O15533" s="86"/>
    </row>
    <row r="15534" spans="15:15" x14ac:dyDescent="0.35">
      <c r="O15534" s="86"/>
    </row>
    <row r="15535" spans="15:15" x14ac:dyDescent="0.35">
      <c r="O15535" s="86"/>
    </row>
    <row r="15536" spans="15:15" x14ac:dyDescent="0.35">
      <c r="O15536" s="86"/>
    </row>
    <row r="15537" spans="15:15" x14ac:dyDescent="0.35">
      <c r="O15537" s="86"/>
    </row>
    <row r="15538" spans="15:15" x14ac:dyDescent="0.35">
      <c r="O15538" s="86"/>
    </row>
    <row r="15539" spans="15:15" x14ac:dyDescent="0.35">
      <c r="O15539" s="86"/>
    </row>
    <row r="15540" spans="15:15" x14ac:dyDescent="0.35">
      <c r="O15540" s="86"/>
    </row>
    <row r="15541" spans="15:15" x14ac:dyDescent="0.35">
      <c r="O15541" s="86"/>
    </row>
    <row r="15542" spans="15:15" x14ac:dyDescent="0.35">
      <c r="O15542" s="86"/>
    </row>
    <row r="15543" spans="15:15" x14ac:dyDescent="0.35">
      <c r="O15543" s="86"/>
    </row>
    <row r="15544" spans="15:15" x14ac:dyDescent="0.35">
      <c r="O15544" s="86"/>
    </row>
    <row r="15545" spans="15:15" x14ac:dyDescent="0.35">
      <c r="O15545" s="86"/>
    </row>
    <row r="15546" spans="15:15" x14ac:dyDescent="0.35">
      <c r="O15546" s="86"/>
    </row>
    <row r="15547" spans="15:15" x14ac:dyDescent="0.35">
      <c r="O15547" s="86"/>
    </row>
    <row r="15548" spans="15:15" x14ac:dyDescent="0.35">
      <c r="O15548" s="86"/>
    </row>
    <row r="15549" spans="15:15" x14ac:dyDescent="0.35">
      <c r="O15549" s="86"/>
    </row>
    <row r="15550" spans="15:15" x14ac:dyDescent="0.35">
      <c r="O15550" s="86"/>
    </row>
    <row r="15551" spans="15:15" x14ac:dyDescent="0.35">
      <c r="O15551" s="86"/>
    </row>
    <row r="15552" spans="15:15" x14ac:dyDescent="0.35">
      <c r="O15552" s="86"/>
    </row>
    <row r="15553" spans="15:15" x14ac:dyDescent="0.35">
      <c r="O15553" s="86"/>
    </row>
    <row r="15554" spans="15:15" x14ac:dyDescent="0.35">
      <c r="O15554" s="86"/>
    </row>
    <row r="15555" spans="15:15" x14ac:dyDescent="0.35">
      <c r="O15555" s="86"/>
    </row>
    <row r="15556" spans="15:15" x14ac:dyDescent="0.35">
      <c r="O15556" s="86"/>
    </row>
    <row r="15557" spans="15:15" x14ac:dyDescent="0.35">
      <c r="O15557" s="86"/>
    </row>
    <row r="15558" spans="15:15" x14ac:dyDescent="0.35">
      <c r="O15558" s="86"/>
    </row>
    <row r="15559" spans="15:15" x14ac:dyDescent="0.35">
      <c r="O15559" s="86"/>
    </row>
    <row r="15560" spans="15:15" x14ac:dyDescent="0.35">
      <c r="O15560" s="86"/>
    </row>
    <row r="15561" spans="15:15" x14ac:dyDescent="0.35">
      <c r="O15561" s="86"/>
    </row>
    <row r="15562" spans="15:15" x14ac:dyDescent="0.35">
      <c r="O15562" s="86"/>
    </row>
    <row r="15563" spans="15:15" x14ac:dyDescent="0.35">
      <c r="O15563" s="86"/>
    </row>
    <row r="15564" spans="15:15" x14ac:dyDescent="0.35">
      <c r="O15564" s="86"/>
    </row>
    <row r="15565" spans="15:15" x14ac:dyDescent="0.35">
      <c r="O15565" s="86"/>
    </row>
    <row r="15566" spans="15:15" x14ac:dyDescent="0.35">
      <c r="O15566" s="86"/>
    </row>
    <row r="15567" spans="15:15" x14ac:dyDescent="0.35">
      <c r="O15567" s="86"/>
    </row>
    <row r="15568" spans="15:15" x14ac:dyDescent="0.35">
      <c r="O15568" s="86"/>
    </row>
    <row r="15569" spans="15:15" x14ac:dyDescent="0.35">
      <c r="O15569" s="86"/>
    </row>
    <row r="15570" spans="15:15" x14ac:dyDescent="0.35">
      <c r="O15570" s="86"/>
    </row>
    <row r="15571" spans="15:15" x14ac:dyDescent="0.35">
      <c r="O15571" s="86"/>
    </row>
    <row r="15572" spans="15:15" x14ac:dyDescent="0.35">
      <c r="O15572" s="86"/>
    </row>
    <row r="15573" spans="15:15" x14ac:dyDescent="0.35">
      <c r="O15573" s="86"/>
    </row>
    <row r="15574" spans="15:15" x14ac:dyDescent="0.35">
      <c r="O15574" s="86"/>
    </row>
    <row r="15575" spans="15:15" x14ac:dyDescent="0.35">
      <c r="O15575" s="86"/>
    </row>
    <row r="15576" spans="15:15" x14ac:dyDescent="0.35">
      <c r="O15576" s="86"/>
    </row>
    <row r="15577" spans="15:15" x14ac:dyDescent="0.35">
      <c r="O15577" s="86"/>
    </row>
    <row r="15578" spans="15:15" x14ac:dyDescent="0.35">
      <c r="O15578" s="86"/>
    </row>
    <row r="15579" spans="15:15" x14ac:dyDescent="0.35">
      <c r="O15579" s="86"/>
    </row>
    <row r="15580" spans="15:15" x14ac:dyDescent="0.35">
      <c r="O15580" s="86"/>
    </row>
    <row r="15581" spans="15:15" x14ac:dyDescent="0.35">
      <c r="O15581" s="86"/>
    </row>
    <row r="15582" spans="15:15" x14ac:dyDescent="0.35">
      <c r="O15582" s="86"/>
    </row>
    <row r="15583" spans="15:15" x14ac:dyDescent="0.35">
      <c r="O15583" s="86"/>
    </row>
    <row r="15584" spans="15:15" x14ac:dyDescent="0.35">
      <c r="O15584" s="86"/>
    </row>
    <row r="15585" spans="15:15" x14ac:dyDescent="0.35">
      <c r="O15585" s="86"/>
    </row>
    <row r="15586" spans="15:15" x14ac:dyDescent="0.35">
      <c r="O15586" s="86"/>
    </row>
    <row r="15587" spans="15:15" x14ac:dyDescent="0.35">
      <c r="O15587" s="86"/>
    </row>
    <row r="15588" spans="15:15" x14ac:dyDescent="0.35">
      <c r="O15588" s="86"/>
    </row>
    <row r="15589" spans="15:15" x14ac:dyDescent="0.35">
      <c r="O15589" s="86"/>
    </row>
    <row r="15590" spans="15:15" x14ac:dyDescent="0.35">
      <c r="O15590" s="86"/>
    </row>
    <row r="15591" spans="15:15" x14ac:dyDescent="0.35">
      <c r="O15591" s="86"/>
    </row>
    <row r="15592" spans="15:15" x14ac:dyDescent="0.35">
      <c r="O15592" s="86"/>
    </row>
    <row r="15593" spans="15:15" x14ac:dyDescent="0.35">
      <c r="O15593" s="86"/>
    </row>
    <row r="15594" spans="15:15" x14ac:dyDescent="0.35">
      <c r="O15594" s="86"/>
    </row>
    <row r="15595" spans="15:15" x14ac:dyDescent="0.35">
      <c r="O15595" s="86"/>
    </row>
    <row r="15596" spans="15:15" x14ac:dyDescent="0.35">
      <c r="O15596" s="86"/>
    </row>
    <row r="15597" spans="15:15" x14ac:dyDescent="0.35">
      <c r="O15597" s="86"/>
    </row>
    <row r="15598" spans="15:15" x14ac:dyDescent="0.35">
      <c r="O15598" s="86"/>
    </row>
    <row r="15599" spans="15:15" x14ac:dyDescent="0.35">
      <c r="O15599" s="86"/>
    </row>
    <row r="15600" spans="15:15" x14ac:dyDescent="0.35">
      <c r="O15600" s="86"/>
    </row>
    <row r="15601" spans="15:15" x14ac:dyDescent="0.35">
      <c r="O15601" s="86"/>
    </row>
    <row r="15602" spans="15:15" x14ac:dyDescent="0.35">
      <c r="O15602" s="86"/>
    </row>
    <row r="15603" spans="15:15" x14ac:dyDescent="0.35">
      <c r="O15603" s="86"/>
    </row>
    <row r="15604" spans="15:15" x14ac:dyDescent="0.35">
      <c r="O15604" s="86"/>
    </row>
    <row r="15605" spans="15:15" x14ac:dyDescent="0.35">
      <c r="O15605" s="86"/>
    </row>
    <row r="15606" spans="15:15" x14ac:dyDescent="0.35">
      <c r="O15606" s="86"/>
    </row>
    <row r="15607" spans="15:15" x14ac:dyDescent="0.35">
      <c r="O15607" s="86"/>
    </row>
    <row r="15608" spans="15:15" x14ac:dyDescent="0.35">
      <c r="O15608" s="86"/>
    </row>
    <row r="15609" spans="15:15" x14ac:dyDescent="0.35">
      <c r="O15609" s="86"/>
    </row>
    <row r="15610" spans="15:15" x14ac:dyDescent="0.35">
      <c r="O15610" s="86"/>
    </row>
    <row r="15611" spans="15:15" x14ac:dyDescent="0.35">
      <c r="O15611" s="86"/>
    </row>
    <row r="15612" spans="15:15" x14ac:dyDescent="0.35">
      <c r="O15612" s="86"/>
    </row>
    <row r="15613" spans="15:15" x14ac:dyDescent="0.35">
      <c r="O15613" s="86"/>
    </row>
    <row r="15614" spans="15:15" x14ac:dyDescent="0.35">
      <c r="O15614" s="86"/>
    </row>
    <row r="15615" spans="15:15" x14ac:dyDescent="0.35">
      <c r="O15615" s="86"/>
    </row>
    <row r="15616" spans="15:15" x14ac:dyDescent="0.35">
      <c r="O15616" s="86"/>
    </row>
    <row r="15617" spans="15:15" x14ac:dyDescent="0.35">
      <c r="O15617" s="86"/>
    </row>
    <row r="15618" spans="15:15" x14ac:dyDescent="0.35">
      <c r="O15618" s="86"/>
    </row>
    <row r="15619" spans="15:15" x14ac:dyDescent="0.35">
      <c r="O15619" s="86"/>
    </row>
    <row r="15620" spans="15:15" x14ac:dyDescent="0.35">
      <c r="O15620" s="86"/>
    </row>
    <row r="15621" spans="15:15" x14ac:dyDescent="0.35">
      <c r="O15621" s="86"/>
    </row>
    <row r="15622" spans="15:15" x14ac:dyDescent="0.35">
      <c r="O15622" s="86"/>
    </row>
    <row r="15623" spans="15:15" x14ac:dyDescent="0.35">
      <c r="O15623" s="86"/>
    </row>
    <row r="15624" spans="15:15" x14ac:dyDescent="0.35">
      <c r="O15624" s="86"/>
    </row>
    <row r="15625" spans="15:15" x14ac:dyDescent="0.35">
      <c r="O15625" s="86"/>
    </row>
    <row r="15626" spans="15:15" x14ac:dyDescent="0.35">
      <c r="O15626" s="86"/>
    </row>
    <row r="15627" spans="15:15" x14ac:dyDescent="0.35">
      <c r="O15627" s="86"/>
    </row>
    <row r="15628" spans="15:15" x14ac:dyDescent="0.35">
      <c r="O15628" s="86"/>
    </row>
    <row r="15629" spans="15:15" x14ac:dyDescent="0.35">
      <c r="O15629" s="86"/>
    </row>
    <row r="15630" spans="15:15" x14ac:dyDescent="0.35">
      <c r="O15630" s="86"/>
    </row>
    <row r="15631" spans="15:15" x14ac:dyDescent="0.35">
      <c r="O15631" s="86"/>
    </row>
    <row r="15632" spans="15:15" x14ac:dyDescent="0.35">
      <c r="O15632" s="86"/>
    </row>
    <row r="15633" spans="15:15" x14ac:dyDescent="0.35">
      <c r="O15633" s="86"/>
    </row>
    <row r="15634" spans="15:15" x14ac:dyDescent="0.35">
      <c r="O15634" s="86"/>
    </row>
    <row r="15635" spans="15:15" x14ac:dyDescent="0.35">
      <c r="O15635" s="86"/>
    </row>
    <row r="15636" spans="15:15" x14ac:dyDescent="0.35">
      <c r="O15636" s="86"/>
    </row>
    <row r="15637" spans="15:15" x14ac:dyDescent="0.35">
      <c r="O15637" s="86"/>
    </row>
    <row r="15638" spans="15:15" x14ac:dyDescent="0.35">
      <c r="O15638" s="86"/>
    </row>
    <row r="15639" spans="15:15" x14ac:dyDescent="0.35">
      <c r="O15639" s="86"/>
    </row>
    <row r="15640" spans="15:15" x14ac:dyDescent="0.35">
      <c r="O15640" s="86"/>
    </row>
    <row r="15641" spans="15:15" x14ac:dyDescent="0.35">
      <c r="O15641" s="86"/>
    </row>
    <row r="15642" spans="15:15" x14ac:dyDescent="0.35">
      <c r="O15642" s="86"/>
    </row>
    <row r="15643" spans="15:15" x14ac:dyDescent="0.35">
      <c r="O15643" s="86"/>
    </row>
    <row r="15644" spans="15:15" x14ac:dyDescent="0.35">
      <c r="O15644" s="86"/>
    </row>
    <row r="15645" spans="15:15" x14ac:dyDescent="0.35">
      <c r="O15645" s="86"/>
    </row>
    <row r="15646" spans="15:15" x14ac:dyDescent="0.35">
      <c r="O15646" s="86"/>
    </row>
    <row r="15647" spans="15:15" x14ac:dyDescent="0.35">
      <c r="O15647" s="86"/>
    </row>
    <row r="15648" spans="15:15" x14ac:dyDescent="0.35">
      <c r="O15648" s="86"/>
    </row>
    <row r="15649" spans="15:15" x14ac:dyDescent="0.35">
      <c r="O15649" s="86"/>
    </row>
    <row r="15650" spans="15:15" x14ac:dyDescent="0.35">
      <c r="O15650" s="86"/>
    </row>
    <row r="15651" spans="15:15" x14ac:dyDescent="0.35">
      <c r="O15651" s="86"/>
    </row>
    <row r="15652" spans="15:15" x14ac:dyDescent="0.35">
      <c r="O15652" s="86"/>
    </row>
    <row r="15653" spans="15:15" x14ac:dyDescent="0.35">
      <c r="O15653" s="86"/>
    </row>
    <row r="15654" spans="15:15" x14ac:dyDescent="0.35">
      <c r="O15654" s="86"/>
    </row>
    <row r="15655" spans="15:15" x14ac:dyDescent="0.35">
      <c r="O15655" s="86"/>
    </row>
    <row r="15656" spans="15:15" x14ac:dyDescent="0.35">
      <c r="O15656" s="86"/>
    </row>
    <row r="15657" spans="15:15" x14ac:dyDescent="0.35">
      <c r="O15657" s="86"/>
    </row>
    <row r="15658" spans="15:15" x14ac:dyDescent="0.35">
      <c r="O15658" s="86"/>
    </row>
    <row r="15659" spans="15:15" x14ac:dyDescent="0.35">
      <c r="O15659" s="86"/>
    </row>
    <row r="15660" spans="15:15" x14ac:dyDescent="0.35">
      <c r="O15660" s="86"/>
    </row>
    <row r="15661" spans="15:15" x14ac:dyDescent="0.35">
      <c r="O15661" s="86"/>
    </row>
    <row r="15662" spans="15:15" x14ac:dyDescent="0.35">
      <c r="O15662" s="86"/>
    </row>
    <row r="15663" spans="15:15" x14ac:dyDescent="0.35">
      <c r="O15663" s="86"/>
    </row>
    <row r="15664" spans="15:15" x14ac:dyDescent="0.35">
      <c r="O15664" s="86"/>
    </row>
    <row r="15665" spans="15:15" x14ac:dyDescent="0.35">
      <c r="O15665" s="86"/>
    </row>
    <row r="15666" spans="15:15" x14ac:dyDescent="0.35">
      <c r="O15666" s="86"/>
    </row>
    <row r="15667" spans="15:15" x14ac:dyDescent="0.35">
      <c r="O15667" s="86"/>
    </row>
    <row r="15668" spans="15:15" x14ac:dyDescent="0.35">
      <c r="O15668" s="86"/>
    </row>
    <row r="15669" spans="15:15" x14ac:dyDescent="0.35">
      <c r="O15669" s="86"/>
    </row>
    <row r="15670" spans="15:15" x14ac:dyDescent="0.35">
      <c r="O15670" s="86"/>
    </row>
    <row r="15671" spans="15:15" x14ac:dyDescent="0.35">
      <c r="O15671" s="86"/>
    </row>
    <row r="15672" spans="15:15" x14ac:dyDescent="0.35">
      <c r="O15672" s="86"/>
    </row>
    <row r="15673" spans="15:15" x14ac:dyDescent="0.35">
      <c r="O15673" s="86"/>
    </row>
    <row r="15674" spans="15:15" x14ac:dyDescent="0.35">
      <c r="O15674" s="86"/>
    </row>
    <row r="15675" spans="15:15" x14ac:dyDescent="0.35">
      <c r="O15675" s="86"/>
    </row>
    <row r="15676" spans="15:15" x14ac:dyDescent="0.35">
      <c r="O15676" s="86"/>
    </row>
    <row r="15677" spans="15:15" x14ac:dyDescent="0.35">
      <c r="O15677" s="86"/>
    </row>
    <row r="15678" spans="15:15" x14ac:dyDescent="0.35">
      <c r="O15678" s="86"/>
    </row>
    <row r="15679" spans="15:15" x14ac:dyDescent="0.35">
      <c r="O15679" s="86"/>
    </row>
    <row r="15680" spans="15:15" x14ac:dyDescent="0.35">
      <c r="O15680" s="86"/>
    </row>
    <row r="15681" spans="15:15" x14ac:dyDescent="0.35">
      <c r="O15681" s="86"/>
    </row>
    <row r="15682" spans="15:15" x14ac:dyDescent="0.35">
      <c r="O15682" s="86"/>
    </row>
    <row r="15683" spans="15:15" x14ac:dyDescent="0.35">
      <c r="O15683" s="86"/>
    </row>
    <row r="15684" spans="15:15" x14ac:dyDescent="0.35">
      <c r="O15684" s="86"/>
    </row>
    <row r="15685" spans="15:15" x14ac:dyDescent="0.35">
      <c r="O15685" s="86"/>
    </row>
    <row r="15686" spans="15:15" x14ac:dyDescent="0.35">
      <c r="O15686" s="86"/>
    </row>
    <row r="15687" spans="15:15" x14ac:dyDescent="0.35">
      <c r="O15687" s="86"/>
    </row>
    <row r="15688" spans="15:15" x14ac:dyDescent="0.35">
      <c r="O15688" s="86"/>
    </row>
    <row r="15689" spans="15:15" x14ac:dyDescent="0.35">
      <c r="O15689" s="86"/>
    </row>
    <row r="15690" spans="15:15" x14ac:dyDescent="0.35">
      <c r="O15690" s="86"/>
    </row>
    <row r="15691" spans="15:15" x14ac:dyDescent="0.35">
      <c r="O15691" s="86"/>
    </row>
    <row r="15692" spans="15:15" x14ac:dyDescent="0.35">
      <c r="O15692" s="86"/>
    </row>
    <row r="15693" spans="15:15" x14ac:dyDescent="0.35">
      <c r="O15693" s="86"/>
    </row>
    <row r="15694" spans="15:15" x14ac:dyDescent="0.35">
      <c r="O15694" s="86"/>
    </row>
    <row r="15695" spans="15:15" x14ac:dyDescent="0.35">
      <c r="O15695" s="86"/>
    </row>
    <row r="15696" spans="15:15" x14ac:dyDescent="0.35">
      <c r="O15696" s="86"/>
    </row>
    <row r="15697" spans="15:15" x14ac:dyDescent="0.35">
      <c r="O15697" s="86"/>
    </row>
    <row r="15698" spans="15:15" x14ac:dyDescent="0.35">
      <c r="O15698" s="86"/>
    </row>
    <row r="15699" spans="15:15" x14ac:dyDescent="0.35">
      <c r="O15699" s="86"/>
    </row>
    <row r="15700" spans="15:15" x14ac:dyDescent="0.35">
      <c r="O15700" s="86"/>
    </row>
    <row r="15701" spans="15:15" x14ac:dyDescent="0.35">
      <c r="O15701" s="86"/>
    </row>
    <row r="15702" spans="15:15" x14ac:dyDescent="0.35">
      <c r="O15702" s="86"/>
    </row>
    <row r="15703" spans="15:15" x14ac:dyDescent="0.35">
      <c r="O15703" s="86"/>
    </row>
    <row r="15704" spans="15:15" x14ac:dyDescent="0.35">
      <c r="O15704" s="86"/>
    </row>
    <row r="15705" spans="15:15" x14ac:dyDescent="0.35">
      <c r="O15705" s="86"/>
    </row>
    <row r="15706" spans="15:15" x14ac:dyDescent="0.35">
      <c r="O15706" s="86"/>
    </row>
    <row r="15707" spans="15:15" x14ac:dyDescent="0.35">
      <c r="O15707" s="86"/>
    </row>
    <row r="15708" spans="15:15" x14ac:dyDescent="0.35">
      <c r="O15708" s="86"/>
    </row>
    <row r="15709" spans="15:15" x14ac:dyDescent="0.35">
      <c r="O15709" s="86"/>
    </row>
    <row r="15710" spans="15:15" x14ac:dyDescent="0.35">
      <c r="O15710" s="86"/>
    </row>
    <row r="15711" spans="15:15" x14ac:dyDescent="0.35">
      <c r="O15711" s="86"/>
    </row>
    <row r="15712" spans="15:15" x14ac:dyDescent="0.35">
      <c r="O15712" s="86"/>
    </row>
    <row r="15713" spans="15:15" x14ac:dyDescent="0.35">
      <c r="O15713" s="86"/>
    </row>
    <row r="15714" spans="15:15" x14ac:dyDescent="0.35">
      <c r="O15714" s="86"/>
    </row>
    <row r="15715" spans="15:15" x14ac:dyDescent="0.35">
      <c r="O15715" s="86"/>
    </row>
    <row r="15716" spans="15:15" x14ac:dyDescent="0.35">
      <c r="O15716" s="86"/>
    </row>
    <row r="15717" spans="15:15" x14ac:dyDescent="0.35">
      <c r="O15717" s="86"/>
    </row>
    <row r="15718" spans="15:15" x14ac:dyDescent="0.35">
      <c r="O15718" s="86"/>
    </row>
    <row r="15719" spans="15:15" x14ac:dyDescent="0.35">
      <c r="O15719" s="86"/>
    </row>
    <row r="15720" spans="15:15" x14ac:dyDescent="0.35">
      <c r="O15720" s="86"/>
    </row>
    <row r="15721" spans="15:15" x14ac:dyDescent="0.35">
      <c r="O15721" s="86"/>
    </row>
    <row r="15722" spans="15:15" x14ac:dyDescent="0.35">
      <c r="O15722" s="86"/>
    </row>
    <row r="15723" spans="15:15" x14ac:dyDescent="0.35">
      <c r="O15723" s="86"/>
    </row>
    <row r="15724" spans="15:15" x14ac:dyDescent="0.35">
      <c r="O15724" s="86"/>
    </row>
    <row r="15725" spans="15:15" x14ac:dyDescent="0.35">
      <c r="O15725" s="86"/>
    </row>
    <row r="15726" spans="15:15" x14ac:dyDescent="0.35">
      <c r="O15726" s="86"/>
    </row>
    <row r="15727" spans="15:15" x14ac:dyDescent="0.35">
      <c r="O15727" s="86"/>
    </row>
    <row r="15728" spans="15:15" x14ac:dyDescent="0.35">
      <c r="O15728" s="86"/>
    </row>
    <row r="15729" spans="15:15" x14ac:dyDescent="0.35">
      <c r="O15729" s="86"/>
    </row>
    <row r="15730" spans="15:15" x14ac:dyDescent="0.35">
      <c r="O15730" s="86"/>
    </row>
    <row r="15731" spans="15:15" x14ac:dyDescent="0.35">
      <c r="O15731" s="86"/>
    </row>
    <row r="15732" spans="15:15" x14ac:dyDescent="0.35">
      <c r="O15732" s="86"/>
    </row>
    <row r="15733" spans="15:15" x14ac:dyDescent="0.35">
      <c r="O15733" s="86"/>
    </row>
    <row r="15734" spans="15:15" x14ac:dyDescent="0.35">
      <c r="O15734" s="86"/>
    </row>
    <row r="15735" spans="15:15" x14ac:dyDescent="0.35">
      <c r="O15735" s="86"/>
    </row>
    <row r="15736" spans="15:15" x14ac:dyDescent="0.35">
      <c r="O15736" s="86"/>
    </row>
    <row r="15737" spans="15:15" x14ac:dyDescent="0.35">
      <c r="O15737" s="86"/>
    </row>
    <row r="15738" spans="15:15" x14ac:dyDescent="0.35">
      <c r="O15738" s="86"/>
    </row>
    <row r="15739" spans="15:15" x14ac:dyDescent="0.35">
      <c r="O15739" s="86"/>
    </row>
    <row r="15740" spans="15:15" x14ac:dyDescent="0.35">
      <c r="O15740" s="86"/>
    </row>
    <row r="15741" spans="15:15" x14ac:dyDescent="0.35">
      <c r="O15741" s="86"/>
    </row>
    <row r="15742" spans="15:15" x14ac:dyDescent="0.35">
      <c r="O15742" s="86"/>
    </row>
    <row r="15743" spans="15:15" x14ac:dyDescent="0.35">
      <c r="O15743" s="86"/>
    </row>
    <row r="15744" spans="15:15" x14ac:dyDescent="0.35">
      <c r="O15744" s="86"/>
    </row>
    <row r="15745" spans="15:15" x14ac:dyDescent="0.35">
      <c r="O15745" s="86"/>
    </row>
    <row r="15746" spans="15:15" x14ac:dyDescent="0.35">
      <c r="O15746" s="86"/>
    </row>
    <row r="15747" spans="15:15" x14ac:dyDescent="0.35">
      <c r="O15747" s="86"/>
    </row>
    <row r="15748" spans="15:15" x14ac:dyDescent="0.35">
      <c r="O15748" s="86"/>
    </row>
    <row r="15749" spans="15:15" x14ac:dyDescent="0.35">
      <c r="O15749" s="86"/>
    </row>
    <row r="15750" spans="15:15" x14ac:dyDescent="0.35">
      <c r="O15750" s="86"/>
    </row>
    <row r="15751" spans="15:15" x14ac:dyDescent="0.35">
      <c r="O15751" s="86"/>
    </row>
    <row r="15752" spans="15:15" x14ac:dyDescent="0.35">
      <c r="O15752" s="86"/>
    </row>
    <row r="15753" spans="15:15" x14ac:dyDescent="0.35">
      <c r="O15753" s="86"/>
    </row>
    <row r="15754" spans="15:15" x14ac:dyDescent="0.35">
      <c r="O15754" s="86"/>
    </row>
    <row r="15755" spans="15:15" x14ac:dyDescent="0.35">
      <c r="O15755" s="86"/>
    </row>
    <row r="15756" spans="15:15" x14ac:dyDescent="0.35">
      <c r="O15756" s="86"/>
    </row>
    <row r="15757" spans="15:15" x14ac:dyDescent="0.35">
      <c r="O15757" s="86"/>
    </row>
    <row r="15758" spans="15:15" x14ac:dyDescent="0.35">
      <c r="O15758" s="86"/>
    </row>
    <row r="15759" spans="15:15" x14ac:dyDescent="0.35">
      <c r="O15759" s="86"/>
    </row>
    <row r="15760" spans="15:15" x14ac:dyDescent="0.35">
      <c r="O15760" s="86"/>
    </row>
    <row r="15761" spans="15:15" x14ac:dyDescent="0.35">
      <c r="O15761" s="86"/>
    </row>
    <row r="15762" spans="15:15" x14ac:dyDescent="0.35">
      <c r="O15762" s="86"/>
    </row>
    <row r="15763" spans="15:15" x14ac:dyDescent="0.35">
      <c r="O15763" s="86"/>
    </row>
    <row r="15764" spans="15:15" x14ac:dyDescent="0.35">
      <c r="O15764" s="86"/>
    </row>
    <row r="15765" spans="15:15" x14ac:dyDescent="0.35">
      <c r="O15765" s="86"/>
    </row>
    <row r="15766" spans="15:15" x14ac:dyDescent="0.35">
      <c r="O15766" s="86"/>
    </row>
    <row r="15767" spans="15:15" x14ac:dyDescent="0.35">
      <c r="O15767" s="86"/>
    </row>
    <row r="15768" spans="15:15" x14ac:dyDescent="0.35">
      <c r="O15768" s="86"/>
    </row>
    <row r="15769" spans="15:15" x14ac:dyDescent="0.35">
      <c r="O15769" s="86"/>
    </row>
    <row r="15770" spans="15:15" x14ac:dyDescent="0.35">
      <c r="O15770" s="86"/>
    </row>
    <row r="15771" spans="15:15" x14ac:dyDescent="0.35">
      <c r="O15771" s="86"/>
    </row>
    <row r="15772" spans="15:15" x14ac:dyDescent="0.35">
      <c r="O15772" s="86"/>
    </row>
    <row r="15773" spans="15:15" x14ac:dyDescent="0.35">
      <c r="O15773" s="86"/>
    </row>
    <row r="15774" spans="15:15" x14ac:dyDescent="0.35">
      <c r="O15774" s="86"/>
    </row>
    <row r="15775" spans="15:15" x14ac:dyDescent="0.35">
      <c r="O15775" s="86"/>
    </row>
    <row r="15776" spans="15:15" x14ac:dyDescent="0.35">
      <c r="O15776" s="86"/>
    </row>
    <row r="15777" spans="15:15" x14ac:dyDescent="0.35">
      <c r="O15777" s="86"/>
    </row>
    <row r="15778" spans="15:15" x14ac:dyDescent="0.35">
      <c r="O15778" s="86"/>
    </row>
    <row r="15779" spans="15:15" x14ac:dyDescent="0.35">
      <c r="O15779" s="86"/>
    </row>
    <row r="15780" spans="15:15" x14ac:dyDescent="0.35">
      <c r="O15780" s="86"/>
    </row>
    <row r="15781" spans="15:15" x14ac:dyDescent="0.35">
      <c r="O15781" s="86"/>
    </row>
    <row r="15782" spans="15:15" x14ac:dyDescent="0.35">
      <c r="O15782" s="86"/>
    </row>
    <row r="15783" spans="15:15" x14ac:dyDescent="0.35">
      <c r="O15783" s="86"/>
    </row>
    <row r="15784" spans="15:15" x14ac:dyDescent="0.35">
      <c r="O15784" s="86"/>
    </row>
    <row r="15785" spans="15:15" x14ac:dyDescent="0.35">
      <c r="O15785" s="86"/>
    </row>
    <row r="15786" spans="15:15" x14ac:dyDescent="0.35">
      <c r="O15786" s="86"/>
    </row>
    <row r="15787" spans="15:15" x14ac:dyDescent="0.35">
      <c r="O15787" s="86"/>
    </row>
    <row r="15788" spans="15:15" x14ac:dyDescent="0.35">
      <c r="O15788" s="86"/>
    </row>
    <row r="15789" spans="15:15" x14ac:dyDescent="0.35">
      <c r="O15789" s="86"/>
    </row>
    <row r="15790" spans="15:15" x14ac:dyDescent="0.35">
      <c r="O15790" s="86"/>
    </row>
    <row r="15791" spans="15:15" x14ac:dyDescent="0.35">
      <c r="O15791" s="86"/>
    </row>
    <row r="15792" spans="15:15" x14ac:dyDescent="0.35">
      <c r="O15792" s="86"/>
    </row>
    <row r="15793" spans="15:15" x14ac:dyDescent="0.35">
      <c r="O15793" s="86"/>
    </row>
    <row r="15794" spans="15:15" x14ac:dyDescent="0.35">
      <c r="O15794" s="86"/>
    </row>
    <row r="15795" spans="15:15" x14ac:dyDescent="0.35">
      <c r="O15795" s="86"/>
    </row>
    <row r="15796" spans="15:15" x14ac:dyDescent="0.35">
      <c r="O15796" s="86"/>
    </row>
    <row r="15797" spans="15:15" x14ac:dyDescent="0.35">
      <c r="O15797" s="86"/>
    </row>
    <row r="15798" spans="15:15" x14ac:dyDescent="0.35">
      <c r="O15798" s="86"/>
    </row>
    <row r="15799" spans="15:15" x14ac:dyDescent="0.35">
      <c r="O15799" s="86"/>
    </row>
    <row r="15800" spans="15:15" x14ac:dyDescent="0.35">
      <c r="O15800" s="86"/>
    </row>
    <row r="15801" spans="15:15" x14ac:dyDescent="0.35">
      <c r="O15801" s="86"/>
    </row>
    <row r="15802" spans="15:15" x14ac:dyDescent="0.35">
      <c r="O15802" s="86"/>
    </row>
    <row r="15803" spans="15:15" x14ac:dyDescent="0.35">
      <c r="O15803" s="86"/>
    </row>
    <row r="15804" spans="15:15" x14ac:dyDescent="0.35">
      <c r="O15804" s="86"/>
    </row>
    <row r="15805" spans="15:15" x14ac:dyDescent="0.35">
      <c r="O15805" s="86"/>
    </row>
    <row r="15806" spans="15:15" x14ac:dyDescent="0.35">
      <c r="O15806" s="86"/>
    </row>
    <row r="15807" spans="15:15" x14ac:dyDescent="0.35">
      <c r="O15807" s="86"/>
    </row>
    <row r="15808" spans="15:15" x14ac:dyDescent="0.35">
      <c r="O15808" s="86"/>
    </row>
    <row r="15809" spans="15:15" x14ac:dyDescent="0.35">
      <c r="O15809" s="86"/>
    </row>
    <row r="15810" spans="15:15" x14ac:dyDescent="0.35">
      <c r="O15810" s="86"/>
    </row>
    <row r="15811" spans="15:15" x14ac:dyDescent="0.35">
      <c r="O15811" s="86"/>
    </row>
    <row r="15812" spans="15:15" x14ac:dyDescent="0.35">
      <c r="O15812" s="86"/>
    </row>
    <row r="15813" spans="15:15" x14ac:dyDescent="0.35">
      <c r="O15813" s="86"/>
    </row>
    <row r="15814" spans="15:15" x14ac:dyDescent="0.35">
      <c r="O15814" s="86"/>
    </row>
    <row r="15815" spans="15:15" x14ac:dyDescent="0.35">
      <c r="O15815" s="86"/>
    </row>
    <row r="15816" spans="15:15" x14ac:dyDescent="0.35">
      <c r="O15816" s="86"/>
    </row>
    <row r="15817" spans="15:15" x14ac:dyDescent="0.35">
      <c r="O15817" s="86"/>
    </row>
    <row r="15818" spans="15:15" x14ac:dyDescent="0.35">
      <c r="O15818" s="86"/>
    </row>
    <row r="15819" spans="15:15" x14ac:dyDescent="0.35">
      <c r="O15819" s="86"/>
    </row>
    <row r="15820" spans="15:15" x14ac:dyDescent="0.35">
      <c r="O15820" s="86"/>
    </row>
    <row r="15821" spans="15:15" x14ac:dyDescent="0.35">
      <c r="O15821" s="86"/>
    </row>
    <row r="15822" spans="15:15" x14ac:dyDescent="0.35">
      <c r="O15822" s="86"/>
    </row>
    <row r="15823" spans="15:15" x14ac:dyDescent="0.35">
      <c r="O15823" s="86"/>
    </row>
    <row r="15824" spans="15:15" x14ac:dyDescent="0.35">
      <c r="O15824" s="86"/>
    </row>
    <row r="15825" spans="15:15" x14ac:dyDescent="0.35">
      <c r="O15825" s="86"/>
    </row>
    <row r="15826" spans="15:15" x14ac:dyDescent="0.35">
      <c r="O15826" s="86"/>
    </row>
    <row r="15827" spans="15:15" x14ac:dyDescent="0.35">
      <c r="O15827" s="86"/>
    </row>
    <row r="15828" spans="15:15" x14ac:dyDescent="0.35">
      <c r="O15828" s="86"/>
    </row>
    <row r="15829" spans="15:15" x14ac:dyDescent="0.35">
      <c r="O15829" s="86"/>
    </row>
    <row r="15830" spans="15:15" x14ac:dyDescent="0.35">
      <c r="O15830" s="86"/>
    </row>
    <row r="15831" spans="15:15" x14ac:dyDescent="0.35">
      <c r="O15831" s="86"/>
    </row>
    <row r="15832" spans="15:15" x14ac:dyDescent="0.35">
      <c r="O15832" s="86"/>
    </row>
    <row r="15833" spans="15:15" x14ac:dyDescent="0.35">
      <c r="O15833" s="86"/>
    </row>
    <row r="15834" spans="15:15" x14ac:dyDescent="0.35">
      <c r="O15834" s="86"/>
    </row>
    <row r="15835" spans="15:15" x14ac:dyDescent="0.35">
      <c r="O15835" s="86"/>
    </row>
    <row r="15836" spans="15:15" x14ac:dyDescent="0.35">
      <c r="O15836" s="86"/>
    </row>
    <row r="15837" spans="15:15" x14ac:dyDescent="0.35">
      <c r="O15837" s="86"/>
    </row>
    <row r="15838" spans="15:15" x14ac:dyDescent="0.35">
      <c r="O15838" s="86"/>
    </row>
    <row r="15839" spans="15:15" x14ac:dyDescent="0.35">
      <c r="O15839" s="86"/>
    </row>
    <row r="15840" spans="15:15" x14ac:dyDescent="0.35">
      <c r="O15840" s="86"/>
    </row>
    <row r="15841" spans="15:15" x14ac:dyDescent="0.35">
      <c r="O15841" s="86"/>
    </row>
    <row r="15842" spans="15:15" x14ac:dyDescent="0.35">
      <c r="O15842" s="86"/>
    </row>
    <row r="15843" spans="15:15" x14ac:dyDescent="0.35">
      <c r="O15843" s="86"/>
    </row>
    <row r="15844" spans="15:15" x14ac:dyDescent="0.35">
      <c r="O15844" s="86"/>
    </row>
    <row r="15845" spans="15:15" x14ac:dyDescent="0.35">
      <c r="O15845" s="86"/>
    </row>
    <row r="15846" spans="15:15" x14ac:dyDescent="0.35">
      <c r="O15846" s="86"/>
    </row>
    <row r="15847" spans="15:15" x14ac:dyDescent="0.35">
      <c r="O15847" s="86"/>
    </row>
    <row r="15848" spans="15:15" x14ac:dyDescent="0.35">
      <c r="O15848" s="86"/>
    </row>
    <row r="15849" spans="15:15" x14ac:dyDescent="0.35">
      <c r="O15849" s="86"/>
    </row>
    <row r="15850" spans="15:15" x14ac:dyDescent="0.35">
      <c r="O15850" s="86"/>
    </row>
    <row r="15851" spans="15:15" x14ac:dyDescent="0.35">
      <c r="O15851" s="86"/>
    </row>
    <row r="15852" spans="15:15" x14ac:dyDescent="0.35">
      <c r="O15852" s="86"/>
    </row>
    <row r="15853" spans="15:15" x14ac:dyDescent="0.35">
      <c r="O15853" s="86"/>
    </row>
    <row r="15854" spans="15:15" x14ac:dyDescent="0.35">
      <c r="O15854" s="86"/>
    </row>
    <row r="15855" spans="15:15" x14ac:dyDescent="0.35">
      <c r="O15855" s="86"/>
    </row>
    <row r="15856" spans="15:15" x14ac:dyDescent="0.35">
      <c r="O15856" s="86"/>
    </row>
    <row r="15857" spans="15:15" x14ac:dyDescent="0.35">
      <c r="O15857" s="86"/>
    </row>
    <row r="15858" spans="15:15" x14ac:dyDescent="0.35">
      <c r="O15858" s="86"/>
    </row>
    <row r="15859" spans="15:15" x14ac:dyDescent="0.35">
      <c r="O15859" s="86"/>
    </row>
    <row r="15860" spans="15:15" x14ac:dyDescent="0.35">
      <c r="O15860" s="86"/>
    </row>
    <row r="15861" spans="15:15" x14ac:dyDescent="0.35">
      <c r="O15861" s="86"/>
    </row>
    <row r="15862" spans="15:15" x14ac:dyDescent="0.35">
      <c r="O15862" s="86"/>
    </row>
    <row r="15863" spans="15:15" x14ac:dyDescent="0.35">
      <c r="O15863" s="86"/>
    </row>
    <row r="15864" spans="15:15" x14ac:dyDescent="0.35">
      <c r="O15864" s="86"/>
    </row>
    <row r="15865" spans="15:15" x14ac:dyDescent="0.35">
      <c r="O15865" s="86"/>
    </row>
    <row r="15866" spans="15:15" x14ac:dyDescent="0.35">
      <c r="O15866" s="86"/>
    </row>
    <row r="15867" spans="15:15" x14ac:dyDescent="0.35">
      <c r="O15867" s="86"/>
    </row>
    <row r="15868" spans="15:15" x14ac:dyDescent="0.35">
      <c r="O15868" s="86"/>
    </row>
    <row r="15869" spans="15:15" x14ac:dyDescent="0.35">
      <c r="O15869" s="86"/>
    </row>
    <row r="15870" spans="15:15" x14ac:dyDescent="0.35">
      <c r="O15870" s="86"/>
    </row>
    <row r="15871" spans="15:15" x14ac:dyDescent="0.35">
      <c r="O15871" s="86"/>
    </row>
    <row r="15872" spans="15:15" x14ac:dyDescent="0.35">
      <c r="O15872" s="86"/>
    </row>
    <row r="15873" spans="15:15" x14ac:dyDescent="0.35">
      <c r="O15873" s="86"/>
    </row>
    <row r="15874" spans="15:15" x14ac:dyDescent="0.35">
      <c r="O15874" s="86"/>
    </row>
    <row r="15875" spans="15:15" x14ac:dyDescent="0.35">
      <c r="O15875" s="86"/>
    </row>
    <row r="15876" spans="15:15" x14ac:dyDescent="0.35">
      <c r="O15876" s="86"/>
    </row>
    <row r="15877" spans="15:15" x14ac:dyDescent="0.35">
      <c r="O15877" s="86"/>
    </row>
    <row r="15878" spans="15:15" x14ac:dyDescent="0.35">
      <c r="O15878" s="86"/>
    </row>
    <row r="15879" spans="15:15" x14ac:dyDescent="0.35">
      <c r="O15879" s="86"/>
    </row>
    <row r="15880" spans="15:15" x14ac:dyDescent="0.35">
      <c r="O15880" s="86"/>
    </row>
    <row r="15881" spans="15:15" x14ac:dyDescent="0.35">
      <c r="O15881" s="86"/>
    </row>
    <row r="15882" spans="15:15" x14ac:dyDescent="0.35">
      <c r="O15882" s="86"/>
    </row>
    <row r="15883" spans="15:15" x14ac:dyDescent="0.35">
      <c r="O15883" s="86"/>
    </row>
    <row r="15884" spans="15:15" x14ac:dyDescent="0.35">
      <c r="O15884" s="86"/>
    </row>
    <row r="15885" spans="15:15" x14ac:dyDescent="0.35">
      <c r="O15885" s="86"/>
    </row>
    <row r="15886" spans="15:15" x14ac:dyDescent="0.35">
      <c r="O15886" s="86"/>
    </row>
    <row r="15887" spans="15:15" x14ac:dyDescent="0.35">
      <c r="O15887" s="86"/>
    </row>
    <row r="15888" spans="15:15" x14ac:dyDescent="0.35">
      <c r="O15888" s="86"/>
    </row>
    <row r="15889" spans="15:15" x14ac:dyDescent="0.35">
      <c r="O15889" s="86"/>
    </row>
    <row r="15890" spans="15:15" x14ac:dyDescent="0.35">
      <c r="O15890" s="86"/>
    </row>
    <row r="15891" spans="15:15" x14ac:dyDescent="0.35">
      <c r="O15891" s="86"/>
    </row>
    <row r="15892" spans="15:15" x14ac:dyDescent="0.35">
      <c r="O15892" s="86"/>
    </row>
    <row r="15893" spans="15:15" x14ac:dyDescent="0.35">
      <c r="O15893" s="86"/>
    </row>
    <row r="15894" spans="15:15" x14ac:dyDescent="0.35">
      <c r="O15894" s="86"/>
    </row>
    <row r="15895" spans="15:15" x14ac:dyDescent="0.35">
      <c r="O15895" s="86"/>
    </row>
    <row r="15896" spans="15:15" x14ac:dyDescent="0.35">
      <c r="O15896" s="86"/>
    </row>
    <row r="15897" spans="15:15" x14ac:dyDescent="0.35">
      <c r="O15897" s="86"/>
    </row>
    <row r="15898" spans="15:15" x14ac:dyDescent="0.35">
      <c r="O15898" s="86"/>
    </row>
    <row r="15899" spans="15:15" x14ac:dyDescent="0.35">
      <c r="O15899" s="86"/>
    </row>
    <row r="15900" spans="15:15" x14ac:dyDescent="0.35">
      <c r="O15900" s="86"/>
    </row>
    <row r="15901" spans="15:15" x14ac:dyDescent="0.35">
      <c r="O15901" s="86"/>
    </row>
    <row r="15902" spans="15:15" x14ac:dyDescent="0.35">
      <c r="O15902" s="86"/>
    </row>
    <row r="15903" spans="15:15" x14ac:dyDescent="0.35">
      <c r="O15903" s="86"/>
    </row>
    <row r="15904" spans="15:15" x14ac:dyDescent="0.35">
      <c r="O15904" s="86"/>
    </row>
    <row r="15905" spans="15:15" x14ac:dyDescent="0.35">
      <c r="O15905" s="86"/>
    </row>
    <row r="15906" spans="15:15" x14ac:dyDescent="0.35">
      <c r="O15906" s="86"/>
    </row>
    <row r="15907" spans="15:15" x14ac:dyDescent="0.35">
      <c r="O15907" s="86"/>
    </row>
    <row r="15908" spans="15:15" x14ac:dyDescent="0.35">
      <c r="O15908" s="86"/>
    </row>
    <row r="15909" spans="15:15" x14ac:dyDescent="0.35">
      <c r="O15909" s="86"/>
    </row>
    <row r="15910" spans="15:15" x14ac:dyDescent="0.35">
      <c r="O15910" s="86"/>
    </row>
    <row r="15911" spans="15:15" x14ac:dyDescent="0.35">
      <c r="O15911" s="86"/>
    </row>
    <row r="15912" spans="15:15" x14ac:dyDescent="0.35">
      <c r="O15912" s="86"/>
    </row>
    <row r="15913" spans="15:15" x14ac:dyDescent="0.35">
      <c r="O15913" s="86"/>
    </row>
    <row r="15914" spans="15:15" x14ac:dyDescent="0.35">
      <c r="O15914" s="86"/>
    </row>
    <row r="15915" spans="15:15" x14ac:dyDescent="0.35">
      <c r="O15915" s="86"/>
    </row>
    <row r="15916" spans="15:15" x14ac:dyDescent="0.35">
      <c r="O15916" s="86"/>
    </row>
    <row r="15917" spans="15:15" x14ac:dyDescent="0.35">
      <c r="O15917" s="86"/>
    </row>
    <row r="15918" spans="15:15" x14ac:dyDescent="0.35">
      <c r="O15918" s="86"/>
    </row>
    <row r="15919" spans="15:15" x14ac:dyDescent="0.35">
      <c r="O15919" s="86"/>
    </row>
    <row r="15920" spans="15:15" x14ac:dyDescent="0.35">
      <c r="O15920" s="86"/>
    </row>
    <row r="15921" spans="15:15" x14ac:dyDescent="0.35">
      <c r="O15921" s="86"/>
    </row>
    <row r="15922" spans="15:15" x14ac:dyDescent="0.35">
      <c r="O15922" s="86"/>
    </row>
    <row r="15923" spans="15:15" x14ac:dyDescent="0.35">
      <c r="O15923" s="86"/>
    </row>
    <row r="15924" spans="15:15" x14ac:dyDescent="0.35">
      <c r="O15924" s="86"/>
    </row>
    <row r="15925" spans="15:15" x14ac:dyDescent="0.35">
      <c r="O15925" s="86"/>
    </row>
    <row r="15926" spans="15:15" x14ac:dyDescent="0.35">
      <c r="O15926" s="86"/>
    </row>
    <row r="15927" spans="15:15" x14ac:dyDescent="0.35">
      <c r="O15927" s="86"/>
    </row>
    <row r="15928" spans="15:15" x14ac:dyDescent="0.35">
      <c r="O15928" s="86"/>
    </row>
    <row r="15929" spans="15:15" x14ac:dyDescent="0.35">
      <c r="O15929" s="86"/>
    </row>
    <row r="15930" spans="15:15" x14ac:dyDescent="0.35">
      <c r="O15930" s="86"/>
    </row>
    <row r="15931" spans="15:15" x14ac:dyDescent="0.35">
      <c r="O15931" s="86"/>
    </row>
    <row r="15932" spans="15:15" x14ac:dyDescent="0.35">
      <c r="O15932" s="86"/>
    </row>
    <row r="15933" spans="15:15" x14ac:dyDescent="0.35">
      <c r="O15933" s="86"/>
    </row>
    <row r="15934" spans="15:15" x14ac:dyDescent="0.35">
      <c r="O15934" s="86"/>
    </row>
    <row r="15935" spans="15:15" x14ac:dyDescent="0.35">
      <c r="O15935" s="86"/>
    </row>
    <row r="15936" spans="15:15" x14ac:dyDescent="0.35">
      <c r="O15936" s="86"/>
    </row>
    <row r="15937" spans="15:15" x14ac:dyDescent="0.35">
      <c r="O15937" s="86"/>
    </row>
    <row r="15938" spans="15:15" x14ac:dyDescent="0.35">
      <c r="O15938" s="86"/>
    </row>
    <row r="15939" spans="15:15" x14ac:dyDescent="0.35">
      <c r="O15939" s="86"/>
    </row>
    <row r="15940" spans="15:15" x14ac:dyDescent="0.35">
      <c r="O15940" s="86"/>
    </row>
    <row r="15941" spans="15:15" x14ac:dyDescent="0.35">
      <c r="O15941" s="86"/>
    </row>
    <row r="15942" spans="15:15" x14ac:dyDescent="0.35">
      <c r="O15942" s="86"/>
    </row>
    <row r="15943" spans="15:15" x14ac:dyDescent="0.35">
      <c r="O15943" s="86"/>
    </row>
    <row r="15944" spans="15:15" x14ac:dyDescent="0.35">
      <c r="O15944" s="86"/>
    </row>
    <row r="15945" spans="15:15" x14ac:dyDescent="0.35">
      <c r="O15945" s="86"/>
    </row>
    <row r="15946" spans="15:15" x14ac:dyDescent="0.35">
      <c r="O15946" s="86"/>
    </row>
    <row r="15947" spans="15:15" x14ac:dyDescent="0.35">
      <c r="O15947" s="86"/>
    </row>
    <row r="15948" spans="15:15" x14ac:dyDescent="0.35">
      <c r="O15948" s="86"/>
    </row>
    <row r="15949" spans="15:15" x14ac:dyDescent="0.35">
      <c r="O15949" s="86"/>
    </row>
    <row r="15950" spans="15:15" x14ac:dyDescent="0.35">
      <c r="O15950" s="86"/>
    </row>
    <row r="15951" spans="15:15" x14ac:dyDescent="0.35">
      <c r="O15951" s="86"/>
    </row>
    <row r="15952" spans="15:15" x14ac:dyDescent="0.35">
      <c r="O15952" s="86"/>
    </row>
    <row r="15953" spans="15:15" x14ac:dyDescent="0.35">
      <c r="O15953" s="86"/>
    </row>
    <row r="15954" spans="15:15" x14ac:dyDescent="0.35">
      <c r="O15954" s="86"/>
    </row>
    <row r="15955" spans="15:15" x14ac:dyDescent="0.35">
      <c r="O15955" s="86"/>
    </row>
    <row r="15956" spans="15:15" x14ac:dyDescent="0.35">
      <c r="O15956" s="86"/>
    </row>
    <row r="15957" spans="15:15" x14ac:dyDescent="0.35">
      <c r="O15957" s="86"/>
    </row>
    <row r="15958" spans="15:15" x14ac:dyDescent="0.35">
      <c r="O15958" s="86"/>
    </row>
    <row r="15959" spans="15:15" x14ac:dyDescent="0.35">
      <c r="O15959" s="86"/>
    </row>
    <row r="15960" spans="15:15" x14ac:dyDescent="0.35">
      <c r="O15960" s="86"/>
    </row>
    <row r="15961" spans="15:15" x14ac:dyDescent="0.35">
      <c r="O15961" s="86"/>
    </row>
    <row r="15962" spans="15:15" x14ac:dyDescent="0.35">
      <c r="O15962" s="86"/>
    </row>
    <row r="15963" spans="15:15" x14ac:dyDescent="0.35">
      <c r="O15963" s="86"/>
    </row>
    <row r="15964" spans="15:15" x14ac:dyDescent="0.35">
      <c r="O15964" s="86"/>
    </row>
    <row r="15965" spans="15:15" x14ac:dyDescent="0.35">
      <c r="O15965" s="86"/>
    </row>
    <row r="15966" spans="15:15" x14ac:dyDescent="0.35">
      <c r="O15966" s="86"/>
    </row>
    <row r="15967" spans="15:15" x14ac:dyDescent="0.35">
      <c r="O15967" s="86"/>
    </row>
    <row r="15968" spans="15:15" x14ac:dyDescent="0.35">
      <c r="O15968" s="86"/>
    </row>
    <row r="15969" spans="15:15" x14ac:dyDescent="0.35">
      <c r="O15969" s="86"/>
    </row>
    <row r="15970" spans="15:15" x14ac:dyDescent="0.35">
      <c r="O15970" s="86"/>
    </row>
    <row r="15971" spans="15:15" x14ac:dyDescent="0.35">
      <c r="O15971" s="86"/>
    </row>
    <row r="15972" spans="15:15" x14ac:dyDescent="0.35">
      <c r="O15972" s="86"/>
    </row>
    <row r="15973" spans="15:15" x14ac:dyDescent="0.35">
      <c r="O15973" s="86"/>
    </row>
    <row r="15974" spans="15:15" x14ac:dyDescent="0.35">
      <c r="O15974" s="86"/>
    </row>
    <row r="15975" spans="15:15" x14ac:dyDescent="0.35">
      <c r="O15975" s="86"/>
    </row>
    <row r="15976" spans="15:15" x14ac:dyDescent="0.35">
      <c r="O15976" s="86"/>
    </row>
    <row r="15977" spans="15:15" x14ac:dyDescent="0.35">
      <c r="O15977" s="86"/>
    </row>
    <row r="15978" spans="15:15" x14ac:dyDescent="0.35">
      <c r="O15978" s="86"/>
    </row>
    <row r="15979" spans="15:15" x14ac:dyDescent="0.35">
      <c r="O15979" s="86"/>
    </row>
    <row r="15980" spans="15:15" x14ac:dyDescent="0.35">
      <c r="O15980" s="86"/>
    </row>
    <row r="15981" spans="15:15" x14ac:dyDescent="0.35">
      <c r="O15981" s="86"/>
    </row>
    <row r="15982" spans="15:15" x14ac:dyDescent="0.35">
      <c r="O15982" s="86"/>
    </row>
    <row r="15983" spans="15:15" x14ac:dyDescent="0.35">
      <c r="O15983" s="86"/>
    </row>
    <row r="15984" spans="15:15" x14ac:dyDescent="0.35">
      <c r="O15984" s="86"/>
    </row>
    <row r="15985" spans="15:15" x14ac:dyDescent="0.35">
      <c r="O15985" s="86"/>
    </row>
    <row r="15986" spans="15:15" x14ac:dyDescent="0.35">
      <c r="O15986" s="86"/>
    </row>
    <row r="15987" spans="15:15" x14ac:dyDescent="0.35">
      <c r="O15987" s="86"/>
    </row>
    <row r="15988" spans="15:15" x14ac:dyDescent="0.35">
      <c r="O15988" s="86"/>
    </row>
    <row r="15989" spans="15:15" x14ac:dyDescent="0.35">
      <c r="O15989" s="86"/>
    </row>
    <row r="15990" spans="15:15" x14ac:dyDescent="0.35">
      <c r="O15990" s="86"/>
    </row>
    <row r="15991" spans="15:15" x14ac:dyDescent="0.35">
      <c r="O15991" s="86"/>
    </row>
    <row r="15992" spans="15:15" x14ac:dyDescent="0.35">
      <c r="O15992" s="86"/>
    </row>
    <row r="15993" spans="15:15" x14ac:dyDescent="0.35">
      <c r="O15993" s="86"/>
    </row>
    <row r="15994" spans="15:15" x14ac:dyDescent="0.35">
      <c r="O15994" s="86"/>
    </row>
    <row r="15995" spans="15:15" x14ac:dyDescent="0.35">
      <c r="O15995" s="86"/>
    </row>
    <row r="15996" spans="15:15" x14ac:dyDescent="0.35">
      <c r="O15996" s="86"/>
    </row>
    <row r="15997" spans="15:15" x14ac:dyDescent="0.35">
      <c r="O15997" s="86"/>
    </row>
    <row r="15998" spans="15:15" x14ac:dyDescent="0.35">
      <c r="O15998" s="86"/>
    </row>
    <row r="15999" spans="15:15" x14ac:dyDescent="0.35">
      <c r="O15999" s="86"/>
    </row>
    <row r="16000" spans="15:15" x14ac:dyDescent="0.35">
      <c r="O16000" s="86"/>
    </row>
    <row r="16001" spans="15:15" x14ac:dyDescent="0.35">
      <c r="O16001" s="86"/>
    </row>
    <row r="16002" spans="15:15" x14ac:dyDescent="0.35">
      <c r="O16002" s="86"/>
    </row>
    <row r="16003" spans="15:15" x14ac:dyDescent="0.35">
      <c r="O16003" s="86"/>
    </row>
    <row r="16004" spans="15:15" x14ac:dyDescent="0.35">
      <c r="O16004" s="86"/>
    </row>
    <row r="16005" spans="15:15" x14ac:dyDescent="0.35">
      <c r="O16005" s="86"/>
    </row>
    <row r="16006" spans="15:15" x14ac:dyDescent="0.35">
      <c r="O16006" s="86"/>
    </row>
    <row r="16007" spans="15:15" x14ac:dyDescent="0.35">
      <c r="O16007" s="86"/>
    </row>
    <row r="16008" spans="15:15" x14ac:dyDescent="0.35">
      <c r="O16008" s="86"/>
    </row>
    <row r="16009" spans="15:15" x14ac:dyDescent="0.35">
      <c r="O16009" s="86"/>
    </row>
    <row r="16010" spans="15:15" x14ac:dyDescent="0.35">
      <c r="O16010" s="86"/>
    </row>
    <row r="16011" spans="15:15" x14ac:dyDescent="0.35">
      <c r="O16011" s="86"/>
    </row>
    <row r="16012" spans="15:15" x14ac:dyDescent="0.35">
      <c r="O16012" s="86"/>
    </row>
    <row r="16013" spans="15:15" x14ac:dyDescent="0.35">
      <c r="O16013" s="86"/>
    </row>
    <row r="16014" spans="15:15" x14ac:dyDescent="0.35">
      <c r="O16014" s="86"/>
    </row>
    <row r="16015" spans="15:15" x14ac:dyDescent="0.35">
      <c r="O16015" s="86"/>
    </row>
    <row r="16016" spans="15:15" x14ac:dyDescent="0.35">
      <c r="O16016" s="86"/>
    </row>
    <row r="16017" spans="15:15" x14ac:dyDescent="0.35">
      <c r="O16017" s="86"/>
    </row>
    <row r="16018" spans="15:15" x14ac:dyDescent="0.35">
      <c r="O16018" s="86"/>
    </row>
    <row r="16019" spans="15:15" x14ac:dyDescent="0.35">
      <c r="O16019" s="86"/>
    </row>
    <row r="16020" spans="15:15" x14ac:dyDescent="0.35">
      <c r="O16020" s="86"/>
    </row>
    <row r="16021" spans="15:15" x14ac:dyDescent="0.35">
      <c r="O16021" s="86"/>
    </row>
    <row r="16022" spans="15:15" x14ac:dyDescent="0.35">
      <c r="O16022" s="86"/>
    </row>
    <row r="16023" spans="15:15" x14ac:dyDescent="0.35">
      <c r="O16023" s="86"/>
    </row>
    <row r="16024" spans="15:15" x14ac:dyDescent="0.35">
      <c r="O16024" s="86"/>
    </row>
    <row r="16025" spans="15:15" x14ac:dyDescent="0.35">
      <c r="O16025" s="86"/>
    </row>
    <row r="16026" spans="15:15" x14ac:dyDescent="0.35">
      <c r="O16026" s="86"/>
    </row>
    <row r="16027" spans="15:15" x14ac:dyDescent="0.35">
      <c r="O16027" s="86"/>
    </row>
    <row r="16028" spans="15:15" x14ac:dyDescent="0.35">
      <c r="O16028" s="86"/>
    </row>
    <row r="16029" spans="15:15" x14ac:dyDescent="0.35">
      <c r="O16029" s="86"/>
    </row>
    <row r="16030" spans="15:15" x14ac:dyDescent="0.35">
      <c r="O16030" s="86"/>
    </row>
    <row r="16031" spans="15:15" x14ac:dyDescent="0.35">
      <c r="O16031" s="86"/>
    </row>
    <row r="16032" spans="15:15" x14ac:dyDescent="0.35">
      <c r="O16032" s="86"/>
    </row>
    <row r="16033" spans="15:15" x14ac:dyDescent="0.35">
      <c r="O16033" s="86"/>
    </row>
    <row r="16034" spans="15:15" x14ac:dyDescent="0.35">
      <c r="O16034" s="86"/>
    </row>
    <row r="16035" spans="15:15" x14ac:dyDescent="0.35">
      <c r="O16035" s="86"/>
    </row>
    <row r="16036" spans="15:15" x14ac:dyDescent="0.35">
      <c r="O16036" s="86"/>
    </row>
    <row r="16037" spans="15:15" x14ac:dyDescent="0.35">
      <c r="O16037" s="86"/>
    </row>
    <row r="16038" spans="15:15" x14ac:dyDescent="0.35">
      <c r="O16038" s="86"/>
    </row>
    <row r="16039" spans="15:15" x14ac:dyDescent="0.35">
      <c r="O16039" s="86"/>
    </row>
    <row r="16040" spans="15:15" x14ac:dyDescent="0.35">
      <c r="O16040" s="86"/>
    </row>
    <row r="16041" spans="15:15" x14ac:dyDescent="0.35">
      <c r="O16041" s="86"/>
    </row>
    <row r="16042" spans="15:15" x14ac:dyDescent="0.35">
      <c r="O16042" s="86"/>
    </row>
    <row r="16043" spans="15:15" x14ac:dyDescent="0.35">
      <c r="O16043" s="86"/>
    </row>
    <row r="16044" spans="15:15" x14ac:dyDescent="0.35">
      <c r="O16044" s="86"/>
    </row>
    <row r="16045" spans="15:15" x14ac:dyDescent="0.35">
      <c r="O16045" s="86"/>
    </row>
    <row r="16046" spans="15:15" x14ac:dyDescent="0.35">
      <c r="O16046" s="86"/>
    </row>
    <row r="16047" spans="15:15" x14ac:dyDescent="0.35">
      <c r="O16047" s="86"/>
    </row>
    <row r="16048" spans="15:15" x14ac:dyDescent="0.35">
      <c r="O16048" s="86"/>
    </row>
    <row r="16049" spans="15:15" x14ac:dyDescent="0.35">
      <c r="O16049" s="86"/>
    </row>
    <row r="16050" spans="15:15" x14ac:dyDescent="0.35">
      <c r="O16050" s="86"/>
    </row>
    <row r="16051" spans="15:15" x14ac:dyDescent="0.35">
      <c r="O16051" s="86"/>
    </row>
    <row r="16052" spans="15:15" x14ac:dyDescent="0.35">
      <c r="O16052" s="86"/>
    </row>
    <row r="16053" spans="15:15" x14ac:dyDescent="0.35">
      <c r="O16053" s="86"/>
    </row>
    <row r="16054" spans="15:15" x14ac:dyDescent="0.35">
      <c r="O16054" s="86"/>
    </row>
    <row r="16055" spans="15:15" x14ac:dyDescent="0.35">
      <c r="O16055" s="86"/>
    </row>
    <row r="16056" spans="15:15" x14ac:dyDescent="0.35">
      <c r="O16056" s="86"/>
    </row>
    <row r="16057" spans="15:15" x14ac:dyDescent="0.35">
      <c r="O16057" s="86"/>
    </row>
    <row r="16058" spans="15:15" x14ac:dyDescent="0.35">
      <c r="O16058" s="86"/>
    </row>
    <row r="16059" spans="15:15" x14ac:dyDescent="0.35">
      <c r="O16059" s="86"/>
    </row>
    <row r="16060" spans="15:15" x14ac:dyDescent="0.35">
      <c r="O16060" s="86"/>
    </row>
    <row r="16061" spans="15:15" x14ac:dyDescent="0.35">
      <c r="O16061" s="86"/>
    </row>
    <row r="16062" spans="15:15" x14ac:dyDescent="0.35">
      <c r="O16062" s="86"/>
    </row>
    <row r="16063" spans="15:15" x14ac:dyDescent="0.35">
      <c r="O16063" s="86"/>
    </row>
    <row r="16064" spans="15:15" x14ac:dyDescent="0.35">
      <c r="O16064" s="86"/>
    </row>
    <row r="16065" spans="15:15" x14ac:dyDescent="0.35">
      <c r="O16065" s="86"/>
    </row>
    <row r="16066" spans="15:15" x14ac:dyDescent="0.35">
      <c r="O16066" s="86"/>
    </row>
    <row r="16067" spans="15:15" x14ac:dyDescent="0.35">
      <c r="O16067" s="86"/>
    </row>
    <row r="16068" spans="15:15" x14ac:dyDescent="0.35">
      <c r="O16068" s="86"/>
    </row>
    <row r="16069" spans="15:15" x14ac:dyDescent="0.35">
      <c r="O16069" s="86"/>
    </row>
    <row r="16070" spans="15:15" x14ac:dyDescent="0.35">
      <c r="O16070" s="86"/>
    </row>
    <row r="16071" spans="15:15" x14ac:dyDescent="0.35">
      <c r="O16071" s="86"/>
    </row>
    <row r="16072" spans="15:15" x14ac:dyDescent="0.35">
      <c r="O16072" s="86"/>
    </row>
    <row r="16073" spans="15:15" x14ac:dyDescent="0.35">
      <c r="O16073" s="86"/>
    </row>
    <row r="16074" spans="15:15" x14ac:dyDescent="0.35">
      <c r="O16074" s="86"/>
    </row>
    <row r="16075" spans="15:15" x14ac:dyDescent="0.35">
      <c r="O16075" s="86"/>
    </row>
    <row r="16076" spans="15:15" x14ac:dyDescent="0.35">
      <c r="O16076" s="86"/>
    </row>
    <row r="16077" spans="15:15" x14ac:dyDescent="0.35">
      <c r="O16077" s="86"/>
    </row>
    <row r="16078" spans="15:15" x14ac:dyDescent="0.35">
      <c r="O16078" s="86"/>
    </row>
    <row r="16079" spans="15:15" x14ac:dyDescent="0.35">
      <c r="O16079" s="86"/>
    </row>
    <row r="16080" spans="15:15" x14ac:dyDescent="0.35">
      <c r="O16080" s="86"/>
    </row>
    <row r="16081" spans="15:15" x14ac:dyDescent="0.35">
      <c r="O16081" s="86"/>
    </row>
    <row r="16082" spans="15:15" x14ac:dyDescent="0.35">
      <c r="O16082" s="86"/>
    </row>
    <row r="16083" spans="15:15" x14ac:dyDescent="0.35">
      <c r="O16083" s="86"/>
    </row>
    <row r="16084" spans="15:15" x14ac:dyDescent="0.35">
      <c r="O16084" s="86"/>
    </row>
    <row r="16085" spans="15:15" x14ac:dyDescent="0.35">
      <c r="O16085" s="86"/>
    </row>
    <row r="16086" spans="15:15" x14ac:dyDescent="0.35">
      <c r="O16086" s="86"/>
    </row>
    <row r="16087" spans="15:15" x14ac:dyDescent="0.35">
      <c r="O16087" s="86"/>
    </row>
    <row r="16088" spans="15:15" x14ac:dyDescent="0.35">
      <c r="O16088" s="86"/>
    </row>
    <row r="16089" spans="15:15" x14ac:dyDescent="0.35">
      <c r="O16089" s="86"/>
    </row>
    <row r="16090" spans="15:15" x14ac:dyDescent="0.35">
      <c r="O16090" s="86"/>
    </row>
    <row r="16091" spans="15:15" x14ac:dyDescent="0.35">
      <c r="O16091" s="86"/>
    </row>
    <row r="16092" spans="15:15" x14ac:dyDescent="0.35">
      <c r="O16092" s="86"/>
    </row>
    <row r="16093" spans="15:15" x14ac:dyDescent="0.35">
      <c r="O16093" s="86"/>
    </row>
    <row r="16094" spans="15:15" x14ac:dyDescent="0.35">
      <c r="O16094" s="86"/>
    </row>
    <row r="16095" spans="15:15" x14ac:dyDescent="0.35">
      <c r="O16095" s="86"/>
    </row>
    <row r="16096" spans="15:15" x14ac:dyDescent="0.35">
      <c r="O16096" s="86"/>
    </row>
    <row r="16097" spans="15:15" x14ac:dyDescent="0.35">
      <c r="O16097" s="86"/>
    </row>
    <row r="16098" spans="15:15" x14ac:dyDescent="0.35">
      <c r="O16098" s="86"/>
    </row>
    <row r="16099" spans="15:15" x14ac:dyDescent="0.35">
      <c r="O16099" s="86"/>
    </row>
    <row r="16100" spans="15:15" x14ac:dyDescent="0.35">
      <c r="O16100" s="86"/>
    </row>
    <row r="16101" spans="15:15" x14ac:dyDescent="0.35">
      <c r="O16101" s="86"/>
    </row>
    <row r="16102" spans="15:15" x14ac:dyDescent="0.35">
      <c r="O16102" s="86"/>
    </row>
    <row r="16103" spans="15:15" x14ac:dyDescent="0.35">
      <c r="O16103" s="86"/>
    </row>
    <row r="16104" spans="15:15" x14ac:dyDescent="0.35">
      <c r="O16104" s="86"/>
    </row>
    <row r="16105" spans="15:15" x14ac:dyDescent="0.35">
      <c r="O16105" s="86"/>
    </row>
    <row r="16106" spans="15:15" x14ac:dyDescent="0.35">
      <c r="O16106" s="86"/>
    </row>
    <row r="16107" spans="15:15" x14ac:dyDescent="0.35">
      <c r="O16107" s="86"/>
    </row>
    <row r="16108" spans="15:15" x14ac:dyDescent="0.35">
      <c r="O16108" s="86"/>
    </row>
    <row r="16109" spans="15:15" x14ac:dyDescent="0.35">
      <c r="O16109" s="86"/>
    </row>
    <row r="16110" spans="15:15" x14ac:dyDescent="0.35">
      <c r="O16110" s="86"/>
    </row>
    <row r="16111" spans="15:15" x14ac:dyDescent="0.35">
      <c r="O16111" s="86"/>
    </row>
    <row r="16112" spans="15:15" x14ac:dyDescent="0.35">
      <c r="O16112" s="86"/>
    </row>
    <row r="16113" spans="15:15" x14ac:dyDescent="0.35">
      <c r="O16113" s="86"/>
    </row>
    <row r="16114" spans="15:15" x14ac:dyDescent="0.35">
      <c r="O16114" s="86"/>
    </row>
    <row r="16115" spans="15:15" x14ac:dyDescent="0.35">
      <c r="O16115" s="86"/>
    </row>
    <row r="16116" spans="15:15" x14ac:dyDescent="0.35">
      <c r="O16116" s="86"/>
    </row>
    <row r="16117" spans="15:15" x14ac:dyDescent="0.35">
      <c r="O16117" s="86"/>
    </row>
    <row r="16118" spans="15:15" x14ac:dyDescent="0.35">
      <c r="O16118" s="86"/>
    </row>
    <row r="16119" spans="15:15" x14ac:dyDescent="0.35">
      <c r="O16119" s="86"/>
    </row>
    <row r="16120" spans="15:15" x14ac:dyDescent="0.35">
      <c r="O16120" s="86"/>
    </row>
    <row r="16121" spans="15:15" x14ac:dyDescent="0.35">
      <c r="O16121" s="86"/>
    </row>
    <row r="16122" spans="15:15" x14ac:dyDescent="0.35">
      <c r="O16122" s="86"/>
    </row>
    <row r="16123" spans="15:15" x14ac:dyDescent="0.35">
      <c r="O16123" s="86"/>
    </row>
    <row r="16124" spans="15:15" x14ac:dyDescent="0.35">
      <c r="O16124" s="86"/>
    </row>
    <row r="16125" spans="15:15" x14ac:dyDescent="0.35">
      <c r="O16125" s="86"/>
    </row>
    <row r="16126" spans="15:15" x14ac:dyDescent="0.35">
      <c r="O16126" s="86"/>
    </row>
    <row r="16127" spans="15:15" x14ac:dyDescent="0.35">
      <c r="O16127" s="86"/>
    </row>
    <row r="16128" spans="15:15" x14ac:dyDescent="0.35">
      <c r="O16128" s="86"/>
    </row>
    <row r="16129" spans="15:15" x14ac:dyDescent="0.35">
      <c r="O16129" s="86"/>
    </row>
    <row r="16130" spans="15:15" x14ac:dyDescent="0.35">
      <c r="O16130" s="86"/>
    </row>
    <row r="16131" spans="15:15" x14ac:dyDescent="0.35">
      <c r="O16131" s="86"/>
    </row>
    <row r="16132" spans="15:15" x14ac:dyDescent="0.35">
      <c r="O16132" s="86"/>
    </row>
    <row r="16133" spans="15:15" x14ac:dyDescent="0.35">
      <c r="O16133" s="86"/>
    </row>
    <row r="16134" spans="15:15" x14ac:dyDescent="0.35">
      <c r="O16134" s="86"/>
    </row>
    <row r="16135" spans="15:15" x14ac:dyDescent="0.35">
      <c r="O16135" s="86"/>
    </row>
    <row r="16136" spans="15:15" x14ac:dyDescent="0.35">
      <c r="O16136" s="86"/>
    </row>
    <row r="16137" spans="15:15" x14ac:dyDescent="0.35">
      <c r="O16137" s="86"/>
    </row>
    <row r="16138" spans="15:15" x14ac:dyDescent="0.35">
      <c r="O16138" s="86"/>
    </row>
    <row r="16139" spans="15:15" x14ac:dyDescent="0.35">
      <c r="O16139" s="86"/>
    </row>
    <row r="16140" spans="15:15" x14ac:dyDescent="0.35">
      <c r="O16140" s="86"/>
    </row>
    <row r="16141" spans="15:15" x14ac:dyDescent="0.35">
      <c r="O16141" s="86"/>
    </row>
    <row r="16142" spans="15:15" x14ac:dyDescent="0.35">
      <c r="O16142" s="86"/>
    </row>
    <row r="16143" spans="15:15" x14ac:dyDescent="0.35">
      <c r="O16143" s="86"/>
    </row>
    <row r="16144" spans="15:15" x14ac:dyDescent="0.35">
      <c r="O16144" s="86"/>
    </row>
    <row r="16145" spans="15:15" x14ac:dyDescent="0.35">
      <c r="O16145" s="86"/>
    </row>
    <row r="16146" spans="15:15" x14ac:dyDescent="0.35">
      <c r="O16146" s="86"/>
    </row>
    <row r="16147" spans="15:15" x14ac:dyDescent="0.35">
      <c r="O16147" s="86"/>
    </row>
    <row r="16148" spans="15:15" x14ac:dyDescent="0.35">
      <c r="O16148" s="86"/>
    </row>
    <row r="16149" spans="15:15" x14ac:dyDescent="0.35">
      <c r="O16149" s="86"/>
    </row>
    <row r="16150" spans="15:15" x14ac:dyDescent="0.35">
      <c r="O16150" s="86"/>
    </row>
    <row r="16151" spans="15:15" x14ac:dyDescent="0.35">
      <c r="O16151" s="86"/>
    </row>
    <row r="16152" spans="15:15" x14ac:dyDescent="0.35">
      <c r="O16152" s="86"/>
    </row>
    <row r="16153" spans="15:15" x14ac:dyDescent="0.35">
      <c r="O16153" s="86"/>
    </row>
    <row r="16154" spans="15:15" x14ac:dyDescent="0.35">
      <c r="O16154" s="86"/>
    </row>
    <row r="16155" spans="15:15" x14ac:dyDescent="0.35">
      <c r="O16155" s="86"/>
    </row>
    <row r="16156" spans="15:15" x14ac:dyDescent="0.35">
      <c r="O16156" s="86"/>
    </row>
    <row r="16157" spans="15:15" x14ac:dyDescent="0.35">
      <c r="O16157" s="86"/>
    </row>
    <row r="16158" spans="15:15" x14ac:dyDescent="0.35">
      <c r="O16158" s="86"/>
    </row>
    <row r="16159" spans="15:15" x14ac:dyDescent="0.35">
      <c r="O16159" s="86"/>
    </row>
    <row r="16160" spans="15:15" x14ac:dyDescent="0.35">
      <c r="O16160" s="86"/>
    </row>
    <row r="16161" spans="15:15" x14ac:dyDescent="0.35">
      <c r="O16161" s="86"/>
    </row>
    <row r="16162" spans="15:15" x14ac:dyDescent="0.35">
      <c r="O16162" s="86"/>
    </row>
    <row r="16163" spans="15:15" x14ac:dyDescent="0.35">
      <c r="O16163" s="86"/>
    </row>
    <row r="16164" spans="15:15" x14ac:dyDescent="0.35">
      <c r="O16164" s="86"/>
    </row>
    <row r="16165" spans="15:15" x14ac:dyDescent="0.35">
      <c r="O16165" s="86"/>
    </row>
    <row r="16166" spans="15:15" x14ac:dyDescent="0.35">
      <c r="O16166" s="86"/>
    </row>
    <row r="16167" spans="15:15" x14ac:dyDescent="0.35">
      <c r="O16167" s="86"/>
    </row>
    <row r="16168" spans="15:15" x14ac:dyDescent="0.35">
      <c r="O16168" s="86"/>
    </row>
    <row r="16169" spans="15:15" x14ac:dyDescent="0.35">
      <c r="O16169" s="86"/>
    </row>
    <row r="16170" spans="15:15" x14ac:dyDescent="0.35">
      <c r="O16170" s="86"/>
    </row>
    <row r="16171" spans="15:15" x14ac:dyDescent="0.35">
      <c r="O16171" s="86"/>
    </row>
    <row r="16172" spans="15:15" x14ac:dyDescent="0.35">
      <c r="O16172" s="86"/>
    </row>
    <row r="16173" spans="15:15" x14ac:dyDescent="0.35">
      <c r="O16173" s="86"/>
    </row>
    <row r="16174" spans="15:15" x14ac:dyDescent="0.35">
      <c r="O16174" s="86"/>
    </row>
    <row r="16175" spans="15:15" x14ac:dyDescent="0.35">
      <c r="O16175" s="86"/>
    </row>
    <row r="16176" spans="15:15" x14ac:dyDescent="0.35">
      <c r="O16176" s="86"/>
    </row>
    <row r="16177" spans="15:15" x14ac:dyDescent="0.35">
      <c r="O16177" s="86"/>
    </row>
    <row r="16178" spans="15:15" x14ac:dyDescent="0.35">
      <c r="O16178" s="86"/>
    </row>
    <row r="16179" spans="15:15" x14ac:dyDescent="0.35">
      <c r="O16179" s="86"/>
    </row>
    <row r="16180" spans="15:15" x14ac:dyDescent="0.35">
      <c r="O16180" s="86"/>
    </row>
    <row r="16181" spans="15:15" x14ac:dyDescent="0.35">
      <c r="O16181" s="86"/>
    </row>
    <row r="16182" spans="15:15" x14ac:dyDescent="0.35">
      <c r="O16182" s="86"/>
    </row>
    <row r="16183" spans="15:15" x14ac:dyDescent="0.35">
      <c r="O16183" s="86"/>
    </row>
    <row r="16184" spans="15:15" x14ac:dyDescent="0.35">
      <c r="O16184" s="86"/>
    </row>
    <row r="16185" spans="15:15" x14ac:dyDescent="0.35">
      <c r="O16185" s="86"/>
    </row>
    <row r="16186" spans="15:15" x14ac:dyDescent="0.35">
      <c r="O16186" s="86"/>
    </row>
    <row r="16187" spans="15:15" x14ac:dyDescent="0.35">
      <c r="O16187" s="86"/>
    </row>
    <row r="16188" spans="15:15" x14ac:dyDescent="0.35">
      <c r="O16188" s="86"/>
    </row>
    <row r="16189" spans="15:15" x14ac:dyDescent="0.35">
      <c r="O16189" s="86"/>
    </row>
    <row r="16190" spans="15:15" x14ac:dyDescent="0.35">
      <c r="O16190" s="86"/>
    </row>
    <row r="16191" spans="15:15" x14ac:dyDescent="0.35">
      <c r="O16191" s="86"/>
    </row>
    <row r="16192" spans="15:15" x14ac:dyDescent="0.35">
      <c r="O16192" s="86"/>
    </row>
    <row r="16193" spans="15:15" x14ac:dyDescent="0.35">
      <c r="O16193" s="86"/>
    </row>
    <row r="16194" spans="15:15" x14ac:dyDescent="0.35">
      <c r="O16194" s="86"/>
    </row>
    <row r="16195" spans="15:15" x14ac:dyDescent="0.35">
      <c r="O16195" s="86"/>
    </row>
    <row r="16196" spans="15:15" x14ac:dyDescent="0.35">
      <c r="O16196" s="86"/>
    </row>
    <row r="16197" spans="15:15" x14ac:dyDescent="0.35">
      <c r="O16197" s="86"/>
    </row>
    <row r="16198" spans="15:15" x14ac:dyDescent="0.35">
      <c r="O16198" s="86"/>
    </row>
    <row r="16199" spans="15:15" x14ac:dyDescent="0.35">
      <c r="O16199" s="86"/>
    </row>
    <row r="16200" spans="15:15" x14ac:dyDescent="0.35">
      <c r="O16200" s="86"/>
    </row>
    <row r="16201" spans="15:15" x14ac:dyDescent="0.35">
      <c r="O16201" s="86"/>
    </row>
    <row r="16202" spans="15:15" x14ac:dyDescent="0.35">
      <c r="O16202" s="86"/>
    </row>
    <row r="16203" spans="15:15" x14ac:dyDescent="0.35">
      <c r="O16203" s="86"/>
    </row>
    <row r="16204" spans="15:15" x14ac:dyDescent="0.35">
      <c r="O16204" s="86"/>
    </row>
    <row r="16205" spans="15:15" x14ac:dyDescent="0.35">
      <c r="O16205" s="86"/>
    </row>
    <row r="16206" spans="15:15" x14ac:dyDescent="0.35">
      <c r="O16206" s="86"/>
    </row>
    <row r="16207" spans="15:15" x14ac:dyDescent="0.35">
      <c r="O16207" s="86"/>
    </row>
    <row r="16208" spans="15:15" x14ac:dyDescent="0.35">
      <c r="O16208" s="86"/>
    </row>
    <row r="16209" spans="15:15" x14ac:dyDescent="0.35">
      <c r="O16209" s="86"/>
    </row>
    <row r="16210" spans="15:15" x14ac:dyDescent="0.35">
      <c r="O16210" s="86"/>
    </row>
    <row r="16211" spans="15:15" x14ac:dyDescent="0.35">
      <c r="O16211" s="86"/>
    </row>
    <row r="16212" spans="15:15" x14ac:dyDescent="0.35">
      <c r="O16212" s="86"/>
    </row>
    <row r="16213" spans="15:15" x14ac:dyDescent="0.35">
      <c r="O16213" s="86"/>
    </row>
    <row r="16214" spans="15:15" x14ac:dyDescent="0.35">
      <c r="O16214" s="86"/>
    </row>
    <row r="16215" spans="15:15" x14ac:dyDescent="0.35">
      <c r="O16215" s="86"/>
    </row>
    <row r="16216" spans="15:15" x14ac:dyDescent="0.35">
      <c r="O16216" s="86"/>
    </row>
    <row r="16217" spans="15:15" x14ac:dyDescent="0.35">
      <c r="O16217" s="86"/>
    </row>
    <row r="16218" spans="15:15" x14ac:dyDescent="0.35">
      <c r="O16218" s="86"/>
    </row>
    <row r="16219" spans="15:15" x14ac:dyDescent="0.35">
      <c r="O16219" s="86"/>
    </row>
    <row r="16220" spans="15:15" x14ac:dyDescent="0.35">
      <c r="O16220" s="86"/>
    </row>
    <row r="16221" spans="15:15" x14ac:dyDescent="0.35">
      <c r="O16221" s="86"/>
    </row>
    <row r="16222" spans="15:15" x14ac:dyDescent="0.35">
      <c r="O16222" s="86"/>
    </row>
    <row r="16223" spans="15:15" x14ac:dyDescent="0.35">
      <c r="O16223" s="86"/>
    </row>
    <row r="16224" spans="15:15" x14ac:dyDescent="0.35">
      <c r="O16224" s="86"/>
    </row>
    <row r="16225" spans="15:15" x14ac:dyDescent="0.35">
      <c r="O16225" s="86"/>
    </row>
    <row r="16226" spans="15:15" x14ac:dyDescent="0.35">
      <c r="O16226" s="86"/>
    </row>
    <row r="16227" spans="15:15" x14ac:dyDescent="0.35">
      <c r="O16227" s="86"/>
    </row>
    <row r="16228" spans="15:15" x14ac:dyDescent="0.35">
      <c r="O16228" s="86"/>
    </row>
    <row r="16229" spans="15:15" x14ac:dyDescent="0.35">
      <c r="O16229" s="86"/>
    </row>
    <row r="16230" spans="15:15" x14ac:dyDescent="0.35">
      <c r="O16230" s="86"/>
    </row>
    <row r="16231" spans="15:15" x14ac:dyDescent="0.35">
      <c r="O16231" s="86"/>
    </row>
    <row r="16232" spans="15:15" x14ac:dyDescent="0.35">
      <c r="O16232" s="86"/>
    </row>
    <row r="16233" spans="15:15" x14ac:dyDescent="0.35">
      <c r="O16233" s="86"/>
    </row>
    <row r="16234" spans="15:15" x14ac:dyDescent="0.35">
      <c r="O16234" s="86"/>
    </row>
    <row r="16235" spans="15:15" x14ac:dyDescent="0.35">
      <c r="O16235" s="86"/>
    </row>
    <row r="16236" spans="15:15" x14ac:dyDescent="0.35">
      <c r="O16236" s="86"/>
    </row>
    <row r="16237" spans="15:15" x14ac:dyDescent="0.35">
      <c r="O16237" s="86"/>
    </row>
    <row r="16238" spans="15:15" x14ac:dyDescent="0.35">
      <c r="O16238" s="86"/>
    </row>
    <row r="16239" spans="15:15" x14ac:dyDescent="0.35">
      <c r="O16239" s="86"/>
    </row>
    <row r="16240" spans="15:15" x14ac:dyDescent="0.35">
      <c r="O16240" s="86"/>
    </row>
    <row r="16241" spans="15:15" x14ac:dyDescent="0.35">
      <c r="O16241" s="86"/>
    </row>
    <row r="16242" spans="15:15" x14ac:dyDescent="0.35">
      <c r="O16242" s="86"/>
    </row>
    <row r="16243" spans="15:15" x14ac:dyDescent="0.35">
      <c r="O16243" s="86"/>
    </row>
    <row r="16244" spans="15:15" x14ac:dyDescent="0.35">
      <c r="O16244" s="86"/>
    </row>
    <row r="16245" spans="15:15" x14ac:dyDescent="0.35">
      <c r="O16245" s="86"/>
    </row>
    <row r="16246" spans="15:15" x14ac:dyDescent="0.35">
      <c r="O16246" s="86"/>
    </row>
    <row r="16247" spans="15:15" x14ac:dyDescent="0.35">
      <c r="O16247" s="86"/>
    </row>
    <row r="16248" spans="15:15" x14ac:dyDescent="0.35">
      <c r="O16248" s="86"/>
    </row>
    <row r="16249" spans="15:15" x14ac:dyDescent="0.35">
      <c r="O16249" s="86"/>
    </row>
    <row r="16250" spans="15:15" x14ac:dyDescent="0.35">
      <c r="O16250" s="86"/>
    </row>
    <row r="16251" spans="15:15" x14ac:dyDescent="0.35">
      <c r="O16251" s="86"/>
    </row>
    <row r="16252" spans="15:15" x14ac:dyDescent="0.35">
      <c r="O16252" s="86"/>
    </row>
    <row r="16253" spans="15:15" x14ac:dyDescent="0.35">
      <c r="O16253" s="86"/>
    </row>
    <row r="16254" spans="15:15" x14ac:dyDescent="0.35">
      <c r="O16254" s="86"/>
    </row>
    <row r="16255" spans="15:15" x14ac:dyDescent="0.35">
      <c r="O16255" s="86"/>
    </row>
    <row r="16256" spans="15:15" x14ac:dyDescent="0.35">
      <c r="O16256" s="86"/>
    </row>
    <row r="16257" spans="15:15" x14ac:dyDescent="0.35">
      <c r="O16257" s="86"/>
    </row>
    <row r="16258" spans="15:15" x14ac:dyDescent="0.35">
      <c r="O16258" s="86"/>
    </row>
    <row r="16259" spans="15:15" x14ac:dyDescent="0.35">
      <c r="O16259" s="86"/>
    </row>
    <row r="16260" spans="15:15" x14ac:dyDescent="0.35">
      <c r="O16260" s="86"/>
    </row>
    <row r="16261" spans="15:15" x14ac:dyDescent="0.35">
      <c r="O16261" s="86"/>
    </row>
    <row r="16262" spans="15:15" x14ac:dyDescent="0.35">
      <c r="O16262" s="86"/>
    </row>
    <row r="16263" spans="15:15" x14ac:dyDescent="0.35">
      <c r="O16263" s="86"/>
    </row>
    <row r="16264" spans="15:15" x14ac:dyDescent="0.35">
      <c r="O16264" s="86"/>
    </row>
    <row r="16265" spans="15:15" x14ac:dyDescent="0.35">
      <c r="O16265" s="86"/>
    </row>
    <row r="16266" spans="15:15" x14ac:dyDescent="0.35">
      <c r="O16266" s="86"/>
    </row>
    <row r="16267" spans="15:15" x14ac:dyDescent="0.35">
      <c r="O16267" s="86"/>
    </row>
    <row r="16268" spans="15:15" x14ac:dyDescent="0.35">
      <c r="O16268" s="86"/>
    </row>
    <row r="16269" spans="15:15" x14ac:dyDescent="0.35">
      <c r="O16269" s="86"/>
    </row>
    <row r="16270" spans="15:15" x14ac:dyDescent="0.35">
      <c r="O16270" s="86"/>
    </row>
    <row r="16271" spans="15:15" x14ac:dyDescent="0.35">
      <c r="O16271" s="86"/>
    </row>
    <row r="16272" spans="15:15" x14ac:dyDescent="0.35">
      <c r="O16272" s="86"/>
    </row>
    <row r="16273" spans="15:15" x14ac:dyDescent="0.35">
      <c r="O16273" s="86"/>
    </row>
    <row r="16274" spans="15:15" x14ac:dyDescent="0.35">
      <c r="O16274" s="86"/>
    </row>
    <row r="16275" spans="15:15" x14ac:dyDescent="0.35">
      <c r="O16275" s="86"/>
    </row>
    <row r="16276" spans="15:15" x14ac:dyDescent="0.35">
      <c r="O16276" s="86"/>
    </row>
    <row r="16277" spans="15:15" x14ac:dyDescent="0.35">
      <c r="O16277" s="86"/>
    </row>
    <row r="16278" spans="15:15" x14ac:dyDescent="0.35">
      <c r="O16278" s="86"/>
    </row>
    <row r="16279" spans="15:15" x14ac:dyDescent="0.35">
      <c r="O16279" s="86"/>
    </row>
    <row r="16280" spans="15:15" x14ac:dyDescent="0.35">
      <c r="O16280" s="86"/>
    </row>
    <row r="16281" spans="15:15" x14ac:dyDescent="0.35">
      <c r="O16281" s="86"/>
    </row>
    <row r="16282" spans="15:15" x14ac:dyDescent="0.35">
      <c r="O16282" s="86"/>
    </row>
    <row r="16283" spans="15:15" x14ac:dyDescent="0.35">
      <c r="O16283" s="86"/>
    </row>
    <row r="16284" spans="15:15" x14ac:dyDescent="0.35">
      <c r="O16284" s="86"/>
    </row>
    <row r="16285" spans="15:15" x14ac:dyDescent="0.35">
      <c r="O16285" s="86"/>
    </row>
    <row r="16286" spans="15:15" x14ac:dyDescent="0.35">
      <c r="O16286" s="86"/>
    </row>
    <row r="16287" spans="15:15" x14ac:dyDescent="0.35">
      <c r="O16287" s="86"/>
    </row>
    <row r="16288" spans="15:15" x14ac:dyDescent="0.35">
      <c r="O16288" s="86"/>
    </row>
    <row r="16289" spans="15:15" x14ac:dyDescent="0.35">
      <c r="O16289" s="86"/>
    </row>
    <row r="16290" spans="15:15" x14ac:dyDescent="0.35">
      <c r="O16290" s="86"/>
    </row>
    <row r="16291" spans="15:15" x14ac:dyDescent="0.35">
      <c r="O16291" s="86"/>
    </row>
    <row r="16292" spans="15:15" x14ac:dyDescent="0.35">
      <c r="O16292" s="86"/>
    </row>
    <row r="16293" spans="15:15" x14ac:dyDescent="0.35">
      <c r="O16293" s="86"/>
    </row>
    <row r="16294" spans="15:15" x14ac:dyDescent="0.35">
      <c r="O16294" s="86"/>
    </row>
    <row r="16295" spans="15:15" x14ac:dyDescent="0.35">
      <c r="O16295" s="86"/>
    </row>
    <row r="16296" spans="15:15" x14ac:dyDescent="0.35">
      <c r="O16296" s="86"/>
    </row>
    <row r="16297" spans="15:15" x14ac:dyDescent="0.35">
      <c r="O16297" s="86"/>
    </row>
    <row r="16298" spans="15:15" x14ac:dyDescent="0.35">
      <c r="O16298" s="86"/>
    </row>
    <row r="16299" spans="15:15" x14ac:dyDescent="0.35">
      <c r="O16299" s="86"/>
    </row>
    <row r="16300" spans="15:15" x14ac:dyDescent="0.35">
      <c r="O16300" s="86"/>
    </row>
    <row r="16301" spans="15:15" x14ac:dyDescent="0.35">
      <c r="O16301" s="86"/>
    </row>
    <row r="16302" spans="15:15" x14ac:dyDescent="0.35">
      <c r="O16302" s="86"/>
    </row>
    <row r="16303" spans="15:15" x14ac:dyDescent="0.35">
      <c r="O16303" s="86"/>
    </row>
    <row r="16304" spans="15:15" x14ac:dyDescent="0.35">
      <c r="O16304" s="86"/>
    </row>
    <row r="16305" spans="15:15" x14ac:dyDescent="0.35">
      <c r="O16305" s="86"/>
    </row>
    <row r="16306" spans="15:15" x14ac:dyDescent="0.35">
      <c r="O16306" s="86"/>
    </row>
    <row r="16307" spans="15:15" x14ac:dyDescent="0.35">
      <c r="O16307" s="86"/>
    </row>
    <row r="16308" spans="15:15" x14ac:dyDescent="0.35">
      <c r="O16308" s="86"/>
    </row>
    <row r="16309" spans="15:15" x14ac:dyDescent="0.35">
      <c r="O16309" s="86"/>
    </row>
    <row r="16310" spans="15:15" x14ac:dyDescent="0.35">
      <c r="O16310" s="86"/>
    </row>
    <row r="16311" spans="15:15" x14ac:dyDescent="0.35">
      <c r="O16311" s="86"/>
    </row>
    <row r="16312" spans="15:15" x14ac:dyDescent="0.35">
      <c r="O16312" s="86"/>
    </row>
    <row r="16313" spans="15:15" x14ac:dyDescent="0.35">
      <c r="O16313" s="86"/>
    </row>
    <row r="16314" spans="15:15" x14ac:dyDescent="0.35">
      <c r="O16314" s="86"/>
    </row>
    <row r="16315" spans="15:15" x14ac:dyDescent="0.35">
      <c r="O16315" s="86"/>
    </row>
    <row r="16316" spans="15:15" x14ac:dyDescent="0.35">
      <c r="O16316" s="86"/>
    </row>
    <row r="16317" spans="15:15" x14ac:dyDescent="0.35">
      <c r="O16317" s="86"/>
    </row>
    <row r="16318" spans="15:15" x14ac:dyDescent="0.35">
      <c r="O16318" s="86"/>
    </row>
    <row r="16319" spans="15:15" x14ac:dyDescent="0.35">
      <c r="O16319" s="86"/>
    </row>
    <row r="16320" spans="15:15" x14ac:dyDescent="0.35">
      <c r="O16320" s="86"/>
    </row>
    <row r="16321" spans="15:15" x14ac:dyDescent="0.35">
      <c r="O16321" s="86"/>
    </row>
    <row r="16322" spans="15:15" x14ac:dyDescent="0.35">
      <c r="O16322" s="86"/>
    </row>
    <row r="16323" spans="15:15" x14ac:dyDescent="0.35">
      <c r="O16323" s="86"/>
    </row>
    <row r="16324" spans="15:15" x14ac:dyDescent="0.35">
      <c r="O16324" s="86"/>
    </row>
    <row r="16325" spans="15:15" x14ac:dyDescent="0.35">
      <c r="O16325" s="86"/>
    </row>
    <row r="16326" spans="15:15" x14ac:dyDescent="0.35">
      <c r="O16326" s="86"/>
    </row>
    <row r="16327" spans="15:15" x14ac:dyDescent="0.35">
      <c r="O16327" s="86"/>
    </row>
    <row r="16328" spans="15:15" x14ac:dyDescent="0.35">
      <c r="O16328" s="86"/>
    </row>
    <row r="16329" spans="15:15" x14ac:dyDescent="0.35">
      <c r="O16329" s="86"/>
    </row>
    <row r="16330" spans="15:15" x14ac:dyDescent="0.35">
      <c r="O16330" s="86"/>
    </row>
    <row r="16331" spans="15:15" x14ac:dyDescent="0.35">
      <c r="O16331" s="86"/>
    </row>
    <row r="16332" spans="15:15" x14ac:dyDescent="0.35">
      <c r="O16332" s="86"/>
    </row>
    <row r="16333" spans="15:15" x14ac:dyDescent="0.35">
      <c r="O16333" s="86"/>
    </row>
    <row r="16334" spans="15:15" x14ac:dyDescent="0.35">
      <c r="O16334" s="86"/>
    </row>
    <row r="16335" spans="15:15" x14ac:dyDescent="0.35">
      <c r="O16335" s="86"/>
    </row>
    <row r="16336" spans="15:15" x14ac:dyDescent="0.35">
      <c r="O16336" s="86"/>
    </row>
    <row r="16337" spans="15:15" x14ac:dyDescent="0.35">
      <c r="O16337" s="86"/>
    </row>
    <row r="16338" spans="15:15" x14ac:dyDescent="0.35">
      <c r="O16338" s="86"/>
    </row>
    <row r="16339" spans="15:15" x14ac:dyDescent="0.35">
      <c r="O16339" s="86"/>
    </row>
    <row r="16340" spans="15:15" x14ac:dyDescent="0.35">
      <c r="O16340" s="86"/>
    </row>
    <row r="16341" spans="15:15" x14ac:dyDescent="0.35">
      <c r="O16341" s="86"/>
    </row>
    <row r="16342" spans="15:15" x14ac:dyDescent="0.35">
      <c r="O16342" s="86"/>
    </row>
    <row r="16343" spans="15:15" x14ac:dyDescent="0.35">
      <c r="O16343" s="86"/>
    </row>
    <row r="16344" spans="15:15" x14ac:dyDescent="0.35">
      <c r="O16344" s="86"/>
    </row>
    <row r="16345" spans="15:15" x14ac:dyDescent="0.35">
      <c r="O16345" s="86"/>
    </row>
    <row r="16346" spans="15:15" x14ac:dyDescent="0.35">
      <c r="O16346" s="86"/>
    </row>
    <row r="16347" spans="15:15" x14ac:dyDescent="0.35">
      <c r="O16347" s="86"/>
    </row>
    <row r="16348" spans="15:15" x14ac:dyDescent="0.35">
      <c r="O16348" s="86"/>
    </row>
    <row r="16349" spans="15:15" x14ac:dyDescent="0.35">
      <c r="O16349" s="86"/>
    </row>
    <row r="16350" spans="15:15" x14ac:dyDescent="0.35">
      <c r="O16350" s="86"/>
    </row>
    <row r="16351" spans="15:15" x14ac:dyDescent="0.35">
      <c r="O16351" s="86"/>
    </row>
    <row r="16352" spans="15:15" x14ac:dyDescent="0.35">
      <c r="O16352" s="86"/>
    </row>
    <row r="16353" spans="15:15" x14ac:dyDescent="0.35">
      <c r="O16353" s="86"/>
    </row>
    <row r="16354" spans="15:15" x14ac:dyDescent="0.35">
      <c r="O16354" s="86"/>
    </row>
    <row r="16355" spans="15:15" x14ac:dyDescent="0.35">
      <c r="O16355" s="86"/>
    </row>
    <row r="16356" spans="15:15" x14ac:dyDescent="0.35">
      <c r="O16356" s="86"/>
    </row>
    <row r="16357" spans="15:15" x14ac:dyDescent="0.35">
      <c r="O16357" s="86"/>
    </row>
    <row r="16358" spans="15:15" x14ac:dyDescent="0.35">
      <c r="O16358" s="86"/>
    </row>
    <row r="16359" spans="15:15" x14ac:dyDescent="0.35">
      <c r="O16359" s="86"/>
    </row>
    <row r="16360" spans="15:15" x14ac:dyDescent="0.35">
      <c r="O16360" s="86"/>
    </row>
    <row r="16361" spans="15:15" x14ac:dyDescent="0.35">
      <c r="O16361" s="86"/>
    </row>
    <row r="16362" spans="15:15" x14ac:dyDescent="0.35">
      <c r="O16362" s="86"/>
    </row>
    <row r="16363" spans="15:15" x14ac:dyDescent="0.35">
      <c r="O16363" s="86"/>
    </row>
    <row r="16364" spans="15:15" x14ac:dyDescent="0.35">
      <c r="O16364" s="86"/>
    </row>
    <row r="16365" spans="15:15" x14ac:dyDescent="0.35">
      <c r="O16365" s="86"/>
    </row>
    <row r="16366" spans="15:15" x14ac:dyDescent="0.35">
      <c r="O16366" s="86"/>
    </row>
    <row r="16367" spans="15:15" x14ac:dyDescent="0.35">
      <c r="O16367" s="86"/>
    </row>
    <row r="16368" spans="15:15" x14ac:dyDescent="0.35">
      <c r="O16368" s="86"/>
    </row>
    <row r="16369" spans="15:15" x14ac:dyDescent="0.35">
      <c r="O16369" s="86"/>
    </row>
    <row r="16370" spans="15:15" x14ac:dyDescent="0.35">
      <c r="O16370" s="86"/>
    </row>
    <row r="16371" spans="15:15" x14ac:dyDescent="0.35">
      <c r="O16371" s="86"/>
    </row>
    <row r="16372" spans="15:15" x14ac:dyDescent="0.35">
      <c r="O16372" s="86"/>
    </row>
    <row r="16373" spans="15:15" x14ac:dyDescent="0.35">
      <c r="O16373" s="86"/>
    </row>
    <row r="16374" spans="15:15" x14ac:dyDescent="0.35">
      <c r="O16374" s="86"/>
    </row>
    <row r="16375" spans="15:15" x14ac:dyDescent="0.35">
      <c r="O16375" s="86"/>
    </row>
    <row r="16376" spans="15:15" x14ac:dyDescent="0.35">
      <c r="O16376" s="86"/>
    </row>
    <row r="16377" spans="15:15" x14ac:dyDescent="0.35">
      <c r="O16377" s="86"/>
    </row>
    <row r="16378" spans="15:15" x14ac:dyDescent="0.35">
      <c r="O16378" s="86"/>
    </row>
    <row r="16379" spans="15:15" x14ac:dyDescent="0.35">
      <c r="O16379" s="86"/>
    </row>
    <row r="16380" spans="15:15" x14ac:dyDescent="0.35">
      <c r="O16380" s="86"/>
    </row>
    <row r="16381" spans="15:15" x14ac:dyDescent="0.35">
      <c r="O16381" s="86"/>
    </row>
    <row r="16382" spans="15:15" x14ac:dyDescent="0.35">
      <c r="O16382" s="86"/>
    </row>
    <row r="16383" spans="15:15" x14ac:dyDescent="0.35">
      <c r="O16383" s="86"/>
    </row>
    <row r="16384" spans="15:15" x14ac:dyDescent="0.35">
      <c r="O16384" s="86"/>
    </row>
    <row r="16385" spans="15:15" x14ac:dyDescent="0.35">
      <c r="O16385" s="86"/>
    </row>
    <row r="16386" spans="15:15" x14ac:dyDescent="0.35">
      <c r="O16386" s="86"/>
    </row>
    <row r="16387" spans="15:15" x14ac:dyDescent="0.35">
      <c r="O16387" s="86"/>
    </row>
    <row r="16388" spans="15:15" x14ac:dyDescent="0.35">
      <c r="O16388" s="86"/>
    </row>
    <row r="16389" spans="15:15" x14ac:dyDescent="0.35">
      <c r="O16389" s="86"/>
    </row>
    <row r="16390" spans="15:15" x14ac:dyDescent="0.35">
      <c r="O16390" s="86"/>
    </row>
    <row r="16391" spans="15:15" x14ac:dyDescent="0.35">
      <c r="O16391" s="86"/>
    </row>
    <row r="16392" spans="15:15" x14ac:dyDescent="0.35">
      <c r="O16392" s="86"/>
    </row>
    <row r="16393" spans="15:15" x14ac:dyDescent="0.35">
      <c r="O16393" s="86"/>
    </row>
    <row r="16394" spans="15:15" x14ac:dyDescent="0.35">
      <c r="O16394" s="86"/>
    </row>
    <row r="16395" spans="15:15" x14ac:dyDescent="0.35">
      <c r="O16395" s="86"/>
    </row>
    <row r="16396" spans="15:15" x14ac:dyDescent="0.35">
      <c r="O16396" s="86"/>
    </row>
    <row r="16397" spans="15:15" x14ac:dyDescent="0.35">
      <c r="O16397" s="86"/>
    </row>
    <row r="16398" spans="15:15" x14ac:dyDescent="0.35">
      <c r="O16398" s="86"/>
    </row>
    <row r="16399" spans="15:15" x14ac:dyDescent="0.35">
      <c r="O16399" s="86"/>
    </row>
    <row r="16400" spans="15:15" x14ac:dyDescent="0.35">
      <c r="O16400" s="86"/>
    </row>
    <row r="16401" spans="15:15" x14ac:dyDescent="0.35">
      <c r="O16401" s="86"/>
    </row>
    <row r="16402" spans="15:15" x14ac:dyDescent="0.35">
      <c r="O16402" s="86"/>
    </row>
    <row r="16403" spans="15:15" x14ac:dyDescent="0.35">
      <c r="O16403" s="86"/>
    </row>
    <row r="16404" spans="15:15" x14ac:dyDescent="0.35">
      <c r="O16404" s="86"/>
    </row>
    <row r="16405" spans="15:15" x14ac:dyDescent="0.35">
      <c r="O16405" s="86"/>
    </row>
    <row r="16406" spans="15:15" x14ac:dyDescent="0.35">
      <c r="O16406" s="86"/>
    </row>
    <row r="16407" spans="15:15" x14ac:dyDescent="0.35">
      <c r="O16407" s="86"/>
    </row>
    <row r="16408" spans="15:15" x14ac:dyDescent="0.35">
      <c r="O16408" s="86"/>
    </row>
    <row r="16409" spans="15:15" x14ac:dyDescent="0.35">
      <c r="O16409" s="86"/>
    </row>
    <row r="16410" spans="15:15" x14ac:dyDescent="0.35">
      <c r="O16410" s="86"/>
    </row>
    <row r="16411" spans="15:15" x14ac:dyDescent="0.35">
      <c r="O16411" s="86"/>
    </row>
    <row r="16412" spans="15:15" x14ac:dyDescent="0.35">
      <c r="O16412" s="86"/>
    </row>
    <row r="16413" spans="15:15" x14ac:dyDescent="0.35">
      <c r="O16413" s="86"/>
    </row>
    <row r="16414" spans="15:15" x14ac:dyDescent="0.35">
      <c r="O16414" s="86"/>
    </row>
    <row r="16415" spans="15:15" x14ac:dyDescent="0.35">
      <c r="O16415" s="86"/>
    </row>
    <row r="16416" spans="15:15" x14ac:dyDescent="0.35">
      <c r="O16416" s="86"/>
    </row>
    <row r="16417" spans="15:15" x14ac:dyDescent="0.35">
      <c r="O16417" s="86"/>
    </row>
    <row r="16418" spans="15:15" x14ac:dyDescent="0.35">
      <c r="O16418" s="86"/>
    </row>
    <row r="16419" spans="15:15" x14ac:dyDescent="0.35">
      <c r="O16419" s="86"/>
    </row>
    <row r="16420" spans="15:15" x14ac:dyDescent="0.35">
      <c r="O16420" s="86"/>
    </row>
    <row r="16421" spans="15:15" x14ac:dyDescent="0.35">
      <c r="O16421" s="86"/>
    </row>
    <row r="16422" spans="15:15" x14ac:dyDescent="0.35">
      <c r="O16422" s="86"/>
    </row>
    <row r="16423" spans="15:15" x14ac:dyDescent="0.35">
      <c r="O16423" s="86"/>
    </row>
    <row r="16424" spans="15:15" x14ac:dyDescent="0.35">
      <c r="O16424" s="86"/>
    </row>
    <row r="16425" spans="15:15" x14ac:dyDescent="0.35">
      <c r="O16425" s="86"/>
    </row>
    <row r="16426" spans="15:15" x14ac:dyDescent="0.35">
      <c r="O16426" s="86"/>
    </row>
    <row r="16427" spans="15:15" x14ac:dyDescent="0.35">
      <c r="O16427" s="86"/>
    </row>
    <row r="16428" spans="15:15" x14ac:dyDescent="0.35">
      <c r="O16428" s="86"/>
    </row>
    <row r="16429" spans="15:15" x14ac:dyDescent="0.35">
      <c r="O16429" s="86"/>
    </row>
    <row r="16430" spans="15:15" x14ac:dyDescent="0.35">
      <c r="O16430" s="86"/>
    </row>
    <row r="16431" spans="15:15" x14ac:dyDescent="0.35">
      <c r="O16431" s="86"/>
    </row>
    <row r="16432" spans="15:15" x14ac:dyDescent="0.35">
      <c r="O16432" s="86"/>
    </row>
    <row r="16433" spans="15:15" x14ac:dyDescent="0.35">
      <c r="O16433" s="86"/>
    </row>
    <row r="16434" spans="15:15" x14ac:dyDescent="0.35">
      <c r="O16434" s="86"/>
    </row>
    <row r="16435" spans="15:15" x14ac:dyDescent="0.35">
      <c r="O16435" s="86"/>
    </row>
    <row r="16436" spans="15:15" x14ac:dyDescent="0.35">
      <c r="O16436" s="86"/>
    </row>
    <row r="16437" spans="15:15" x14ac:dyDescent="0.35">
      <c r="O16437" s="86"/>
    </row>
    <row r="16438" spans="15:15" x14ac:dyDescent="0.35">
      <c r="O16438" s="86"/>
    </row>
    <row r="16439" spans="15:15" x14ac:dyDescent="0.35">
      <c r="O16439" s="86"/>
    </row>
    <row r="16440" spans="15:15" x14ac:dyDescent="0.35">
      <c r="O16440" s="86"/>
    </row>
    <row r="16441" spans="15:15" x14ac:dyDescent="0.35">
      <c r="O16441" s="86"/>
    </row>
    <row r="16442" spans="15:15" x14ac:dyDescent="0.35">
      <c r="O16442" s="86"/>
    </row>
    <row r="16443" spans="15:15" x14ac:dyDescent="0.35">
      <c r="O16443" s="86"/>
    </row>
    <row r="16444" spans="15:15" x14ac:dyDescent="0.35">
      <c r="O16444" s="86"/>
    </row>
    <row r="16445" spans="15:15" x14ac:dyDescent="0.35">
      <c r="O16445" s="86"/>
    </row>
    <row r="16446" spans="15:15" x14ac:dyDescent="0.35">
      <c r="O16446" s="86"/>
    </row>
    <row r="16447" spans="15:15" x14ac:dyDescent="0.35">
      <c r="O16447" s="86"/>
    </row>
    <row r="16448" spans="15:15" x14ac:dyDescent="0.35">
      <c r="O16448" s="86"/>
    </row>
    <row r="16449" spans="15:15" x14ac:dyDescent="0.35">
      <c r="O16449" s="86"/>
    </row>
    <row r="16450" spans="15:15" x14ac:dyDescent="0.35">
      <c r="O16450" s="86"/>
    </row>
    <row r="16451" spans="15:15" x14ac:dyDescent="0.35">
      <c r="O16451" s="86"/>
    </row>
    <row r="16452" spans="15:15" x14ac:dyDescent="0.35">
      <c r="O16452" s="86"/>
    </row>
    <row r="16453" spans="15:15" x14ac:dyDescent="0.35">
      <c r="O16453" s="86"/>
    </row>
    <row r="16454" spans="15:15" x14ac:dyDescent="0.35">
      <c r="O16454" s="86"/>
    </row>
    <row r="16455" spans="15:15" x14ac:dyDescent="0.35">
      <c r="O16455" s="86"/>
    </row>
    <row r="16456" spans="15:15" x14ac:dyDescent="0.35">
      <c r="O16456" s="86"/>
    </row>
    <row r="16457" spans="15:15" x14ac:dyDescent="0.35">
      <c r="O16457" s="86"/>
    </row>
    <row r="16458" spans="15:15" x14ac:dyDescent="0.35">
      <c r="O16458" s="86"/>
    </row>
    <row r="16459" spans="15:15" x14ac:dyDescent="0.35">
      <c r="O16459" s="86"/>
    </row>
    <row r="16460" spans="15:15" x14ac:dyDescent="0.35">
      <c r="O16460" s="86"/>
    </row>
    <row r="16461" spans="15:15" x14ac:dyDescent="0.35">
      <c r="O16461" s="86"/>
    </row>
    <row r="16462" spans="15:15" x14ac:dyDescent="0.35">
      <c r="O16462" s="86"/>
    </row>
    <row r="16463" spans="15:15" x14ac:dyDescent="0.35">
      <c r="O16463" s="86"/>
    </row>
    <row r="16464" spans="15:15" x14ac:dyDescent="0.35">
      <c r="O16464" s="86"/>
    </row>
    <row r="16465" spans="15:15" x14ac:dyDescent="0.35">
      <c r="O16465" s="86"/>
    </row>
    <row r="16466" spans="15:15" x14ac:dyDescent="0.35">
      <c r="O16466" s="86"/>
    </row>
    <row r="16467" spans="15:15" x14ac:dyDescent="0.35">
      <c r="O16467" s="86"/>
    </row>
    <row r="16468" spans="15:15" x14ac:dyDescent="0.35">
      <c r="O16468" s="86"/>
    </row>
    <row r="16469" spans="15:15" x14ac:dyDescent="0.35">
      <c r="O16469" s="86"/>
    </row>
    <row r="16470" spans="15:15" x14ac:dyDescent="0.35">
      <c r="O16470" s="86"/>
    </row>
    <row r="16471" spans="15:15" x14ac:dyDescent="0.35">
      <c r="O16471" s="86"/>
    </row>
    <row r="16472" spans="15:15" x14ac:dyDescent="0.35">
      <c r="O16472" s="86"/>
    </row>
    <row r="16473" spans="15:15" x14ac:dyDescent="0.35">
      <c r="O16473" s="86"/>
    </row>
    <row r="16474" spans="15:15" x14ac:dyDescent="0.35">
      <c r="O16474" s="86"/>
    </row>
    <row r="16475" spans="15:15" x14ac:dyDescent="0.35">
      <c r="O16475" s="86"/>
    </row>
    <row r="16476" spans="15:15" x14ac:dyDescent="0.35">
      <c r="O16476" s="86"/>
    </row>
    <row r="16477" spans="15:15" x14ac:dyDescent="0.35">
      <c r="O16477" s="86"/>
    </row>
    <row r="16478" spans="15:15" x14ac:dyDescent="0.35">
      <c r="O16478" s="86"/>
    </row>
    <row r="16479" spans="15:15" x14ac:dyDescent="0.35">
      <c r="O16479" s="86"/>
    </row>
    <row r="16480" spans="15:15" x14ac:dyDescent="0.35">
      <c r="O16480" s="86"/>
    </row>
    <row r="16481" spans="15:15" x14ac:dyDescent="0.35">
      <c r="O16481" s="86"/>
    </row>
    <row r="16482" spans="15:15" x14ac:dyDescent="0.35">
      <c r="O16482" s="86"/>
    </row>
    <row r="16483" spans="15:15" x14ac:dyDescent="0.35">
      <c r="O16483" s="86"/>
    </row>
    <row r="16484" spans="15:15" x14ac:dyDescent="0.35">
      <c r="O16484" s="86"/>
    </row>
    <row r="16485" spans="15:15" x14ac:dyDescent="0.35">
      <c r="O16485" s="86"/>
    </row>
    <row r="16486" spans="15:15" x14ac:dyDescent="0.35">
      <c r="O16486" s="86"/>
    </row>
    <row r="16487" spans="15:15" x14ac:dyDescent="0.35">
      <c r="O16487" s="86"/>
    </row>
    <row r="16488" spans="15:15" x14ac:dyDescent="0.35">
      <c r="O16488" s="86"/>
    </row>
    <row r="16489" spans="15:15" x14ac:dyDescent="0.35">
      <c r="O16489" s="86"/>
    </row>
    <row r="16490" spans="15:15" x14ac:dyDescent="0.35">
      <c r="O16490" s="86"/>
    </row>
    <row r="16491" spans="15:15" x14ac:dyDescent="0.35">
      <c r="O16491" s="86"/>
    </row>
    <row r="16492" spans="15:15" x14ac:dyDescent="0.35">
      <c r="O16492" s="86"/>
    </row>
    <row r="16493" spans="15:15" x14ac:dyDescent="0.35">
      <c r="O16493" s="86"/>
    </row>
    <row r="16494" spans="15:15" x14ac:dyDescent="0.35">
      <c r="O16494" s="86"/>
    </row>
    <row r="16495" spans="15:15" x14ac:dyDescent="0.35">
      <c r="O16495" s="86"/>
    </row>
    <row r="16496" spans="15:15" x14ac:dyDescent="0.35">
      <c r="O16496" s="86"/>
    </row>
    <row r="16497" spans="15:15" x14ac:dyDescent="0.35">
      <c r="O16497" s="86"/>
    </row>
    <row r="16498" spans="15:15" x14ac:dyDescent="0.35">
      <c r="O16498" s="86"/>
    </row>
    <row r="16499" spans="15:15" x14ac:dyDescent="0.35">
      <c r="O16499" s="86"/>
    </row>
    <row r="16500" spans="15:15" x14ac:dyDescent="0.35">
      <c r="O16500" s="86"/>
    </row>
    <row r="16501" spans="15:15" x14ac:dyDescent="0.35">
      <c r="O16501" s="86"/>
    </row>
    <row r="16502" spans="15:15" x14ac:dyDescent="0.35">
      <c r="O16502" s="86"/>
    </row>
    <row r="16503" spans="15:15" x14ac:dyDescent="0.35">
      <c r="O16503" s="86"/>
    </row>
    <row r="16504" spans="15:15" x14ac:dyDescent="0.35">
      <c r="O16504" s="86"/>
    </row>
    <row r="16505" spans="15:15" x14ac:dyDescent="0.35">
      <c r="O16505" s="86"/>
    </row>
    <row r="16506" spans="15:15" x14ac:dyDescent="0.35">
      <c r="O16506" s="86"/>
    </row>
    <row r="16507" spans="15:15" x14ac:dyDescent="0.35">
      <c r="O16507" s="86"/>
    </row>
    <row r="16508" spans="15:15" x14ac:dyDescent="0.35">
      <c r="O16508" s="86"/>
    </row>
    <row r="16509" spans="15:15" x14ac:dyDescent="0.35">
      <c r="O16509" s="86"/>
    </row>
    <row r="16510" spans="15:15" x14ac:dyDescent="0.35">
      <c r="O16510" s="86"/>
    </row>
    <row r="16511" spans="15:15" x14ac:dyDescent="0.35">
      <c r="O16511" s="86"/>
    </row>
    <row r="16512" spans="15:15" x14ac:dyDescent="0.35">
      <c r="O16512" s="86"/>
    </row>
    <row r="16513" spans="15:15" x14ac:dyDescent="0.35">
      <c r="O16513" s="86"/>
    </row>
    <row r="16514" spans="15:15" x14ac:dyDescent="0.35">
      <c r="O16514" s="86"/>
    </row>
    <row r="16515" spans="15:15" x14ac:dyDescent="0.35">
      <c r="O16515" s="86"/>
    </row>
    <row r="16516" spans="15:15" x14ac:dyDescent="0.35">
      <c r="O16516" s="86"/>
    </row>
    <row r="16517" spans="15:15" x14ac:dyDescent="0.35">
      <c r="O16517" s="86"/>
    </row>
    <row r="16518" spans="15:15" x14ac:dyDescent="0.35">
      <c r="O16518" s="86"/>
    </row>
    <row r="16519" spans="15:15" x14ac:dyDescent="0.35">
      <c r="O16519" s="86"/>
    </row>
    <row r="16520" spans="15:15" x14ac:dyDescent="0.35">
      <c r="O16520" s="86"/>
    </row>
    <row r="16521" spans="15:15" x14ac:dyDescent="0.35">
      <c r="O16521" s="86"/>
    </row>
    <row r="16522" spans="15:15" x14ac:dyDescent="0.35">
      <c r="O16522" s="86"/>
    </row>
    <row r="16523" spans="15:15" x14ac:dyDescent="0.35">
      <c r="O16523" s="86"/>
    </row>
    <row r="16524" spans="15:15" x14ac:dyDescent="0.35">
      <c r="O16524" s="86"/>
    </row>
    <row r="16525" spans="15:15" x14ac:dyDescent="0.35">
      <c r="O16525" s="86"/>
    </row>
    <row r="16526" spans="15:15" x14ac:dyDescent="0.35">
      <c r="O16526" s="86"/>
    </row>
    <row r="16527" spans="15:15" x14ac:dyDescent="0.35">
      <c r="O16527" s="86"/>
    </row>
    <row r="16528" spans="15:15" x14ac:dyDescent="0.35">
      <c r="O16528" s="86"/>
    </row>
    <row r="16529" spans="15:15" x14ac:dyDescent="0.35">
      <c r="O16529" s="86"/>
    </row>
    <row r="16530" spans="15:15" x14ac:dyDescent="0.35">
      <c r="O16530" s="86"/>
    </row>
    <row r="16531" spans="15:15" x14ac:dyDescent="0.35">
      <c r="O16531" s="86"/>
    </row>
    <row r="16532" spans="15:15" x14ac:dyDescent="0.35">
      <c r="O16532" s="86"/>
    </row>
    <row r="16533" spans="15:15" x14ac:dyDescent="0.35">
      <c r="O16533" s="86"/>
    </row>
    <row r="16534" spans="15:15" x14ac:dyDescent="0.35">
      <c r="O16534" s="86"/>
    </row>
    <row r="16535" spans="15:15" x14ac:dyDescent="0.35">
      <c r="O16535" s="86"/>
    </row>
    <row r="16536" spans="15:15" x14ac:dyDescent="0.35">
      <c r="O16536" s="86"/>
    </row>
    <row r="16537" spans="15:15" x14ac:dyDescent="0.35">
      <c r="O16537" s="86"/>
    </row>
    <row r="16538" spans="15:15" x14ac:dyDescent="0.35">
      <c r="O16538" s="86"/>
    </row>
    <row r="16539" spans="15:15" x14ac:dyDescent="0.35">
      <c r="O16539" s="86"/>
    </row>
    <row r="16540" spans="15:15" x14ac:dyDescent="0.35">
      <c r="O16540" s="86"/>
    </row>
    <row r="16541" spans="15:15" x14ac:dyDescent="0.35">
      <c r="O16541" s="86"/>
    </row>
    <row r="16542" spans="15:15" x14ac:dyDescent="0.35">
      <c r="O16542" s="86"/>
    </row>
    <row r="16543" spans="15:15" x14ac:dyDescent="0.35">
      <c r="O16543" s="86"/>
    </row>
    <row r="16544" spans="15:15" x14ac:dyDescent="0.35">
      <c r="O16544" s="86"/>
    </row>
    <row r="16545" spans="15:15" x14ac:dyDescent="0.35">
      <c r="O16545" s="86"/>
    </row>
    <row r="16546" spans="15:15" x14ac:dyDescent="0.35">
      <c r="O16546" s="86"/>
    </row>
    <row r="16547" spans="15:15" x14ac:dyDescent="0.35">
      <c r="O16547" s="86"/>
    </row>
    <row r="16548" spans="15:15" x14ac:dyDescent="0.35">
      <c r="O16548" s="86"/>
    </row>
    <row r="16549" spans="15:15" x14ac:dyDescent="0.35">
      <c r="O16549" s="86"/>
    </row>
    <row r="16550" spans="15:15" x14ac:dyDescent="0.35">
      <c r="O16550" s="86"/>
    </row>
    <row r="16551" spans="15:15" x14ac:dyDescent="0.35">
      <c r="O16551" s="86"/>
    </row>
    <row r="16552" spans="15:15" x14ac:dyDescent="0.35">
      <c r="O16552" s="86"/>
    </row>
    <row r="16553" spans="15:15" x14ac:dyDescent="0.35">
      <c r="O16553" s="86"/>
    </row>
    <row r="16554" spans="15:15" x14ac:dyDescent="0.35">
      <c r="O16554" s="86"/>
    </row>
    <row r="16555" spans="15:15" x14ac:dyDescent="0.35">
      <c r="O16555" s="86"/>
    </row>
    <row r="16556" spans="15:15" x14ac:dyDescent="0.35">
      <c r="O16556" s="86"/>
    </row>
    <row r="16557" spans="15:15" x14ac:dyDescent="0.35">
      <c r="O16557" s="86"/>
    </row>
    <row r="16558" spans="15:15" x14ac:dyDescent="0.35">
      <c r="O16558" s="86"/>
    </row>
    <row r="16559" spans="15:15" x14ac:dyDescent="0.35">
      <c r="O16559" s="86"/>
    </row>
    <row r="16560" spans="15:15" x14ac:dyDescent="0.35">
      <c r="O16560" s="86"/>
    </row>
    <row r="16561" spans="15:15" x14ac:dyDescent="0.35">
      <c r="O16561" s="86"/>
    </row>
    <row r="16562" spans="15:15" x14ac:dyDescent="0.35">
      <c r="O16562" s="86"/>
    </row>
    <row r="16563" spans="15:15" x14ac:dyDescent="0.35">
      <c r="O16563" s="86"/>
    </row>
    <row r="16564" spans="15:15" x14ac:dyDescent="0.35">
      <c r="O16564" s="86"/>
    </row>
    <row r="16565" spans="15:15" x14ac:dyDescent="0.35">
      <c r="O16565" s="86"/>
    </row>
    <row r="16566" spans="15:15" x14ac:dyDescent="0.35">
      <c r="O16566" s="86"/>
    </row>
    <row r="16567" spans="15:15" x14ac:dyDescent="0.35">
      <c r="O16567" s="86"/>
    </row>
    <row r="16568" spans="15:15" x14ac:dyDescent="0.35">
      <c r="O16568" s="86"/>
    </row>
    <row r="16569" spans="15:15" x14ac:dyDescent="0.35">
      <c r="O16569" s="86"/>
    </row>
    <row r="16570" spans="15:15" x14ac:dyDescent="0.35">
      <c r="O16570" s="86"/>
    </row>
    <row r="16571" spans="15:15" x14ac:dyDescent="0.35">
      <c r="O16571" s="86"/>
    </row>
    <row r="16572" spans="15:15" x14ac:dyDescent="0.35">
      <c r="O16572" s="86"/>
    </row>
    <row r="16573" spans="15:15" x14ac:dyDescent="0.35">
      <c r="O16573" s="86"/>
    </row>
    <row r="16574" spans="15:15" x14ac:dyDescent="0.35">
      <c r="O16574" s="86"/>
    </row>
    <row r="16575" spans="15:15" x14ac:dyDescent="0.35">
      <c r="O16575" s="86"/>
    </row>
    <row r="16576" spans="15:15" x14ac:dyDescent="0.35">
      <c r="O16576" s="86"/>
    </row>
    <row r="16577" spans="15:15" x14ac:dyDescent="0.35">
      <c r="O16577" s="86"/>
    </row>
    <row r="16578" spans="15:15" x14ac:dyDescent="0.35">
      <c r="O16578" s="86"/>
    </row>
    <row r="16579" spans="15:15" x14ac:dyDescent="0.35">
      <c r="O16579" s="86"/>
    </row>
    <row r="16580" spans="15:15" x14ac:dyDescent="0.35">
      <c r="O16580" s="86"/>
    </row>
    <row r="16581" spans="15:15" x14ac:dyDescent="0.35">
      <c r="O16581" s="86"/>
    </row>
    <row r="16582" spans="15:15" x14ac:dyDescent="0.35">
      <c r="O16582" s="86"/>
    </row>
    <row r="16583" spans="15:15" x14ac:dyDescent="0.35">
      <c r="O16583" s="86"/>
    </row>
    <row r="16584" spans="15:15" x14ac:dyDescent="0.35">
      <c r="O16584" s="86"/>
    </row>
    <row r="16585" spans="15:15" x14ac:dyDescent="0.35">
      <c r="O16585" s="86"/>
    </row>
    <row r="16586" spans="15:15" x14ac:dyDescent="0.35">
      <c r="O16586" s="86"/>
    </row>
    <row r="16587" spans="15:15" x14ac:dyDescent="0.35">
      <c r="O16587" s="86"/>
    </row>
    <row r="16588" spans="15:15" x14ac:dyDescent="0.35">
      <c r="O16588" s="86"/>
    </row>
    <row r="16589" spans="15:15" x14ac:dyDescent="0.35">
      <c r="O16589" s="86"/>
    </row>
    <row r="16590" spans="15:15" x14ac:dyDescent="0.35">
      <c r="O16590" s="86"/>
    </row>
    <row r="16591" spans="15:15" x14ac:dyDescent="0.35">
      <c r="O16591" s="86"/>
    </row>
    <row r="16592" spans="15:15" x14ac:dyDescent="0.35">
      <c r="O16592" s="86"/>
    </row>
    <row r="16593" spans="15:15" x14ac:dyDescent="0.35">
      <c r="O16593" s="86"/>
    </row>
    <row r="16594" spans="15:15" x14ac:dyDescent="0.35">
      <c r="O16594" s="86"/>
    </row>
    <row r="16595" spans="15:15" x14ac:dyDescent="0.35">
      <c r="O16595" s="86"/>
    </row>
    <row r="16596" spans="15:15" x14ac:dyDescent="0.35">
      <c r="O16596" s="86"/>
    </row>
    <row r="16597" spans="15:15" x14ac:dyDescent="0.35">
      <c r="O16597" s="86"/>
    </row>
    <row r="16598" spans="15:15" x14ac:dyDescent="0.35">
      <c r="O16598" s="86"/>
    </row>
    <row r="16599" spans="15:15" x14ac:dyDescent="0.35">
      <c r="O16599" s="86"/>
    </row>
    <row r="16600" spans="15:15" x14ac:dyDescent="0.35">
      <c r="O16600" s="86"/>
    </row>
    <row r="16601" spans="15:15" x14ac:dyDescent="0.35">
      <c r="O16601" s="86"/>
    </row>
    <row r="16602" spans="15:15" x14ac:dyDescent="0.35">
      <c r="O16602" s="86"/>
    </row>
    <row r="16603" spans="15:15" x14ac:dyDescent="0.35">
      <c r="O16603" s="86"/>
    </row>
    <row r="16604" spans="15:15" x14ac:dyDescent="0.35">
      <c r="O16604" s="86"/>
    </row>
    <row r="16605" spans="15:15" x14ac:dyDescent="0.35">
      <c r="O16605" s="86"/>
    </row>
    <row r="16606" spans="15:15" x14ac:dyDescent="0.35">
      <c r="O16606" s="86"/>
    </row>
    <row r="16607" spans="15:15" x14ac:dyDescent="0.35">
      <c r="O16607" s="86"/>
    </row>
    <row r="16608" spans="15:15" x14ac:dyDescent="0.35">
      <c r="O16608" s="86"/>
    </row>
    <row r="16609" spans="15:15" x14ac:dyDescent="0.35">
      <c r="O16609" s="86"/>
    </row>
    <row r="16610" spans="15:15" x14ac:dyDescent="0.35">
      <c r="O16610" s="86"/>
    </row>
    <row r="16611" spans="15:15" x14ac:dyDescent="0.35">
      <c r="O16611" s="86"/>
    </row>
    <row r="16612" spans="15:15" x14ac:dyDescent="0.35">
      <c r="O16612" s="86"/>
    </row>
    <row r="16613" spans="15:15" x14ac:dyDescent="0.35">
      <c r="O16613" s="86"/>
    </row>
    <row r="16614" spans="15:15" x14ac:dyDescent="0.35">
      <c r="O16614" s="86"/>
    </row>
    <row r="16615" spans="15:15" x14ac:dyDescent="0.35">
      <c r="O16615" s="86"/>
    </row>
    <row r="16616" spans="15:15" x14ac:dyDescent="0.35">
      <c r="O16616" s="86"/>
    </row>
    <row r="16617" spans="15:15" x14ac:dyDescent="0.35">
      <c r="O16617" s="86"/>
    </row>
    <row r="16618" spans="15:15" x14ac:dyDescent="0.35">
      <c r="O16618" s="86"/>
    </row>
    <row r="16619" spans="15:15" x14ac:dyDescent="0.35">
      <c r="O16619" s="86"/>
    </row>
    <row r="16620" spans="15:15" x14ac:dyDescent="0.35">
      <c r="O16620" s="86"/>
    </row>
    <row r="16621" spans="15:15" x14ac:dyDescent="0.35">
      <c r="O16621" s="86"/>
    </row>
    <row r="16622" spans="15:15" x14ac:dyDescent="0.35">
      <c r="O16622" s="86"/>
    </row>
    <row r="16623" spans="15:15" x14ac:dyDescent="0.35">
      <c r="O16623" s="86"/>
    </row>
    <row r="16624" spans="15:15" x14ac:dyDescent="0.35">
      <c r="O16624" s="86"/>
    </row>
    <row r="16625" spans="15:15" x14ac:dyDescent="0.35">
      <c r="O16625" s="86"/>
    </row>
    <row r="16626" spans="15:15" x14ac:dyDescent="0.35">
      <c r="O16626" s="86"/>
    </row>
    <row r="16627" spans="15:15" x14ac:dyDescent="0.35">
      <c r="O16627" s="86"/>
    </row>
    <row r="16628" spans="15:15" x14ac:dyDescent="0.35">
      <c r="O16628" s="86"/>
    </row>
    <row r="16629" spans="15:15" x14ac:dyDescent="0.35">
      <c r="O16629" s="86"/>
    </row>
    <row r="16630" spans="15:15" x14ac:dyDescent="0.35">
      <c r="O16630" s="86"/>
    </row>
    <row r="16631" spans="15:15" x14ac:dyDescent="0.35">
      <c r="O16631" s="86"/>
    </row>
    <row r="16632" spans="15:15" x14ac:dyDescent="0.35">
      <c r="O16632" s="86"/>
    </row>
    <row r="16633" spans="15:15" x14ac:dyDescent="0.35">
      <c r="O16633" s="86"/>
    </row>
    <row r="16634" spans="15:15" x14ac:dyDescent="0.35">
      <c r="O16634" s="86"/>
    </row>
    <row r="16635" spans="15:15" x14ac:dyDescent="0.35">
      <c r="O16635" s="86"/>
    </row>
    <row r="16636" spans="15:15" x14ac:dyDescent="0.35">
      <c r="O16636" s="86"/>
    </row>
    <row r="16637" spans="15:15" x14ac:dyDescent="0.35">
      <c r="O16637" s="86"/>
    </row>
    <row r="16638" spans="15:15" x14ac:dyDescent="0.35">
      <c r="O16638" s="86"/>
    </row>
    <row r="16639" spans="15:15" x14ac:dyDescent="0.35">
      <c r="O16639" s="86"/>
    </row>
    <row r="16640" spans="15:15" x14ac:dyDescent="0.35">
      <c r="O16640" s="86"/>
    </row>
    <row r="16641" spans="15:15" x14ac:dyDescent="0.35">
      <c r="O16641" s="86"/>
    </row>
    <row r="16642" spans="15:15" x14ac:dyDescent="0.35">
      <c r="O16642" s="86"/>
    </row>
    <row r="16643" spans="15:15" x14ac:dyDescent="0.35">
      <c r="O16643" s="86"/>
    </row>
    <row r="16644" spans="15:15" x14ac:dyDescent="0.35">
      <c r="O16644" s="86"/>
    </row>
    <row r="16645" spans="15:15" x14ac:dyDescent="0.35">
      <c r="O16645" s="86"/>
    </row>
    <row r="16646" spans="15:15" x14ac:dyDescent="0.35">
      <c r="O16646" s="86"/>
    </row>
    <row r="16647" spans="15:15" x14ac:dyDescent="0.35">
      <c r="O16647" s="86"/>
    </row>
    <row r="16648" spans="15:15" x14ac:dyDescent="0.35">
      <c r="O16648" s="86"/>
    </row>
    <row r="16649" spans="15:15" x14ac:dyDescent="0.35">
      <c r="O16649" s="86"/>
    </row>
    <row r="16650" spans="15:15" x14ac:dyDescent="0.35">
      <c r="O16650" s="86"/>
    </row>
    <row r="16651" spans="15:15" x14ac:dyDescent="0.35">
      <c r="O16651" s="86"/>
    </row>
    <row r="16652" spans="15:15" x14ac:dyDescent="0.35">
      <c r="O16652" s="86"/>
    </row>
    <row r="16653" spans="15:15" x14ac:dyDescent="0.35">
      <c r="O16653" s="86"/>
    </row>
    <row r="16654" spans="15:15" x14ac:dyDescent="0.35">
      <c r="O16654" s="86"/>
    </row>
    <row r="16655" spans="15:15" x14ac:dyDescent="0.35">
      <c r="O16655" s="86"/>
    </row>
    <row r="16656" spans="15:15" x14ac:dyDescent="0.35">
      <c r="O16656" s="86"/>
    </row>
    <row r="16657" spans="15:15" x14ac:dyDescent="0.35">
      <c r="O16657" s="86"/>
    </row>
    <row r="16658" spans="15:15" x14ac:dyDescent="0.35">
      <c r="O16658" s="86"/>
    </row>
    <row r="16659" spans="15:15" x14ac:dyDescent="0.35">
      <c r="O16659" s="86"/>
    </row>
    <row r="16660" spans="15:15" x14ac:dyDescent="0.35">
      <c r="O16660" s="86"/>
    </row>
    <row r="16661" spans="15:15" x14ac:dyDescent="0.35">
      <c r="O16661" s="86"/>
    </row>
    <row r="16662" spans="15:15" x14ac:dyDescent="0.35">
      <c r="O16662" s="86"/>
    </row>
    <row r="16663" spans="15:15" x14ac:dyDescent="0.35">
      <c r="O16663" s="86"/>
    </row>
    <row r="16664" spans="15:15" x14ac:dyDescent="0.35">
      <c r="O16664" s="86"/>
    </row>
    <row r="16665" spans="15:15" x14ac:dyDescent="0.35">
      <c r="O16665" s="86"/>
    </row>
    <row r="16666" spans="15:15" x14ac:dyDescent="0.35">
      <c r="O16666" s="86"/>
    </row>
    <row r="16667" spans="15:15" x14ac:dyDescent="0.35">
      <c r="O16667" s="86"/>
    </row>
    <row r="16668" spans="15:15" x14ac:dyDescent="0.35">
      <c r="O16668" s="86"/>
    </row>
    <row r="16669" spans="15:15" x14ac:dyDescent="0.35">
      <c r="O16669" s="86"/>
    </row>
    <row r="16670" spans="15:15" x14ac:dyDescent="0.35">
      <c r="O16670" s="86"/>
    </row>
    <row r="16671" spans="15:15" x14ac:dyDescent="0.35">
      <c r="O16671" s="86"/>
    </row>
    <row r="16672" spans="15:15" x14ac:dyDescent="0.35">
      <c r="O16672" s="86"/>
    </row>
    <row r="16673" spans="15:15" x14ac:dyDescent="0.35">
      <c r="O16673" s="86"/>
    </row>
    <row r="16674" spans="15:15" x14ac:dyDescent="0.35">
      <c r="O16674" s="86"/>
    </row>
    <row r="16675" spans="15:15" x14ac:dyDescent="0.35">
      <c r="O16675" s="86"/>
    </row>
    <row r="16676" spans="15:15" x14ac:dyDescent="0.35">
      <c r="O16676" s="86"/>
    </row>
    <row r="16677" spans="15:15" x14ac:dyDescent="0.35">
      <c r="O16677" s="86"/>
    </row>
    <row r="16678" spans="15:15" x14ac:dyDescent="0.35">
      <c r="O16678" s="86"/>
    </row>
    <row r="16679" spans="15:15" x14ac:dyDescent="0.35">
      <c r="O16679" s="86"/>
    </row>
    <row r="16680" spans="15:15" x14ac:dyDescent="0.35">
      <c r="O16680" s="86"/>
    </row>
    <row r="16681" spans="15:15" x14ac:dyDescent="0.35">
      <c r="O16681" s="86"/>
    </row>
    <row r="16682" spans="15:15" x14ac:dyDescent="0.35">
      <c r="O16682" s="86"/>
    </row>
    <row r="16683" spans="15:15" x14ac:dyDescent="0.35">
      <c r="O16683" s="86"/>
    </row>
    <row r="16684" spans="15:15" x14ac:dyDescent="0.35">
      <c r="O16684" s="86"/>
    </row>
    <row r="16685" spans="15:15" x14ac:dyDescent="0.35">
      <c r="O16685" s="86"/>
    </row>
    <row r="16686" spans="15:15" x14ac:dyDescent="0.35">
      <c r="O16686" s="86"/>
    </row>
    <row r="16687" spans="15:15" x14ac:dyDescent="0.35">
      <c r="O16687" s="86"/>
    </row>
    <row r="16688" spans="15:15" x14ac:dyDescent="0.35">
      <c r="O16688" s="86"/>
    </row>
    <row r="16689" spans="15:15" x14ac:dyDescent="0.35">
      <c r="O16689" s="86"/>
    </row>
    <row r="16690" spans="15:15" x14ac:dyDescent="0.35">
      <c r="O16690" s="86"/>
    </row>
    <row r="16691" spans="15:15" x14ac:dyDescent="0.35">
      <c r="O16691" s="86"/>
    </row>
    <row r="16692" spans="15:15" x14ac:dyDescent="0.35">
      <c r="O16692" s="86"/>
    </row>
    <row r="16693" spans="15:15" x14ac:dyDescent="0.35">
      <c r="O16693" s="86"/>
    </row>
    <row r="16694" spans="15:15" x14ac:dyDescent="0.35">
      <c r="O16694" s="86"/>
    </row>
    <row r="16695" spans="15:15" x14ac:dyDescent="0.35">
      <c r="O16695" s="86"/>
    </row>
    <row r="16696" spans="15:15" x14ac:dyDescent="0.35">
      <c r="O16696" s="86"/>
    </row>
    <row r="16697" spans="15:15" x14ac:dyDescent="0.35">
      <c r="O16697" s="86"/>
    </row>
    <row r="16698" spans="15:15" x14ac:dyDescent="0.35">
      <c r="O16698" s="86"/>
    </row>
    <row r="16699" spans="15:15" x14ac:dyDescent="0.35">
      <c r="O16699" s="86"/>
    </row>
    <row r="16700" spans="15:15" x14ac:dyDescent="0.35">
      <c r="O16700" s="86"/>
    </row>
    <row r="16701" spans="15:15" x14ac:dyDescent="0.35">
      <c r="O16701" s="86"/>
    </row>
    <row r="16702" spans="15:15" x14ac:dyDescent="0.35">
      <c r="O16702" s="86"/>
    </row>
    <row r="16703" spans="15:15" x14ac:dyDescent="0.35">
      <c r="O16703" s="86"/>
    </row>
    <row r="16704" spans="15:15" x14ac:dyDescent="0.35">
      <c r="O16704" s="86"/>
    </row>
    <row r="16705" spans="15:15" x14ac:dyDescent="0.35">
      <c r="O16705" s="86"/>
    </row>
    <row r="16706" spans="15:15" x14ac:dyDescent="0.35">
      <c r="O16706" s="86"/>
    </row>
    <row r="16707" spans="15:15" x14ac:dyDescent="0.35">
      <c r="O16707" s="86"/>
    </row>
    <row r="16708" spans="15:15" x14ac:dyDescent="0.35">
      <c r="O16708" s="86"/>
    </row>
    <row r="16709" spans="15:15" x14ac:dyDescent="0.35">
      <c r="O16709" s="86"/>
    </row>
    <row r="16710" spans="15:15" x14ac:dyDescent="0.35">
      <c r="O16710" s="86"/>
    </row>
    <row r="16711" spans="15:15" x14ac:dyDescent="0.35">
      <c r="O16711" s="86"/>
    </row>
    <row r="16712" spans="15:15" x14ac:dyDescent="0.35">
      <c r="O16712" s="86"/>
    </row>
    <row r="16713" spans="15:15" x14ac:dyDescent="0.35">
      <c r="O16713" s="86"/>
    </row>
    <row r="16714" spans="15:15" x14ac:dyDescent="0.35">
      <c r="O16714" s="86"/>
    </row>
    <row r="16715" spans="15:15" x14ac:dyDescent="0.35">
      <c r="O16715" s="86"/>
    </row>
    <row r="16716" spans="15:15" x14ac:dyDescent="0.35">
      <c r="O16716" s="86"/>
    </row>
    <row r="16717" spans="15:15" x14ac:dyDescent="0.35">
      <c r="O16717" s="86"/>
    </row>
    <row r="16718" spans="15:15" x14ac:dyDescent="0.35">
      <c r="O16718" s="86"/>
    </row>
    <row r="16719" spans="15:15" x14ac:dyDescent="0.35">
      <c r="O16719" s="86"/>
    </row>
    <row r="16720" spans="15:15" x14ac:dyDescent="0.35">
      <c r="O16720" s="86"/>
    </row>
    <row r="16721" spans="15:15" x14ac:dyDescent="0.35">
      <c r="O16721" s="86"/>
    </row>
    <row r="16722" spans="15:15" x14ac:dyDescent="0.35">
      <c r="O16722" s="86"/>
    </row>
    <row r="16723" spans="15:15" x14ac:dyDescent="0.35">
      <c r="O16723" s="86"/>
    </row>
    <row r="16724" spans="15:15" x14ac:dyDescent="0.35">
      <c r="O16724" s="86"/>
    </row>
    <row r="16725" spans="15:15" x14ac:dyDescent="0.35">
      <c r="O16725" s="86"/>
    </row>
    <row r="16726" spans="15:15" x14ac:dyDescent="0.35">
      <c r="O16726" s="86"/>
    </row>
    <row r="16727" spans="15:15" x14ac:dyDescent="0.35">
      <c r="O16727" s="86"/>
    </row>
    <row r="16728" spans="15:15" x14ac:dyDescent="0.35">
      <c r="O16728" s="86"/>
    </row>
    <row r="16729" spans="15:15" x14ac:dyDescent="0.35">
      <c r="O16729" s="86"/>
    </row>
    <row r="16730" spans="15:15" x14ac:dyDescent="0.35">
      <c r="O16730" s="86"/>
    </row>
    <row r="16731" spans="15:15" x14ac:dyDescent="0.35">
      <c r="O16731" s="86"/>
    </row>
    <row r="16732" spans="15:15" x14ac:dyDescent="0.35">
      <c r="O16732" s="86"/>
    </row>
    <row r="16733" spans="15:15" x14ac:dyDescent="0.35">
      <c r="O16733" s="86"/>
    </row>
    <row r="16734" spans="15:15" x14ac:dyDescent="0.35">
      <c r="O16734" s="86"/>
    </row>
    <row r="16735" spans="15:15" x14ac:dyDescent="0.35">
      <c r="O16735" s="86"/>
    </row>
    <row r="16736" spans="15:15" x14ac:dyDescent="0.35">
      <c r="O16736" s="86"/>
    </row>
    <row r="16737" spans="15:15" x14ac:dyDescent="0.35">
      <c r="O16737" s="86"/>
    </row>
    <row r="16738" spans="15:15" x14ac:dyDescent="0.35">
      <c r="O16738" s="86"/>
    </row>
    <row r="16739" spans="15:15" x14ac:dyDescent="0.35">
      <c r="O16739" s="86"/>
    </row>
    <row r="16740" spans="15:15" x14ac:dyDescent="0.35">
      <c r="O16740" s="86"/>
    </row>
    <row r="16741" spans="15:15" x14ac:dyDescent="0.35">
      <c r="O16741" s="86"/>
    </row>
    <row r="16742" spans="15:15" x14ac:dyDescent="0.35">
      <c r="O16742" s="86"/>
    </row>
    <row r="16743" spans="15:15" x14ac:dyDescent="0.35">
      <c r="O16743" s="86"/>
    </row>
    <row r="16744" spans="15:15" x14ac:dyDescent="0.35">
      <c r="O16744" s="86"/>
    </row>
    <row r="16745" spans="15:15" x14ac:dyDescent="0.35">
      <c r="O16745" s="86"/>
    </row>
    <row r="16746" spans="15:15" x14ac:dyDescent="0.35">
      <c r="O16746" s="86"/>
    </row>
    <row r="16747" spans="15:15" x14ac:dyDescent="0.35">
      <c r="O16747" s="86"/>
    </row>
    <row r="16748" spans="15:15" x14ac:dyDescent="0.35">
      <c r="O16748" s="86"/>
    </row>
    <row r="16749" spans="15:15" x14ac:dyDescent="0.35">
      <c r="O16749" s="86"/>
    </row>
    <row r="16750" spans="15:15" x14ac:dyDescent="0.35">
      <c r="O16750" s="86"/>
    </row>
    <row r="16751" spans="15:15" x14ac:dyDescent="0.35">
      <c r="O16751" s="86"/>
    </row>
    <row r="16752" spans="15:15" x14ac:dyDescent="0.35">
      <c r="O16752" s="86"/>
    </row>
    <row r="16753" spans="15:15" x14ac:dyDescent="0.35">
      <c r="O16753" s="86"/>
    </row>
    <row r="16754" spans="15:15" x14ac:dyDescent="0.35">
      <c r="O16754" s="86"/>
    </row>
    <row r="16755" spans="15:15" x14ac:dyDescent="0.35">
      <c r="O16755" s="86"/>
    </row>
    <row r="16756" spans="15:15" x14ac:dyDescent="0.35">
      <c r="O16756" s="86"/>
    </row>
    <row r="16757" spans="15:15" x14ac:dyDescent="0.35">
      <c r="O16757" s="86"/>
    </row>
    <row r="16758" spans="15:15" x14ac:dyDescent="0.35">
      <c r="O16758" s="86"/>
    </row>
    <row r="16759" spans="15:15" x14ac:dyDescent="0.35">
      <c r="O16759" s="86"/>
    </row>
    <row r="16760" spans="15:15" x14ac:dyDescent="0.35">
      <c r="O16760" s="86"/>
    </row>
    <row r="16761" spans="15:15" x14ac:dyDescent="0.35">
      <c r="O16761" s="86"/>
    </row>
    <row r="16762" spans="15:15" x14ac:dyDescent="0.35">
      <c r="O16762" s="86"/>
    </row>
    <row r="16763" spans="15:15" x14ac:dyDescent="0.35">
      <c r="O16763" s="86"/>
    </row>
    <row r="16764" spans="15:15" x14ac:dyDescent="0.35">
      <c r="O16764" s="86"/>
    </row>
    <row r="16765" spans="15:15" x14ac:dyDescent="0.35">
      <c r="O16765" s="86"/>
    </row>
    <row r="16766" spans="15:15" x14ac:dyDescent="0.35">
      <c r="O16766" s="86"/>
    </row>
    <row r="16767" spans="15:15" x14ac:dyDescent="0.35">
      <c r="O16767" s="86"/>
    </row>
    <row r="16768" spans="15:15" x14ac:dyDescent="0.35">
      <c r="O16768" s="86"/>
    </row>
    <row r="16769" spans="15:15" x14ac:dyDescent="0.35">
      <c r="O16769" s="86"/>
    </row>
    <row r="16770" spans="15:15" x14ac:dyDescent="0.35">
      <c r="O16770" s="86"/>
    </row>
    <row r="16771" spans="15:15" x14ac:dyDescent="0.35">
      <c r="O16771" s="86"/>
    </row>
    <row r="16772" spans="15:15" x14ac:dyDescent="0.35">
      <c r="O16772" s="86"/>
    </row>
    <row r="16773" spans="15:15" x14ac:dyDescent="0.35">
      <c r="O16773" s="86"/>
    </row>
    <row r="16774" spans="15:15" x14ac:dyDescent="0.35">
      <c r="O16774" s="86"/>
    </row>
    <row r="16775" spans="15:15" x14ac:dyDescent="0.35">
      <c r="O16775" s="86"/>
    </row>
    <row r="16776" spans="15:15" x14ac:dyDescent="0.35">
      <c r="O16776" s="86"/>
    </row>
    <row r="16777" spans="15:15" x14ac:dyDescent="0.35">
      <c r="O16777" s="86"/>
    </row>
    <row r="16778" spans="15:15" x14ac:dyDescent="0.35">
      <c r="O16778" s="86"/>
    </row>
    <row r="16779" spans="15:15" x14ac:dyDescent="0.35">
      <c r="O16779" s="86"/>
    </row>
    <row r="16780" spans="15:15" x14ac:dyDescent="0.35">
      <c r="O16780" s="86"/>
    </row>
    <row r="16781" spans="15:15" x14ac:dyDescent="0.35">
      <c r="O16781" s="86"/>
    </row>
    <row r="16782" spans="15:15" x14ac:dyDescent="0.35">
      <c r="O16782" s="86"/>
    </row>
    <row r="16783" spans="15:15" x14ac:dyDescent="0.35">
      <c r="O16783" s="86"/>
    </row>
    <row r="16784" spans="15:15" x14ac:dyDescent="0.35">
      <c r="O16784" s="86"/>
    </row>
    <row r="16785" spans="15:15" x14ac:dyDescent="0.35">
      <c r="O16785" s="86"/>
    </row>
    <row r="16786" spans="15:15" x14ac:dyDescent="0.35">
      <c r="O16786" s="86"/>
    </row>
    <row r="16787" spans="15:15" x14ac:dyDescent="0.35">
      <c r="O16787" s="86"/>
    </row>
    <row r="16788" spans="15:15" x14ac:dyDescent="0.35">
      <c r="O16788" s="86"/>
    </row>
    <row r="16789" spans="15:15" x14ac:dyDescent="0.35">
      <c r="O16789" s="86"/>
    </row>
    <row r="16790" spans="15:15" x14ac:dyDescent="0.35">
      <c r="O16790" s="86"/>
    </row>
    <row r="16791" spans="15:15" x14ac:dyDescent="0.35">
      <c r="O16791" s="86"/>
    </row>
    <row r="16792" spans="15:15" x14ac:dyDescent="0.35">
      <c r="O16792" s="86"/>
    </row>
    <row r="16793" spans="15:15" x14ac:dyDescent="0.35">
      <c r="O16793" s="86"/>
    </row>
    <row r="16794" spans="15:15" x14ac:dyDescent="0.35">
      <c r="O16794" s="86"/>
    </row>
    <row r="16795" spans="15:15" x14ac:dyDescent="0.35">
      <c r="O16795" s="86"/>
    </row>
    <row r="16796" spans="15:15" x14ac:dyDescent="0.35">
      <c r="O16796" s="86"/>
    </row>
    <row r="16797" spans="15:15" x14ac:dyDescent="0.35">
      <c r="O16797" s="86"/>
    </row>
    <row r="16798" spans="15:15" x14ac:dyDescent="0.35">
      <c r="O16798" s="86"/>
    </row>
    <row r="16799" spans="15:15" x14ac:dyDescent="0.35">
      <c r="O16799" s="86"/>
    </row>
    <row r="16800" spans="15:15" x14ac:dyDescent="0.35">
      <c r="O16800" s="86"/>
    </row>
    <row r="16801" spans="15:15" x14ac:dyDescent="0.35">
      <c r="O16801" s="86"/>
    </row>
    <row r="16802" spans="15:15" x14ac:dyDescent="0.35">
      <c r="O16802" s="86"/>
    </row>
    <row r="16803" spans="15:15" x14ac:dyDescent="0.35">
      <c r="O16803" s="86"/>
    </row>
    <row r="16804" spans="15:15" x14ac:dyDescent="0.35">
      <c r="O16804" s="86"/>
    </row>
    <row r="16805" spans="15:15" x14ac:dyDescent="0.35">
      <c r="O16805" s="86"/>
    </row>
    <row r="16806" spans="15:15" x14ac:dyDescent="0.35">
      <c r="O16806" s="86"/>
    </row>
    <row r="16807" spans="15:15" x14ac:dyDescent="0.35">
      <c r="O16807" s="86"/>
    </row>
    <row r="16808" spans="15:15" x14ac:dyDescent="0.35">
      <c r="O16808" s="86"/>
    </row>
    <row r="16809" spans="15:15" x14ac:dyDescent="0.35">
      <c r="O16809" s="86"/>
    </row>
    <row r="16810" spans="15:15" x14ac:dyDescent="0.35">
      <c r="O16810" s="86"/>
    </row>
    <row r="16811" spans="15:15" x14ac:dyDescent="0.35">
      <c r="O16811" s="86"/>
    </row>
    <row r="16812" spans="15:15" x14ac:dyDescent="0.35">
      <c r="O16812" s="86"/>
    </row>
    <row r="16813" spans="15:15" x14ac:dyDescent="0.35">
      <c r="O16813" s="86"/>
    </row>
    <row r="16814" spans="15:15" x14ac:dyDescent="0.35">
      <c r="O16814" s="86"/>
    </row>
    <row r="16815" spans="15:15" x14ac:dyDescent="0.35">
      <c r="O16815" s="86"/>
    </row>
    <row r="16816" spans="15:15" x14ac:dyDescent="0.35">
      <c r="O16816" s="86"/>
    </row>
    <row r="16817" spans="15:15" x14ac:dyDescent="0.35">
      <c r="O16817" s="86"/>
    </row>
    <row r="16818" spans="15:15" x14ac:dyDescent="0.35">
      <c r="O16818" s="86"/>
    </row>
    <row r="16819" spans="15:15" x14ac:dyDescent="0.35">
      <c r="O16819" s="86"/>
    </row>
    <row r="16820" spans="15:15" x14ac:dyDescent="0.35">
      <c r="O16820" s="86"/>
    </row>
    <row r="16821" spans="15:15" x14ac:dyDescent="0.35">
      <c r="O16821" s="86"/>
    </row>
    <row r="16822" spans="15:15" x14ac:dyDescent="0.35">
      <c r="O16822" s="86"/>
    </row>
    <row r="16823" spans="15:15" x14ac:dyDescent="0.35">
      <c r="O16823" s="86"/>
    </row>
    <row r="16824" spans="15:15" x14ac:dyDescent="0.35">
      <c r="O16824" s="86"/>
    </row>
    <row r="16825" spans="15:15" x14ac:dyDescent="0.35">
      <c r="O16825" s="86"/>
    </row>
    <row r="16826" spans="15:15" x14ac:dyDescent="0.35">
      <c r="O16826" s="86"/>
    </row>
    <row r="16827" spans="15:15" x14ac:dyDescent="0.35">
      <c r="O16827" s="86"/>
    </row>
    <row r="16828" spans="15:15" x14ac:dyDescent="0.35">
      <c r="O16828" s="86"/>
    </row>
    <row r="16829" spans="15:15" x14ac:dyDescent="0.35">
      <c r="O16829" s="86"/>
    </row>
    <row r="16830" spans="15:15" x14ac:dyDescent="0.35">
      <c r="O16830" s="86"/>
    </row>
    <row r="16831" spans="15:15" x14ac:dyDescent="0.35">
      <c r="O16831" s="86"/>
    </row>
    <row r="16832" spans="15:15" x14ac:dyDescent="0.35">
      <c r="O16832" s="86"/>
    </row>
    <row r="16833" spans="15:15" x14ac:dyDescent="0.35">
      <c r="O16833" s="86"/>
    </row>
    <row r="16834" spans="15:15" x14ac:dyDescent="0.35">
      <c r="O16834" s="86"/>
    </row>
    <row r="16835" spans="15:15" x14ac:dyDescent="0.35">
      <c r="O16835" s="86"/>
    </row>
    <row r="16836" spans="15:15" x14ac:dyDescent="0.35">
      <c r="O16836" s="86"/>
    </row>
    <row r="16837" spans="15:15" x14ac:dyDescent="0.35">
      <c r="O16837" s="86"/>
    </row>
    <row r="16838" spans="15:15" x14ac:dyDescent="0.35">
      <c r="O16838" s="86"/>
    </row>
    <row r="16839" spans="15:15" x14ac:dyDescent="0.35">
      <c r="O16839" s="86"/>
    </row>
    <row r="16840" spans="15:15" x14ac:dyDescent="0.35">
      <c r="O16840" s="86"/>
    </row>
    <row r="16841" spans="15:15" x14ac:dyDescent="0.35">
      <c r="O16841" s="86"/>
    </row>
    <row r="16842" spans="15:15" x14ac:dyDescent="0.35">
      <c r="O16842" s="86"/>
    </row>
    <row r="16843" spans="15:15" x14ac:dyDescent="0.35">
      <c r="O16843" s="86"/>
    </row>
    <row r="16844" spans="15:15" x14ac:dyDescent="0.35">
      <c r="O16844" s="86"/>
    </row>
    <row r="16845" spans="15:15" x14ac:dyDescent="0.35">
      <c r="O16845" s="86"/>
    </row>
    <row r="16846" spans="15:15" x14ac:dyDescent="0.35">
      <c r="O16846" s="86"/>
    </row>
    <row r="16847" spans="15:15" x14ac:dyDescent="0.35">
      <c r="O16847" s="86"/>
    </row>
    <row r="16848" spans="15:15" x14ac:dyDescent="0.35">
      <c r="O16848" s="86"/>
    </row>
    <row r="16849" spans="15:15" x14ac:dyDescent="0.35">
      <c r="O16849" s="86"/>
    </row>
    <row r="16850" spans="15:15" x14ac:dyDescent="0.35">
      <c r="O16850" s="86"/>
    </row>
    <row r="16851" spans="15:15" x14ac:dyDescent="0.35">
      <c r="O16851" s="86"/>
    </row>
    <row r="16852" spans="15:15" x14ac:dyDescent="0.35">
      <c r="O16852" s="86"/>
    </row>
    <row r="16853" spans="15:15" x14ac:dyDescent="0.35">
      <c r="O16853" s="86"/>
    </row>
    <row r="16854" spans="15:15" x14ac:dyDescent="0.35">
      <c r="O16854" s="86"/>
    </row>
    <row r="16855" spans="15:15" x14ac:dyDescent="0.35">
      <c r="O16855" s="86"/>
    </row>
    <row r="16856" spans="15:15" x14ac:dyDescent="0.35">
      <c r="O16856" s="86"/>
    </row>
    <row r="16857" spans="15:15" x14ac:dyDescent="0.35">
      <c r="O16857" s="86"/>
    </row>
    <row r="16858" spans="15:15" x14ac:dyDescent="0.35">
      <c r="O16858" s="86"/>
    </row>
    <row r="16859" spans="15:15" x14ac:dyDescent="0.35">
      <c r="O16859" s="86"/>
    </row>
    <row r="16860" spans="15:15" x14ac:dyDescent="0.35">
      <c r="O16860" s="86"/>
    </row>
    <row r="16861" spans="15:15" x14ac:dyDescent="0.35">
      <c r="O16861" s="86"/>
    </row>
    <row r="16862" spans="15:15" x14ac:dyDescent="0.35">
      <c r="O16862" s="86"/>
    </row>
    <row r="16863" spans="15:15" x14ac:dyDescent="0.35">
      <c r="O16863" s="86"/>
    </row>
    <row r="16864" spans="15:15" x14ac:dyDescent="0.35">
      <c r="O16864" s="86"/>
    </row>
    <row r="16865" spans="15:15" x14ac:dyDescent="0.35">
      <c r="O16865" s="86"/>
    </row>
    <row r="16866" spans="15:15" x14ac:dyDescent="0.35">
      <c r="O16866" s="86"/>
    </row>
    <row r="16867" spans="15:15" x14ac:dyDescent="0.35">
      <c r="O16867" s="86"/>
    </row>
    <row r="16868" spans="15:15" x14ac:dyDescent="0.35">
      <c r="O16868" s="86"/>
    </row>
    <row r="16869" spans="15:15" x14ac:dyDescent="0.35">
      <c r="O16869" s="86"/>
    </row>
    <row r="16870" spans="15:15" x14ac:dyDescent="0.35">
      <c r="O16870" s="86"/>
    </row>
    <row r="16871" spans="15:15" x14ac:dyDescent="0.35">
      <c r="O16871" s="86"/>
    </row>
    <row r="16872" spans="15:15" x14ac:dyDescent="0.35">
      <c r="O16872" s="86"/>
    </row>
    <row r="16873" spans="15:15" x14ac:dyDescent="0.35">
      <c r="O16873" s="86"/>
    </row>
    <row r="16874" spans="15:15" x14ac:dyDescent="0.35">
      <c r="O16874" s="86"/>
    </row>
    <row r="16875" spans="15:15" x14ac:dyDescent="0.35">
      <c r="O16875" s="86"/>
    </row>
    <row r="16876" spans="15:15" x14ac:dyDescent="0.35">
      <c r="O16876" s="86"/>
    </row>
    <row r="16877" spans="15:15" x14ac:dyDescent="0.35">
      <c r="O16877" s="86"/>
    </row>
    <row r="16878" spans="15:15" x14ac:dyDescent="0.35">
      <c r="O16878" s="86"/>
    </row>
    <row r="16879" spans="15:15" x14ac:dyDescent="0.35">
      <c r="O16879" s="86"/>
    </row>
    <row r="16880" spans="15:15" x14ac:dyDescent="0.35">
      <c r="O16880" s="86"/>
    </row>
    <row r="16881" spans="15:15" x14ac:dyDescent="0.35">
      <c r="O16881" s="86"/>
    </row>
    <row r="16882" spans="15:15" x14ac:dyDescent="0.35">
      <c r="O16882" s="86"/>
    </row>
    <row r="16883" spans="15:15" x14ac:dyDescent="0.35">
      <c r="O16883" s="86"/>
    </row>
    <row r="16884" spans="15:15" x14ac:dyDescent="0.35">
      <c r="O16884" s="86"/>
    </row>
    <row r="16885" spans="15:15" x14ac:dyDescent="0.35">
      <c r="O16885" s="86"/>
    </row>
    <row r="16886" spans="15:15" x14ac:dyDescent="0.35">
      <c r="O16886" s="86"/>
    </row>
    <row r="16887" spans="15:15" x14ac:dyDescent="0.35">
      <c r="O16887" s="86"/>
    </row>
    <row r="16888" spans="15:15" x14ac:dyDescent="0.35">
      <c r="O16888" s="86"/>
    </row>
    <row r="16889" spans="15:15" x14ac:dyDescent="0.35">
      <c r="O16889" s="86"/>
    </row>
    <row r="16890" spans="15:15" x14ac:dyDescent="0.35">
      <c r="O16890" s="86"/>
    </row>
    <row r="16891" spans="15:15" x14ac:dyDescent="0.35">
      <c r="O16891" s="86"/>
    </row>
    <row r="16892" spans="15:15" x14ac:dyDescent="0.35">
      <c r="O16892" s="86"/>
    </row>
    <row r="16893" spans="15:15" x14ac:dyDescent="0.35">
      <c r="O16893" s="86"/>
    </row>
    <row r="16894" spans="15:15" x14ac:dyDescent="0.35">
      <c r="O16894" s="86"/>
    </row>
    <row r="16895" spans="15:15" x14ac:dyDescent="0.35">
      <c r="O16895" s="86"/>
    </row>
    <row r="16896" spans="15:15" x14ac:dyDescent="0.35">
      <c r="O16896" s="86"/>
    </row>
    <row r="16897" spans="15:15" x14ac:dyDescent="0.35">
      <c r="O16897" s="86"/>
    </row>
    <row r="16898" spans="15:15" x14ac:dyDescent="0.35">
      <c r="O16898" s="86"/>
    </row>
    <row r="16899" spans="15:15" x14ac:dyDescent="0.35">
      <c r="O16899" s="86"/>
    </row>
    <row r="16900" spans="15:15" x14ac:dyDescent="0.35">
      <c r="O16900" s="86"/>
    </row>
    <row r="16901" spans="15:15" x14ac:dyDescent="0.35">
      <c r="O16901" s="86"/>
    </row>
    <row r="16902" spans="15:15" x14ac:dyDescent="0.35">
      <c r="O16902" s="86"/>
    </row>
    <row r="16903" spans="15:15" x14ac:dyDescent="0.35">
      <c r="O16903" s="86"/>
    </row>
    <row r="16904" spans="15:15" x14ac:dyDescent="0.35">
      <c r="O16904" s="86"/>
    </row>
    <row r="16905" spans="15:15" x14ac:dyDescent="0.35">
      <c r="O16905" s="86"/>
    </row>
    <row r="16906" spans="15:15" x14ac:dyDescent="0.35">
      <c r="O16906" s="86"/>
    </row>
    <row r="16907" spans="15:15" x14ac:dyDescent="0.35">
      <c r="O16907" s="86"/>
    </row>
    <row r="16908" spans="15:15" x14ac:dyDescent="0.35">
      <c r="O16908" s="86"/>
    </row>
    <row r="16909" spans="15:15" x14ac:dyDescent="0.35">
      <c r="O16909" s="86"/>
    </row>
    <row r="16910" spans="15:15" x14ac:dyDescent="0.35">
      <c r="O16910" s="86"/>
    </row>
    <row r="16911" spans="15:15" x14ac:dyDescent="0.35">
      <c r="O16911" s="86"/>
    </row>
    <row r="16912" spans="15:15" x14ac:dyDescent="0.35">
      <c r="O16912" s="86"/>
    </row>
    <row r="16913" spans="15:15" x14ac:dyDescent="0.35">
      <c r="O16913" s="86"/>
    </row>
    <row r="16914" spans="15:15" x14ac:dyDescent="0.35">
      <c r="O16914" s="86"/>
    </row>
    <row r="16915" spans="15:15" x14ac:dyDescent="0.35">
      <c r="O16915" s="86"/>
    </row>
    <row r="16916" spans="15:15" x14ac:dyDescent="0.35">
      <c r="O16916" s="86"/>
    </row>
    <row r="16917" spans="15:15" x14ac:dyDescent="0.35">
      <c r="O16917" s="86"/>
    </row>
    <row r="16918" spans="15:15" x14ac:dyDescent="0.35">
      <c r="O16918" s="86"/>
    </row>
    <row r="16919" spans="15:15" x14ac:dyDescent="0.35">
      <c r="O16919" s="86"/>
    </row>
    <row r="16920" spans="15:15" x14ac:dyDescent="0.35">
      <c r="O16920" s="86"/>
    </row>
    <row r="16921" spans="15:15" x14ac:dyDescent="0.35">
      <c r="O16921" s="86"/>
    </row>
    <row r="16922" spans="15:15" x14ac:dyDescent="0.35">
      <c r="O16922" s="86"/>
    </row>
    <row r="16923" spans="15:15" x14ac:dyDescent="0.35">
      <c r="O16923" s="86"/>
    </row>
    <row r="16924" spans="15:15" x14ac:dyDescent="0.35">
      <c r="O16924" s="86"/>
    </row>
    <row r="16925" spans="15:15" x14ac:dyDescent="0.35">
      <c r="O16925" s="86"/>
    </row>
    <row r="16926" spans="15:15" x14ac:dyDescent="0.35">
      <c r="O16926" s="86"/>
    </row>
    <row r="16927" spans="15:15" x14ac:dyDescent="0.35">
      <c r="O16927" s="86"/>
    </row>
    <row r="16928" spans="15:15" x14ac:dyDescent="0.35">
      <c r="O16928" s="86"/>
    </row>
    <row r="16929" spans="15:15" x14ac:dyDescent="0.35">
      <c r="O16929" s="86"/>
    </row>
    <row r="16930" spans="15:15" x14ac:dyDescent="0.35">
      <c r="O16930" s="86"/>
    </row>
    <row r="16931" spans="15:15" x14ac:dyDescent="0.35">
      <c r="O16931" s="86"/>
    </row>
    <row r="16932" spans="15:15" x14ac:dyDescent="0.35">
      <c r="O16932" s="86"/>
    </row>
    <row r="16933" spans="15:15" x14ac:dyDescent="0.35">
      <c r="O16933" s="86"/>
    </row>
    <row r="16934" spans="15:15" x14ac:dyDescent="0.35">
      <c r="O16934" s="86"/>
    </row>
    <row r="16935" spans="15:15" x14ac:dyDescent="0.35">
      <c r="O16935" s="86"/>
    </row>
    <row r="16936" spans="15:15" x14ac:dyDescent="0.35">
      <c r="O16936" s="86"/>
    </row>
    <row r="16937" spans="15:15" x14ac:dyDescent="0.35">
      <c r="O16937" s="86"/>
    </row>
    <row r="16938" spans="15:15" x14ac:dyDescent="0.35">
      <c r="O16938" s="86"/>
    </row>
    <row r="16939" spans="15:15" x14ac:dyDescent="0.35">
      <c r="O16939" s="86"/>
    </row>
    <row r="16940" spans="15:15" x14ac:dyDescent="0.35">
      <c r="O16940" s="86"/>
    </row>
    <row r="16941" spans="15:15" x14ac:dyDescent="0.35">
      <c r="O16941" s="86"/>
    </row>
    <row r="16942" spans="15:15" x14ac:dyDescent="0.35">
      <c r="O16942" s="86"/>
    </row>
    <row r="16943" spans="15:15" x14ac:dyDescent="0.35">
      <c r="O16943" s="86"/>
    </row>
    <row r="16944" spans="15:15" x14ac:dyDescent="0.35">
      <c r="O16944" s="86"/>
    </row>
    <row r="16945" spans="15:15" x14ac:dyDescent="0.35">
      <c r="O16945" s="86"/>
    </row>
    <row r="16946" spans="15:15" x14ac:dyDescent="0.35">
      <c r="O16946" s="86"/>
    </row>
    <row r="16947" spans="15:15" x14ac:dyDescent="0.35">
      <c r="O16947" s="86"/>
    </row>
    <row r="16948" spans="15:15" x14ac:dyDescent="0.35">
      <c r="O16948" s="86"/>
    </row>
    <row r="16949" spans="15:15" x14ac:dyDescent="0.35">
      <c r="O16949" s="86"/>
    </row>
    <row r="16950" spans="15:15" x14ac:dyDescent="0.35">
      <c r="O16950" s="86"/>
    </row>
    <row r="16951" spans="15:15" x14ac:dyDescent="0.35">
      <c r="O16951" s="86"/>
    </row>
    <row r="16952" spans="15:15" x14ac:dyDescent="0.35">
      <c r="O16952" s="86"/>
    </row>
    <row r="16953" spans="15:15" x14ac:dyDescent="0.35">
      <c r="O16953" s="86"/>
    </row>
    <row r="16954" spans="15:15" x14ac:dyDescent="0.35">
      <c r="O16954" s="86"/>
    </row>
    <row r="16955" spans="15:15" x14ac:dyDescent="0.35">
      <c r="O16955" s="86"/>
    </row>
    <row r="16956" spans="15:15" x14ac:dyDescent="0.35">
      <c r="O16956" s="86"/>
    </row>
    <row r="16957" spans="15:15" x14ac:dyDescent="0.35">
      <c r="O16957" s="86"/>
    </row>
    <row r="16958" spans="15:15" x14ac:dyDescent="0.35">
      <c r="O16958" s="86"/>
    </row>
    <row r="16959" spans="15:15" x14ac:dyDescent="0.35">
      <c r="O16959" s="86"/>
    </row>
    <row r="16960" spans="15:15" x14ac:dyDescent="0.35">
      <c r="O16960" s="86"/>
    </row>
    <row r="16961" spans="15:15" x14ac:dyDescent="0.35">
      <c r="O16961" s="86"/>
    </row>
    <row r="16962" spans="15:15" x14ac:dyDescent="0.35">
      <c r="O16962" s="86"/>
    </row>
    <row r="16963" spans="15:15" x14ac:dyDescent="0.35">
      <c r="O16963" s="86"/>
    </row>
    <row r="16964" spans="15:15" x14ac:dyDescent="0.35">
      <c r="O16964" s="86"/>
    </row>
    <row r="16965" spans="15:15" x14ac:dyDescent="0.35">
      <c r="O16965" s="86"/>
    </row>
    <row r="16966" spans="15:15" x14ac:dyDescent="0.35">
      <c r="O16966" s="86"/>
    </row>
    <row r="16967" spans="15:15" x14ac:dyDescent="0.35">
      <c r="O16967" s="86"/>
    </row>
    <row r="16968" spans="15:15" x14ac:dyDescent="0.35">
      <c r="O16968" s="86"/>
    </row>
    <row r="16969" spans="15:15" x14ac:dyDescent="0.35">
      <c r="O16969" s="86"/>
    </row>
    <row r="16970" spans="15:15" x14ac:dyDescent="0.35">
      <c r="O16970" s="86"/>
    </row>
    <row r="16971" spans="15:15" x14ac:dyDescent="0.35">
      <c r="O16971" s="86"/>
    </row>
    <row r="16972" spans="15:15" x14ac:dyDescent="0.35">
      <c r="O16972" s="86"/>
    </row>
    <row r="16973" spans="15:15" x14ac:dyDescent="0.35">
      <c r="O16973" s="86"/>
    </row>
    <row r="16974" spans="15:15" x14ac:dyDescent="0.35">
      <c r="O16974" s="86"/>
    </row>
    <row r="16975" spans="15:15" x14ac:dyDescent="0.35">
      <c r="O16975" s="86"/>
    </row>
    <row r="16976" spans="15:15" x14ac:dyDescent="0.35">
      <c r="O16976" s="86"/>
    </row>
    <row r="16977" spans="15:15" x14ac:dyDescent="0.35">
      <c r="O16977" s="86"/>
    </row>
    <row r="16978" spans="15:15" x14ac:dyDescent="0.35">
      <c r="O16978" s="86"/>
    </row>
    <row r="16979" spans="15:15" x14ac:dyDescent="0.35">
      <c r="O16979" s="86"/>
    </row>
    <row r="16980" spans="15:15" x14ac:dyDescent="0.35">
      <c r="O16980" s="86"/>
    </row>
    <row r="16981" spans="15:15" x14ac:dyDescent="0.35">
      <c r="O16981" s="86"/>
    </row>
    <row r="16982" spans="15:15" x14ac:dyDescent="0.35">
      <c r="O16982" s="86"/>
    </row>
    <row r="16983" spans="15:15" x14ac:dyDescent="0.35">
      <c r="O16983" s="86"/>
    </row>
    <row r="16984" spans="15:15" x14ac:dyDescent="0.35">
      <c r="O16984" s="86"/>
    </row>
    <row r="16985" spans="15:15" x14ac:dyDescent="0.35">
      <c r="O16985" s="86"/>
    </row>
    <row r="16986" spans="15:15" x14ac:dyDescent="0.35">
      <c r="O16986" s="86"/>
    </row>
    <row r="16987" spans="15:15" x14ac:dyDescent="0.35">
      <c r="O16987" s="86"/>
    </row>
    <row r="16988" spans="15:15" x14ac:dyDescent="0.35">
      <c r="O16988" s="86"/>
    </row>
    <row r="16989" spans="15:15" x14ac:dyDescent="0.35">
      <c r="O16989" s="86"/>
    </row>
    <row r="16990" spans="15:15" x14ac:dyDescent="0.35">
      <c r="O16990" s="86"/>
    </row>
    <row r="16991" spans="15:15" x14ac:dyDescent="0.35">
      <c r="O16991" s="86"/>
    </row>
    <row r="16992" spans="15:15" x14ac:dyDescent="0.35">
      <c r="O16992" s="86"/>
    </row>
    <row r="16993" spans="15:15" x14ac:dyDescent="0.35">
      <c r="O16993" s="86"/>
    </row>
    <row r="16994" spans="15:15" x14ac:dyDescent="0.35">
      <c r="O16994" s="86"/>
    </row>
    <row r="16995" spans="15:15" x14ac:dyDescent="0.35">
      <c r="O16995" s="86"/>
    </row>
    <row r="16996" spans="15:15" x14ac:dyDescent="0.35">
      <c r="O16996" s="86"/>
    </row>
    <row r="16997" spans="15:15" x14ac:dyDescent="0.35">
      <c r="O16997" s="86"/>
    </row>
    <row r="16998" spans="15:15" x14ac:dyDescent="0.35">
      <c r="O16998" s="86"/>
    </row>
    <row r="16999" spans="15:15" x14ac:dyDescent="0.35">
      <c r="O16999" s="86"/>
    </row>
    <row r="17000" spans="15:15" x14ac:dyDescent="0.35">
      <c r="O17000" s="86"/>
    </row>
    <row r="17001" spans="15:15" x14ac:dyDescent="0.35">
      <c r="O17001" s="86"/>
    </row>
    <row r="17002" spans="15:15" x14ac:dyDescent="0.35">
      <c r="O17002" s="86"/>
    </row>
    <row r="17003" spans="15:15" x14ac:dyDescent="0.35">
      <c r="O17003" s="86"/>
    </row>
    <row r="17004" spans="15:15" x14ac:dyDescent="0.35">
      <c r="O17004" s="86"/>
    </row>
    <row r="17005" spans="15:15" x14ac:dyDescent="0.35">
      <c r="O17005" s="86"/>
    </row>
    <row r="17006" spans="15:15" x14ac:dyDescent="0.35">
      <c r="O17006" s="86"/>
    </row>
    <row r="17007" spans="15:15" x14ac:dyDescent="0.35">
      <c r="O17007" s="86"/>
    </row>
    <row r="17008" spans="15:15" x14ac:dyDescent="0.35">
      <c r="O17008" s="86"/>
    </row>
    <row r="17009" spans="15:15" x14ac:dyDescent="0.35">
      <c r="O17009" s="86"/>
    </row>
    <row r="17010" spans="15:15" x14ac:dyDescent="0.35">
      <c r="O17010" s="86"/>
    </row>
    <row r="17011" spans="15:15" x14ac:dyDescent="0.35">
      <c r="O17011" s="86"/>
    </row>
    <row r="17012" spans="15:15" x14ac:dyDescent="0.35">
      <c r="O17012" s="86"/>
    </row>
    <row r="17013" spans="15:15" x14ac:dyDescent="0.35">
      <c r="O17013" s="86"/>
    </row>
    <row r="17014" spans="15:15" x14ac:dyDescent="0.35">
      <c r="O17014" s="86"/>
    </row>
    <row r="17015" spans="15:15" x14ac:dyDescent="0.35">
      <c r="O17015" s="86"/>
    </row>
    <row r="17016" spans="15:15" x14ac:dyDescent="0.35">
      <c r="O17016" s="86"/>
    </row>
    <row r="17017" spans="15:15" x14ac:dyDescent="0.35">
      <c r="O17017" s="86"/>
    </row>
    <row r="17018" spans="15:15" x14ac:dyDescent="0.35">
      <c r="O17018" s="86"/>
    </row>
    <row r="17019" spans="15:15" x14ac:dyDescent="0.35">
      <c r="O17019" s="86"/>
    </row>
    <row r="17020" spans="15:15" x14ac:dyDescent="0.35">
      <c r="O17020" s="86"/>
    </row>
    <row r="17021" spans="15:15" x14ac:dyDescent="0.35">
      <c r="O17021" s="86"/>
    </row>
    <row r="17022" spans="15:15" x14ac:dyDescent="0.35">
      <c r="O17022" s="86"/>
    </row>
    <row r="17023" spans="15:15" x14ac:dyDescent="0.35">
      <c r="O17023" s="86"/>
    </row>
    <row r="17024" spans="15:15" x14ac:dyDescent="0.35">
      <c r="O17024" s="86"/>
    </row>
    <row r="17025" spans="15:15" x14ac:dyDescent="0.35">
      <c r="O17025" s="86"/>
    </row>
    <row r="17026" spans="15:15" x14ac:dyDescent="0.35">
      <c r="O17026" s="86"/>
    </row>
    <row r="17027" spans="15:15" x14ac:dyDescent="0.35">
      <c r="O17027" s="86"/>
    </row>
    <row r="17028" spans="15:15" x14ac:dyDescent="0.35">
      <c r="O17028" s="86"/>
    </row>
    <row r="17029" spans="15:15" x14ac:dyDescent="0.35">
      <c r="O17029" s="86"/>
    </row>
    <row r="17030" spans="15:15" x14ac:dyDescent="0.35">
      <c r="O17030" s="86"/>
    </row>
    <row r="17031" spans="15:15" x14ac:dyDescent="0.35">
      <c r="O17031" s="86"/>
    </row>
    <row r="17032" spans="15:15" x14ac:dyDescent="0.35">
      <c r="O17032" s="86"/>
    </row>
    <row r="17033" spans="15:15" x14ac:dyDescent="0.35">
      <c r="O17033" s="86"/>
    </row>
    <row r="17034" spans="15:15" x14ac:dyDescent="0.35">
      <c r="O17034" s="86"/>
    </row>
    <row r="17035" spans="15:15" x14ac:dyDescent="0.35">
      <c r="O17035" s="86"/>
    </row>
    <row r="17036" spans="15:15" x14ac:dyDescent="0.35">
      <c r="O17036" s="86"/>
    </row>
    <row r="17037" spans="15:15" x14ac:dyDescent="0.35">
      <c r="O17037" s="86"/>
    </row>
    <row r="17038" spans="15:15" x14ac:dyDescent="0.35">
      <c r="O17038" s="86"/>
    </row>
    <row r="17039" spans="15:15" x14ac:dyDescent="0.35">
      <c r="O17039" s="86"/>
    </row>
    <row r="17040" spans="15:15" x14ac:dyDescent="0.35">
      <c r="O17040" s="86"/>
    </row>
    <row r="17041" spans="15:15" x14ac:dyDescent="0.35">
      <c r="O17041" s="86"/>
    </row>
    <row r="17042" spans="15:15" x14ac:dyDescent="0.35">
      <c r="O17042" s="86"/>
    </row>
    <row r="17043" spans="15:15" x14ac:dyDescent="0.35">
      <c r="O17043" s="86"/>
    </row>
    <row r="17044" spans="15:15" x14ac:dyDescent="0.35">
      <c r="O17044" s="86"/>
    </row>
    <row r="17045" spans="15:15" x14ac:dyDescent="0.35">
      <c r="O17045" s="86"/>
    </row>
    <row r="17046" spans="15:15" x14ac:dyDescent="0.35">
      <c r="O17046" s="86"/>
    </row>
    <row r="17047" spans="15:15" x14ac:dyDescent="0.35">
      <c r="O17047" s="86"/>
    </row>
    <row r="17048" spans="15:15" x14ac:dyDescent="0.35">
      <c r="O17048" s="86"/>
    </row>
    <row r="17049" spans="15:15" x14ac:dyDescent="0.35">
      <c r="O17049" s="86"/>
    </row>
    <row r="17050" spans="15:15" x14ac:dyDescent="0.35">
      <c r="O17050" s="86"/>
    </row>
    <row r="17051" spans="15:15" x14ac:dyDescent="0.35">
      <c r="O17051" s="86"/>
    </row>
    <row r="17052" spans="15:15" x14ac:dyDescent="0.35">
      <c r="O17052" s="86"/>
    </row>
    <row r="17053" spans="15:15" x14ac:dyDescent="0.35">
      <c r="O17053" s="86"/>
    </row>
    <row r="17054" spans="15:15" x14ac:dyDescent="0.35">
      <c r="O17054" s="86"/>
    </row>
    <row r="17055" spans="15:15" x14ac:dyDescent="0.35">
      <c r="O17055" s="86"/>
    </row>
    <row r="17056" spans="15:15" x14ac:dyDescent="0.35">
      <c r="O17056" s="86"/>
    </row>
    <row r="17057" spans="15:15" x14ac:dyDescent="0.35">
      <c r="O17057" s="86"/>
    </row>
    <row r="17058" spans="15:15" x14ac:dyDescent="0.35">
      <c r="O17058" s="86"/>
    </row>
    <row r="17059" spans="15:15" x14ac:dyDescent="0.35">
      <c r="O17059" s="86"/>
    </row>
    <row r="17060" spans="15:15" x14ac:dyDescent="0.35">
      <c r="O17060" s="86"/>
    </row>
    <row r="17061" spans="15:15" x14ac:dyDescent="0.35">
      <c r="O17061" s="86"/>
    </row>
    <row r="17062" spans="15:15" x14ac:dyDescent="0.35">
      <c r="O17062" s="86"/>
    </row>
    <row r="17063" spans="15:15" x14ac:dyDescent="0.35">
      <c r="O17063" s="86"/>
    </row>
    <row r="17064" spans="15:15" x14ac:dyDescent="0.35">
      <c r="O17064" s="86"/>
    </row>
    <row r="17065" spans="15:15" x14ac:dyDescent="0.35">
      <c r="O17065" s="86"/>
    </row>
    <row r="17066" spans="15:15" x14ac:dyDescent="0.35">
      <c r="O17066" s="86"/>
    </row>
    <row r="17067" spans="15:15" x14ac:dyDescent="0.35">
      <c r="O17067" s="86"/>
    </row>
    <row r="17068" spans="15:15" x14ac:dyDescent="0.35">
      <c r="O17068" s="86"/>
    </row>
    <row r="17069" spans="15:15" x14ac:dyDescent="0.35">
      <c r="O17069" s="86"/>
    </row>
    <row r="17070" spans="15:15" x14ac:dyDescent="0.35">
      <c r="O17070" s="86"/>
    </row>
    <row r="17071" spans="15:15" x14ac:dyDescent="0.35">
      <c r="O17071" s="86"/>
    </row>
    <row r="17072" spans="15:15" x14ac:dyDescent="0.35">
      <c r="O17072" s="86"/>
    </row>
    <row r="17073" spans="15:15" x14ac:dyDescent="0.35">
      <c r="O17073" s="86"/>
    </row>
    <row r="17074" spans="15:15" x14ac:dyDescent="0.35">
      <c r="O17074" s="86"/>
    </row>
    <row r="17075" spans="15:15" x14ac:dyDescent="0.35">
      <c r="O17075" s="86"/>
    </row>
    <row r="17076" spans="15:15" x14ac:dyDescent="0.35">
      <c r="O17076" s="86"/>
    </row>
    <row r="17077" spans="15:15" x14ac:dyDescent="0.35">
      <c r="O17077" s="86"/>
    </row>
    <row r="17078" spans="15:15" x14ac:dyDescent="0.35">
      <c r="O17078" s="86"/>
    </row>
    <row r="17079" spans="15:15" x14ac:dyDescent="0.35">
      <c r="O17079" s="86"/>
    </row>
    <row r="17080" spans="15:15" x14ac:dyDescent="0.35">
      <c r="O17080" s="86"/>
    </row>
    <row r="17081" spans="15:15" x14ac:dyDescent="0.35">
      <c r="O17081" s="86"/>
    </row>
    <row r="17082" spans="15:15" x14ac:dyDescent="0.35">
      <c r="O17082" s="86"/>
    </row>
    <row r="17083" spans="15:15" x14ac:dyDescent="0.35">
      <c r="O17083" s="86"/>
    </row>
    <row r="17084" spans="15:15" x14ac:dyDescent="0.35">
      <c r="O17084" s="86"/>
    </row>
    <row r="17085" spans="15:15" x14ac:dyDescent="0.35">
      <c r="O17085" s="86"/>
    </row>
    <row r="17086" spans="15:15" x14ac:dyDescent="0.35">
      <c r="O17086" s="86"/>
    </row>
    <row r="17087" spans="15:15" x14ac:dyDescent="0.35">
      <c r="O17087" s="86"/>
    </row>
    <row r="17088" spans="15:15" x14ac:dyDescent="0.35">
      <c r="O17088" s="86"/>
    </row>
    <row r="17089" spans="15:15" x14ac:dyDescent="0.35">
      <c r="O17089" s="86"/>
    </row>
    <row r="17090" spans="15:15" x14ac:dyDescent="0.35">
      <c r="O17090" s="86"/>
    </row>
    <row r="17091" spans="15:15" x14ac:dyDescent="0.35">
      <c r="O17091" s="86"/>
    </row>
    <row r="17092" spans="15:15" x14ac:dyDescent="0.35">
      <c r="O17092" s="86"/>
    </row>
    <row r="17093" spans="15:15" x14ac:dyDescent="0.35">
      <c r="O17093" s="86"/>
    </row>
    <row r="17094" spans="15:15" x14ac:dyDescent="0.35">
      <c r="O17094" s="86"/>
    </row>
    <row r="17095" spans="15:15" x14ac:dyDescent="0.35">
      <c r="O17095" s="86"/>
    </row>
    <row r="17096" spans="15:15" x14ac:dyDescent="0.35">
      <c r="O17096" s="86"/>
    </row>
    <row r="17097" spans="15:15" x14ac:dyDescent="0.35">
      <c r="O17097" s="86"/>
    </row>
    <row r="17098" spans="15:15" x14ac:dyDescent="0.35">
      <c r="O17098" s="86"/>
    </row>
    <row r="17099" spans="15:15" x14ac:dyDescent="0.35">
      <c r="O17099" s="86"/>
    </row>
    <row r="17100" spans="15:15" x14ac:dyDescent="0.35">
      <c r="O17100" s="86"/>
    </row>
    <row r="17101" spans="15:15" x14ac:dyDescent="0.35">
      <c r="O17101" s="86"/>
    </row>
    <row r="17102" spans="15:15" x14ac:dyDescent="0.35">
      <c r="O17102" s="86"/>
    </row>
    <row r="17103" spans="15:15" x14ac:dyDescent="0.35">
      <c r="O17103" s="86"/>
    </row>
    <row r="17104" spans="15:15" x14ac:dyDescent="0.35">
      <c r="O17104" s="86"/>
    </row>
    <row r="17105" spans="15:15" x14ac:dyDescent="0.35">
      <c r="O17105" s="86"/>
    </row>
    <row r="17106" spans="15:15" x14ac:dyDescent="0.35">
      <c r="O17106" s="86"/>
    </row>
    <row r="17107" spans="15:15" x14ac:dyDescent="0.35">
      <c r="O17107" s="86"/>
    </row>
    <row r="17108" spans="15:15" x14ac:dyDescent="0.35">
      <c r="O17108" s="86"/>
    </row>
    <row r="17109" spans="15:15" x14ac:dyDescent="0.35">
      <c r="O17109" s="86"/>
    </row>
    <row r="17110" spans="15:15" x14ac:dyDescent="0.35">
      <c r="O17110" s="86"/>
    </row>
    <row r="17111" spans="15:15" x14ac:dyDescent="0.35">
      <c r="O17111" s="86"/>
    </row>
    <row r="17112" spans="15:15" x14ac:dyDescent="0.35">
      <c r="O17112" s="86"/>
    </row>
    <row r="17113" spans="15:15" x14ac:dyDescent="0.35">
      <c r="O17113" s="86"/>
    </row>
    <row r="17114" spans="15:15" x14ac:dyDescent="0.35">
      <c r="O17114" s="86"/>
    </row>
    <row r="17115" spans="15:15" x14ac:dyDescent="0.35">
      <c r="O17115" s="86"/>
    </row>
    <row r="17116" spans="15:15" x14ac:dyDescent="0.35">
      <c r="O17116" s="86"/>
    </row>
    <row r="17117" spans="15:15" x14ac:dyDescent="0.35">
      <c r="O17117" s="86"/>
    </row>
    <row r="17118" spans="15:15" x14ac:dyDescent="0.35">
      <c r="O17118" s="86"/>
    </row>
    <row r="17119" spans="15:15" x14ac:dyDescent="0.35">
      <c r="O17119" s="86"/>
    </row>
    <row r="17120" spans="15:15" x14ac:dyDescent="0.35">
      <c r="O17120" s="86"/>
    </row>
    <row r="17121" spans="15:15" x14ac:dyDescent="0.35">
      <c r="O17121" s="86"/>
    </row>
    <row r="17122" spans="15:15" x14ac:dyDescent="0.35">
      <c r="O17122" s="86"/>
    </row>
    <row r="17123" spans="15:15" x14ac:dyDescent="0.35">
      <c r="O17123" s="86"/>
    </row>
    <row r="17124" spans="15:15" x14ac:dyDescent="0.35">
      <c r="O17124" s="86"/>
    </row>
    <row r="17125" spans="15:15" x14ac:dyDescent="0.35">
      <c r="O17125" s="86"/>
    </row>
    <row r="17126" spans="15:15" x14ac:dyDescent="0.35">
      <c r="O17126" s="86"/>
    </row>
    <row r="17127" spans="15:15" x14ac:dyDescent="0.35">
      <c r="O17127" s="86"/>
    </row>
    <row r="17128" spans="15:15" x14ac:dyDescent="0.35">
      <c r="O17128" s="86"/>
    </row>
    <row r="17129" spans="15:15" x14ac:dyDescent="0.35">
      <c r="O17129" s="86"/>
    </row>
    <row r="17130" spans="15:15" x14ac:dyDescent="0.35">
      <c r="O17130" s="86"/>
    </row>
    <row r="17131" spans="15:15" x14ac:dyDescent="0.35">
      <c r="O17131" s="86"/>
    </row>
    <row r="17132" spans="15:15" x14ac:dyDescent="0.35">
      <c r="O17132" s="86"/>
    </row>
    <row r="17133" spans="15:15" x14ac:dyDescent="0.35">
      <c r="O17133" s="86"/>
    </row>
    <row r="17134" spans="15:15" x14ac:dyDescent="0.35">
      <c r="O17134" s="86"/>
    </row>
    <row r="17135" spans="15:15" x14ac:dyDescent="0.35">
      <c r="O17135" s="86"/>
    </row>
    <row r="17136" spans="15:15" x14ac:dyDescent="0.35">
      <c r="O17136" s="86"/>
    </row>
    <row r="17137" spans="15:15" x14ac:dyDescent="0.35">
      <c r="O17137" s="86"/>
    </row>
    <row r="17138" spans="15:15" x14ac:dyDescent="0.35">
      <c r="O17138" s="86"/>
    </row>
    <row r="17139" spans="15:15" x14ac:dyDescent="0.35">
      <c r="O17139" s="86"/>
    </row>
    <row r="17140" spans="15:15" x14ac:dyDescent="0.35">
      <c r="O17140" s="86"/>
    </row>
    <row r="17141" spans="15:15" x14ac:dyDescent="0.35">
      <c r="O17141" s="86"/>
    </row>
    <row r="17142" spans="15:15" x14ac:dyDescent="0.35">
      <c r="O17142" s="86"/>
    </row>
    <row r="17143" spans="15:15" x14ac:dyDescent="0.35">
      <c r="O17143" s="86"/>
    </row>
    <row r="17144" spans="15:15" x14ac:dyDescent="0.35">
      <c r="O17144" s="86"/>
    </row>
    <row r="17145" spans="15:15" x14ac:dyDescent="0.35">
      <c r="O17145" s="86"/>
    </row>
    <row r="17146" spans="15:15" x14ac:dyDescent="0.35">
      <c r="O17146" s="86"/>
    </row>
    <row r="17147" spans="15:15" x14ac:dyDescent="0.35">
      <c r="O17147" s="86"/>
    </row>
    <row r="17148" spans="15:15" x14ac:dyDescent="0.35">
      <c r="O17148" s="86"/>
    </row>
    <row r="17149" spans="15:15" x14ac:dyDescent="0.35">
      <c r="O17149" s="86"/>
    </row>
    <row r="17150" spans="15:15" x14ac:dyDescent="0.35">
      <c r="O17150" s="86"/>
    </row>
    <row r="17151" spans="15:15" x14ac:dyDescent="0.35">
      <c r="O17151" s="86"/>
    </row>
    <row r="17152" spans="15:15" x14ac:dyDescent="0.35">
      <c r="O17152" s="86"/>
    </row>
    <row r="17153" spans="15:15" x14ac:dyDescent="0.35">
      <c r="O17153" s="86"/>
    </row>
    <row r="17154" spans="15:15" x14ac:dyDescent="0.35">
      <c r="O17154" s="86"/>
    </row>
    <row r="17155" spans="15:15" x14ac:dyDescent="0.35">
      <c r="O17155" s="86"/>
    </row>
    <row r="17156" spans="15:15" x14ac:dyDescent="0.35">
      <c r="O17156" s="86"/>
    </row>
    <row r="17157" spans="15:15" x14ac:dyDescent="0.35">
      <c r="O17157" s="86"/>
    </row>
    <row r="17158" spans="15:15" x14ac:dyDescent="0.35">
      <c r="O17158" s="86"/>
    </row>
    <row r="17159" spans="15:15" x14ac:dyDescent="0.35">
      <c r="O17159" s="86"/>
    </row>
    <row r="17160" spans="15:15" x14ac:dyDescent="0.35">
      <c r="O17160" s="86"/>
    </row>
    <row r="17161" spans="15:15" x14ac:dyDescent="0.35">
      <c r="O17161" s="86"/>
    </row>
    <row r="17162" spans="15:15" x14ac:dyDescent="0.35">
      <c r="O17162" s="86"/>
    </row>
    <row r="17163" spans="15:15" x14ac:dyDescent="0.35">
      <c r="O17163" s="86"/>
    </row>
    <row r="17164" spans="15:15" x14ac:dyDescent="0.35">
      <c r="O17164" s="86"/>
    </row>
    <row r="17165" spans="15:15" x14ac:dyDescent="0.35">
      <c r="O17165" s="86"/>
    </row>
    <row r="17166" spans="15:15" x14ac:dyDescent="0.35">
      <c r="O17166" s="86"/>
    </row>
    <row r="17167" spans="15:15" x14ac:dyDescent="0.35">
      <c r="O17167" s="86"/>
    </row>
    <row r="17168" spans="15:15" x14ac:dyDescent="0.35">
      <c r="O17168" s="86"/>
    </row>
    <row r="17169" spans="15:15" x14ac:dyDescent="0.35">
      <c r="O17169" s="86"/>
    </row>
    <row r="17170" spans="15:15" x14ac:dyDescent="0.35">
      <c r="O17170" s="86"/>
    </row>
    <row r="17171" spans="15:15" x14ac:dyDescent="0.35">
      <c r="O17171" s="86"/>
    </row>
    <row r="17172" spans="15:15" x14ac:dyDescent="0.35">
      <c r="O17172" s="86"/>
    </row>
    <row r="17173" spans="15:15" x14ac:dyDescent="0.35">
      <c r="O17173" s="86"/>
    </row>
    <row r="17174" spans="15:15" x14ac:dyDescent="0.35">
      <c r="O17174" s="86"/>
    </row>
    <row r="17175" spans="15:15" x14ac:dyDescent="0.35">
      <c r="O17175" s="86"/>
    </row>
    <row r="17176" spans="15:15" x14ac:dyDescent="0.35">
      <c r="O17176" s="86"/>
    </row>
    <row r="17177" spans="15:15" x14ac:dyDescent="0.35">
      <c r="O17177" s="86"/>
    </row>
    <row r="17178" spans="15:15" x14ac:dyDescent="0.35">
      <c r="O17178" s="86"/>
    </row>
    <row r="17179" spans="15:15" x14ac:dyDescent="0.35">
      <c r="O17179" s="86"/>
    </row>
    <row r="17180" spans="15:15" x14ac:dyDescent="0.35">
      <c r="O17180" s="86"/>
    </row>
    <row r="17181" spans="15:15" x14ac:dyDescent="0.35">
      <c r="O17181" s="86"/>
    </row>
    <row r="17182" spans="15:15" x14ac:dyDescent="0.35">
      <c r="O17182" s="86"/>
    </row>
    <row r="17183" spans="15:15" x14ac:dyDescent="0.35">
      <c r="O17183" s="86"/>
    </row>
    <row r="17184" spans="15:15" x14ac:dyDescent="0.35">
      <c r="O17184" s="86"/>
    </row>
    <row r="17185" spans="15:15" x14ac:dyDescent="0.35">
      <c r="O17185" s="86"/>
    </row>
    <row r="17186" spans="15:15" x14ac:dyDescent="0.35">
      <c r="O17186" s="86"/>
    </row>
    <row r="17187" spans="15:15" x14ac:dyDescent="0.35">
      <c r="O17187" s="86"/>
    </row>
    <row r="17188" spans="15:15" x14ac:dyDescent="0.35">
      <c r="O17188" s="86"/>
    </row>
    <row r="17189" spans="15:15" x14ac:dyDescent="0.35">
      <c r="O17189" s="86"/>
    </row>
    <row r="17190" spans="15:15" x14ac:dyDescent="0.35">
      <c r="O17190" s="86"/>
    </row>
    <row r="17191" spans="15:15" x14ac:dyDescent="0.35">
      <c r="O17191" s="86"/>
    </row>
    <row r="17192" spans="15:15" x14ac:dyDescent="0.35">
      <c r="O17192" s="86"/>
    </row>
    <row r="17193" spans="15:15" x14ac:dyDescent="0.35">
      <c r="O17193" s="86"/>
    </row>
    <row r="17194" spans="15:15" x14ac:dyDescent="0.35">
      <c r="O17194" s="86"/>
    </row>
    <row r="17195" spans="15:15" x14ac:dyDescent="0.35">
      <c r="O17195" s="86"/>
    </row>
    <row r="17196" spans="15:15" x14ac:dyDescent="0.35">
      <c r="O17196" s="86"/>
    </row>
    <row r="17197" spans="15:15" x14ac:dyDescent="0.35">
      <c r="O17197" s="86"/>
    </row>
    <row r="17198" spans="15:15" x14ac:dyDescent="0.35">
      <c r="O17198" s="86"/>
    </row>
    <row r="17199" spans="15:15" x14ac:dyDescent="0.35">
      <c r="O17199" s="86"/>
    </row>
    <row r="17200" spans="15:15" x14ac:dyDescent="0.35">
      <c r="O17200" s="86"/>
    </row>
    <row r="17201" spans="15:15" x14ac:dyDescent="0.35">
      <c r="O17201" s="86"/>
    </row>
    <row r="17202" spans="15:15" x14ac:dyDescent="0.35">
      <c r="O17202" s="86"/>
    </row>
    <row r="17203" spans="15:15" x14ac:dyDescent="0.35">
      <c r="O17203" s="86"/>
    </row>
    <row r="17204" spans="15:15" x14ac:dyDescent="0.35">
      <c r="O17204" s="86"/>
    </row>
    <row r="17205" spans="15:15" x14ac:dyDescent="0.35">
      <c r="O17205" s="86"/>
    </row>
    <row r="17206" spans="15:15" x14ac:dyDescent="0.35">
      <c r="O17206" s="86"/>
    </row>
    <row r="17207" spans="15:15" x14ac:dyDescent="0.35">
      <c r="O17207" s="86"/>
    </row>
    <row r="17208" spans="15:15" x14ac:dyDescent="0.35">
      <c r="O17208" s="86"/>
    </row>
    <row r="17209" spans="15:15" x14ac:dyDescent="0.35">
      <c r="O17209" s="86"/>
    </row>
    <row r="17210" spans="15:15" x14ac:dyDescent="0.35">
      <c r="O17210" s="86"/>
    </row>
    <row r="17211" spans="15:15" x14ac:dyDescent="0.35">
      <c r="O17211" s="86"/>
    </row>
    <row r="17212" spans="15:15" x14ac:dyDescent="0.35">
      <c r="O17212" s="86"/>
    </row>
    <row r="17213" spans="15:15" x14ac:dyDescent="0.35">
      <c r="O17213" s="86"/>
    </row>
    <row r="17214" spans="15:15" x14ac:dyDescent="0.35">
      <c r="O17214" s="86"/>
    </row>
    <row r="17215" spans="15:15" x14ac:dyDescent="0.35">
      <c r="O17215" s="86"/>
    </row>
    <row r="17216" spans="15:15" x14ac:dyDescent="0.35">
      <c r="O17216" s="86"/>
    </row>
    <row r="17217" spans="15:15" x14ac:dyDescent="0.35">
      <c r="O17217" s="86"/>
    </row>
    <row r="17218" spans="15:15" x14ac:dyDescent="0.35">
      <c r="O17218" s="86"/>
    </row>
    <row r="17219" spans="15:15" x14ac:dyDescent="0.35">
      <c r="O17219" s="86"/>
    </row>
    <row r="17220" spans="15:15" x14ac:dyDescent="0.35">
      <c r="O17220" s="86"/>
    </row>
    <row r="17221" spans="15:15" x14ac:dyDescent="0.35">
      <c r="O17221" s="86"/>
    </row>
    <row r="17222" spans="15:15" x14ac:dyDescent="0.35">
      <c r="O17222" s="86"/>
    </row>
    <row r="17223" spans="15:15" x14ac:dyDescent="0.35">
      <c r="O17223" s="86"/>
    </row>
    <row r="17224" spans="15:15" x14ac:dyDescent="0.35">
      <c r="O17224" s="86"/>
    </row>
    <row r="17225" spans="15:15" x14ac:dyDescent="0.35">
      <c r="O17225" s="86"/>
    </row>
    <row r="17226" spans="15:15" x14ac:dyDescent="0.35">
      <c r="O17226" s="86"/>
    </row>
    <row r="17227" spans="15:15" x14ac:dyDescent="0.35">
      <c r="O17227" s="86"/>
    </row>
    <row r="17228" spans="15:15" x14ac:dyDescent="0.35">
      <c r="O17228" s="86"/>
    </row>
    <row r="17229" spans="15:15" x14ac:dyDescent="0.35">
      <c r="O17229" s="86"/>
    </row>
    <row r="17230" spans="15:15" x14ac:dyDescent="0.35">
      <c r="O17230" s="86"/>
    </row>
    <row r="17231" spans="15:15" x14ac:dyDescent="0.35">
      <c r="O17231" s="86"/>
    </row>
    <row r="17232" spans="15:15" x14ac:dyDescent="0.35">
      <c r="O17232" s="86"/>
    </row>
    <row r="17233" spans="15:15" x14ac:dyDescent="0.35">
      <c r="O17233" s="86"/>
    </row>
    <row r="17234" spans="15:15" x14ac:dyDescent="0.35">
      <c r="O17234" s="86"/>
    </row>
    <row r="17235" spans="15:15" x14ac:dyDescent="0.35">
      <c r="O17235" s="86"/>
    </row>
    <row r="17236" spans="15:15" x14ac:dyDescent="0.35">
      <c r="O17236" s="86"/>
    </row>
    <row r="17237" spans="15:15" x14ac:dyDescent="0.35">
      <c r="O17237" s="86"/>
    </row>
    <row r="17238" spans="15:15" x14ac:dyDescent="0.35">
      <c r="O17238" s="86"/>
    </row>
    <row r="17239" spans="15:15" x14ac:dyDescent="0.35">
      <c r="O17239" s="86"/>
    </row>
    <row r="17240" spans="15:15" x14ac:dyDescent="0.35">
      <c r="O17240" s="86"/>
    </row>
    <row r="17241" spans="15:15" x14ac:dyDescent="0.35">
      <c r="O17241" s="86"/>
    </row>
    <row r="17242" spans="15:15" x14ac:dyDescent="0.35">
      <c r="O17242" s="86"/>
    </row>
    <row r="17243" spans="15:15" x14ac:dyDescent="0.35">
      <c r="O17243" s="86"/>
    </row>
    <row r="17244" spans="15:15" x14ac:dyDescent="0.35">
      <c r="O17244" s="86"/>
    </row>
    <row r="17245" spans="15:15" x14ac:dyDescent="0.35">
      <c r="O17245" s="86"/>
    </row>
    <row r="17246" spans="15:15" x14ac:dyDescent="0.35">
      <c r="O17246" s="86"/>
    </row>
    <row r="17247" spans="15:15" x14ac:dyDescent="0.35">
      <c r="O17247" s="86"/>
    </row>
    <row r="17248" spans="15:15" x14ac:dyDescent="0.35">
      <c r="O17248" s="86"/>
    </row>
    <row r="17249" spans="15:15" x14ac:dyDescent="0.35">
      <c r="O17249" s="86"/>
    </row>
    <row r="17250" spans="15:15" x14ac:dyDescent="0.35">
      <c r="O17250" s="86"/>
    </row>
    <row r="17251" spans="15:15" x14ac:dyDescent="0.35">
      <c r="O17251" s="86"/>
    </row>
    <row r="17252" spans="15:15" x14ac:dyDescent="0.35">
      <c r="O17252" s="86"/>
    </row>
    <row r="17253" spans="15:15" x14ac:dyDescent="0.35">
      <c r="O17253" s="86"/>
    </row>
    <row r="17254" spans="15:15" x14ac:dyDescent="0.35">
      <c r="O17254" s="86"/>
    </row>
    <row r="17255" spans="15:15" x14ac:dyDescent="0.35">
      <c r="O17255" s="86"/>
    </row>
    <row r="17256" spans="15:15" x14ac:dyDescent="0.35">
      <c r="O17256" s="86"/>
    </row>
    <row r="17257" spans="15:15" x14ac:dyDescent="0.35">
      <c r="O17257" s="86"/>
    </row>
    <row r="17258" spans="15:15" x14ac:dyDescent="0.35">
      <c r="O17258" s="86"/>
    </row>
    <row r="17259" spans="15:15" x14ac:dyDescent="0.35">
      <c r="O17259" s="86"/>
    </row>
    <row r="17260" spans="15:15" x14ac:dyDescent="0.35">
      <c r="O17260" s="86"/>
    </row>
    <row r="17261" spans="15:15" x14ac:dyDescent="0.35">
      <c r="O17261" s="86"/>
    </row>
    <row r="17262" spans="15:15" x14ac:dyDescent="0.35">
      <c r="O17262" s="86"/>
    </row>
    <row r="17263" spans="15:15" x14ac:dyDescent="0.35">
      <c r="O17263" s="86"/>
    </row>
    <row r="17264" spans="15:15" x14ac:dyDescent="0.35">
      <c r="O17264" s="86"/>
    </row>
    <row r="17265" spans="15:15" x14ac:dyDescent="0.35">
      <c r="O17265" s="86"/>
    </row>
    <row r="17266" spans="15:15" x14ac:dyDescent="0.35">
      <c r="O17266" s="86"/>
    </row>
    <row r="17267" spans="15:15" x14ac:dyDescent="0.35">
      <c r="O17267" s="86"/>
    </row>
    <row r="17268" spans="15:15" x14ac:dyDescent="0.35">
      <c r="O17268" s="86"/>
    </row>
    <row r="17269" spans="15:15" x14ac:dyDescent="0.35">
      <c r="O17269" s="86"/>
    </row>
    <row r="17270" spans="15:15" x14ac:dyDescent="0.35">
      <c r="O17270" s="86"/>
    </row>
    <row r="17271" spans="15:15" x14ac:dyDescent="0.35">
      <c r="O17271" s="86"/>
    </row>
    <row r="17272" spans="15:15" x14ac:dyDescent="0.35">
      <c r="O17272" s="86"/>
    </row>
    <row r="17273" spans="15:15" x14ac:dyDescent="0.35">
      <c r="O17273" s="86"/>
    </row>
    <row r="17274" spans="15:15" x14ac:dyDescent="0.35">
      <c r="O17274" s="86"/>
    </row>
    <row r="17275" spans="15:15" x14ac:dyDescent="0.35">
      <c r="O17275" s="86"/>
    </row>
    <row r="17276" spans="15:15" x14ac:dyDescent="0.35">
      <c r="O17276" s="86"/>
    </row>
    <row r="17277" spans="15:15" x14ac:dyDescent="0.35">
      <c r="O17277" s="86"/>
    </row>
    <row r="17278" spans="15:15" x14ac:dyDescent="0.35">
      <c r="O17278" s="86"/>
    </row>
    <row r="17279" spans="15:15" x14ac:dyDescent="0.35">
      <c r="O17279" s="86"/>
    </row>
    <row r="17280" spans="15:15" x14ac:dyDescent="0.35">
      <c r="O17280" s="86"/>
    </row>
    <row r="17281" spans="15:15" x14ac:dyDescent="0.35">
      <c r="O17281" s="86"/>
    </row>
    <row r="17282" spans="15:15" x14ac:dyDescent="0.35">
      <c r="O17282" s="86"/>
    </row>
    <row r="17283" spans="15:15" x14ac:dyDescent="0.35">
      <c r="O17283" s="86"/>
    </row>
    <row r="17284" spans="15:15" x14ac:dyDescent="0.35">
      <c r="O17284" s="86"/>
    </row>
    <row r="17285" spans="15:15" x14ac:dyDescent="0.35">
      <c r="O17285" s="86"/>
    </row>
    <row r="17286" spans="15:15" x14ac:dyDescent="0.35">
      <c r="O17286" s="86"/>
    </row>
    <row r="17287" spans="15:15" x14ac:dyDescent="0.35">
      <c r="O17287" s="86"/>
    </row>
    <row r="17288" spans="15:15" x14ac:dyDescent="0.35">
      <c r="O17288" s="86"/>
    </row>
    <row r="17289" spans="15:15" x14ac:dyDescent="0.35">
      <c r="O17289" s="86"/>
    </row>
    <row r="17290" spans="15:15" x14ac:dyDescent="0.35">
      <c r="O17290" s="86"/>
    </row>
    <row r="17291" spans="15:15" x14ac:dyDescent="0.35">
      <c r="O17291" s="86"/>
    </row>
    <row r="17292" spans="15:15" x14ac:dyDescent="0.35">
      <c r="O17292" s="86"/>
    </row>
    <row r="17293" spans="15:15" x14ac:dyDescent="0.35">
      <c r="O17293" s="86"/>
    </row>
    <row r="17294" spans="15:15" x14ac:dyDescent="0.35">
      <c r="O17294" s="86"/>
    </row>
    <row r="17295" spans="15:15" x14ac:dyDescent="0.35">
      <c r="O17295" s="86"/>
    </row>
    <row r="17296" spans="15:15" x14ac:dyDescent="0.35">
      <c r="O17296" s="86"/>
    </row>
    <row r="17297" spans="15:15" x14ac:dyDescent="0.35">
      <c r="O17297" s="86"/>
    </row>
    <row r="17298" spans="15:15" x14ac:dyDescent="0.35">
      <c r="O17298" s="86"/>
    </row>
    <row r="17299" spans="15:15" x14ac:dyDescent="0.35">
      <c r="O17299" s="86"/>
    </row>
    <row r="17300" spans="15:15" x14ac:dyDescent="0.35">
      <c r="O17300" s="86"/>
    </row>
    <row r="17301" spans="15:15" x14ac:dyDescent="0.35">
      <c r="O17301" s="86"/>
    </row>
    <row r="17302" spans="15:15" x14ac:dyDescent="0.35">
      <c r="O17302" s="86"/>
    </row>
    <row r="17303" spans="15:15" x14ac:dyDescent="0.35">
      <c r="O17303" s="86"/>
    </row>
    <row r="17304" spans="15:15" x14ac:dyDescent="0.35">
      <c r="O17304" s="86"/>
    </row>
    <row r="17305" spans="15:15" x14ac:dyDescent="0.35">
      <c r="O17305" s="86"/>
    </row>
    <row r="17306" spans="15:15" x14ac:dyDescent="0.35">
      <c r="O17306" s="86"/>
    </row>
    <row r="17307" spans="15:15" x14ac:dyDescent="0.35">
      <c r="O17307" s="86"/>
    </row>
    <row r="17308" spans="15:15" x14ac:dyDescent="0.35">
      <c r="O17308" s="86"/>
    </row>
    <row r="17309" spans="15:15" x14ac:dyDescent="0.35">
      <c r="O17309" s="86"/>
    </row>
    <row r="17310" spans="15:15" x14ac:dyDescent="0.35">
      <c r="O17310" s="86"/>
    </row>
    <row r="17311" spans="15:15" x14ac:dyDescent="0.35">
      <c r="O17311" s="86"/>
    </row>
    <row r="17312" spans="15:15" x14ac:dyDescent="0.35">
      <c r="O17312" s="86"/>
    </row>
    <row r="17313" spans="15:15" x14ac:dyDescent="0.35">
      <c r="O17313" s="86"/>
    </row>
    <row r="17314" spans="15:15" x14ac:dyDescent="0.35">
      <c r="O17314" s="86"/>
    </row>
    <row r="17315" spans="15:15" x14ac:dyDescent="0.35">
      <c r="O17315" s="86"/>
    </row>
    <row r="17316" spans="15:15" x14ac:dyDescent="0.35">
      <c r="O17316" s="86"/>
    </row>
    <row r="17317" spans="15:15" x14ac:dyDescent="0.35">
      <c r="O17317" s="86"/>
    </row>
    <row r="17318" spans="15:15" x14ac:dyDescent="0.35">
      <c r="O17318" s="86"/>
    </row>
    <row r="17319" spans="15:15" x14ac:dyDescent="0.35">
      <c r="O17319" s="86"/>
    </row>
    <row r="17320" spans="15:15" x14ac:dyDescent="0.35">
      <c r="O17320" s="86"/>
    </row>
    <row r="17321" spans="15:15" x14ac:dyDescent="0.35">
      <c r="O17321" s="86"/>
    </row>
    <row r="17322" spans="15:15" x14ac:dyDescent="0.35">
      <c r="O17322" s="86"/>
    </row>
    <row r="17323" spans="15:15" x14ac:dyDescent="0.35">
      <c r="O17323" s="86"/>
    </row>
    <row r="17324" spans="15:15" x14ac:dyDescent="0.35">
      <c r="O17324" s="86"/>
    </row>
    <row r="17325" spans="15:15" x14ac:dyDescent="0.35">
      <c r="O17325" s="86"/>
    </row>
    <row r="17326" spans="15:15" x14ac:dyDescent="0.35">
      <c r="O17326" s="86"/>
    </row>
    <row r="17327" spans="15:15" x14ac:dyDescent="0.35">
      <c r="O17327" s="86"/>
    </row>
    <row r="17328" spans="15:15" x14ac:dyDescent="0.35">
      <c r="O17328" s="86"/>
    </row>
    <row r="17329" spans="15:15" x14ac:dyDescent="0.35">
      <c r="O17329" s="86"/>
    </row>
    <row r="17330" spans="15:15" x14ac:dyDescent="0.35">
      <c r="O17330" s="86"/>
    </row>
    <row r="17331" spans="15:15" x14ac:dyDescent="0.35">
      <c r="O17331" s="86"/>
    </row>
    <row r="17332" spans="15:15" x14ac:dyDescent="0.35">
      <c r="O17332" s="86"/>
    </row>
    <row r="17333" spans="15:15" x14ac:dyDescent="0.35">
      <c r="O17333" s="86"/>
    </row>
    <row r="17334" spans="15:15" x14ac:dyDescent="0.35">
      <c r="O17334" s="86"/>
    </row>
    <row r="17335" spans="15:15" x14ac:dyDescent="0.35">
      <c r="O17335" s="86"/>
    </row>
    <row r="17336" spans="15:15" x14ac:dyDescent="0.35">
      <c r="O17336" s="86"/>
    </row>
    <row r="17337" spans="15:15" x14ac:dyDescent="0.35">
      <c r="O17337" s="86"/>
    </row>
    <row r="17338" spans="15:15" x14ac:dyDescent="0.35">
      <c r="O17338" s="86"/>
    </row>
    <row r="17339" spans="15:15" x14ac:dyDescent="0.35">
      <c r="O17339" s="86"/>
    </row>
    <row r="17340" spans="15:15" x14ac:dyDescent="0.35">
      <c r="O17340" s="86"/>
    </row>
    <row r="17341" spans="15:15" x14ac:dyDescent="0.35">
      <c r="O17341" s="86"/>
    </row>
    <row r="17342" spans="15:15" x14ac:dyDescent="0.35">
      <c r="O17342" s="86"/>
    </row>
    <row r="17343" spans="15:15" x14ac:dyDescent="0.35">
      <c r="O17343" s="86"/>
    </row>
    <row r="17344" spans="15:15" x14ac:dyDescent="0.35">
      <c r="O17344" s="86"/>
    </row>
    <row r="17345" spans="15:15" x14ac:dyDescent="0.35">
      <c r="O17345" s="86"/>
    </row>
    <row r="17346" spans="15:15" x14ac:dyDescent="0.35">
      <c r="O17346" s="86"/>
    </row>
    <row r="17347" spans="15:15" x14ac:dyDescent="0.35">
      <c r="O17347" s="86"/>
    </row>
    <row r="17348" spans="15:15" x14ac:dyDescent="0.35">
      <c r="O17348" s="86"/>
    </row>
    <row r="17349" spans="15:15" x14ac:dyDescent="0.35">
      <c r="O17349" s="86"/>
    </row>
    <row r="17350" spans="15:15" x14ac:dyDescent="0.35">
      <c r="O17350" s="86"/>
    </row>
    <row r="17351" spans="15:15" x14ac:dyDescent="0.35">
      <c r="O17351" s="86"/>
    </row>
    <row r="17352" spans="15:15" x14ac:dyDescent="0.35">
      <c r="O17352" s="86"/>
    </row>
    <row r="17353" spans="15:15" x14ac:dyDescent="0.35">
      <c r="O17353" s="86"/>
    </row>
    <row r="17354" spans="15:15" x14ac:dyDescent="0.35">
      <c r="O17354" s="86"/>
    </row>
    <row r="17355" spans="15:15" x14ac:dyDescent="0.35">
      <c r="O17355" s="86"/>
    </row>
    <row r="17356" spans="15:15" x14ac:dyDescent="0.35">
      <c r="O17356" s="86"/>
    </row>
    <row r="17357" spans="15:15" x14ac:dyDescent="0.35">
      <c r="O17357" s="86"/>
    </row>
    <row r="17358" spans="15:15" x14ac:dyDescent="0.35">
      <c r="O17358" s="86"/>
    </row>
    <row r="17359" spans="15:15" x14ac:dyDescent="0.35">
      <c r="O17359" s="86"/>
    </row>
    <row r="17360" spans="15:15" x14ac:dyDescent="0.35">
      <c r="O17360" s="86"/>
    </row>
    <row r="17361" spans="15:15" x14ac:dyDescent="0.35">
      <c r="O17361" s="86"/>
    </row>
    <row r="17362" spans="15:15" x14ac:dyDescent="0.35">
      <c r="O17362" s="86"/>
    </row>
    <row r="17363" spans="15:15" x14ac:dyDescent="0.35">
      <c r="O17363" s="86"/>
    </row>
    <row r="17364" spans="15:15" x14ac:dyDescent="0.35">
      <c r="O17364" s="86"/>
    </row>
    <row r="17365" spans="15:15" x14ac:dyDescent="0.35">
      <c r="O17365" s="86"/>
    </row>
    <row r="17366" spans="15:15" x14ac:dyDescent="0.35">
      <c r="O17366" s="86"/>
    </row>
    <row r="17367" spans="15:15" x14ac:dyDescent="0.35">
      <c r="O17367" s="86"/>
    </row>
    <row r="17368" spans="15:15" x14ac:dyDescent="0.35">
      <c r="O17368" s="86"/>
    </row>
    <row r="17369" spans="15:15" x14ac:dyDescent="0.35">
      <c r="O17369" s="86"/>
    </row>
    <row r="17370" spans="15:15" x14ac:dyDescent="0.35">
      <c r="O17370" s="86"/>
    </row>
    <row r="17371" spans="15:15" x14ac:dyDescent="0.35">
      <c r="O17371" s="86"/>
    </row>
    <row r="17372" spans="15:15" x14ac:dyDescent="0.35">
      <c r="O17372" s="86"/>
    </row>
    <row r="17373" spans="15:15" x14ac:dyDescent="0.35">
      <c r="O17373" s="86"/>
    </row>
    <row r="17374" spans="15:15" x14ac:dyDescent="0.35">
      <c r="O17374" s="86"/>
    </row>
    <row r="17375" spans="15:15" x14ac:dyDescent="0.35">
      <c r="O17375" s="86"/>
    </row>
    <row r="17376" spans="15:15" x14ac:dyDescent="0.35">
      <c r="O17376" s="86"/>
    </row>
    <row r="17377" spans="15:15" x14ac:dyDescent="0.35">
      <c r="O17377" s="86"/>
    </row>
    <row r="17378" spans="15:15" x14ac:dyDescent="0.35">
      <c r="O17378" s="86"/>
    </row>
    <row r="17379" spans="15:15" x14ac:dyDescent="0.35">
      <c r="O17379" s="86"/>
    </row>
    <row r="17380" spans="15:15" x14ac:dyDescent="0.35">
      <c r="O17380" s="86"/>
    </row>
    <row r="17381" spans="15:15" x14ac:dyDescent="0.35">
      <c r="O17381" s="86"/>
    </row>
    <row r="17382" spans="15:15" x14ac:dyDescent="0.35">
      <c r="O17382" s="86"/>
    </row>
    <row r="17383" spans="15:15" x14ac:dyDescent="0.35">
      <c r="O17383" s="86"/>
    </row>
    <row r="17384" spans="15:15" x14ac:dyDescent="0.35">
      <c r="O17384" s="86"/>
    </row>
    <row r="17385" spans="15:15" x14ac:dyDescent="0.35">
      <c r="O17385" s="86"/>
    </row>
    <row r="17386" spans="15:15" x14ac:dyDescent="0.35">
      <c r="O17386" s="86"/>
    </row>
    <row r="17387" spans="15:15" x14ac:dyDescent="0.35">
      <c r="O17387" s="86"/>
    </row>
    <row r="17388" spans="15:15" x14ac:dyDescent="0.35">
      <c r="O17388" s="86"/>
    </row>
    <row r="17389" spans="15:15" x14ac:dyDescent="0.35">
      <c r="O17389" s="86"/>
    </row>
    <row r="17390" spans="15:15" x14ac:dyDescent="0.35">
      <c r="O17390" s="86"/>
    </row>
    <row r="17391" spans="15:15" x14ac:dyDescent="0.35">
      <c r="O17391" s="86"/>
    </row>
    <row r="17392" spans="15:15" x14ac:dyDescent="0.35">
      <c r="O17392" s="86"/>
    </row>
    <row r="17393" spans="15:15" x14ac:dyDescent="0.35">
      <c r="O17393" s="86"/>
    </row>
    <row r="17394" spans="15:15" x14ac:dyDescent="0.35">
      <c r="O17394" s="86"/>
    </row>
    <row r="17395" spans="15:15" x14ac:dyDescent="0.35">
      <c r="O17395" s="86"/>
    </row>
    <row r="17396" spans="15:15" x14ac:dyDescent="0.35">
      <c r="O17396" s="86"/>
    </row>
    <row r="17397" spans="15:15" x14ac:dyDescent="0.35">
      <c r="O17397" s="86"/>
    </row>
    <row r="17398" spans="15:15" x14ac:dyDescent="0.35">
      <c r="O17398" s="86"/>
    </row>
    <row r="17399" spans="15:15" x14ac:dyDescent="0.35">
      <c r="O17399" s="86"/>
    </row>
    <row r="17400" spans="15:15" x14ac:dyDescent="0.35">
      <c r="O17400" s="86"/>
    </row>
    <row r="17401" spans="15:15" x14ac:dyDescent="0.35">
      <c r="O17401" s="86"/>
    </row>
    <row r="17402" spans="15:15" x14ac:dyDescent="0.35">
      <c r="O17402" s="86"/>
    </row>
    <row r="17403" spans="15:15" x14ac:dyDescent="0.35">
      <c r="O17403" s="86"/>
    </row>
    <row r="17404" spans="15:15" x14ac:dyDescent="0.35">
      <c r="O17404" s="86"/>
    </row>
    <row r="17405" spans="15:15" x14ac:dyDescent="0.35">
      <c r="O17405" s="86"/>
    </row>
    <row r="17406" spans="15:15" x14ac:dyDescent="0.35">
      <c r="O17406" s="86"/>
    </row>
    <row r="17407" spans="15:15" x14ac:dyDescent="0.35">
      <c r="O17407" s="86"/>
    </row>
    <row r="17408" spans="15:15" x14ac:dyDescent="0.35">
      <c r="O17408" s="86"/>
    </row>
    <row r="17409" spans="15:15" x14ac:dyDescent="0.35">
      <c r="O17409" s="86"/>
    </row>
    <row r="17410" spans="15:15" x14ac:dyDescent="0.35">
      <c r="O17410" s="86"/>
    </row>
    <row r="17411" spans="15:15" x14ac:dyDescent="0.35">
      <c r="O17411" s="86"/>
    </row>
    <row r="17412" spans="15:15" x14ac:dyDescent="0.35">
      <c r="O17412" s="86"/>
    </row>
    <row r="17413" spans="15:15" x14ac:dyDescent="0.35">
      <c r="O17413" s="86"/>
    </row>
    <row r="17414" spans="15:15" x14ac:dyDescent="0.35">
      <c r="O17414" s="86"/>
    </row>
    <row r="17415" spans="15:15" x14ac:dyDescent="0.35">
      <c r="O17415" s="86"/>
    </row>
    <row r="17416" spans="15:15" x14ac:dyDescent="0.35">
      <c r="O17416" s="86"/>
    </row>
    <row r="17417" spans="15:15" x14ac:dyDescent="0.35">
      <c r="O17417" s="86"/>
    </row>
    <row r="17418" spans="15:15" x14ac:dyDescent="0.35">
      <c r="O17418" s="86"/>
    </row>
    <row r="17419" spans="15:15" x14ac:dyDescent="0.35">
      <c r="O17419" s="86"/>
    </row>
    <row r="17420" spans="15:15" x14ac:dyDescent="0.35">
      <c r="O17420" s="86"/>
    </row>
    <row r="17421" spans="15:15" x14ac:dyDescent="0.35">
      <c r="O17421" s="86"/>
    </row>
    <row r="17422" spans="15:15" x14ac:dyDescent="0.35">
      <c r="O17422" s="86"/>
    </row>
    <row r="17423" spans="15:15" x14ac:dyDescent="0.35">
      <c r="O17423" s="86"/>
    </row>
    <row r="17424" spans="15:15" x14ac:dyDescent="0.35">
      <c r="O17424" s="86"/>
    </row>
    <row r="17425" spans="15:15" x14ac:dyDescent="0.35">
      <c r="O17425" s="86"/>
    </row>
    <row r="17426" spans="15:15" x14ac:dyDescent="0.35">
      <c r="O17426" s="86"/>
    </row>
    <row r="17427" spans="15:15" x14ac:dyDescent="0.35">
      <c r="O17427" s="86"/>
    </row>
    <row r="17428" spans="15:15" x14ac:dyDescent="0.35">
      <c r="O17428" s="86"/>
    </row>
    <row r="17429" spans="15:15" x14ac:dyDescent="0.35">
      <c r="O17429" s="86"/>
    </row>
    <row r="17430" spans="15:15" x14ac:dyDescent="0.35">
      <c r="O17430" s="86"/>
    </row>
    <row r="17431" spans="15:15" x14ac:dyDescent="0.35">
      <c r="O17431" s="86"/>
    </row>
    <row r="17432" spans="15:15" x14ac:dyDescent="0.35">
      <c r="O17432" s="86"/>
    </row>
    <row r="17433" spans="15:15" x14ac:dyDescent="0.35">
      <c r="O17433" s="86"/>
    </row>
    <row r="17434" spans="15:15" x14ac:dyDescent="0.35">
      <c r="O17434" s="86"/>
    </row>
    <row r="17435" spans="15:15" x14ac:dyDescent="0.35">
      <c r="O17435" s="86"/>
    </row>
    <row r="17436" spans="15:15" x14ac:dyDescent="0.35">
      <c r="O17436" s="86"/>
    </row>
    <row r="17437" spans="15:15" x14ac:dyDescent="0.35">
      <c r="O17437" s="86"/>
    </row>
    <row r="17438" spans="15:15" x14ac:dyDescent="0.35">
      <c r="O17438" s="86"/>
    </row>
    <row r="17439" spans="15:15" x14ac:dyDescent="0.35">
      <c r="O17439" s="86"/>
    </row>
    <row r="17440" spans="15:15" x14ac:dyDescent="0.35">
      <c r="O17440" s="86"/>
    </row>
    <row r="17441" spans="15:15" x14ac:dyDescent="0.35">
      <c r="O17441" s="86"/>
    </row>
    <row r="17442" spans="15:15" x14ac:dyDescent="0.35">
      <c r="O17442" s="86"/>
    </row>
    <row r="17443" spans="15:15" x14ac:dyDescent="0.35">
      <c r="O17443" s="86"/>
    </row>
    <row r="17444" spans="15:15" x14ac:dyDescent="0.35">
      <c r="O17444" s="86"/>
    </row>
    <row r="17445" spans="15:15" x14ac:dyDescent="0.35">
      <c r="O17445" s="86"/>
    </row>
    <row r="17446" spans="15:15" x14ac:dyDescent="0.35">
      <c r="O17446" s="86"/>
    </row>
    <row r="17447" spans="15:15" x14ac:dyDescent="0.35">
      <c r="O17447" s="86"/>
    </row>
    <row r="17448" spans="15:15" x14ac:dyDescent="0.35">
      <c r="O17448" s="86"/>
    </row>
    <row r="17449" spans="15:15" x14ac:dyDescent="0.35">
      <c r="O17449" s="86"/>
    </row>
    <row r="17450" spans="15:15" x14ac:dyDescent="0.35">
      <c r="O17450" s="86"/>
    </row>
    <row r="17451" spans="15:15" x14ac:dyDescent="0.35">
      <c r="O17451" s="86"/>
    </row>
    <row r="17452" spans="15:15" x14ac:dyDescent="0.35">
      <c r="O17452" s="86"/>
    </row>
    <row r="17453" spans="15:15" x14ac:dyDescent="0.35">
      <c r="O17453" s="86"/>
    </row>
    <row r="17454" spans="15:15" x14ac:dyDescent="0.35">
      <c r="O17454" s="86"/>
    </row>
    <row r="17455" spans="15:15" x14ac:dyDescent="0.35">
      <c r="O17455" s="86"/>
    </row>
    <row r="17456" spans="15:15" x14ac:dyDescent="0.35">
      <c r="O17456" s="86"/>
    </row>
    <row r="17457" spans="15:15" x14ac:dyDescent="0.35">
      <c r="O17457" s="86"/>
    </row>
    <row r="17458" spans="15:15" x14ac:dyDescent="0.35">
      <c r="O17458" s="86"/>
    </row>
    <row r="17459" spans="15:15" x14ac:dyDescent="0.35">
      <c r="O17459" s="86"/>
    </row>
    <row r="17460" spans="15:15" x14ac:dyDescent="0.35">
      <c r="O17460" s="86"/>
    </row>
    <row r="17461" spans="15:15" x14ac:dyDescent="0.35">
      <c r="O17461" s="86"/>
    </row>
    <row r="17462" spans="15:15" x14ac:dyDescent="0.35">
      <c r="O17462" s="86"/>
    </row>
    <row r="17463" spans="15:15" x14ac:dyDescent="0.35">
      <c r="O17463" s="86"/>
    </row>
    <row r="17464" spans="15:15" x14ac:dyDescent="0.35">
      <c r="O17464" s="86"/>
    </row>
    <row r="17465" spans="15:15" x14ac:dyDescent="0.35">
      <c r="O17465" s="86"/>
    </row>
    <row r="17466" spans="15:15" x14ac:dyDescent="0.35">
      <c r="O17466" s="86"/>
    </row>
    <row r="17467" spans="15:15" x14ac:dyDescent="0.35">
      <c r="O17467" s="86"/>
    </row>
    <row r="17468" spans="15:15" x14ac:dyDescent="0.35">
      <c r="O17468" s="86"/>
    </row>
    <row r="17469" spans="15:15" x14ac:dyDescent="0.35">
      <c r="O17469" s="86"/>
    </row>
    <row r="17470" spans="15:15" x14ac:dyDescent="0.35">
      <c r="O17470" s="86"/>
    </row>
    <row r="17471" spans="15:15" x14ac:dyDescent="0.35">
      <c r="O17471" s="86"/>
    </row>
    <row r="17472" spans="15:15" x14ac:dyDescent="0.35">
      <c r="O17472" s="86"/>
    </row>
    <row r="17473" spans="15:15" x14ac:dyDescent="0.35">
      <c r="O17473" s="86"/>
    </row>
    <row r="17474" spans="15:15" x14ac:dyDescent="0.35">
      <c r="O17474" s="86"/>
    </row>
    <row r="17475" spans="15:15" x14ac:dyDescent="0.35">
      <c r="O17475" s="86"/>
    </row>
    <row r="17476" spans="15:15" x14ac:dyDescent="0.35">
      <c r="O17476" s="86"/>
    </row>
    <row r="17477" spans="15:15" x14ac:dyDescent="0.35">
      <c r="O17477" s="86"/>
    </row>
    <row r="17478" spans="15:15" x14ac:dyDescent="0.35">
      <c r="O17478" s="86"/>
    </row>
    <row r="17479" spans="15:15" x14ac:dyDescent="0.35">
      <c r="O17479" s="86"/>
    </row>
    <row r="17480" spans="15:15" x14ac:dyDescent="0.35">
      <c r="O17480" s="86"/>
    </row>
    <row r="17481" spans="15:15" x14ac:dyDescent="0.35">
      <c r="O17481" s="86"/>
    </row>
    <row r="17482" spans="15:15" x14ac:dyDescent="0.35">
      <c r="O17482" s="86"/>
    </row>
    <row r="17483" spans="15:15" x14ac:dyDescent="0.35">
      <c r="O17483" s="86"/>
    </row>
    <row r="17484" spans="15:15" x14ac:dyDescent="0.35">
      <c r="O17484" s="86"/>
    </row>
    <row r="17485" spans="15:15" x14ac:dyDescent="0.35">
      <c r="O17485" s="86"/>
    </row>
    <row r="17486" spans="15:15" x14ac:dyDescent="0.35">
      <c r="O17486" s="86"/>
    </row>
    <row r="17487" spans="15:15" x14ac:dyDescent="0.35">
      <c r="O17487" s="86"/>
    </row>
    <row r="17488" spans="15:15" x14ac:dyDescent="0.35">
      <c r="O17488" s="86"/>
    </row>
    <row r="17489" spans="15:15" x14ac:dyDescent="0.35">
      <c r="O17489" s="86"/>
    </row>
    <row r="17490" spans="15:15" x14ac:dyDescent="0.35">
      <c r="O17490" s="86"/>
    </row>
    <row r="17491" spans="15:15" x14ac:dyDescent="0.35">
      <c r="O17491" s="86"/>
    </row>
    <row r="17492" spans="15:15" x14ac:dyDescent="0.35">
      <c r="O17492" s="86"/>
    </row>
    <row r="17493" spans="15:15" x14ac:dyDescent="0.35">
      <c r="O17493" s="86"/>
    </row>
    <row r="17494" spans="15:15" x14ac:dyDescent="0.35">
      <c r="O17494" s="86"/>
    </row>
    <row r="17495" spans="15:15" x14ac:dyDescent="0.35">
      <c r="O17495" s="86"/>
    </row>
    <row r="17496" spans="15:15" x14ac:dyDescent="0.35">
      <c r="O17496" s="86"/>
    </row>
    <row r="17497" spans="15:15" x14ac:dyDescent="0.35">
      <c r="O17497" s="86"/>
    </row>
    <row r="17498" spans="15:15" x14ac:dyDescent="0.35">
      <c r="O17498" s="86"/>
    </row>
    <row r="17499" spans="15:15" x14ac:dyDescent="0.35">
      <c r="O17499" s="86"/>
    </row>
    <row r="17500" spans="15:15" x14ac:dyDescent="0.35">
      <c r="O17500" s="86"/>
    </row>
    <row r="17501" spans="15:15" x14ac:dyDescent="0.35">
      <c r="O17501" s="86"/>
    </row>
    <row r="17502" spans="15:15" x14ac:dyDescent="0.35">
      <c r="O17502" s="86"/>
    </row>
    <row r="17503" spans="15:15" x14ac:dyDescent="0.35">
      <c r="O17503" s="86"/>
    </row>
    <row r="17504" spans="15:15" x14ac:dyDescent="0.35">
      <c r="O17504" s="86"/>
    </row>
    <row r="17505" spans="15:15" x14ac:dyDescent="0.35">
      <c r="O17505" s="86"/>
    </row>
    <row r="17506" spans="15:15" x14ac:dyDescent="0.35">
      <c r="O17506" s="86"/>
    </row>
    <row r="17507" spans="15:15" x14ac:dyDescent="0.35">
      <c r="O17507" s="86"/>
    </row>
    <row r="17508" spans="15:15" x14ac:dyDescent="0.35">
      <c r="O17508" s="86"/>
    </row>
    <row r="17509" spans="15:15" x14ac:dyDescent="0.35">
      <c r="O17509" s="86"/>
    </row>
    <row r="17510" spans="15:15" x14ac:dyDescent="0.35">
      <c r="O17510" s="86"/>
    </row>
    <row r="17511" spans="15:15" x14ac:dyDescent="0.35">
      <c r="O17511" s="86"/>
    </row>
    <row r="17512" spans="15:15" x14ac:dyDescent="0.35">
      <c r="O17512" s="86"/>
    </row>
    <row r="17513" spans="15:15" x14ac:dyDescent="0.35">
      <c r="O17513" s="86"/>
    </row>
    <row r="17514" spans="15:15" x14ac:dyDescent="0.35">
      <c r="O17514" s="86"/>
    </row>
    <row r="17515" spans="15:15" x14ac:dyDescent="0.35">
      <c r="O17515" s="86"/>
    </row>
    <row r="17516" spans="15:15" x14ac:dyDescent="0.35">
      <c r="O17516" s="86"/>
    </row>
    <row r="17517" spans="15:15" x14ac:dyDescent="0.35">
      <c r="O17517" s="86"/>
    </row>
    <row r="17518" spans="15:15" x14ac:dyDescent="0.35">
      <c r="O17518" s="86"/>
    </row>
    <row r="17519" spans="15:15" x14ac:dyDescent="0.35">
      <c r="O17519" s="86"/>
    </row>
    <row r="17520" spans="15:15" x14ac:dyDescent="0.35">
      <c r="O17520" s="86"/>
    </row>
    <row r="17521" spans="15:15" x14ac:dyDescent="0.35">
      <c r="O17521" s="86"/>
    </row>
    <row r="17522" spans="15:15" x14ac:dyDescent="0.35">
      <c r="O17522" s="86"/>
    </row>
    <row r="17523" spans="15:15" x14ac:dyDescent="0.35">
      <c r="O17523" s="86"/>
    </row>
    <row r="17524" spans="15:15" x14ac:dyDescent="0.35">
      <c r="O17524" s="86"/>
    </row>
    <row r="17525" spans="15:15" x14ac:dyDescent="0.35">
      <c r="O17525" s="86"/>
    </row>
    <row r="17526" spans="15:15" x14ac:dyDescent="0.35">
      <c r="O17526" s="86"/>
    </row>
    <row r="17527" spans="15:15" x14ac:dyDescent="0.35">
      <c r="O17527" s="86"/>
    </row>
    <row r="17528" spans="15:15" x14ac:dyDescent="0.35">
      <c r="O17528" s="86"/>
    </row>
    <row r="17529" spans="15:15" x14ac:dyDescent="0.35">
      <c r="O17529" s="86"/>
    </row>
    <row r="17530" spans="15:15" x14ac:dyDescent="0.35">
      <c r="O17530" s="86"/>
    </row>
    <row r="17531" spans="15:15" x14ac:dyDescent="0.35">
      <c r="O17531" s="86"/>
    </row>
    <row r="17532" spans="15:15" x14ac:dyDescent="0.35">
      <c r="O17532" s="86"/>
    </row>
    <row r="17533" spans="15:15" x14ac:dyDescent="0.35">
      <c r="O17533" s="86"/>
    </row>
    <row r="17534" spans="15:15" x14ac:dyDescent="0.35">
      <c r="O17534" s="86"/>
    </row>
    <row r="17535" spans="15:15" x14ac:dyDescent="0.35">
      <c r="O17535" s="86"/>
    </row>
    <row r="17536" spans="15:15" x14ac:dyDescent="0.35">
      <c r="O17536" s="86"/>
    </row>
    <row r="17537" spans="15:15" x14ac:dyDescent="0.35">
      <c r="O17537" s="86"/>
    </row>
    <row r="17538" spans="15:15" x14ac:dyDescent="0.35">
      <c r="O17538" s="86"/>
    </row>
    <row r="17539" spans="15:15" x14ac:dyDescent="0.35">
      <c r="O17539" s="86"/>
    </row>
    <row r="17540" spans="15:15" x14ac:dyDescent="0.35">
      <c r="O17540" s="86"/>
    </row>
    <row r="17541" spans="15:15" x14ac:dyDescent="0.35">
      <c r="O17541" s="86"/>
    </row>
    <row r="17542" spans="15:15" x14ac:dyDescent="0.35">
      <c r="O17542" s="86"/>
    </row>
    <row r="17543" spans="15:15" x14ac:dyDescent="0.35">
      <c r="O17543" s="86"/>
    </row>
    <row r="17544" spans="15:15" x14ac:dyDescent="0.35">
      <c r="O17544" s="86"/>
    </row>
    <row r="17545" spans="15:15" x14ac:dyDescent="0.35">
      <c r="O17545" s="86"/>
    </row>
    <row r="17546" spans="15:15" x14ac:dyDescent="0.35">
      <c r="O17546" s="86"/>
    </row>
    <row r="17547" spans="15:15" x14ac:dyDescent="0.35">
      <c r="O17547" s="86"/>
    </row>
    <row r="17548" spans="15:15" x14ac:dyDescent="0.35">
      <c r="O17548" s="86"/>
    </row>
    <row r="17549" spans="15:15" x14ac:dyDescent="0.35">
      <c r="O17549" s="86"/>
    </row>
    <row r="17550" spans="15:15" x14ac:dyDescent="0.35">
      <c r="O17550" s="86"/>
    </row>
    <row r="17551" spans="15:15" x14ac:dyDescent="0.35">
      <c r="O17551" s="86"/>
    </row>
    <row r="17552" spans="15:15" x14ac:dyDescent="0.35">
      <c r="O17552" s="86"/>
    </row>
    <row r="17553" spans="15:15" x14ac:dyDescent="0.35">
      <c r="O17553" s="86"/>
    </row>
    <row r="17554" spans="15:15" x14ac:dyDescent="0.35">
      <c r="O17554" s="86"/>
    </row>
    <row r="17555" spans="15:15" x14ac:dyDescent="0.35">
      <c r="O17555" s="86"/>
    </row>
    <row r="17556" spans="15:15" x14ac:dyDescent="0.35">
      <c r="O17556" s="86"/>
    </row>
    <row r="17557" spans="15:15" x14ac:dyDescent="0.35">
      <c r="O17557" s="86"/>
    </row>
    <row r="17558" spans="15:15" x14ac:dyDescent="0.35">
      <c r="O17558" s="86"/>
    </row>
    <row r="17559" spans="15:15" x14ac:dyDescent="0.35">
      <c r="O17559" s="86"/>
    </row>
    <row r="17560" spans="15:15" x14ac:dyDescent="0.35">
      <c r="O17560" s="86"/>
    </row>
    <row r="17561" spans="15:15" x14ac:dyDescent="0.35">
      <c r="O17561" s="86"/>
    </row>
    <row r="17562" spans="15:15" x14ac:dyDescent="0.35">
      <c r="O17562" s="86"/>
    </row>
    <row r="17563" spans="15:15" x14ac:dyDescent="0.35">
      <c r="O17563" s="86"/>
    </row>
    <row r="17564" spans="15:15" x14ac:dyDescent="0.35">
      <c r="O17564" s="86"/>
    </row>
    <row r="17565" spans="15:15" x14ac:dyDescent="0.35">
      <c r="O17565" s="86"/>
    </row>
    <row r="17566" spans="15:15" x14ac:dyDescent="0.35">
      <c r="O17566" s="86"/>
    </row>
    <row r="17567" spans="15:15" x14ac:dyDescent="0.35">
      <c r="O17567" s="86"/>
    </row>
    <row r="17568" spans="15:15" x14ac:dyDescent="0.35">
      <c r="O17568" s="86"/>
    </row>
    <row r="17569" spans="15:15" x14ac:dyDescent="0.35">
      <c r="O17569" s="86"/>
    </row>
    <row r="17570" spans="15:15" x14ac:dyDescent="0.35">
      <c r="O17570" s="86"/>
    </row>
    <row r="17571" spans="15:15" x14ac:dyDescent="0.35">
      <c r="O17571" s="86"/>
    </row>
    <row r="17572" spans="15:15" x14ac:dyDescent="0.35">
      <c r="O17572" s="86"/>
    </row>
    <row r="17573" spans="15:15" x14ac:dyDescent="0.35">
      <c r="O17573" s="86"/>
    </row>
    <row r="17574" spans="15:15" x14ac:dyDescent="0.35">
      <c r="O17574" s="86"/>
    </row>
    <row r="17575" spans="15:15" x14ac:dyDescent="0.35">
      <c r="O17575" s="86"/>
    </row>
    <row r="17576" spans="15:15" x14ac:dyDescent="0.35">
      <c r="O17576" s="86"/>
    </row>
    <row r="17577" spans="15:15" x14ac:dyDescent="0.35">
      <c r="O17577" s="86"/>
    </row>
    <row r="17578" spans="15:15" x14ac:dyDescent="0.35">
      <c r="O17578" s="86"/>
    </row>
    <row r="17579" spans="15:15" x14ac:dyDescent="0.35">
      <c r="O17579" s="86"/>
    </row>
    <row r="17580" spans="15:15" x14ac:dyDescent="0.35">
      <c r="O17580" s="86"/>
    </row>
    <row r="17581" spans="15:15" x14ac:dyDescent="0.35">
      <c r="O17581" s="86"/>
    </row>
    <row r="17582" spans="15:15" x14ac:dyDescent="0.35">
      <c r="O17582" s="86"/>
    </row>
    <row r="17583" spans="15:15" x14ac:dyDescent="0.35">
      <c r="O17583" s="86"/>
    </row>
    <row r="17584" spans="15:15" x14ac:dyDescent="0.35">
      <c r="O17584" s="86"/>
    </row>
    <row r="17585" spans="15:15" x14ac:dyDescent="0.35">
      <c r="O17585" s="86"/>
    </row>
    <row r="17586" spans="15:15" x14ac:dyDescent="0.35">
      <c r="O17586" s="86"/>
    </row>
    <row r="17587" spans="15:15" x14ac:dyDescent="0.35">
      <c r="O17587" s="86"/>
    </row>
    <row r="17588" spans="15:15" x14ac:dyDescent="0.35">
      <c r="O17588" s="86"/>
    </row>
    <row r="17589" spans="15:15" x14ac:dyDescent="0.35">
      <c r="O17589" s="86"/>
    </row>
    <row r="17590" spans="15:15" x14ac:dyDescent="0.35">
      <c r="O17590" s="86"/>
    </row>
    <row r="17591" spans="15:15" x14ac:dyDescent="0.35">
      <c r="O17591" s="86"/>
    </row>
    <row r="17592" spans="15:15" x14ac:dyDescent="0.35">
      <c r="O17592" s="86"/>
    </row>
    <row r="17593" spans="15:15" x14ac:dyDescent="0.35">
      <c r="O17593" s="86"/>
    </row>
    <row r="17594" spans="15:15" x14ac:dyDescent="0.35">
      <c r="O17594" s="86"/>
    </row>
    <row r="17595" spans="15:15" x14ac:dyDescent="0.35">
      <c r="O17595" s="86"/>
    </row>
    <row r="17596" spans="15:15" x14ac:dyDescent="0.35">
      <c r="O17596" s="86"/>
    </row>
    <row r="17597" spans="15:15" x14ac:dyDescent="0.35">
      <c r="O17597" s="86"/>
    </row>
    <row r="17598" spans="15:15" x14ac:dyDescent="0.35">
      <c r="O17598" s="86"/>
    </row>
    <row r="17599" spans="15:15" x14ac:dyDescent="0.35">
      <c r="O17599" s="86"/>
    </row>
    <row r="17600" spans="15:15" x14ac:dyDescent="0.35">
      <c r="O17600" s="86"/>
    </row>
    <row r="17601" spans="15:15" x14ac:dyDescent="0.35">
      <c r="O17601" s="86"/>
    </row>
    <row r="17602" spans="15:15" x14ac:dyDescent="0.35">
      <c r="O17602" s="86"/>
    </row>
    <row r="17603" spans="15:15" x14ac:dyDescent="0.35">
      <c r="O17603" s="86"/>
    </row>
    <row r="17604" spans="15:15" x14ac:dyDescent="0.35">
      <c r="O17604" s="86"/>
    </row>
    <row r="17605" spans="15:15" x14ac:dyDescent="0.35">
      <c r="O17605" s="86"/>
    </row>
    <row r="17606" spans="15:15" x14ac:dyDescent="0.35">
      <c r="O17606" s="86"/>
    </row>
    <row r="17607" spans="15:15" x14ac:dyDescent="0.35">
      <c r="O17607" s="86"/>
    </row>
    <row r="17608" spans="15:15" x14ac:dyDescent="0.35">
      <c r="O17608" s="86"/>
    </row>
    <row r="17609" spans="15:15" x14ac:dyDescent="0.35">
      <c r="O17609" s="86"/>
    </row>
    <row r="17610" spans="15:15" x14ac:dyDescent="0.35">
      <c r="O17610" s="86"/>
    </row>
    <row r="17611" spans="15:15" x14ac:dyDescent="0.35">
      <c r="O17611" s="86"/>
    </row>
    <row r="17612" spans="15:15" x14ac:dyDescent="0.35">
      <c r="O17612" s="86"/>
    </row>
    <row r="17613" spans="15:15" x14ac:dyDescent="0.35">
      <c r="O17613" s="86"/>
    </row>
    <row r="17614" spans="15:15" x14ac:dyDescent="0.35">
      <c r="O17614" s="86"/>
    </row>
    <row r="17615" spans="15:15" x14ac:dyDescent="0.35">
      <c r="O17615" s="86"/>
    </row>
    <row r="17616" spans="15:15" x14ac:dyDescent="0.35">
      <c r="O17616" s="86"/>
    </row>
    <row r="17617" spans="15:15" x14ac:dyDescent="0.35">
      <c r="O17617" s="86"/>
    </row>
    <row r="17618" spans="15:15" x14ac:dyDescent="0.35">
      <c r="O17618" s="86"/>
    </row>
    <row r="17619" spans="15:15" x14ac:dyDescent="0.35">
      <c r="O17619" s="86"/>
    </row>
    <row r="17620" spans="15:15" x14ac:dyDescent="0.35">
      <c r="O17620" s="86"/>
    </row>
    <row r="17621" spans="15:15" x14ac:dyDescent="0.35">
      <c r="O17621" s="86"/>
    </row>
    <row r="17622" spans="15:15" x14ac:dyDescent="0.35">
      <c r="O17622" s="86"/>
    </row>
    <row r="17623" spans="15:15" x14ac:dyDescent="0.35">
      <c r="O17623" s="86"/>
    </row>
    <row r="17624" spans="15:15" x14ac:dyDescent="0.35">
      <c r="O17624" s="86"/>
    </row>
    <row r="17625" spans="15:15" x14ac:dyDescent="0.35">
      <c r="O17625" s="86"/>
    </row>
    <row r="17626" spans="15:15" x14ac:dyDescent="0.35">
      <c r="O17626" s="86"/>
    </row>
    <row r="17627" spans="15:15" x14ac:dyDescent="0.35">
      <c r="O17627" s="86"/>
    </row>
    <row r="17628" spans="15:15" x14ac:dyDescent="0.35">
      <c r="O17628" s="86"/>
    </row>
    <row r="17629" spans="15:15" x14ac:dyDescent="0.35">
      <c r="O17629" s="86"/>
    </row>
    <row r="17630" spans="15:15" x14ac:dyDescent="0.35">
      <c r="O17630" s="86"/>
    </row>
    <row r="17631" spans="15:15" x14ac:dyDescent="0.35">
      <c r="O17631" s="86"/>
    </row>
    <row r="17632" spans="15:15" x14ac:dyDescent="0.35">
      <c r="O17632" s="86"/>
    </row>
    <row r="17633" spans="15:15" x14ac:dyDescent="0.35">
      <c r="O17633" s="86"/>
    </row>
    <row r="17634" spans="15:15" x14ac:dyDescent="0.35">
      <c r="O17634" s="86"/>
    </row>
    <row r="17635" spans="15:15" x14ac:dyDescent="0.35">
      <c r="O17635" s="86"/>
    </row>
    <row r="17636" spans="15:15" x14ac:dyDescent="0.35">
      <c r="O17636" s="86"/>
    </row>
    <row r="17637" spans="15:15" x14ac:dyDescent="0.35">
      <c r="O17637" s="86"/>
    </row>
    <row r="17638" spans="15:15" x14ac:dyDescent="0.35">
      <c r="O17638" s="86"/>
    </row>
    <row r="17639" spans="15:15" x14ac:dyDescent="0.35">
      <c r="O17639" s="86"/>
    </row>
    <row r="17640" spans="15:15" x14ac:dyDescent="0.35">
      <c r="O17640" s="86"/>
    </row>
    <row r="17641" spans="15:15" x14ac:dyDescent="0.35">
      <c r="O17641" s="86"/>
    </row>
    <row r="17642" spans="15:15" x14ac:dyDescent="0.35">
      <c r="O17642" s="86"/>
    </row>
    <row r="17643" spans="15:15" x14ac:dyDescent="0.35">
      <c r="O17643" s="86"/>
    </row>
    <row r="17644" spans="15:15" x14ac:dyDescent="0.35">
      <c r="O17644" s="86"/>
    </row>
    <row r="17645" spans="15:15" x14ac:dyDescent="0.35">
      <c r="O17645" s="86"/>
    </row>
    <row r="17646" spans="15:15" x14ac:dyDescent="0.35">
      <c r="O17646" s="86"/>
    </row>
    <row r="17647" spans="15:15" x14ac:dyDescent="0.35">
      <c r="O17647" s="86"/>
    </row>
    <row r="17648" spans="15:15" x14ac:dyDescent="0.35">
      <c r="O17648" s="86"/>
    </row>
    <row r="17649" spans="15:15" x14ac:dyDescent="0.35">
      <c r="O17649" s="86"/>
    </row>
    <row r="17650" spans="15:15" x14ac:dyDescent="0.35">
      <c r="O17650" s="86"/>
    </row>
    <row r="17651" spans="15:15" x14ac:dyDescent="0.35">
      <c r="O17651" s="86"/>
    </row>
    <row r="17652" spans="15:15" x14ac:dyDescent="0.35">
      <c r="O17652" s="86"/>
    </row>
    <row r="17653" spans="15:15" x14ac:dyDescent="0.35">
      <c r="O17653" s="86"/>
    </row>
    <row r="17654" spans="15:15" x14ac:dyDescent="0.35">
      <c r="O17654" s="86"/>
    </row>
    <row r="17655" spans="15:15" x14ac:dyDescent="0.35">
      <c r="O17655" s="86"/>
    </row>
    <row r="17656" spans="15:15" x14ac:dyDescent="0.35">
      <c r="O17656" s="86"/>
    </row>
    <row r="17657" spans="15:15" x14ac:dyDescent="0.35">
      <c r="O17657" s="86"/>
    </row>
    <row r="17658" spans="15:15" x14ac:dyDescent="0.35">
      <c r="O17658" s="86"/>
    </row>
    <row r="17659" spans="15:15" x14ac:dyDescent="0.35">
      <c r="O17659" s="86"/>
    </row>
    <row r="17660" spans="15:15" x14ac:dyDescent="0.35">
      <c r="O17660" s="86"/>
    </row>
    <row r="17661" spans="15:15" x14ac:dyDescent="0.35">
      <c r="O17661" s="86"/>
    </row>
    <row r="17662" spans="15:15" x14ac:dyDescent="0.35">
      <c r="O17662" s="86"/>
    </row>
    <row r="17663" spans="15:15" x14ac:dyDescent="0.35">
      <c r="O17663" s="86"/>
    </row>
    <row r="17664" spans="15:15" x14ac:dyDescent="0.35">
      <c r="O17664" s="86"/>
    </row>
    <row r="17665" spans="15:15" x14ac:dyDescent="0.35">
      <c r="O17665" s="86"/>
    </row>
    <row r="17666" spans="15:15" x14ac:dyDescent="0.35">
      <c r="O17666" s="86"/>
    </row>
    <row r="17667" spans="15:15" x14ac:dyDescent="0.35">
      <c r="O17667" s="86"/>
    </row>
    <row r="17668" spans="15:15" x14ac:dyDescent="0.35">
      <c r="O17668" s="86"/>
    </row>
    <row r="17669" spans="15:15" x14ac:dyDescent="0.35">
      <c r="O17669" s="86"/>
    </row>
    <row r="17670" spans="15:15" x14ac:dyDescent="0.35">
      <c r="O17670" s="86"/>
    </row>
    <row r="17671" spans="15:15" x14ac:dyDescent="0.35">
      <c r="O17671" s="86"/>
    </row>
    <row r="17672" spans="15:15" x14ac:dyDescent="0.35">
      <c r="O17672" s="86"/>
    </row>
    <row r="17673" spans="15:15" x14ac:dyDescent="0.35">
      <c r="O17673" s="86"/>
    </row>
    <row r="17674" spans="15:15" x14ac:dyDescent="0.35">
      <c r="O17674" s="86"/>
    </row>
    <row r="17675" spans="15:15" x14ac:dyDescent="0.35">
      <c r="O17675" s="86"/>
    </row>
    <row r="17676" spans="15:15" x14ac:dyDescent="0.35">
      <c r="O17676" s="86"/>
    </row>
    <row r="17677" spans="15:15" x14ac:dyDescent="0.35">
      <c r="O17677" s="86"/>
    </row>
    <row r="17678" spans="15:15" x14ac:dyDescent="0.35">
      <c r="O17678" s="86"/>
    </row>
    <row r="17679" spans="15:15" x14ac:dyDescent="0.35">
      <c r="O17679" s="86"/>
    </row>
    <row r="17680" spans="15:15" x14ac:dyDescent="0.35">
      <c r="O17680" s="86"/>
    </row>
    <row r="17681" spans="15:15" x14ac:dyDescent="0.35">
      <c r="O17681" s="86"/>
    </row>
    <row r="17682" spans="15:15" x14ac:dyDescent="0.35">
      <c r="O17682" s="86"/>
    </row>
    <row r="17683" spans="15:15" x14ac:dyDescent="0.35">
      <c r="O17683" s="86"/>
    </row>
    <row r="17684" spans="15:15" x14ac:dyDescent="0.35">
      <c r="O17684" s="86"/>
    </row>
    <row r="17685" spans="15:15" x14ac:dyDescent="0.35">
      <c r="O17685" s="86"/>
    </row>
    <row r="17686" spans="15:15" x14ac:dyDescent="0.35">
      <c r="O17686" s="86"/>
    </row>
    <row r="17687" spans="15:15" x14ac:dyDescent="0.35">
      <c r="O17687" s="86"/>
    </row>
    <row r="17688" spans="15:15" x14ac:dyDescent="0.35">
      <c r="O17688" s="86"/>
    </row>
    <row r="17689" spans="15:15" x14ac:dyDescent="0.35">
      <c r="O17689" s="86"/>
    </row>
    <row r="17690" spans="15:15" x14ac:dyDescent="0.35">
      <c r="O17690" s="86"/>
    </row>
    <row r="17691" spans="15:15" x14ac:dyDescent="0.35">
      <c r="O17691" s="86"/>
    </row>
    <row r="17692" spans="15:15" x14ac:dyDescent="0.35">
      <c r="O17692" s="86"/>
    </row>
    <row r="17693" spans="15:15" x14ac:dyDescent="0.35">
      <c r="O17693" s="86"/>
    </row>
    <row r="17694" spans="15:15" x14ac:dyDescent="0.35">
      <c r="O17694" s="86"/>
    </row>
    <row r="17695" spans="15:15" x14ac:dyDescent="0.35">
      <c r="O17695" s="86"/>
    </row>
    <row r="17696" spans="15:15" x14ac:dyDescent="0.35">
      <c r="O17696" s="86"/>
    </row>
    <row r="17697" spans="15:15" x14ac:dyDescent="0.35">
      <c r="O17697" s="86"/>
    </row>
    <row r="17698" spans="15:15" x14ac:dyDescent="0.35">
      <c r="O17698" s="86"/>
    </row>
    <row r="17699" spans="15:15" x14ac:dyDescent="0.35">
      <c r="O17699" s="86"/>
    </row>
    <row r="17700" spans="15:15" x14ac:dyDescent="0.35">
      <c r="O17700" s="86"/>
    </row>
    <row r="17701" spans="15:15" x14ac:dyDescent="0.35">
      <c r="O17701" s="86"/>
    </row>
    <row r="17702" spans="15:15" x14ac:dyDescent="0.35">
      <c r="O17702" s="86"/>
    </row>
    <row r="17703" spans="15:15" x14ac:dyDescent="0.35">
      <c r="O17703" s="86"/>
    </row>
    <row r="17704" spans="15:15" x14ac:dyDescent="0.35">
      <c r="O17704" s="86"/>
    </row>
    <row r="17705" spans="15:15" x14ac:dyDescent="0.35">
      <c r="O17705" s="86"/>
    </row>
    <row r="17706" spans="15:15" x14ac:dyDescent="0.35">
      <c r="O17706" s="86"/>
    </row>
    <row r="17707" spans="15:15" x14ac:dyDescent="0.35">
      <c r="O17707" s="86"/>
    </row>
    <row r="17708" spans="15:15" x14ac:dyDescent="0.35">
      <c r="O17708" s="86"/>
    </row>
    <row r="17709" spans="15:15" x14ac:dyDescent="0.35">
      <c r="O17709" s="86"/>
    </row>
    <row r="17710" spans="15:15" x14ac:dyDescent="0.35">
      <c r="O17710" s="86"/>
    </row>
    <row r="17711" spans="15:15" x14ac:dyDescent="0.35">
      <c r="O17711" s="86"/>
    </row>
    <row r="17712" spans="15:15" x14ac:dyDescent="0.35">
      <c r="O17712" s="86"/>
    </row>
    <row r="17713" spans="15:15" x14ac:dyDescent="0.35">
      <c r="O17713" s="86"/>
    </row>
    <row r="17714" spans="15:15" x14ac:dyDescent="0.35">
      <c r="O17714" s="86"/>
    </row>
    <row r="17715" spans="15:15" x14ac:dyDescent="0.35">
      <c r="O17715" s="86"/>
    </row>
    <row r="17716" spans="15:15" x14ac:dyDescent="0.35">
      <c r="O17716" s="86"/>
    </row>
    <row r="17717" spans="15:15" x14ac:dyDescent="0.35">
      <c r="O17717" s="86"/>
    </row>
    <row r="17718" spans="15:15" x14ac:dyDescent="0.35">
      <c r="O17718" s="86"/>
    </row>
    <row r="17719" spans="15:15" x14ac:dyDescent="0.35">
      <c r="O17719" s="86"/>
    </row>
    <row r="17720" spans="15:15" x14ac:dyDescent="0.35">
      <c r="O17720" s="86"/>
    </row>
    <row r="17721" spans="15:15" x14ac:dyDescent="0.35">
      <c r="O17721" s="86"/>
    </row>
    <row r="17722" spans="15:15" x14ac:dyDescent="0.35">
      <c r="O17722" s="86"/>
    </row>
    <row r="17723" spans="15:15" x14ac:dyDescent="0.35">
      <c r="O17723" s="86"/>
    </row>
    <row r="17724" spans="15:15" x14ac:dyDescent="0.35">
      <c r="O17724" s="86"/>
    </row>
    <row r="17725" spans="15:15" x14ac:dyDescent="0.35">
      <c r="O17725" s="86"/>
    </row>
    <row r="17726" spans="15:15" x14ac:dyDescent="0.35">
      <c r="O17726" s="86"/>
    </row>
    <row r="17727" spans="15:15" x14ac:dyDescent="0.35">
      <c r="O17727" s="86"/>
    </row>
    <row r="17728" spans="15:15" x14ac:dyDescent="0.35">
      <c r="O17728" s="86"/>
    </row>
    <row r="17729" spans="15:15" x14ac:dyDescent="0.35">
      <c r="O17729" s="86"/>
    </row>
    <row r="17730" spans="15:15" x14ac:dyDescent="0.35">
      <c r="O17730" s="86"/>
    </row>
    <row r="17731" spans="15:15" x14ac:dyDescent="0.35">
      <c r="O17731" s="86"/>
    </row>
    <row r="17732" spans="15:15" x14ac:dyDescent="0.35">
      <c r="O17732" s="86"/>
    </row>
    <row r="17733" spans="15:15" x14ac:dyDescent="0.35">
      <c r="O17733" s="86"/>
    </row>
    <row r="17734" spans="15:15" x14ac:dyDescent="0.35">
      <c r="O17734" s="86"/>
    </row>
    <row r="17735" spans="15:15" x14ac:dyDescent="0.35">
      <c r="O17735" s="86"/>
    </row>
    <row r="17736" spans="15:15" x14ac:dyDescent="0.35">
      <c r="O17736" s="86"/>
    </row>
    <row r="17737" spans="15:15" x14ac:dyDescent="0.35">
      <c r="O17737" s="86"/>
    </row>
    <row r="17738" spans="15:15" x14ac:dyDescent="0.35">
      <c r="O17738" s="86"/>
    </row>
    <row r="17739" spans="15:15" x14ac:dyDescent="0.35">
      <c r="O17739" s="86"/>
    </row>
    <row r="17740" spans="15:15" x14ac:dyDescent="0.35">
      <c r="O17740" s="86"/>
    </row>
    <row r="17741" spans="15:15" x14ac:dyDescent="0.35">
      <c r="O17741" s="86"/>
    </row>
    <row r="17742" spans="15:15" x14ac:dyDescent="0.35">
      <c r="O17742" s="86"/>
    </row>
    <row r="17743" spans="15:15" x14ac:dyDescent="0.35">
      <c r="O17743" s="86"/>
    </row>
    <row r="17744" spans="15:15" x14ac:dyDescent="0.35">
      <c r="O17744" s="86"/>
    </row>
    <row r="17745" spans="15:15" x14ac:dyDescent="0.35">
      <c r="O17745" s="86"/>
    </row>
    <row r="17746" spans="15:15" x14ac:dyDescent="0.35">
      <c r="O17746" s="86"/>
    </row>
    <row r="17747" spans="15:15" x14ac:dyDescent="0.35">
      <c r="O17747" s="86"/>
    </row>
    <row r="17748" spans="15:15" x14ac:dyDescent="0.35">
      <c r="O17748" s="86"/>
    </row>
    <row r="17749" spans="15:15" x14ac:dyDescent="0.35">
      <c r="O17749" s="86"/>
    </row>
    <row r="17750" spans="15:15" x14ac:dyDescent="0.35">
      <c r="O17750" s="86"/>
    </row>
    <row r="17751" spans="15:15" x14ac:dyDescent="0.35">
      <c r="O17751" s="86"/>
    </row>
    <row r="17752" spans="15:15" x14ac:dyDescent="0.35">
      <c r="O17752" s="86"/>
    </row>
    <row r="17753" spans="15:15" x14ac:dyDescent="0.35">
      <c r="O17753" s="86"/>
    </row>
    <row r="17754" spans="15:15" x14ac:dyDescent="0.35">
      <c r="O17754" s="86"/>
    </row>
    <row r="17755" spans="15:15" x14ac:dyDescent="0.35">
      <c r="O17755" s="86"/>
    </row>
    <row r="17756" spans="15:15" x14ac:dyDescent="0.35">
      <c r="O17756" s="86"/>
    </row>
    <row r="17757" spans="15:15" x14ac:dyDescent="0.35">
      <c r="O17757" s="86"/>
    </row>
    <row r="17758" spans="15:15" x14ac:dyDescent="0.35">
      <c r="O17758" s="86"/>
    </row>
    <row r="17759" spans="15:15" x14ac:dyDescent="0.35">
      <c r="O17759" s="86"/>
    </row>
    <row r="17760" spans="15:15" x14ac:dyDescent="0.35">
      <c r="O17760" s="86"/>
    </row>
    <row r="17761" spans="15:15" x14ac:dyDescent="0.35">
      <c r="O17761" s="86"/>
    </row>
    <row r="17762" spans="15:15" x14ac:dyDescent="0.35">
      <c r="O17762" s="86"/>
    </row>
    <row r="17763" spans="15:15" x14ac:dyDescent="0.35">
      <c r="O17763" s="86"/>
    </row>
    <row r="17764" spans="15:15" x14ac:dyDescent="0.35">
      <c r="O17764" s="86"/>
    </row>
    <row r="17765" spans="15:15" x14ac:dyDescent="0.35">
      <c r="O17765" s="86"/>
    </row>
    <row r="17766" spans="15:15" x14ac:dyDescent="0.35">
      <c r="O17766" s="86"/>
    </row>
    <row r="17767" spans="15:15" x14ac:dyDescent="0.35">
      <c r="O17767" s="86"/>
    </row>
    <row r="17768" spans="15:15" x14ac:dyDescent="0.35">
      <c r="O17768" s="86"/>
    </row>
    <row r="17769" spans="15:15" x14ac:dyDescent="0.35">
      <c r="O17769" s="86"/>
    </row>
    <row r="17770" spans="15:15" x14ac:dyDescent="0.35">
      <c r="O17770" s="86"/>
    </row>
    <row r="17771" spans="15:15" x14ac:dyDescent="0.35">
      <c r="O17771" s="86"/>
    </row>
    <row r="17772" spans="15:15" x14ac:dyDescent="0.35">
      <c r="O17772" s="86"/>
    </row>
    <row r="17773" spans="15:15" x14ac:dyDescent="0.35">
      <c r="O17773" s="86"/>
    </row>
    <row r="17774" spans="15:15" x14ac:dyDescent="0.35">
      <c r="O17774" s="86"/>
    </row>
    <row r="17775" spans="15:15" x14ac:dyDescent="0.35">
      <c r="O17775" s="86"/>
    </row>
    <row r="17776" spans="15:15" x14ac:dyDescent="0.35">
      <c r="O17776" s="86"/>
    </row>
    <row r="17777" spans="15:15" x14ac:dyDescent="0.35">
      <c r="O17777" s="86"/>
    </row>
    <row r="17778" spans="15:15" x14ac:dyDescent="0.35">
      <c r="O17778" s="86"/>
    </row>
    <row r="17779" spans="15:15" x14ac:dyDescent="0.35">
      <c r="O17779" s="86"/>
    </row>
    <row r="17780" spans="15:15" x14ac:dyDescent="0.35">
      <c r="O17780" s="86"/>
    </row>
    <row r="17781" spans="15:15" x14ac:dyDescent="0.35">
      <c r="O17781" s="86"/>
    </row>
    <row r="17782" spans="15:15" x14ac:dyDescent="0.35">
      <c r="O17782" s="86"/>
    </row>
    <row r="17783" spans="15:15" x14ac:dyDescent="0.35">
      <c r="O17783" s="86"/>
    </row>
    <row r="17784" spans="15:15" x14ac:dyDescent="0.35">
      <c r="O17784" s="86"/>
    </row>
    <row r="17785" spans="15:15" x14ac:dyDescent="0.35">
      <c r="O17785" s="86"/>
    </row>
    <row r="17786" spans="15:15" x14ac:dyDescent="0.35">
      <c r="O17786" s="86"/>
    </row>
    <row r="17787" spans="15:15" x14ac:dyDescent="0.35">
      <c r="O17787" s="86"/>
    </row>
    <row r="17788" spans="15:15" x14ac:dyDescent="0.35">
      <c r="O17788" s="86"/>
    </row>
    <row r="17789" spans="15:15" x14ac:dyDescent="0.35">
      <c r="O17789" s="86"/>
    </row>
    <row r="17790" spans="15:15" x14ac:dyDescent="0.35">
      <c r="O17790" s="86"/>
    </row>
    <row r="17791" spans="15:15" x14ac:dyDescent="0.35">
      <c r="O17791" s="86"/>
    </row>
    <row r="17792" spans="15:15" x14ac:dyDescent="0.35">
      <c r="O17792" s="86"/>
    </row>
    <row r="17793" spans="15:15" x14ac:dyDescent="0.35">
      <c r="O17793" s="86"/>
    </row>
    <row r="17794" spans="15:15" x14ac:dyDescent="0.35">
      <c r="O17794" s="86"/>
    </row>
    <row r="17795" spans="15:15" x14ac:dyDescent="0.35">
      <c r="O17795" s="86"/>
    </row>
    <row r="17796" spans="15:15" x14ac:dyDescent="0.35">
      <c r="O17796" s="86"/>
    </row>
    <row r="17797" spans="15:15" x14ac:dyDescent="0.35">
      <c r="O17797" s="86"/>
    </row>
    <row r="17798" spans="15:15" x14ac:dyDescent="0.35">
      <c r="O17798" s="86"/>
    </row>
    <row r="17799" spans="15:15" x14ac:dyDescent="0.35">
      <c r="O17799" s="86"/>
    </row>
    <row r="17800" spans="15:15" x14ac:dyDescent="0.35">
      <c r="O17800" s="86"/>
    </row>
    <row r="17801" spans="15:15" x14ac:dyDescent="0.35">
      <c r="O17801" s="86"/>
    </row>
    <row r="17802" spans="15:15" x14ac:dyDescent="0.35">
      <c r="O17802" s="86"/>
    </row>
    <row r="17803" spans="15:15" x14ac:dyDescent="0.35">
      <c r="O17803" s="86"/>
    </row>
    <row r="17804" spans="15:15" x14ac:dyDescent="0.35">
      <c r="O17804" s="86"/>
    </row>
    <row r="17805" spans="15:15" x14ac:dyDescent="0.35">
      <c r="O17805" s="86"/>
    </row>
    <row r="17806" spans="15:15" x14ac:dyDescent="0.35">
      <c r="O17806" s="86"/>
    </row>
    <row r="17807" spans="15:15" x14ac:dyDescent="0.35">
      <c r="O17807" s="86"/>
    </row>
    <row r="17808" spans="15:15" x14ac:dyDescent="0.35">
      <c r="O17808" s="86"/>
    </row>
    <row r="17809" spans="15:15" x14ac:dyDescent="0.35">
      <c r="O17809" s="86"/>
    </row>
    <row r="17810" spans="15:15" x14ac:dyDescent="0.35">
      <c r="O17810" s="86"/>
    </row>
    <row r="17811" spans="15:15" x14ac:dyDescent="0.35">
      <c r="O17811" s="86"/>
    </row>
    <row r="17812" spans="15:15" x14ac:dyDescent="0.35">
      <c r="O17812" s="86"/>
    </row>
    <row r="17813" spans="15:15" x14ac:dyDescent="0.35">
      <c r="O17813" s="86"/>
    </row>
    <row r="17814" spans="15:15" x14ac:dyDescent="0.35">
      <c r="O17814" s="86"/>
    </row>
    <row r="17815" spans="15:15" x14ac:dyDescent="0.35">
      <c r="O17815" s="86"/>
    </row>
    <row r="17816" spans="15:15" x14ac:dyDescent="0.35">
      <c r="O17816" s="86"/>
    </row>
    <row r="17817" spans="15:15" x14ac:dyDescent="0.35">
      <c r="O17817" s="86"/>
    </row>
    <row r="17818" spans="15:15" x14ac:dyDescent="0.35">
      <c r="O17818" s="86"/>
    </row>
    <row r="17819" spans="15:15" x14ac:dyDescent="0.35">
      <c r="O17819" s="86"/>
    </row>
    <row r="17820" spans="15:15" x14ac:dyDescent="0.35">
      <c r="O17820" s="86"/>
    </row>
    <row r="17821" spans="15:15" x14ac:dyDescent="0.35">
      <c r="O17821" s="86"/>
    </row>
    <row r="17822" spans="15:15" x14ac:dyDescent="0.35">
      <c r="O17822" s="86"/>
    </row>
    <row r="17823" spans="15:15" x14ac:dyDescent="0.35">
      <c r="O17823" s="86"/>
    </row>
    <row r="17824" spans="15:15" x14ac:dyDescent="0.35">
      <c r="O17824" s="86"/>
    </row>
    <row r="17825" spans="15:15" x14ac:dyDescent="0.35">
      <c r="O17825" s="86"/>
    </row>
    <row r="17826" spans="15:15" x14ac:dyDescent="0.35">
      <c r="O17826" s="86"/>
    </row>
    <row r="17827" spans="15:15" x14ac:dyDescent="0.35">
      <c r="O17827" s="86"/>
    </row>
    <row r="17828" spans="15:15" x14ac:dyDescent="0.35">
      <c r="O17828" s="86"/>
    </row>
    <row r="17829" spans="15:15" x14ac:dyDescent="0.35">
      <c r="O17829" s="86"/>
    </row>
    <row r="17830" spans="15:15" x14ac:dyDescent="0.35">
      <c r="O17830" s="86"/>
    </row>
    <row r="17831" spans="15:15" x14ac:dyDescent="0.35">
      <c r="O17831" s="86"/>
    </row>
    <row r="17832" spans="15:15" x14ac:dyDescent="0.35">
      <c r="O17832" s="86"/>
    </row>
    <row r="17833" spans="15:15" x14ac:dyDescent="0.35">
      <c r="O17833" s="86"/>
    </row>
    <row r="17834" spans="15:15" x14ac:dyDescent="0.35">
      <c r="O17834" s="86"/>
    </row>
    <row r="17835" spans="15:15" x14ac:dyDescent="0.35">
      <c r="O17835" s="86"/>
    </row>
    <row r="17836" spans="15:15" x14ac:dyDescent="0.35">
      <c r="O17836" s="86"/>
    </row>
    <row r="17837" spans="15:15" x14ac:dyDescent="0.35">
      <c r="O17837" s="86"/>
    </row>
    <row r="17838" spans="15:15" x14ac:dyDescent="0.35">
      <c r="O17838" s="86"/>
    </row>
    <row r="17839" spans="15:15" x14ac:dyDescent="0.35">
      <c r="O17839" s="86"/>
    </row>
    <row r="17840" spans="15:15" x14ac:dyDescent="0.35">
      <c r="O17840" s="86"/>
    </row>
    <row r="17841" spans="15:15" x14ac:dyDescent="0.35">
      <c r="O17841" s="86"/>
    </row>
    <row r="17842" spans="15:15" x14ac:dyDescent="0.35">
      <c r="O17842" s="86"/>
    </row>
    <row r="17843" spans="15:15" x14ac:dyDescent="0.35">
      <c r="O17843" s="86"/>
    </row>
    <row r="17844" spans="15:15" x14ac:dyDescent="0.35">
      <c r="O17844" s="86"/>
    </row>
    <row r="17845" spans="15:15" x14ac:dyDescent="0.35">
      <c r="O17845" s="86"/>
    </row>
    <row r="17846" spans="15:15" x14ac:dyDescent="0.35">
      <c r="O17846" s="86"/>
    </row>
    <row r="17847" spans="15:15" x14ac:dyDescent="0.35">
      <c r="O17847" s="86"/>
    </row>
    <row r="17848" spans="15:15" x14ac:dyDescent="0.35">
      <c r="O17848" s="86"/>
    </row>
    <row r="17849" spans="15:15" x14ac:dyDescent="0.35">
      <c r="O17849" s="86"/>
    </row>
    <row r="17850" spans="15:15" x14ac:dyDescent="0.35">
      <c r="O17850" s="86"/>
    </row>
    <row r="17851" spans="15:15" x14ac:dyDescent="0.35">
      <c r="O17851" s="86"/>
    </row>
    <row r="17852" spans="15:15" x14ac:dyDescent="0.35">
      <c r="O17852" s="86"/>
    </row>
    <row r="17853" spans="15:15" x14ac:dyDescent="0.35">
      <c r="O17853" s="86"/>
    </row>
    <row r="17854" spans="15:15" x14ac:dyDescent="0.35">
      <c r="O17854" s="86"/>
    </row>
    <row r="17855" spans="15:15" x14ac:dyDescent="0.35">
      <c r="O17855" s="86"/>
    </row>
    <row r="17856" spans="15:15" x14ac:dyDescent="0.35">
      <c r="O17856" s="86"/>
    </row>
    <row r="17857" spans="15:15" x14ac:dyDescent="0.35">
      <c r="O17857" s="86"/>
    </row>
    <row r="17858" spans="15:15" x14ac:dyDescent="0.35">
      <c r="O17858" s="86"/>
    </row>
    <row r="17859" spans="15:15" x14ac:dyDescent="0.35">
      <c r="O17859" s="86"/>
    </row>
    <row r="17860" spans="15:15" x14ac:dyDescent="0.35">
      <c r="O17860" s="86"/>
    </row>
    <row r="17861" spans="15:15" x14ac:dyDescent="0.35">
      <c r="O17861" s="86"/>
    </row>
    <row r="17862" spans="15:15" x14ac:dyDescent="0.35">
      <c r="O17862" s="86"/>
    </row>
    <row r="17863" spans="15:15" x14ac:dyDescent="0.35">
      <c r="O17863" s="86"/>
    </row>
    <row r="17864" spans="15:15" x14ac:dyDescent="0.35">
      <c r="O17864" s="86"/>
    </row>
    <row r="17865" spans="15:15" x14ac:dyDescent="0.35">
      <c r="O17865" s="86"/>
    </row>
    <row r="17866" spans="15:15" x14ac:dyDescent="0.35">
      <c r="O17866" s="86"/>
    </row>
    <row r="17867" spans="15:15" x14ac:dyDescent="0.35">
      <c r="O17867" s="86"/>
    </row>
    <row r="17868" spans="15:15" x14ac:dyDescent="0.35">
      <c r="O17868" s="86"/>
    </row>
    <row r="17869" spans="15:15" x14ac:dyDescent="0.35">
      <c r="O17869" s="86"/>
    </row>
    <row r="17870" spans="15:15" x14ac:dyDescent="0.35">
      <c r="O17870" s="86"/>
    </row>
    <row r="17871" spans="15:15" x14ac:dyDescent="0.35">
      <c r="O17871" s="86"/>
    </row>
    <row r="17872" spans="15:15" x14ac:dyDescent="0.35">
      <c r="O17872" s="86"/>
    </row>
    <row r="17873" spans="15:15" x14ac:dyDescent="0.35">
      <c r="O17873" s="86"/>
    </row>
    <row r="17874" spans="15:15" x14ac:dyDescent="0.35">
      <c r="O17874" s="86"/>
    </row>
    <row r="17875" spans="15:15" x14ac:dyDescent="0.35">
      <c r="O17875" s="86"/>
    </row>
    <row r="17876" spans="15:15" x14ac:dyDescent="0.35">
      <c r="O17876" s="86"/>
    </row>
    <row r="17877" spans="15:15" x14ac:dyDescent="0.35">
      <c r="O17877" s="86"/>
    </row>
    <row r="17878" spans="15:15" x14ac:dyDescent="0.35">
      <c r="O17878" s="86"/>
    </row>
    <row r="17879" spans="15:15" x14ac:dyDescent="0.35">
      <c r="O17879" s="86"/>
    </row>
    <row r="17880" spans="15:15" x14ac:dyDescent="0.35">
      <c r="O17880" s="86"/>
    </row>
    <row r="17881" spans="15:15" x14ac:dyDescent="0.35">
      <c r="O17881" s="86"/>
    </row>
    <row r="17882" spans="15:15" x14ac:dyDescent="0.35">
      <c r="O17882" s="86"/>
    </row>
    <row r="17883" spans="15:15" x14ac:dyDescent="0.35">
      <c r="O17883" s="86"/>
    </row>
    <row r="17884" spans="15:15" x14ac:dyDescent="0.35">
      <c r="O17884" s="86"/>
    </row>
    <row r="17885" spans="15:15" x14ac:dyDescent="0.35">
      <c r="O17885" s="86"/>
    </row>
    <row r="17886" spans="15:15" x14ac:dyDescent="0.35">
      <c r="O17886" s="86"/>
    </row>
    <row r="17887" spans="15:15" x14ac:dyDescent="0.35">
      <c r="O17887" s="86"/>
    </row>
    <row r="17888" spans="15:15" x14ac:dyDescent="0.35">
      <c r="O17888" s="86"/>
    </row>
    <row r="17889" spans="15:15" x14ac:dyDescent="0.35">
      <c r="O17889" s="86"/>
    </row>
    <row r="17890" spans="15:15" x14ac:dyDescent="0.35">
      <c r="O17890" s="86"/>
    </row>
    <row r="17891" spans="15:15" x14ac:dyDescent="0.35">
      <c r="O17891" s="86"/>
    </row>
    <row r="17892" spans="15:15" x14ac:dyDescent="0.35">
      <c r="O17892" s="86"/>
    </row>
    <row r="17893" spans="15:15" x14ac:dyDescent="0.35">
      <c r="O17893" s="86"/>
    </row>
    <row r="17894" spans="15:15" x14ac:dyDescent="0.35">
      <c r="O17894" s="86"/>
    </row>
    <row r="17895" spans="15:15" x14ac:dyDescent="0.35">
      <c r="O17895" s="86"/>
    </row>
    <row r="17896" spans="15:15" x14ac:dyDescent="0.35">
      <c r="O17896" s="86"/>
    </row>
    <row r="17897" spans="15:15" x14ac:dyDescent="0.35">
      <c r="O17897" s="86"/>
    </row>
    <row r="17898" spans="15:15" x14ac:dyDescent="0.35">
      <c r="O17898" s="86"/>
    </row>
    <row r="17899" spans="15:15" x14ac:dyDescent="0.35">
      <c r="O17899" s="86"/>
    </row>
    <row r="17900" spans="15:15" x14ac:dyDescent="0.35">
      <c r="O17900" s="86"/>
    </row>
    <row r="17901" spans="15:15" x14ac:dyDescent="0.35">
      <c r="O17901" s="86"/>
    </row>
    <row r="17902" spans="15:15" x14ac:dyDescent="0.35">
      <c r="O17902" s="86"/>
    </row>
    <row r="17903" spans="15:15" x14ac:dyDescent="0.35">
      <c r="O17903" s="86"/>
    </row>
    <row r="17904" spans="15:15" x14ac:dyDescent="0.35">
      <c r="O17904" s="86"/>
    </row>
    <row r="17905" spans="15:15" x14ac:dyDescent="0.35">
      <c r="O17905" s="86"/>
    </row>
    <row r="17906" spans="15:15" x14ac:dyDescent="0.35">
      <c r="O17906" s="86"/>
    </row>
    <row r="17907" spans="15:15" x14ac:dyDescent="0.35">
      <c r="O17907" s="86"/>
    </row>
    <row r="17908" spans="15:15" x14ac:dyDescent="0.35">
      <c r="O17908" s="86"/>
    </row>
    <row r="17909" spans="15:15" x14ac:dyDescent="0.35">
      <c r="O17909" s="86"/>
    </row>
    <row r="17910" spans="15:15" x14ac:dyDescent="0.35">
      <c r="O17910" s="86"/>
    </row>
    <row r="17911" spans="15:15" x14ac:dyDescent="0.35">
      <c r="O17911" s="86"/>
    </row>
    <row r="17912" spans="15:15" x14ac:dyDescent="0.35">
      <c r="O17912" s="86"/>
    </row>
    <row r="17913" spans="15:15" x14ac:dyDescent="0.35">
      <c r="O17913" s="86"/>
    </row>
    <row r="17914" spans="15:15" x14ac:dyDescent="0.35">
      <c r="O17914" s="86"/>
    </row>
    <row r="17915" spans="15:15" x14ac:dyDescent="0.35">
      <c r="O17915" s="86"/>
    </row>
    <row r="17916" spans="15:15" x14ac:dyDescent="0.35">
      <c r="O17916" s="86"/>
    </row>
    <row r="17917" spans="15:15" x14ac:dyDescent="0.35">
      <c r="O17917" s="86"/>
    </row>
    <row r="17918" spans="15:15" x14ac:dyDescent="0.35">
      <c r="O17918" s="86"/>
    </row>
    <row r="17919" spans="15:15" x14ac:dyDescent="0.35">
      <c r="O17919" s="86"/>
    </row>
    <row r="17920" spans="15:15" x14ac:dyDescent="0.35">
      <c r="O17920" s="86"/>
    </row>
    <row r="17921" spans="15:15" x14ac:dyDescent="0.35">
      <c r="O17921" s="86"/>
    </row>
    <row r="17922" spans="15:15" x14ac:dyDescent="0.35">
      <c r="O17922" s="86"/>
    </row>
    <row r="17923" spans="15:15" x14ac:dyDescent="0.35">
      <c r="O17923" s="86"/>
    </row>
    <row r="17924" spans="15:15" x14ac:dyDescent="0.35">
      <c r="O17924" s="86"/>
    </row>
    <row r="17925" spans="15:15" x14ac:dyDescent="0.35">
      <c r="O17925" s="86"/>
    </row>
    <row r="17926" spans="15:15" x14ac:dyDescent="0.35">
      <c r="O17926" s="86"/>
    </row>
    <row r="17927" spans="15:15" x14ac:dyDescent="0.35">
      <c r="O17927" s="86"/>
    </row>
    <row r="17928" spans="15:15" x14ac:dyDescent="0.35">
      <c r="O17928" s="86"/>
    </row>
    <row r="17929" spans="15:15" x14ac:dyDescent="0.35">
      <c r="O17929" s="86"/>
    </row>
    <row r="17930" spans="15:15" x14ac:dyDescent="0.35">
      <c r="O17930" s="86"/>
    </row>
    <row r="17931" spans="15:15" x14ac:dyDescent="0.35">
      <c r="O17931" s="86"/>
    </row>
    <row r="17932" spans="15:15" x14ac:dyDescent="0.35">
      <c r="O17932" s="86"/>
    </row>
    <row r="17933" spans="15:15" x14ac:dyDescent="0.35">
      <c r="O17933" s="86"/>
    </row>
    <row r="17934" spans="15:15" x14ac:dyDescent="0.35">
      <c r="O17934" s="86"/>
    </row>
    <row r="17935" spans="15:15" x14ac:dyDescent="0.35">
      <c r="O17935" s="86"/>
    </row>
    <row r="17936" spans="15:15" x14ac:dyDescent="0.35">
      <c r="O17936" s="86"/>
    </row>
    <row r="17937" spans="15:15" x14ac:dyDescent="0.35">
      <c r="O17937" s="86"/>
    </row>
    <row r="17938" spans="15:15" x14ac:dyDescent="0.35">
      <c r="O17938" s="86"/>
    </row>
    <row r="17939" spans="15:15" x14ac:dyDescent="0.35">
      <c r="O17939" s="86"/>
    </row>
    <row r="17940" spans="15:15" x14ac:dyDescent="0.35">
      <c r="O17940" s="86"/>
    </row>
    <row r="17941" spans="15:15" x14ac:dyDescent="0.35">
      <c r="O17941" s="86"/>
    </row>
    <row r="17942" spans="15:15" x14ac:dyDescent="0.35">
      <c r="O17942" s="86"/>
    </row>
    <row r="17943" spans="15:15" x14ac:dyDescent="0.35">
      <c r="O17943" s="86"/>
    </row>
    <row r="17944" spans="15:15" x14ac:dyDescent="0.35">
      <c r="O17944" s="86"/>
    </row>
    <row r="17945" spans="15:15" x14ac:dyDescent="0.35">
      <c r="O17945" s="86"/>
    </row>
    <row r="17946" spans="15:15" x14ac:dyDescent="0.35">
      <c r="O17946" s="86"/>
    </row>
    <row r="17947" spans="15:15" x14ac:dyDescent="0.35">
      <c r="O17947" s="86"/>
    </row>
    <row r="17948" spans="15:15" x14ac:dyDescent="0.35">
      <c r="O17948" s="86"/>
    </row>
    <row r="17949" spans="15:15" x14ac:dyDescent="0.35">
      <c r="O17949" s="86"/>
    </row>
    <row r="17950" spans="15:15" x14ac:dyDescent="0.35">
      <c r="O17950" s="86"/>
    </row>
    <row r="17951" spans="15:15" x14ac:dyDescent="0.35">
      <c r="O17951" s="86"/>
    </row>
    <row r="17952" spans="15:15" x14ac:dyDescent="0.35">
      <c r="O17952" s="86"/>
    </row>
    <row r="17953" spans="15:15" x14ac:dyDescent="0.35">
      <c r="O17953" s="86"/>
    </row>
    <row r="17954" spans="15:15" x14ac:dyDescent="0.35">
      <c r="O17954" s="86"/>
    </row>
    <row r="17955" spans="15:15" x14ac:dyDescent="0.35">
      <c r="O17955" s="86"/>
    </row>
    <row r="17956" spans="15:15" x14ac:dyDescent="0.35">
      <c r="O17956" s="86"/>
    </row>
    <row r="17957" spans="15:15" x14ac:dyDescent="0.35">
      <c r="O17957" s="86"/>
    </row>
    <row r="17958" spans="15:15" x14ac:dyDescent="0.35">
      <c r="O17958" s="86"/>
    </row>
    <row r="17959" spans="15:15" x14ac:dyDescent="0.35">
      <c r="O17959" s="86"/>
    </row>
    <row r="17960" spans="15:15" x14ac:dyDescent="0.35">
      <c r="O17960" s="86"/>
    </row>
    <row r="17961" spans="15:15" x14ac:dyDescent="0.35">
      <c r="O17961" s="86"/>
    </row>
    <row r="17962" spans="15:15" x14ac:dyDescent="0.35">
      <c r="O17962" s="86"/>
    </row>
    <row r="17963" spans="15:15" x14ac:dyDescent="0.35">
      <c r="O17963" s="86"/>
    </row>
    <row r="17964" spans="15:15" x14ac:dyDescent="0.35">
      <c r="O17964" s="86"/>
    </row>
    <row r="17965" spans="15:15" x14ac:dyDescent="0.35">
      <c r="O17965" s="86"/>
    </row>
    <row r="17966" spans="15:15" x14ac:dyDescent="0.35">
      <c r="O17966" s="86"/>
    </row>
    <row r="17967" spans="15:15" x14ac:dyDescent="0.35">
      <c r="O17967" s="86"/>
    </row>
    <row r="17968" spans="15:15" x14ac:dyDescent="0.35">
      <c r="O17968" s="86"/>
    </row>
    <row r="17969" spans="15:15" x14ac:dyDescent="0.35">
      <c r="O17969" s="86"/>
    </row>
    <row r="17970" spans="15:15" x14ac:dyDescent="0.35">
      <c r="O17970" s="86"/>
    </row>
    <row r="17971" spans="15:15" x14ac:dyDescent="0.35">
      <c r="O17971" s="86"/>
    </row>
    <row r="17972" spans="15:15" x14ac:dyDescent="0.35">
      <c r="O17972" s="86"/>
    </row>
    <row r="17973" spans="15:15" x14ac:dyDescent="0.35">
      <c r="O17973" s="86"/>
    </row>
    <row r="17974" spans="15:15" x14ac:dyDescent="0.35">
      <c r="O17974" s="86"/>
    </row>
    <row r="17975" spans="15:15" x14ac:dyDescent="0.35">
      <c r="O17975" s="86"/>
    </row>
    <row r="17976" spans="15:15" x14ac:dyDescent="0.35">
      <c r="O17976" s="86"/>
    </row>
    <row r="17977" spans="15:15" x14ac:dyDescent="0.35">
      <c r="O17977" s="86"/>
    </row>
    <row r="17978" spans="15:15" x14ac:dyDescent="0.35">
      <c r="O17978" s="86"/>
    </row>
    <row r="17979" spans="15:15" x14ac:dyDescent="0.35">
      <c r="O17979" s="86"/>
    </row>
    <row r="17980" spans="15:15" x14ac:dyDescent="0.35">
      <c r="O17980" s="86"/>
    </row>
    <row r="17981" spans="15:15" x14ac:dyDescent="0.35">
      <c r="O17981" s="86"/>
    </row>
    <row r="17982" spans="15:15" x14ac:dyDescent="0.35">
      <c r="O17982" s="86"/>
    </row>
    <row r="17983" spans="15:15" x14ac:dyDescent="0.35">
      <c r="O17983" s="86"/>
    </row>
    <row r="17984" spans="15:15" x14ac:dyDescent="0.35">
      <c r="O17984" s="86"/>
    </row>
    <row r="17985" spans="15:15" x14ac:dyDescent="0.35">
      <c r="O17985" s="86"/>
    </row>
    <row r="17986" spans="15:15" x14ac:dyDescent="0.35">
      <c r="O17986" s="86"/>
    </row>
    <row r="17987" spans="15:15" x14ac:dyDescent="0.35">
      <c r="O17987" s="86"/>
    </row>
    <row r="17988" spans="15:15" x14ac:dyDescent="0.35">
      <c r="O17988" s="86"/>
    </row>
    <row r="17989" spans="15:15" x14ac:dyDescent="0.35">
      <c r="O17989" s="86"/>
    </row>
    <row r="17990" spans="15:15" x14ac:dyDescent="0.35">
      <c r="O17990" s="86"/>
    </row>
    <row r="17991" spans="15:15" x14ac:dyDescent="0.35">
      <c r="O17991" s="86"/>
    </row>
    <row r="17992" spans="15:15" x14ac:dyDescent="0.35">
      <c r="O17992" s="86"/>
    </row>
    <row r="17993" spans="15:15" x14ac:dyDescent="0.35">
      <c r="O17993" s="86"/>
    </row>
    <row r="17994" spans="15:15" x14ac:dyDescent="0.35">
      <c r="O17994" s="86"/>
    </row>
    <row r="17995" spans="15:15" x14ac:dyDescent="0.35">
      <c r="O17995" s="86"/>
    </row>
    <row r="17996" spans="15:15" x14ac:dyDescent="0.35">
      <c r="O17996" s="86"/>
    </row>
    <row r="17997" spans="15:15" x14ac:dyDescent="0.35">
      <c r="O17997" s="86"/>
    </row>
    <row r="17998" spans="15:15" x14ac:dyDescent="0.35">
      <c r="O17998" s="86"/>
    </row>
    <row r="17999" spans="15:15" x14ac:dyDescent="0.35">
      <c r="O17999" s="86"/>
    </row>
    <row r="18000" spans="15:15" x14ac:dyDescent="0.35">
      <c r="O18000" s="86"/>
    </row>
    <row r="18001" spans="15:15" x14ac:dyDescent="0.35">
      <c r="O18001" s="86"/>
    </row>
    <row r="18002" spans="15:15" x14ac:dyDescent="0.35">
      <c r="O18002" s="86"/>
    </row>
    <row r="18003" spans="15:15" x14ac:dyDescent="0.35">
      <c r="O18003" s="86"/>
    </row>
    <row r="18004" spans="15:15" x14ac:dyDescent="0.35">
      <c r="O18004" s="86"/>
    </row>
    <row r="18005" spans="15:15" x14ac:dyDescent="0.35">
      <c r="O18005" s="86"/>
    </row>
    <row r="18006" spans="15:15" x14ac:dyDescent="0.35">
      <c r="O18006" s="86"/>
    </row>
    <row r="18007" spans="15:15" x14ac:dyDescent="0.35">
      <c r="O18007" s="86"/>
    </row>
    <row r="18008" spans="15:15" x14ac:dyDescent="0.35">
      <c r="O18008" s="86"/>
    </row>
    <row r="18009" spans="15:15" x14ac:dyDescent="0.35">
      <c r="O18009" s="86"/>
    </row>
    <row r="18010" spans="15:15" x14ac:dyDescent="0.35">
      <c r="O18010" s="86"/>
    </row>
    <row r="18011" spans="15:15" x14ac:dyDescent="0.35">
      <c r="O18011" s="86"/>
    </row>
    <row r="18012" spans="15:15" x14ac:dyDescent="0.35">
      <c r="O18012" s="86"/>
    </row>
    <row r="18013" spans="15:15" x14ac:dyDescent="0.35">
      <c r="O18013" s="86"/>
    </row>
    <row r="18014" spans="15:15" x14ac:dyDescent="0.35">
      <c r="O18014" s="86"/>
    </row>
    <row r="18015" spans="15:15" x14ac:dyDescent="0.35">
      <c r="O18015" s="86"/>
    </row>
    <row r="18016" spans="15:15" x14ac:dyDescent="0.35">
      <c r="O18016" s="86"/>
    </row>
    <row r="18017" spans="15:15" x14ac:dyDescent="0.35">
      <c r="O18017" s="86"/>
    </row>
    <row r="18018" spans="15:15" x14ac:dyDescent="0.35">
      <c r="O18018" s="86"/>
    </row>
    <row r="18019" spans="15:15" x14ac:dyDescent="0.35">
      <c r="O18019" s="86"/>
    </row>
    <row r="18020" spans="15:15" x14ac:dyDescent="0.35">
      <c r="O18020" s="86"/>
    </row>
    <row r="18021" spans="15:15" x14ac:dyDescent="0.35">
      <c r="O18021" s="86"/>
    </row>
    <row r="18022" spans="15:15" x14ac:dyDescent="0.35">
      <c r="O18022" s="86"/>
    </row>
    <row r="18023" spans="15:15" x14ac:dyDescent="0.35">
      <c r="O18023" s="86"/>
    </row>
    <row r="18024" spans="15:15" x14ac:dyDescent="0.35">
      <c r="O18024" s="86"/>
    </row>
    <row r="18025" spans="15:15" x14ac:dyDescent="0.35">
      <c r="O18025" s="86"/>
    </row>
    <row r="18026" spans="15:15" x14ac:dyDescent="0.35">
      <c r="O18026" s="86"/>
    </row>
    <row r="18027" spans="15:15" x14ac:dyDescent="0.35">
      <c r="O18027" s="86"/>
    </row>
    <row r="18028" spans="15:15" x14ac:dyDescent="0.35">
      <c r="O18028" s="86"/>
    </row>
    <row r="18029" spans="15:15" x14ac:dyDescent="0.35">
      <c r="O18029" s="86"/>
    </row>
    <row r="18030" spans="15:15" x14ac:dyDescent="0.35">
      <c r="O18030" s="86"/>
    </row>
    <row r="18031" spans="15:15" x14ac:dyDescent="0.35">
      <c r="O18031" s="86"/>
    </row>
    <row r="18032" spans="15:15" x14ac:dyDescent="0.35">
      <c r="O18032" s="86"/>
    </row>
    <row r="18033" spans="15:15" x14ac:dyDescent="0.35">
      <c r="O18033" s="86"/>
    </row>
    <row r="18034" spans="15:15" x14ac:dyDescent="0.35">
      <c r="O18034" s="86"/>
    </row>
    <row r="18035" spans="15:15" x14ac:dyDescent="0.35">
      <c r="O18035" s="86"/>
    </row>
    <row r="18036" spans="15:15" x14ac:dyDescent="0.35">
      <c r="O18036" s="86"/>
    </row>
    <row r="18037" spans="15:15" x14ac:dyDescent="0.35">
      <c r="O18037" s="86"/>
    </row>
    <row r="18038" spans="15:15" x14ac:dyDescent="0.35">
      <c r="O18038" s="86"/>
    </row>
    <row r="18039" spans="15:15" x14ac:dyDescent="0.35">
      <c r="O18039" s="86"/>
    </row>
    <row r="18040" spans="15:15" x14ac:dyDescent="0.35">
      <c r="O18040" s="86"/>
    </row>
    <row r="18041" spans="15:15" x14ac:dyDescent="0.35">
      <c r="O18041" s="86"/>
    </row>
    <row r="18042" spans="15:15" x14ac:dyDescent="0.35">
      <c r="O18042" s="86"/>
    </row>
    <row r="18043" spans="15:15" x14ac:dyDescent="0.35">
      <c r="O18043" s="86"/>
    </row>
    <row r="18044" spans="15:15" x14ac:dyDescent="0.35">
      <c r="O18044" s="86"/>
    </row>
    <row r="18045" spans="15:15" x14ac:dyDescent="0.35">
      <c r="O18045" s="86"/>
    </row>
    <row r="18046" spans="15:15" x14ac:dyDescent="0.35">
      <c r="O18046" s="86"/>
    </row>
    <row r="18047" spans="15:15" x14ac:dyDescent="0.35">
      <c r="O18047" s="86"/>
    </row>
    <row r="18048" spans="15:15" x14ac:dyDescent="0.35">
      <c r="O18048" s="86"/>
    </row>
    <row r="18049" spans="15:15" x14ac:dyDescent="0.35">
      <c r="O18049" s="86"/>
    </row>
    <row r="18050" spans="15:15" x14ac:dyDescent="0.35">
      <c r="O18050" s="86"/>
    </row>
    <row r="18051" spans="15:15" x14ac:dyDescent="0.35">
      <c r="O18051" s="86"/>
    </row>
    <row r="18052" spans="15:15" x14ac:dyDescent="0.35">
      <c r="O18052" s="86"/>
    </row>
    <row r="18053" spans="15:15" x14ac:dyDescent="0.35">
      <c r="O18053" s="86"/>
    </row>
    <row r="18054" spans="15:15" x14ac:dyDescent="0.35">
      <c r="O18054" s="86"/>
    </row>
    <row r="18055" spans="15:15" x14ac:dyDescent="0.35">
      <c r="O18055" s="86"/>
    </row>
    <row r="18056" spans="15:15" x14ac:dyDescent="0.35">
      <c r="O18056" s="86"/>
    </row>
    <row r="18057" spans="15:15" x14ac:dyDescent="0.35">
      <c r="O18057" s="86"/>
    </row>
    <row r="18058" spans="15:15" x14ac:dyDescent="0.35">
      <c r="O18058" s="86"/>
    </row>
    <row r="18059" spans="15:15" x14ac:dyDescent="0.35">
      <c r="O18059" s="86"/>
    </row>
    <row r="18060" spans="15:15" x14ac:dyDescent="0.35">
      <c r="O18060" s="86"/>
    </row>
    <row r="18061" spans="15:15" x14ac:dyDescent="0.35">
      <c r="O18061" s="86"/>
    </row>
    <row r="18062" spans="15:15" x14ac:dyDescent="0.35">
      <c r="O18062" s="86"/>
    </row>
    <row r="18063" spans="15:15" x14ac:dyDescent="0.35">
      <c r="O18063" s="86"/>
    </row>
    <row r="18064" spans="15:15" x14ac:dyDescent="0.35">
      <c r="O18064" s="86"/>
    </row>
    <row r="18065" spans="15:15" x14ac:dyDescent="0.35">
      <c r="O18065" s="86"/>
    </row>
    <row r="18066" spans="15:15" x14ac:dyDescent="0.35">
      <c r="O18066" s="86"/>
    </row>
    <row r="18067" spans="15:15" x14ac:dyDescent="0.35">
      <c r="O18067" s="86"/>
    </row>
    <row r="18068" spans="15:15" x14ac:dyDescent="0.35">
      <c r="O18068" s="86"/>
    </row>
    <row r="18069" spans="15:15" x14ac:dyDescent="0.35">
      <c r="O18069" s="86"/>
    </row>
    <row r="18070" spans="15:15" x14ac:dyDescent="0.35">
      <c r="O18070" s="86"/>
    </row>
    <row r="18071" spans="15:15" x14ac:dyDescent="0.35">
      <c r="O18071" s="86"/>
    </row>
    <row r="18072" spans="15:15" x14ac:dyDescent="0.35">
      <c r="O18072" s="86"/>
    </row>
    <row r="18073" spans="15:15" x14ac:dyDescent="0.35">
      <c r="O18073" s="86"/>
    </row>
    <row r="18074" spans="15:15" x14ac:dyDescent="0.35">
      <c r="O18074" s="86"/>
    </row>
    <row r="18075" spans="15:15" x14ac:dyDescent="0.35">
      <c r="O18075" s="86"/>
    </row>
    <row r="18076" spans="15:15" x14ac:dyDescent="0.35">
      <c r="O18076" s="86"/>
    </row>
    <row r="18077" spans="15:15" x14ac:dyDescent="0.35">
      <c r="O18077" s="86"/>
    </row>
    <row r="18078" spans="15:15" x14ac:dyDescent="0.35">
      <c r="O18078" s="86"/>
    </row>
    <row r="18079" spans="15:15" x14ac:dyDescent="0.35">
      <c r="O18079" s="86"/>
    </row>
    <row r="18080" spans="15:15" x14ac:dyDescent="0.35">
      <c r="O18080" s="86"/>
    </row>
    <row r="18081" spans="15:15" x14ac:dyDescent="0.35">
      <c r="O18081" s="86"/>
    </row>
    <row r="18082" spans="15:15" x14ac:dyDescent="0.35">
      <c r="O18082" s="86"/>
    </row>
    <row r="18083" spans="15:15" x14ac:dyDescent="0.35">
      <c r="O18083" s="86"/>
    </row>
    <row r="18084" spans="15:15" x14ac:dyDescent="0.35">
      <c r="O18084" s="86"/>
    </row>
    <row r="18085" spans="15:15" x14ac:dyDescent="0.35">
      <c r="O18085" s="86"/>
    </row>
    <row r="18086" spans="15:15" x14ac:dyDescent="0.35">
      <c r="O18086" s="86"/>
    </row>
    <row r="18087" spans="15:15" x14ac:dyDescent="0.35">
      <c r="O18087" s="86"/>
    </row>
    <row r="18088" spans="15:15" x14ac:dyDescent="0.35">
      <c r="O18088" s="86"/>
    </row>
    <row r="18089" spans="15:15" x14ac:dyDescent="0.35">
      <c r="O18089" s="86"/>
    </row>
    <row r="18090" spans="15:15" x14ac:dyDescent="0.35">
      <c r="O18090" s="86"/>
    </row>
    <row r="18091" spans="15:15" x14ac:dyDescent="0.35">
      <c r="O18091" s="86"/>
    </row>
    <row r="18092" spans="15:15" x14ac:dyDescent="0.35">
      <c r="O18092" s="86"/>
    </row>
    <row r="18093" spans="15:15" x14ac:dyDescent="0.35">
      <c r="O18093" s="86"/>
    </row>
    <row r="18094" spans="15:15" x14ac:dyDescent="0.35">
      <c r="O18094" s="86"/>
    </row>
    <row r="18095" spans="15:15" x14ac:dyDescent="0.35">
      <c r="O18095" s="86"/>
    </row>
    <row r="18096" spans="15:15" x14ac:dyDescent="0.35">
      <c r="O18096" s="86"/>
    </row>
    <row r="18097" spans="15:15" x14ac:dyDescent="0.35">
      <c r="O18097" s="86"/>
    </row>
    <row r="18098" spans="15:15" x14ac:dyDescent="0.35">
      <c r="O18098" s="86"/>
    </row>
    <row r="18099" spans="15:15" x14ac:dyDescent="0.35">
      <c r="O18099" s="86"/>
    </row>
    <row r="18100" spans="15:15" x14ac:dyDescent="0.35">
      <c r="O18100" s="86"/>
    </row>
    <row r="18101" spans="15:15" x14ac:dyDescent="0.35">
      <c r="O18101" s="86"/>
    </row>
    <row r="18102" spans="15:15" x14ac:dyDescent="0.35">
      <c r="O18102" s="86"/>
    </row>
    <row r="18103" spans="15:15" x14ac:dyDescent="0.35">
      <c r="O18103" s="86"/>
    </row>
    <row r="18104" spans="15:15" x14ac:dyDescent="0.35">
      <c r="O18104" s="86"/>
    </row>
    <row r="18105" spans="15:15" x14ac:dyDescent="0.35">
      <c r="O18105" s="86"/>
    </row>
    <row r="18106" spans="15:15" x14ac:dyDescent="0.35">
      <c r="O18106" s="86"/>
    </row>
    <row r="18107" spans="15:15" x14ac:dyDescent="0.35">
      <c r="O18107" s="86"/>
    </row>
    <row r="18108" spans="15:15" x14ac:dyDescent="0.35">
      <c r="O18108" s="86"/>
    </row>
    <row r="18109" spans="15:15" x14ac:dyDescent="0.35">
      <c r="O18109" s="86"/>
    </row>
    <row r="18110" spans="15:15" x14ac:dyDescent="0.35">
      <c r="O18110" s="86"/>
    </row>
    <row r="18111" spans="15:15" x14ac:dyDescent="0.35">
      <c r="O18111" s="86"/>
    </row>
    <row r="18112" spans="15:15" x14ac:dyDescent="0.35">
      <c r="O18112" s="86"/>
    </row>
    <row r="18113" spans="15:15" x14ac:dyDescent="0.35">
      <c r="O18113" s="86"/>
    </row>
    <row r="18114" spans="15:15" x14ac:dyDescent="0.35">
      <c r="O18114" s="86"/>
    </row>
    <row r="18115" spans="15:15" x14ac:dyDescent="0.35">
      <c r="O18115" s="86"/>
    </row>
    <row r="18116" spans="15:15" x14ac:dyDescent="0.35">
      <c r="O18116" s="86"/>
    </row>
    <row r="18117" spans="15:15" x14ac:dyDescent="0.35">
      <c r="O18117" s="86"/>
    </row>
    <row r="18118" spans="15:15" x14ac:dyDescent="0.35">
      <c r="O18118" s="86"/>
    </row>
    <row r="18119" spans="15:15" x14ac:dyDescent="0.35">
      <c r="O18119" s="86"/>
    </row>
    <row r="18120" spans="15:15" x14ac:dyDescent="0.35">
      <c r="O18120" s="86"/>
    </row>
    <row r="18121" spans="15:15" x14ac:dyDescent="0.35">
      <c r="O18121" s="86"/>
    </row>
    <row r="18122" spans="15:15" x14ac:dyDescent="0.35">
      <c r="O18122" s="86"/>
    </row>
    <row r="18123" spans="15:15" x14ac:dyDescent="0.35">
      <c r="O18123" s="86"/>
    </row>
    <row r="18124" spans="15:15" x14ac:dyDescent="0.35">
      <c r="O18124" s="86"/>
    </row>
    <row r="18125" spans="15:15" x14ac:dyDescent="0.35">
      <c r="O18125" s="86"/>
    </row>
    <row r="18126" spans="15:15" x14ac:dyDescent="0.35">
      <c r="O18126" s="86"/>
    </row>
    <row r="18127" spans="15:15" x14ac:dyDescent="0.35">
      <c r="O18127" s="86"/>
    </row>
    <row r="18128" spans="15:15" x14ac:dyDescent="0.35">
      <c r="O18128" s="86"/>
    </row>
    <row r="18129" spans="15:15" x14ac:dyDescent="0.35">
      <c r="O18129" s="86"/>
    </row>
    <row r="18130" spans="15:15" x14ac:dyDescent="0.35">
      <c r="O18130" s="86"/>
    </row>
    <row r="18131" spans="15:15" x14ac:dyDescent="0.35">
      <c r="O18131" s="86"/>
    </row>
    <row r="18132" spans="15:15" x14ac:dyDescent="0.35">
      <c r="O18132" s="86"/>
    </row>
    <row r="18133" spans="15:15" x14ac:dyDescent="0.35">
      <c r="O18133" s="86"/>
    </row>
    <row r="18134" spans="15:15" x14ac:dyDescent="0.35">
      <c r="O18134" s="86"/>
    </row>
    <row r="18135" spans="15:15" x14ac:dyDescent="0.35">
      <c r="O18135" s="86"/>
    </row>
    <row r="18136" spans="15:15" x14ac:dyDescent="0.35">
      <c r="O18136" s="86"/>
    </row>
    <row r="18137" spans="15:15" x14ac:dyDescent="0.35">
      <c r="O18137" s="86"/>
    </row>
    <row r="18138" spans="15:15" x14ac:dyDescent="0.35">
      <c r="O18138" s="86"/>
    </row>
    <row r="18139" spans="15:15" x14ac:dyDescent="0.35">
      <c r="O18139" s="86"/>
    </row>
    <row r="18140" spans="15:15" x14ac:dyDescent="0.35">
      <c r="O18140" s="86"/>
    </row>
    <row r="18141" spans="15:15" x14ac:dyDescent="0.35">
      <c r="O18141" s="86"/>
    </row>
    <row r="18142" spans="15:15" x14ac:dyDescent="0.35">
      <c r="O18142" s="86"/>
    </row>
    <row r="18143" spans="15:15" x14ac:dyDescent="0.35">
      <c r="O18143" s="86"/>
    </row>
    <row r="18144" spans="15:15" x14ac:dyDescent="0.35">
      <c r="O18144" s="86"/>
    </row>
    <row r="18145" spans="15:15" x14ac:dyDescent="0.35">
      <c r="O18145" s="86"/>
    </row>
    <row r="18146" spans="15:15" x14ac:dyDescent="0.35">
      <c r="O18146" s="86"/>
    </row>
    <row r="18147" spans="15:15" x14ac:dyDescent="0.35">
      <c r="O18147" s="86"/>
    </row>
    <row r="18148" spans="15:15" x14ac:dyDescent="0.35">
      <c r="O18148" s="86"/>
    </row>
    <row r="18149" spans="15:15" x14ac:dyDescent="0.35">
      <c r="O18149" s="86"/>
    </row>
    <row r="18150" spans="15:15" x14ac:dyDescent="0.35">
      <c r="O18150" s="86"/>
    </row>
    <row r="18151" spans="15:15" x14ac:dyDescent="0.35">
      <c r="O18151" s="86"/>
    </row>
    <row r="18152" spans="15:15" x14ac:dyDescent="0.35">
      <c r="O18152" s="86"/>
    </row>
    <row r="18153" spans="15:15" x14ac:dyDescent="0.35">
      <c r="O18153" s="86"/>
    </row>
    <row r="18154" spans="15:15" x14ac:dyDescent="0.35">
      <c r="O18154" s="86"/>
    </row>
    <row r="18155" spans="15:15" x14ac:dyDescent="0.35">
      <c r="O18155" s="86"/>
    </row>
    <row r="18156" spans="15:15" x14ac:dyDescent="0.35">
      <c r="O18156" s="86"/>
    </row>
    <row r="18157" spans="15:15" x14ac:dyDescent="0.35">
      <c r="O18157" s="86"/>
    </row>
    <row r="18158" spans="15:15" x14ac:dyDescent="0.35">
      <c r="O18158" s="86"/>
    </row>
    <row r="18159" spans="15:15" x14ac:dyDescent="0.35">
      <c r="O18159" s="86"/>
    </row>
    <row r="18160" spans="15:15" x14ac:dyDescent="0.35">
      <c r="O18160" s="86"/>
    </row>
    <row r="18161" spans="15:15" x14ac:dyDescent="0.35">
      <c r="O18161" s="86"/>
    </row>
    <row r="18162" spans="15:15" x14ac:dyDescent="0.35">
      <c r="O18162" s="86"/>
    </row>
    <row r="18163" spans="15:15" x14ac:dyDescent="0.35">
      <c r="O18163" s="86"/>
    </row>
    <row r="18164" spans="15:15" x14ac:dyDescent="0.35">
      <c r="O18164" s="86"/>
    </row>
    <row r="18165" spans="15:15" x14ac:dyDescent="0.35">
      <c r="O18165" s="86"/>
    </row>
    <row r="18166" spans="15:15" x14ac:dyDescent="0.35">
      <c r="O18166" s="86"/>
    </row>
    <row r="18167" spans="15:15" x14ac:dyDescent="0.35">
      <c r="O18167" s="86"/>
    </row>
    <row r="18168" spans="15:15" x14ac:dyDescent="0.35">
      <c r="O18168" s="86"/>
    </row>
    <row r="18169" spans="15:15" x14ac:dyDescent="0.35">
      <c r="O18169" s="86"/>
    </row>
    <row r="18170" spans="15:15" x14ac:dyDescent="0.35">
      <c r="O18170" s="86"/>
    </row>
    <row r="18171" spans="15:15" x14ac:dyDescent="0.35">
      <c r="O18171" s="86"/>
    </row>
    <row r="18172" spans="15:15" x14ac:dyDescent="0.35">
      <c r="O18172" s="86"/>
    </row>
    <row r="18173" spans="15:15" x14ac:dyDescent="0.35">
      <c r="O18173" s="86"/>
    </row>
    <row r="18174" spans="15:15" x14ac:dyDescent="0.35">
      <c r="O18174" s="86"/>
    </row>
    <row r="18175" spans="15:15" x14ac:dyDescent="0.35">
      <c r="O18175" s="86"/>
    </row>
    <row r="18176" spans="15:15" x14ac:dyDescent="0.35">
      <c r="O18176" s="86"/>
    </row>
    <row r="18177" spans="15:15" x14ac:dyDescent="0.35">
      <c r="O18177" s="86"/>
    </row>
    <row r="18178" spans="15:15" x14ac:dyDescent="0.35">
      <c r="O18178" s="86"/>
    </row>
    <row r="18179" spans="15:15" x14ac:dyDescent="0.35">
      <c r="O18179" s="86"/>
    </row>
    <row r="18180" spans="15:15" x14ac:dyDescent="0.35">
      <c r="O18180" s="86"/>
    </row>
    <row r="18181" spans="15:15" x14ac:dyDescent="0.35">
      <c r="O18181" s="86"/>
    </row>
    <row r="18182" spans="15:15" x14ac:dyDescent="0.35">
      <c r="O18182" s="86"/>
    </row>
    <row r="18183" spans="15:15" x14ac:dyDescent="0.35">
      <c r="O18183" s="86"/>
    </row>
    <row r="18184" spans="15:15" x14ac:dyDescent="0.35">
      <c r="O18184" s="86"/>
    </row>
    <row r="18185" spans="15:15" x14ac:dyDescent="0.35">
      <c r="O18185" s="86"/>
    </row>
    <row r="18186" spans="15:15" x14ac:dyDescent="0.35">
      <c r="O18186" s="86"/>
    </row>
    <row r="18187" spans="15:15" x14ac:dyDescent="0.35">
      <c r="O18187" s="86"/>
    </row>
    <row r="18188" spans="15:15" x14ac:dyDescent="0.35">
      <c r="O18188" s="86"/>
    </row>
    <row r="18189" spans="15:15" x14ac:dyDescent="0.35">
      <c r="O18189" s="86"/>
    </row>
    <row r="18190" spans="15:15" x14ac:dyDescent="0.35">
      <c r="O18190" s="86"/>
    </row>
    <row r="18191" spans="15:15" x14ac:dyDescent="0.35">
      <c r="O18191" s="86"/>
    </row>
    <row r="18192" spans="15:15" x14ac:dyDescent="0.35">
      <c r="O18192" s="86"/>
    </row>
    <row r="18193" spans="15:15" x14ac:dyDescent="0.35">
      <c r="O18193" s="86"/>
    </row>
    <row r="18194" spans="15:15" x14ac:dyDescent="0.35">
      <c r="O18194" s="86"/>
    </row>
    <row r="18195" spans="15:15" x14ac:dyDescent="0.35">
      <c r="O18195" s="86"/>
    </row>
    <row r="18196" spans="15:15" x14ac:dyDescent="0.35">
      <c r="O18196" s="86"/>
    </row>
    <row r="18197" spans="15:15" x14ac:dyDescent="0.35">
      <c r="O18197" s="86"/>
    </row>
    <row r="18198" spans="15:15" x14ac:dyDescent="0.35">
      <c r="O18198" s="86"/>
    </row>
    <row r="18199" spans="15:15" x14ac:dyDescent="0.35">
      <c r="O18199" s="86"/>
    </row>
    <row r="18200" spans="15:15" x14ac:dyDescent="0.35">
      <c r="O18200" s="86"/>
    </row>
    <row r="18201" spans="15:15" x14ac:dyDescent="0.35">
      <c r="O18201" s="86"/>
    </row>
    <row r="18202" spans="15:15" x14ac:dyDescent="0.35">
      <c r="O18202" s="86"/>
    </row>
    <row r="18203" spans="15:15" x14ac:dyDescent="0.35">
      <c r="O18203" s="86"/>
    </row>
    <row r="18204" spans="15:15" x14ac:dyDescent="0.35">
      <c r="O18204" s="86"/>
    </row>
    <row r="18205" spans="15:15" x14ac:dyDescent="0.35">
      <c r="O18205" s="86"/>
    </row>
    <row r="18206" spans="15:15" x14ac:dyDescent="0.35">
      <c r="O18206" s="86"/>
    </row>
    <row r="18207" spans="15:15" x14ac:dyDescent="0.35">
      <c r="O18207" s="86"/>
    </row>
    <row r="18208" spans="15:15" x14ac:dyDescent="0.35">
      <c r="O18208" s="86"/>
    </row>
    <row r="18209" spans="15:15" x14ac:dyDescent="0.35">
      <c r="O18209" s="86"/>
    </row>
    <row r="18210" spans="15:15" x14ac:dyDescent="0.35">
      <c r="O18210" s="86"/>
    </row>
    <row r="18211" spans="15:15" x14ac:dyDescent="0.35">
      <c r="O18211" s="86"/>
    </row>
    <row r="18212" spans="15:15" x14ac:dyDescent="0.35">
      <c r="O18212" s="86"/>
    </row>
    <row r="18213" spans="15:15" x14ac:dyDescent="0.35">
      <c r="O18213" s="86"/>
    </row>
    <row r="18214" spans="15:15" x14ac:dyDescent="0.35">
      <c r="O18214" s="86"/>
    </row>
    <row r="18215" spans="15:15" x14ac:dyDescent="0.35">
      <c r="O18215" s="86"/>
    </row>
    <row r="18216" spans="15:15" x14ac:dyDescent="0.35">
      <c r="O18216" s="86"/>
    </row>
    <row r="18217" spans="15:15" x14ac:dyDescent="0.35">
      <c r="O18217" s="86"/>
    </row>
    <row r="18218" spans="15:15" x14ac:dyDescent="0.35">
      <c r="O18218" s="86"/>
    </row>
    <row r="18219" spans="15:15" x14ac:dyDescent="0.35">
      <c r="O18219" s="86"/>
    </row>
    <row r="18220" spans="15:15" x14ac:dyDescent="0.35">
      <c r="O18220" s="86"/>
    </row>
    <row r="18221" spans="15:15" x14ac:dyDescent="0.35">
      <c r="O18221" s="86"/>
    </row>
    <row r="18222" spans="15:15" x14ac:dyDescent="0.35">
      <c r="O18222" s="86"/>
    </row>
    <row r="18223" spans="15:15" x14ac:dyDescent="0.35">
      <c r="O18223" s="86"/>
    </row>
    <row r="18224" spans="15:15" x14ac:dyDescent="0.35">
      <c r="O18224" s="86"/>
    </row>
    <row r="18225" spans="15:15" x14ac:dyDescent="0.35">
      <c r="O18225" s="86"/>
    </row>
    <row r="18226" spans="15:15" x14ac:dyDescent="0.35">
      <c r="O18226" s="86"/>
    </row>
    <row r="18227" spans="15:15" x14ac:dyDescent="0.35">
      <c r="O18227" s="86"/>
    </row>
    <row r="18228" spans="15:15" x14ac:dyDescent="0.35">
      <c r="O18228" s="86"/>
    </row>
    <row r="18229" spans="15:15" x14ac:dyDescent="0.35">
      <c r="O18229" s="86"/>
    </row>
    <row r="18230" spans="15:15" x14ac:dyDescent="0.35">
      <c r="O18230" s="86"/>
    </row>
    <row r="18231" spans="15:15" x14ac:dyDescent="0.35">
      <c r="O18231" s="86"/>
    </row>
    <row r="18232" spans="15:15" x14ac:dyDescent="0.35">
      <c r="O18232" s="86"/>
    </row>
    <row r="18233" spans="15:15" x14ac:dyDescent="0.35">
      <c r="O18233" s="86"/>
    </row>
    <row r="18234" spans="15:15" x14ac:dyDescent="0.35">
      <c r="O18234" s="86"/>
    </row>
    <row r="18235" spans="15:15" x14ac:dyDescent="0.35">
      <c r="O18235" s="86"/>
    </row>
    <row r="18236" spans="15:15" x14ac:dyDescent="0.35">
      <c r="O18236" s="86"/>
    </row>
    <row r="18237" spans="15:15" x14ac:dyDescent="0.35">
      <c r="O18237" s="86"/>
    </row>
    <row r="18238" spans="15:15" x14ac:dyDescent="0.35">
      <c r="O18238" s="86"/>
    </row>
    <row r="18239" spans="15:15" x14ac:dyDescent="0.35">
      <c r="O18239" s="86"/>
    </row>
    <row r="18240" spans="15:15" x14ac:dyDescent="0.35">
      <c r="O18240" s="86"/>
    </row>
    <row r="18241" spans="15:15" x14ac:dyDescent="0.35">
      <c r="O18241" s="86"/>
    </row>
    <row r="18242" spans="15:15" x14ac:dyDescent="0.35">
      <c r="O18242" s="86"/>
    </row>
    <row r="18243" spans="15:15" x14ac:dyDescent="0.35">
      <c r="O18243" s="86"/>
    </row>
    <row r="18244" spans="15:15" x14ac:dyDescent="0.35">
      <c r="O18244" s="86"/>
    </row>
    <row r="18245" spans="15:15" x14ac:dyDescent="0.35">
      <c r="O18245" s="86"/>
    </row>
    <row r="18246" spans="15:15" x14ac:dyDescent="0.35">
      <c r="O18246" s="86"/>
    </row>
    <row r="18247" spans="15:15" x14ac:dyDescent="0.35">
      <c r="O18247" s="86"/>
    </row>
    <row r="18248" spans="15:15" x14ac:dyDescent="0.35">
      <c r="O18248" s="86"/>
    </row>
    <row r="18249" spans="15:15" x14ac:dyDescent="0.35">
      <c r="O18249" s="86"/>
    </row>
    <row r="18250" spans="15:15" x14ac:dyDescent="0.35">
      <c r="O18250" s="86"/>
    </row>
    <row r="18251" spans="15:15" x14ac:dyDescent="0.35">
      <c r="O18251" s="86"/>
    </row>
    <row r="18252" spans="15:15" x14ac:dyDescent="0.35">
      <c r="O18252" s="86"/>
    </row>
    <row r="18253" spans="15:15" x14ac:dyDescent="0.35">
      <c r="O18253" s="86"/>
    </row>
    <row r="18254" spans="15:15" x14ac:dyDescent="0.35">
      <c r="O18254" s="86"/>
    </row>
    <row r="18255" spans="15:15" x14ac:dyDescent="0.35">
      <c r="O18255" s="86"/>
    </row>
    <row r="18256" spans="15:15" x14ac:dyDescent="0.35">
      <c r="O18256" s="86"/>
    </row>
    <row r="18257" spans="15:15" x14ac:dyDescent="0.35">
      <c r="O18257" s="86"/>
    </row>
    <row r="18258" spans="15:15" x14ac:dyDescent="0.35">
      <c r="O18258" s="86"/>
    </row>
    <row r="18259" spans="15:15" x14ac:dyDescent="0.35">
      <c r="O18259" s="86"/>
    </row>
    <row r="18260" spans="15:15" x14ac:dyDescent="0.35">
      <c r="O18260" s="86"/>
    </row>
    <row r="18261" spans="15:15" x14ac:dyDescent="0.35">
      <c r="O18261" s="86"/>
    </row>
    <row r="18262" spans="15:15" x14ac:dyDescent="0.35">
      <c r="O18262" s="86"/>
    </row>
    <row r="18263" spans="15:15" x14ac:dyDescent="0.35">
      <c r="O18263" s="86"/>
    </row>
    <row r="18264" spans="15:15" x14ac:dyDescent="0.35">
      <c r="O18264" s="86"/>
    </row>
    <row r="18265" spans="15:15" x14ac:dyDescent="0.35">
      <c r="O18265" s="86"/>
    </row>
    <row r="18266" spans="15:15" x14ac:dyDescent="0.35">
      <c r="O18266" s="86"/>
    </row>
    <row r="18267" spans="15:15" x14ac:dyDescent="0.35">
      <c r="O18267" s="86"/>
    </row>
    <row r="18268" spans="15:15" x14ac:dyDescent="0.35">
      <c r="O18268" s="86"/>
    </row>
    <row r="18269" spans="15:15" x14ac:dyDescent="0.35">
      <c r="O18269" s="86"/>
    </row>
    <row r="18270" spans="15:15" x14ac:dyDescent="0.35">
      <c r="O18270" s="86"/>
    </row>
    <row r="18271" spans="15:15" x14ac:dyDescent="0.35">
      <c r="O18271" s="86"/>
    </row>
    <row r="18272" spans="15:15" x14ac:dyDescent="0.35">
      <c r="O18272" s="86"/>
    </row>
    <row r="18273" spans="15:15" x14ac:dyDescent="0.35">
      <c r="O18273" s="86"/>
    </row>
    <row r="18274" spans="15:15" x14ac:dyDescent="0.35">
      <c r="O18274" s="86"/>
    </row>
    <row r="18275" spans="15:15" x14ac:dyDescent="0.35">
      <c r="O18275" s="86"/>
    </row>
    <row r="18276" spans="15:15" x14ac:dyDescent="0.35">
      <c r="O18276" s="86"/>
    </row>
    <row r="18277" spans="15:15" x14ac:dyDescent="0.35">
      <c r="O18277" s="86"/>
    </row>
    <row r="18278" spans="15:15" x14ac:dyDescent="0.35">
      <c r="O18278" s="86"/>
    </row>
    <row r="18279" spans="15:15" x14ac:dyDescent="0.35">
      <c r="O18279" s="86"/>
    </row>
    <row r="18280" spans="15:15" x14ac:dyDescent="0.35">
      <c r="O18280" s="86"/>
    </row>
    <row r="18281" spans="15:15" x14ac:dyDescent="0.35">
      <c r="O18281" s="86"/>
    </row>
    <row r="18282" spans="15:15" x14ac:dyDescent="0.35">
      <c r="O18282" s="86"/>
    </row>
    <row r="18283" spans="15:15" x14ac:dyDescent="0.35">
      <c r="O18283" s="86"/>
    </row>
    <row r="18284" spans="15:15" x14ac:dyDescent="0.35">
      <c r="O18284" s="86"/>
    </row>
    <row r="18285" spans="15:15" x14ac:dyDescent="0.35">
      <c r="O18285" s="86"/>
    </row>
    <row r="18286" spans="15:15" x14ac:dyDescent="0.35">
      <c r="O18286" s="86"/>
    </row>
    <row r="18287" spans="15:15" x14ac:dyDescent="0.35">
      <c r="O18287" s="86"/>
    </row>
    <row r="18288" spans="15:15" x14ac:dyDescent="0.35">
      <c r="O18288" s="86"/>
    </row>
    <row r="18289" spans="15:15" x14ac:dyDescent="0.35">
      <c r="O18289" s="86"/>
    </row>
    <row r="18290" spans="15:15" x14ac:dyDescent="0.35">
      <c r="O18290" s="86"/>
    </row>
    <row r="18291" spans="15:15" x14ac:dyDescent="0.35">
      <c r="O18291" s="86"/>
    </row>
    <row r="18292" spans="15:15" x14ac:dyDescent="0.35">
      <c r="O18292" s="86"/>
    </row>
    <row r="18293" spans="15:15" x14ac:dyDescent="0.35">
      <c r="O18293" s="86"/>
    </row>
    <row r="18294" spans="15:15" x14ac:dyDescent="0.35">
      <c r="O18294" s="86"/>
    </row>
    <row r="18295" spans="15:15" x14ac:dyDescent="0.35">
      <c r="O18295" s="86"/>
    </row>
    <row r="18296" spans="15:15" x14ac:dyDescent="0.35">
      <c r="O18296" s="86"/>
    </row>
    <row r="18297" spans="15:15" x14ac:dyDescent="0.35">
      <c r="O18297" s="86"/>
    </row>
    <row r="18298" spans="15:15" x14ac:dyDescent="0.35">
      <c r="O18298" s="86"/>
    </row>
    <row r="18299" spans="15:15" x14ac:dyDescent="0.35">
      <c r="O18299" s="86"/>
    </row>
    <row r="18300" spans="15:15" x14ac:dyDescent="0.35">
      <c r="O18300" s="86"/>
    </row>
    <row r="18301" spans="15:15" x14ac:dyDescent="0.35">
      <c r="O18301" s="86"/>
    </row>
    <row r="18302" spans="15:15" x14ac:dyDescent="0.35">
      <c r="O18302" s="86"/>
    </row>
    <row r="18303" spans="15:15" x14ac:dyDescent="0.35">
      <c r="O18303" s="86"/>
    </row>
    <row r="18304" spans="15:15" x14ac:dyDescent="0.35">
      <c r="O18304" s="86"/>
    </row>
    <row r="18305" spans="15:15" x14ac:dyDescent="0.35">
      <c r="O18305" s="86"/>
    </row>
    <row r="18306" spans="15:15" x14ac:dyDescent="0.35">
      <c r="O18306" s="86"/>
    </row>
    <row r="18307" spans="15:15" x14ac:dyDescent="0.35">
      <c r="O18307" s="86"/>
    </row>
    <row r="18308" spans="15:15" x14ac:dyDescent="0.35">
      <c r="O18308" s="86"/>
    </row>
    <row r="18309" spans="15:15" x14ac:dyDescent="0.35">
      <c r="O18309" s="86"/>
    </row>
    <row r="18310" spans="15:15" x14ac:dyDescent="0.35">
      <c r="O18310" s="86"/>
    </row>
    <row r="18311" spans="15:15" x14ac:dyDescent="0.35">
      <c r="O18311" s="86"/>
    </row>
    <row r="18312" spans="15:15" x14ac:dyDescent="0.35">
      <c r="O18312" s="86"/>
    </row>
    <row r="18313" spans="15:15" x14ac:dyDescent="0.35">
      <c r="O18313" s="86"/>
    </row>
    <row r="18314" spans="15:15" x14ac:dyDescent="0.35">
      <c r="O18314" s="86"/>
    </row>
    <row r="18315" spans="15:15" x14ac:dyDescent="0.35">
      <c r="O18315" s="86"/>
    </row>
    <row r="18316" spans="15:15" x14ac:dyDescent="0.35">
      <c r="O18316" s="86"/>
    </row>
    <row r="18317" spans="15:15" x14ac:dyDescent="0.35">
      <c r="O18317" s="86"/>
    </row>
    <row r="18318" spans="15:15" x14ac:dyDescent="0.35">
      <c r="O18318" s="86"/>
    </row>
    <row r="18319" spans="15:15" x14ac:dyDescent="0.35">
      <c r="O18319" s="86"/>
    </row>
    <row r="18320" spans="15:15" x14ac:dyDescent="0.35">
      <c r="O18320" s="86"/>
    </row>
    <row r="18321" spans="15:15" x14ac:dyDescent="0.35">
      <c r="O18321" s="86"/>
    </row>
    <row r="18322" spans="15:15" x14ac:dyDescent="0.35">
      <c r="O18322" s="86"/>
    </row>
    <row r="18323" spans="15:15" x14ac:dyDescent="0.35">
      <c r="O18323" s="86"/>
    </row>
    <row r="18324" spans="15:15" x14ac:dyDescent="0.35">
      <c r="O18324" s="86"/>
    </row>
    <row r="18325" spans="15:15" x14ac:dyDescent="0.35">
      <c r="O18325" s="86"/>
    </row>
    <row r="18326" spans="15:15" x14ac:dyDescent="0.35">
      <c r="O18326" s="86"/>
    </row>
    <row r="18327" spans="15:15" x14ac:dyDescent="0.35">
      <c r="O18327" s="86"/>
    </row>
    <row r="18328" spans="15:15" x14ac:dyDescent="0.35">
      <c r="O18328" s="86"/>
    </row>
    <row r="18329" spans="15:15" x14ac:dyDescent="0.35">
      <c r="O18329" s="86"/>
    </row>
    <row r="18330" spans="15:15" x14ac:dyDescent="0.35">
      <c r="O18330" s="86"/>
    </row>
    <row r="18331" spans="15:15" x14ac:dyDescent="0.35">
      <c r="O18331" s="86"/>
    </row>
    <row r="18332" spans="15:15" x14ac:dyDescent="0.35">
      <c r="O18332" s="86"/>
    </row>
    <row r="18333" spans="15:15" x14ac:dyDescent="0.35">
      <c r="O18333" s="86"/>
    </row>
    <row r="18334" spans="15:15" x14ac:dyDescent="0.35">
      <c r="O18334" s="86"/>
    </row>
    <row r="18335" spans="15:15" x14ac:dyDescent="0.35">
      <c r="O18335" s="86"/>
    </row>
    <row r="18336" spans="15:15" x14ac:dyDescent="0.35">
      <c r="O18336" s="86"/>
    </row>
    <row r="18337" spans="15:15" x14ac:dyDescent="0.35">
      <c r="O18337" s="86"/>
    </row>
    <row r="18338" spans="15:15" x14ac:dyDescent="0.35">
      <c r="O18338" s="86"/>
    </row>
    <row r="18339" spans="15:15" x14ac:dyDescent="0.35">
      <c r="O18339" s="86"/>
    </row>
    <row r="18340" spans="15:15" x14ac:dyDescent="0.35">
      <c r="O18340" s="86"/>
    </row>
    <row r="18341" spans="15:15" x14ac:dyDescent="0.35">
      <c r="O18341" s="86"/>
    </row>
    <row r="18342" spans="15:15" x14ac:dyDescent="0.35">
      <c r="O18342" s="86"/>
    </row>
    <row r="18343" spans="15:15" x14ac:dyDescent="0.35">
      <c r="O18343" s="86"/>
    </row>
    <row r="18344" spans="15:15" x14ac:dyDescent="0.35">
      <c r="O18344" s="86"/>
    </row>
    <row r="18345" spans="15:15" x14ac:dyDescent="0.35">
      <c r="O18345" s="86"/>
    </row>
    <row r="18346" spans="15:15" x14ac:dyDescent="0.35">
      <c r="O18346" s="86"/>
    </row>
    <row r="18347" spans="15:15" x14ac:dyDescent="0.35">
      <c r="O18347" s="86"/>
    </row>
    <row r="18348" spans="15:15" x14ac:dyDescent="0.35">
      <c r="O18348" s="86"/>
    </row>
    <row r="18349" spans="15:15" x14ac:dyDescent="0.35">
      <c r="O18349" s="86"/>
    </row>
    <row r="18350" spans="15:15" x14ac:dyDescent="0.35">
      <c r="O18350" s="86"/>
    </row>
    <row r="18351" spans="15:15" x14ac:dyDescent="0.35">
      <c r="O18351" s="86"/>
    </row>
    <row r="18352" spans="15:15" x14ac:dyDescent="0.35">
      <c r="O18352" s="86"/>
    </row>
    <row r="18353" spans="15:15" x14ac:dyDescent="0.35">
      <c r="O18353" s="86"/>
    </row>
    <row r="18354" spans="15:15" x14ac:dyDescent="0.35">
      <c r="O18354" s="86"/>
    </row>
    <row r="18355" spans="15:15" x14ac:dyDescent="0.35">
      <c r="O18355" s="86"/>
    </row>
    <row r="18356" spans="15:15" x14ac:dyDescent="0.35">
      <c r="O18356" s="86"/>
    </row>
    <row r="18357" spans="15:15" x14ac:dyDescent="0.35">
      <c r="O18357" s="86"/>
    </row>
    <row r="18358" spans="15:15" x14ac:dyDescent="0.35">
      <c r="O18358" s="86"/>
    </row>
    <row r="18359" spans="15:15" x14ac:dyDescent="0.35">
      <c r="O18359" s="86"/>
    </row>
    <row r="18360" spans="15:15" x14ac:dyDescent="0.35">
      <c r="O18360" s="86"/>
    </row>
    <row r="18361" spans="15:15" x14ac:dyDescent="0.35">
      <c r="O18361" s="86"/>
    </row>
    <row r="18362" spans="15:15" x14ac:dyDescent="0.35">
      <c r="O18362" s="86"/>
    </row>
    <row r="18363" spans="15:15" x14ac:dyDescent="0.35">
      <c r="O18363" s="86"/>
    </row>
    <row r="18364" spans="15:15" x14ac:dyDescent="0.35">
      <c r="O18364" s="86"/>
    </row>
    <row r="18365" spans="15:15" x14ac:dyDescent="0.35">
      <c r="O18365" s="86"/>
    </row>
    <row r="18366" spans="15:15" x14ac:dyDescent="0.35">
      <c r="O18366" s="86"/>
    </row>
    <row r="18367" spans="15:15" x14ac:dyDescent="0.35">
      <c r="O18367" s="86"/>
    </row>
    <row r="18368" spans="15:15" x14ac:dyDescent="0.35">
      <c r="O18368" s="86"/>
    </row>
    <row r="18369" spans="15:15" x14ac:dyDescent="0.35">
      <c r="O18369" s="86"/>
    </row>
    <row r="18370" spans="15:15" x14ac:dyDescent="0.35">
      <c r="O18370" s="86"/>
    </row>
    <row r="18371" spans="15:15" x14ac:dyDescent="0.35">
      <c r="O18371" s="86"/>
    </row>
    <row r="18372" spans="15:15" x14ac:dyDescent="0.35">
      <c r="O18372" s="86"/>
    </row>
    <row r="18373" spans="15:15" x14ac:dyDescent="0.35">
      <c r="O18373" s="86"/>
    </row>
    <row r="18374" spans="15:15" x14ac:dyDescent="0.35">
      <c r="O18374" s="86"/>
    </row>
    <row r="18375" spans="15:15" x14ac:dyDescent="0.35">
      <c r="O18375" s="86"/>
    </row>
    <row r="18376" spans="15:15" x14ac:dyDescent="0.35">
      <c r="O18376" s="86"/>
    </row>
    <row r="18377" spans="15:15" x14ac:dyDescent="0.35">
      <c r="O18377" s="86"/>
    </row>
    <row r="18378" spans="15:15" x14ac:dyDescent="0.35">
      <c r="O18378" s="86"/>
    </row>
    <row r="18379" spans="15:15" x14ac:dyDescent="0.35">
      <c r="O18379" s="86"/>
    </row>
    <row r="18380" spans="15:15" x14ac:dyDescent="0.35">
      <c r="O18380" s="86"/>
    </row>
    <row r="18381" spans="15:15" x14ac:dyDescent="0.35">
      <c r="O18381" s="86"/>
    </row>
    <row r="18382" spans="15:15" x14ac:dyDescent="0.35">
      <c r="O18382" s="86"/>
    </row>
    <row r="18383" spans="15:15" x14ac:dyDescent="0.35">
      <c r="O18383" s="86"/>
    </row>
    <row r="18384" spans="15:15" x14ac:dyDescent="0.35">
      <c r="O18384" s="86"/>
    </row>
    <row r="18385" spans="15:15" x14ac:dyDescent="0.35">
      <c r="O18385" s="86"/>
    </row>
    <row r="18386" spans="15:15" x14ac:dyDescent="0.35">
      <c r="O18386" s="86"/>
    </row>
    <row r="18387" spans="15:15" x14ac:dyDescent="0.35">
      <c r="O18387" s="86"/>
    </row>
    <row r="18388" spans="15:15" x14ac:dyDescent="0.35">
      <c r="O18388" s="86"/>
    </row>
    <row r="18389" spans="15:15" x14ac:dyDescent="0.35">
      <c r="O18389" s="86"/>
    </row>
    <row r="18390" spans="15:15" x14ac:dyDescent="0.35">
      <c r="O18390" s="86"/>
    </row>
    <row r="18391" spans="15:15" x14ac:dyDescent="0.35">
      <c r="O18391" s="86"/>
    </row>
    <row r="18392" spans="15:15" x14ac:dyDescent="0.35">
      <c r="O18392" s="86"/>
    </row>
    <row r="18393" spans="15:15" x14ac:dyDescent="0.35">
      <c r="O18393" s="86"/>
    </row>
    <row r="18394" spans="15:15" x14ac:dyDescent="0.35">
      <c r="O18394" s="86"/>
    </row>
    <row r="18395" spans="15:15" x14ac:dyDescent="0.35">
      <c r="O18395" s="86"/>
    </row>
    <row r="18396" spans="15:15" x14ac:dyDescent="0.35">
      <c r="O18396" s="86"/>
    </row>
    <row r="18397" spans="15:15" x14ac:dyDescent="0.35">
      <c r="O18397" s="86"/>
    </row>
    <row r="18398" spans="15:15" x14ac:dyDescent="0.35">
      <c r="O18398" s="86"/>
    </row>
    <row r="18399" spans="15:15" x14ac:dyDescent="0.35">
      <c r="O18399" s="86"/>
    </row>
    <row r="18400" spans="15:15" x14ac:dyDescent="0.35">
      <c r="O18400" s="86"/>
    </row>
    <row r="18401" spans="15:15" x14ac:dyDescent="0.35">
      <c r="O18401" s="86"/>
    </row>
    <row r="18402" spans="15:15" x14ac:dyDescent="0.35">
      <c r="O18402" s="86"/>
    </row>
    <row r="18403" spans="15:15" x14ac:dyDescent="0.35">
      <c r="O18403" s="86"/>
    </row>
    <row r="18404" spans="15:15" x14ac:dyDescent="0.35">
      <c r="O18404" s="86"/>
    </row>
    <row r="18405" spans="15:15" x14ac:dyDescent="0.35">
      <c r="O18405" s="86"/>
    </row>
    <row r="18406" spans="15:15" x14ac:dyDescent="0.35">
      <c r="O18406" s="86"/>
    </row>
    <row r="18407" spans="15:15" x14ac:dyDescent="0.35">
      <c r="O18407" s="86"/>
    </row>
    <row r="18408" spans="15:15" x14ac:dyDescent="0.35">
      <c r="O18408" s="86"/>
    </row>
    <row r="18409" spans="15:15" x14ac:dyDescent="0.35">
      <c r="O18409" s="86"/>
    </row>
    <row r="18410" spans="15:15" x14ac:dyDescent="0.35">
      <c r="O18410" s="86"/>
    </row>
    <row r="18411" spans="15:15" x14ac:dyDescent="0.35">
      <c r="O18411" s="86"/>
    </row>
    <row r="18412" spans="15:15" x14ac:dyDescent="0.35">
      <c r="O18412" s="86"/>
    </row>
    <row r="18413" spans="15:15" x14ac:dyDescent="0.35">
      <c r="O18413" s="86"/>
    </row>
    <row r="18414" spans="15:15" x14ac:dyDescent="0.35">
      <c r="O18414" s="86"/>
    </row>
    <row r="18415" spans="15:15" x14ac:dyDescent="0.35">
      <c r="O18415" s="86"/>
    </row>
    <row r="18416" spans="15:15" x14ac:dyDescent="0.35">
      <c r="O18416" s="86"/>
    </row>
    <row r="18417" spans="15:15" x14ac:dyDescent="0.35">
      <c r="O18417" s="86"/>
    </row>
    <row r="18418" spans="15:15" x14ac:dyDescent="0.35">
      <c r="O18418" s="86"/>
    </row>
    <row r="18419" spans="15:15" x14ac:dyDescent="0.35">
      <c r="O18419" s="86"/>
    </row>
    <row r="18420" spans="15:15" x14ac:dyDescent="0.35">
      <c r="O18420" s="86"/>
    </row>
    <row r="18421" spans="15:15" x14ac:dyDescent="0.35">
      <c r="O18421" s="86"/>
    </row>
    <row r="18422" spans="15:15" x14ac:dyDescent="0.35">
      <c r="O18422" s="86"/>
    </row>
    <row r="18423" spans="15:15" x14ac:dyDescent="0.35">
      <c r="O18423" s="86"/>
    </row>
    <row r="18424" spans="15:15" x14ac:dyDescent="0.35">
      <c r="O18424" s="86"/>
    </row>
    <row r="18425" spans="15:15" x14ac:dyDescent="0.35">
      <c r="O18425" s="86"/>
    </row>
    <row r="18426" spans="15:15" x14ac:dyDescent="0.35">
      <c r="O18426" s="86"/>
    </row>
    <row r="18427" spans="15:15" x14ac:dyDescent="0.35">
      <c r="O18427" s="86"/>
    </row>
    <row r="18428" spans="15:15" x14ac:dyDescent="0.35">
      <c r="O18428" s="86"/>
    </row>
    <row r="18429" spans="15:15" x14ac:dyDescent="0.35">
      <c r="O18429" s="86"/>
    </row>
    <row r="18430" spans="15:15" x14ac:dyDescent="0.35">
      <c r="O18430" s="86"/>
    </row>
    <row r="18431" spans="15:15" x14ac:dyDescent="0.35">
      <c r="O18431" s="86"/>
    </row>
    <row r="18432" spans="15:15" x14ac:dyDescent="0.35">
      <c r="O18432" s="86"/>
    </row>
    <row r="18433" spans="15:15" x14ac:dyDescent="0.35">
      <c r="O18433" s="86"/>
    </row>
    <row r="18434" spans="15:15" x14ac:dyDescent="0.35">
      <c r="O18434" s="86"/>
    </row>
    <row r="18435" spans="15:15" x14ac:dyDescent="0.35">
      <c r="O18435" s="86"/>
    </row>
    <row r="18436" spans="15:15" x14ac:dyDescent="0.35">
      <c r="O18436" s="86"/>
    </row>
    <row r="18437" spans="15:15" x14ac:dyDescent="0.35">
      <c r="O18437" s="86"/>
    </row>
    <row r="18438" spans="15:15" x14ac:dyDescent="0.35">
      <c r="O18438" s="86"/>
    </row>
    <row r="18439" spans="15:15" x14ac:dyDescent="0.35">
      <c r="O18439" s="86"/>
    </row>
    <row r="18440" spans="15:15" x14ac:dyDescent="0.35">
      <c r="O18440" s="86"/>
    </row>
    <row r="18441" spans="15:15" x14ac:dyDescent="0.35">
      <c r="O18441" s="86"/>
    </row>
    <row r="18442" spans="15:15" x14ac:dyDescent="0.35">
      <c r="O18442" s="86"/>
    </row>
    <row r="18443" spans="15:15" x14ac:dyDescent="0.35">
      <c r="O18443" s="86"/>
    </row>
    <row r="18444" spans="15:15" x14ac:dyDescent="0.35">
      <c r="O18444" s="86"/>
    </row>
    <row r="18445" spans="15:15" x14ac:dyDescent="0.35">
      <c r="O18445" s="86"/>
    </row>
    <row r="18446" spans="15:15" x14ac:dyDescent="0.35">
      <c r="O18446" s="86"/>
    </row>
    <row r="18447" spans="15:15" x14ac:dyDescent="0.35">
      <c r="O18447" s="86"/>
    </row>
    <row r="18448" spans="15:15" x14ac:dyDescent="0.35">
      <c r="O18448" s="86"/>
    </row>
    <row r="18449" spans="15:15" x14ac:dyDescent="0.35">
      <c r="O18449" s="86"/>
    </row>
    <row r="18450" spans="15:15" x14ac:dyDescent="0.35">
      <c r="O18450" s="86"/>
    </row>
    <row r="18451" spans="15:15" x14ac:dyDescent="0.35">
      <c r="O18451" s="86"/>
    </row>
    <row r="18452" spans="15:15" x14ac:dyDescent="0.35">
      <c r="O18452" s="86"/>
    </row>
    <row r="18453" spans="15:15" x14ac:dyDescent="0.35">
      <c r="O18453" s="86"/>
    </row>
    <row r="18454" spans="15:15" x14ac:dyDescent="0.35">
      <c r="O18454" s="86"/>
    </row>
    <row r="18455" spans="15:15" x14ac:dyDescent="0.35">
      <c r="O18455" s="86"/>
    </row>
    <row r="18456" spans="15:15" x14ac:dyDescent="0.35">
      <c r="O18456" s="86"/>
    </row>
    <row r="18457" spans="15:15" x14ac:dyDescent="0.35">
      <c r="O18457" s="86"/>
    </row>
    <row r="18458" spans="15:15" x14ac:dyDescent="0.35">
      <c r="O18458" s="86"/>
    </row>
    <row r="18459" spans="15:15" x14ac:dyDescent="0.35">
      <c r="O18459" s="86"/>
    </row>
    <row r="18460" spans="15:15" x14ac:dyDescent="0.35">
      <c r="O18460" s="86"/>
    </row>
    <row r="18461" spans="15:15" x14ac:dyDescent="0.35">
      <c r="O18461" s="86"/>
    </row>
    <row r="18462" spans="15:15" x14ac:dyDescent="0.35">
      <c r="O18462" s="86"/>
    </row>
    <row r="18463" spans="15:15" x14ac:dyDescent="0.35">
      <c r="O18463" s="86"/>
    </row>
    <row r="18464" spans="15:15" x14ac:dyDescent="0.35">
      <c r="O18464" s="86"/>
    </row>
    <row r="18465" spans="15:15" x14ac:dyDescent="0.35">
      <c r="O18465" s="86"/>
    </row>
    <row r="18466" spans="15:15" x14ac:dyDescent="0.35">
      <c r="O18466" s="86"/>
    </row>
    <row r="18467" spans="15:15" x14ac:dyDescent="0.35">
      <c r="O18467" s="86"/>
    </row>
    <row r="18468" spans="15:15" x14ac:dyDescent="0.35">
      <c r="O18468" s="86"/>
    </row>
    <row r="18469" spans="15:15" x14ac:dyDescent="0.35">
      <c r="O18469" s="86"/>
    </row>
    <row r="18470" spans="15:15" x14ac:dyDescent="0.35">
      <c r="O18470" s="86"/>
    </row>
    <row r="18471" spans="15:15" x14ac:dyDescent="0.35">
      <c r="O18471" s="86"/>
    </row>
    <row r="18472" spans="15:15" x14ac:dyDescent="0.35">
      <c r="O18472" s="86"/>
    </row>
    <row r="18473" spans="15:15" x14ac:dyDescent="0.35">
      <c r="O18473" s="86"/>
    </row>
    <row r="18474" spans="15:15" x14ac:dyDescent="0.35">
      <c r="O18474" s="86"/>
    </row>
    <row r="18475" spans="15:15" x14ac:dyDescent="0.35">
      <c r="O18475" s="86"/>
    </row>
    <row r="18476" spans="15:15" x14ac:dyDescent="0.35">
      <c r="O18476" s="86"/>
    </row>
    <row r="18477" spans="15:15" x14ac:dyDescent="0.35">
      <c r="O18477" s="86"/>
    </row>
    <row r="18478" spans="15:15" x14ac:dyDescent="0.35">
      <c r="O18478" s="86"/>
    </row>
    <row r="18479" spans="15:15" x14ac:dyDescent="0.35">
      <c r="O18479" s="86"/>
    </row>
    <row r="18480" spans="15:15" x14ac:dyDescent="0.35">
      <c r="O18480" s="86"/>
    </row>
    <row r="18481" spans="15:15" x14ac:dyDescent="0.35">
      <c r="O18481" s="86"/>
    </row>
    <row r="18482" spans="15:15" x14ac:dyDescent="0.35">
      <c r="O18482" s="86"/>
    </row>
    <row r="18483" spans="15:15" x14ac:dyDescent="0.35">
      <c r="O18483" s="86"/>
    </row>
    <row r="18484" spans="15:15" x14ac:dyDescent="0.35">
      <c r="O18484" s="86"/>
    </row>
    <row r="18485" spans="15:15" x14ac:dyDescent="0.35">
      <c r="O18485" s="86"/>
    </row>
    <row r="18486" spans="15:15" x14ac:dyDescent="0.35">
      <c r="O18486" s="86"/>
    </row>
    <row r="18487" spans="15:15" x14ac:dyDescent="0.35">
      <c r="O18487" s="86"/>
    </row>
    <row r="18488" spans="15:15" x14ac:dyDescent="0.35">
      <c r="O18488" s="86"/>
    </row>
    <row r="18489" spans="15:15" x14ac:dyDescent="0.35">
      <c r="O18489" s="86"/>
    </row>
    <row r="18490" spans="15:15" x14ac:dyDescent="0.35">
      <c r="O18490" s="86"/>
    </row>
    <row r="18491" spans="15:15" x14ac:dyDescent="0.35">
      <c r="O18491" s="86"/>
    </row>
    <row r="18492" spans="15:15" x14ac:dyDescent="0.35">
      <c r="O18492" s="86"/>
    </row>
    <row r="18493" spans="15:15" x14ac:dyDescent="0.35">
      <c r="O18493" s="86"/>
    </row>
    <row r="18494" spans="15:15" x14ac:dyDescent="0.35">
      <c r="O18494" s="86"/>
    </row>
    <row r="18495" spans="15:15" x14ac:dyDescent="0.35">
      <c r="O18495" s="86"/>
    </row>
    <row r="18496" spans="15:15" x14ac:dyDescent="0.35">
      <c r="O18496" s="86"/>
    </row>
    <row r="18497" spans="15:15" x14ac:dyDescent="0.35">
      <c r="O18497" s="86"/>
    </row>
    <row r="18498" spans="15:15" x14ac:dyDescent="0.35">
      <c r="O18498" s="86"/>
    </row>
    <row r="18499" spans="15:15" x14ac:dyDescent="0.35">
      <c r="O18499" s="86"/>
    </row>
    <row r="18500" spans="15:15" x14ac:dyDescent="0.35">
      <c r="O18500" s="86"/>
    </row>
    <row r="18501" spans="15:15" x14ac:dyDescent="0.35">
      <c r="O18501" s="86"/>
    </row>
    <row r="18502" spans="15:15" x14ac:dyDescent="0.35">
      <c r="O18502" s="86"/>
    </row>
    <row r="18503" spans="15:15" x14ac:dyDescent="0.35">
      <c r="O18503" s="86"/>
    </row>
    <row r="18504" spans="15:15" x14ac:dyDescent="0.35">
      <c r="O18504" s="86"/>
    </row>
    <row r="18505" spans="15:15" x14ac:dyDescent="0.35">
      <c r="O18505" s="86"/>
    </row>
    <row r="18506" spans="15:15" x14ac:dyDescent="0.35">
      <c r="O18506" s="86"/>
    </row>
    <row r="18507" spans="15:15" x14ac:dyDescent="0.35">
      <c r="O18507" s="86"/>
    </row>
    <row r="18508" spans="15:15" x14ac:dyDescent="0.35">
      <c r="O18508" s="86"/>
    </row>
    <row r="18509" spans="15:15" x14ac:dyDescent="0.35">
      <c r="O18509" s="86"/>
    </row>
    <row r="18510" spans="15:15" x14ac:dyDescent="0.35">
      <c r="O18510" s="86"/>
    </row>
    <row r="18511" spans="15:15" x14ac:dyDescent="0.35">
      <c r="O18511" s="86"/>
    </row>
    <row r="18512" spans="15:15" x14ac:dyDescent="0.35">
      <c r="O18512" s="86"/>
    </row>
    <row r="18513" spans="15:15" x14ac:dyDescent="0.35">
      <c r="O18513" s="86"/>
    </row>
    <row r="18514" spans="15:15" x14ac:dyDescent="0.35">
      <c r="O18514" s="86"/>
    </row>
    <row r="18515" spans="15:15" x14ac:dyDescent="0.35">
      <c r="O18515" s="86"/>
    </row>
    <row r="18516" spans="15:15" x14ac:dyDescent="0.35">
      <c r="O18516" s="86"/>
    </row>
    <row r="18517" spans="15:15" x14ac:dyDescent="0.35">
      <c r="O18517" s="86"/>
    </row>
    <row r="18518" spans="15:15" x14ac:dyDescent="0.35">
      <c r="O18518" s="86"/>
    </row>
    <row r="18519" spans="15:15" x14ac:dyDescent="0.35">
      <c r="O18519" s="86"/>
    </row>
    <row r="18520" spans="15:15" x14ac:dyDescent="0.35">
      <c r="O18520" s="86"/>
    </row>
    <row r="18521" spans="15:15" x14ac:dyDescent="0.35">
      <c r="O18521" s="86"/>
    </row>
    <row r="18522" spans="15:15" x14ac:dyDescent="0.35">
      <c r="O18522" s="86"/>
    </row>
    <row r="18523" spans="15:15" x14ac:dyDescent="0.35">
      <c r="O18523" s="86"/>
    </row>
    <row r="18524" spans="15:15" x14ac:dyDescent="0.35">
      <c r="O18524" s="86"/>
    </row>
    <row r="18525" spans="15:15" x14ac:dyDescent="0.35">
      <c r="O18525" s="86"/>
    </row>
    <row r="18526" spans="15:15" x14ac:dyDescent="0.35">
      <c r="O18526" s="86"/>
    </row>
    <row r="18527" spans="15:15" x14ac:dyDescent="0.35">
      <c r="O18527" s="86"/>
    </row>
    <row r="18528" spans="15:15" x14ac:dyDescent="0.35">
      <c r="O18528" s="86"/>
    </row>
    <row r="18529" spans="15:15" x14ac:dyDescent="0.35">
      <c r="O18529" s="86"/>
    </row>
    <row r="18530" spans="15:15" x14ac:dyDescent="0.35">
      <c r="O18530" s="86"/>
    </row>
    <row r="18531" spans="15:15" x14ac:dyDescent="0.35">
      <c r="O18531" s="86"/>
    </row>
    <row r="18532" spans="15:15" x14ac:dyDescent="0.35">
      <c r="O18532" s="86"/>
    </row>
    <row r="18533" spans="15:15" x14ac:dyDescent="0.35">
      <c r="O18533" s="86"/>
    </row>
    <row r="18534" spans="15:15" x14ac:dyDescent="0.35">
      <c r="O18534" s="86"/>
    </row>
    <row r="18535" spans="15:15" x14ac:dyDescent="0.35">
      <c r="O18535" s="86"/>
    </row>
    <row r="18536" spans="15:15" x14ac:dyDescent="0.35">
      <c r="O18536" s="86"/>
    </row>
    <row r="18537" spans="15:15" x14ac:dyDescent="0.35">
      <c r="O18537" s="86"/>
    </row>
    <row r="18538" spans="15:15" x14ac:dyDescent="0.35">
      <c r="O18538" s="86"/>
    </row>
    <row r="18539" spans="15:15" x14ac:dyDescent="0.35">
      <c r="O18539" s="86"/>
    </row>
    <row r="18540" spans="15:15" x14ac:dyDescent="0.35">
      <c r="O18540" s="86"/>
    </row>
    <row r="18541" spans="15:15" x14ac:dyDescent="0.35">
      <c r="O18541" s="86"/>
    </row>
    <row r="18542" spans="15:15" x14ac:dyDescent="0.35">
      <c r="O18542" s="86"/>
    </row>
    <row r="18543" spans="15:15" x14ac:dyDescent="0.35">
      <c r="O18543" s="86"/>
    </row>
    <row r="18544" spans="15:15" x14ac:dyDescent="0.35">
      <c r="O18544" s="86"/>
    </row>
    <row r="18545" spans="15:15" x14ac:dyDescent="0.35">
      <c r="O18545" s="86"/>
    </row>
    <row r="18546" spans="15:15" x14ac:dyDescent="0.35">
      <c r="O18546" s="86"/>
    </row>
    <row r="18547" spans="15:15" x14ac:dyDescent="0.35">
      <c r="O18547" s="86"/>
    </row>
    <row r="18548" spans="15:15" x14ac:dyDescent="0.35">
      <c r="O18548" s="86"/>
    </row>
    <row r="18549" spans="15:15" x14ac:dyDescent="0.35">
      <c r="O18549" s="86"/>
    </row>
    <row r="18550" spans="15:15" x14ac:dyDescent="0.35">
      <c r="O18550" s="86"/>
    </row>
    <row r="18551" spans="15:15" x14ac:dyDescent="0.35">
      <c r="O18551" s="86"/>
    </row>
    <row r="18552" spans="15:15" x14ac:dyDescent="0.35">
      <c r="O18552" s="86"/>
    </row>
    <row r="18553" spans="15:15" x14ac:dyDescent="0.35">
      <c r="O18553" s="86"/>
    </row>
    <row r="18554" spans="15:15" x14ac:dyDescent="0.35">
      <c r="O18554" s="86"/>
    </row>
    <row r="18555" spans="15:15" x14ac:dyDescent="0.35">
      <c r="O18555" s="86"/>
    </row>
    <row r="18556" spans="15:15" x14ac:dyDescent="0.35">
      <c r="O18556" s="86"/>
    </row>
    <row r="18557" spans="15:15" x14ac:dyDescent="0.35">
      <c r="O18557" s="86"/>
    </row>
    <row r="18558" spans="15:15" x14ac:dyDescent="0.35">
      <c r="O18558" s="86"/>
    </row>
    <row r="18559" spans="15:15" x14ac:dyDescent="0.35">
      <c r="O18559" s="86"/>
    </row>
    <row r="18560" spans="15:15" x14ac:dyDescent="0.35">
      <c r="O18560" s="86"/>
    </row>
    <row r="18561" spans="15:15" x14ac:dyDescent="0.35">
      <c r="O18561" s="86"/>
    </row>
    <row r="18562" spans="15:15" x14ac:dyDescent="0.35">
      <c r="O18562" s="86"/>
    </row>
    <row r="18563" spans="15:15" x14ac:dyDescent="0.35">
      <c r="O18563" s="86"/>
    </row>
    <row r="18564" spans="15:15" x14ac:dyDescent="0.35">
      <c r="O18564" s="86"/>
    </row>
    <row r="18565" spans="15:15" x14ac:dyDescent="0.35">
      <c r="O18565" s="86"/>
    </row>
    <row r="18566" spans="15:15" x14ac:dyDescent="0.35">
      <c r="O18566" s="86"/>
    </row>
    <row r="18567" spans="15:15" x14ac:dyDescent="0.35">
      <c r="O18567" s="86"/>
    </row>
    <row r="18568" spans="15:15" x14ac:dyDescent="0.35">
      <c r="O18568" s="86"/>
    </row>
    <row r="18569" spans="15:15" x14ac:dyDescent="0.35">
      <c r="O18569" s="86"/>
    </row>
    <row r="18570" spans="15:15" x14ac:dyDescent="0.35">
      <c r="O18570" s="86"/>
    </row>
    <row r="18571" spans="15:15" x14ac:dyDescent="0.35">
      <c r="O18571" s="86"/>
    </row>
    <row r="18572" spans="15:15" x14ac:dyDescent="0.35">
      <c r="O18572" s="86"/>
    </row>
    <row r="18573" spans="15:15" x14ac:dyDescent="0.35">
      <c r="O18573" s="86"/>
    </row>
    <row r="18574" spans="15:15" x14ac:dyDescent="0.35">
      <c r="O18574" s="86"/>
    </row>
    <row r="18575" spans="15:15" x14ac:dyDescent="0.35">
      <c r="O18575" s="86"/>
    </row>
    <row r="18576" spans="15:15" x14ac:dyDescent="0.35">
      <c r="O18576" s="86"/>
    </row>
    <row r="18577" spans="15:15" x14ac:dyDescent="0.35">
      <c r="O18577" s="86"/>
    </row>
    <row r="18578" spans="15:15" x14ac:dyDescent="0.35">
      <c r="O18578" s="86"/>
    </row>
    <row r="18579" spans="15:15" x14ac:dyDescent="0.35">
      <c r="O18579" s="86"/>
    </row>
    <row r="18580" spans="15:15" x14ac:dyDescent="0.35">
      <c r="O18580" s="86"/>
    </row>
    <row r="18581" spans="15:15" x14ac:dyDescent="0.35">
      <c r="O18581" s="86"/>
    </row>
    <row r="18582" spans="15:15" x14ac:dyDescent="0.35">
      <c r="O18582" s="86"/>
    </row>
    <row r="18583" spans="15:15" x14ac:dyDescent="0.35">
      <c r="O18583" s="86"/>
    </row>
    <row r="18584" spans="15:15" x14ac:dyDescent="0.35">
      <c r="O18584" s="86"/>
    </row>
    <row r="18585" spans="15:15" x14ac:dyDescent="0.35">
      <c r="O18585" s="86"/>
    </row>
    <row r="18586" spans="15:15" x14ac:dyDescent="0.35">
      <c r="O18586" s="86"/>
    </row>
    <row r="18587" spans="15:15" x14ac:dyDescent="0.35">
      <c r="O18587" s="86"/>
    </row>
    <row r="18588" spans="15:15" x14ac:dyDescent="0.35">
      <c r="O18588" s="86"/>
    </row>
    <row r="18589" spans="15:15" x14ac:dyDescent="0.35">
      <c r="O18589" s="86"/>
    </row>
    <row r="18590" spans="15:15" x14ac:dyDescent="0.35">
      <c r="O18590" s="86"/>
    </row>
    <row r="18591" spans="15:15" x14ac:dyDescent="0.35">
      <c r="O18591" s="86"/>
    </row>
    <row r="18592" spans="15:15" x14ac:dyDescent="0.35">
      <c r="O18592" s="86"/>
    </row>
    <row r="18593" spans="15:15" x14ac:dyDescent="0.35">
      <c r="O18593" s="86"/>
    </row>
    <row r="18594" spans="15:15" x14ac:dyDescent="0.35">
      <c r="O18594" s="86"/>
    </row>
    <row r="18595" spans="15:15" x14ac:dyDescent="0.35">
      <c r="O18595" s="86"/>
    </row>
    <row r="18596" spans="15:15" x14ac:dyDescent="0.35">
      <c r="O18596" s="86"/>
    </row>
    <row r="18597" spans="15:15" x14ac:dyDescent="0.35">
      <c r="O18597" s="86"/>
    </row>
    <row r="18598" spans="15:15" x14ac:dyDescent="0.35">
      <c r="O18598" s="86"/>
    </row>
    <row r="18599" spans="15:15" x14ac:dyDescent="0.35">
      <c r="O18599" s="86"/>
    </row>
    <row r="18600" spans="15:15" x14ac:dyDescent="0.35">
      <c r="O18600" s="86"/>
    </row>
    <row r="18601" spans="15:15" x14ac:dyDescent="0.35">
      <c r="O18601" s="86"/>
    </row>
    <row r="18602" spans="15:15" x14ac:dyDescent="0.35">
      <c r="O18602" s="86"/>
    </row>
    <row r="18603" spans="15:15" x14ac:dyDescent="0.35">
      <c r="O18603" s="86"/>
    </row>
    <row r="18604" spans="15:15" x14ac:dyDescent="0.35">
      <c r="O18604" s="86"/>
    </row>
    <row r="18605" spans="15:15" x14ac:dyDescent="0.35">
      <c r="O18605" s="86"/>
    </row>
    <row r="18606" spans="15:15" x14ac:dyDescent="0.35">
      <c r="O18606" s="86"/>
    </row>
    <row r="18607" spans="15:15" x14ac:dyDescent="0.35">
      <c r="O18607" s="86"/>
    </row>
    <row r="18608" spans="15:15" x14ac:dyDescent="0.35">
      <c r="O18608" s="86"/>
    </row>
    <row r="18609" spans="15:15" x14ac:dyDescent="0.35">
      <c r="O18609" s="86"/>
    </row>
    <row r="18610" spans="15:15" x14ac:dyDescent="0.35">
      <c r="O18610" s="86"/>
    </row>
    <row r="18611" spans="15:15" x14ac:dyDescent="0.35">
      <c r="O18611" s="86"/>
    </row>
    <row r="18612" spans="15:15" x14ac:dyDescent="0.35">
      <c r="O18612" s="86"/>
    </row>
    <row r="18613" spans="15:15" x14ac:dyDescent="0.35">
      <c r="O18613" s="86"/>
    </row>
    <row r="18614" spans="15:15" x14ac:dyDescent="0.35">
      <c r="O18614" s="86"/>
    </row>
    <row r="18615" spans="15:15" x14ac:dyDescent="0.35">
      <c r="O18615" s="86"/>
    </row>
    <row r="18616" spans="15:15" x14ac:dyDescent="0.35">
      <c r="O18616" s="86"/>
    </row>
    <row r="18617" spans="15:15" x14ac:dyDescent="0.35">
      <c r="O18617" s="86"/>
    </row>
    <row r="18618" spans="15:15" x14ac:dyDescent="0.35">
      <c r="O18618" s="86"/>
    </row>
    <row r="18619" spans="15:15" x14ac:dyDescent="0.35">
      <c r="O18619" s="86"/>
    </row>
    <row r="18620" spans="15:15" x14ac:dyDescent="0.35">
      <c r="O18620" s="86"/>
    </row>
    <row r="18621" spans="15:15" x14ac:dyDescent="0.35">
      <c r="O18621" s="86"/>
    </row>
    <row r="18622" spans="15:15" x14ac:dyDescent="0.35">
      <c r="O18622" s="86"/>
    </row>
    <row r="18623" spans="15:15" x14ac:dyDescent="0.35">
      <c r="O18623" s="86"/>
    </row>
    <row r="18624" spans="15:15" x14ac:dyDescent="0.35">
      <c r="O18624" s="86"/>
    </row>
    <row r="18625" spans="15:15" x14ac:dyDescent="0.35">
      <c r="O18625" s="86"/>
    </row>
    <row r="18626" spans="15:15" x14ac:dyDescent="0.35">
      <c r="O18626" s="86"/>
    </row>
    <row r="18627" spans="15:15" x14ac:dyDescent="0.35">
      <c r="O18627" s="86"/>
    </row>
    <row r="18628" spans="15:15" x14ac:dyDescent="0.35">
      <c r="O18628" s="86"/>
    </row>
    <row r="18629" spans="15:15" x14ac:dyDescent="0.35">
      <c r="O18629" s="86"/>
    </row>
    <row r="18630" spans="15:15" x14ac:dyDescent="0.35">
      <c r="O18630" s="86"/>
    </row>
    <row r="18631" spans="15:15" x14ac:dyDescent="0.35">
      <c r="O18631" s="86"/>
    </row>
    <row r="18632" spans="15:15" x14ac:dyDescent="0.35">
      <c r="O18632" s="86"/>
    </row>
    <row r="18633" spans="15:15" x14ac:dyDescent="0.35">
      <c r="O18633" s="86"/>
    </row>
    <row r="18634" spans="15:15" x14ac:dyDescent="0.35">
      <c r="O18634" s="86"/>
    </row>
    <row r="18635" spans="15:15" x14ac:dyDescent="0.35">
      <c r="O18635" s="86"/>
    </row>
    <row r="18636" spans="15:15" x14ac:dyDescent="0.35">
      <c r="O18636" s="86"/>
    </row>
    <row r="18637" spans="15:15" x14ac:dyDescent="0.35">
      <c r="O18637" s="86"/>
    </row>
    <row r="18638" spans="15:15" x14ac:dyDescent="0.35">
      <c r="O18638" s="86"/>
    </row>
    <row r="18639" spans="15:15" x14ac:dyDescent="0.35">
      <c r="O18639" s="86"/>
    </row>
    <row r="18640" spans="15:15" x14ac:dyDescent="0.35">
      <c r="O18640" s="86"/>
    </row>
    <row r="18641" spans="15:15" x14ac:dyDescent="0.35">
      <c r="O18641" s="86"/>
    </row>
    <row r="18642" spans="15:15" x14ac:dyDescent="0.35">
      <c r="O18642" s="86"/>
    </row>
    <row r="18643" spans="15:15" x14ac:dyDescent="0.35">
      <c r="O18643" s="86"/>
    </row>
    <row r="18644" spans="15:15" x14ac:dyDescent="0.35">
      <c r="O18644" s="86"/>
    </row>
    <row r="18645" spans="15:15" x14ac:dyDescent="0.35">
      <c r="O18645" s="86"/>
    </row>
    <row r="18646" spans="15:15" x14ac:dyDescent="0.35">
      <c r="O18646" s="86"/>
    </row>
    <row r="18647" spans="15:15" x14ac:dyDescent="0.35">
      <c r="O18647" s="86"/>
    </row>
    <row r="18648" spans="15:15" x14ac:dyDescent="0.35">
      <c r="O18648" s="86"/>
    </row>
    <row r="18649" spans="15:15" x14ac:dyDescent="0.35">
      <c r="O18649" s="86"/>
    </row>
    <row r="18650" spans="15:15" x14ac:dyDescent="0.35">
      <c r="O18650" s="86"/>
    </row>
    <row r="18651" spans="15:15" x14ac:dyDescent="0.35">
      <c r="O18651" s="86"/>
    </row>
    <row r="18652" spans="15:15" x14ac:dyDescent="0.35">
      <c r="O18652" s="86"/>
    </row>
    <row r="18653" spans="15:15" x14ac:dyDescent="0.35">
      <c r="O18653" s="86"/>
    </row>
    <row r="18654" spans="15:15" x14ac:dyDescent="0.35">
      <c r="O18654" s="86"/>
    </row>
    <row r="18655" spans="15:15" x14ac:dyDescent="0.35">
      <c r="O18655" s="86"/>
    </row>
    <row r="18656" spans="15:15" x14ac:dyDescent="0.35">
      <c r="O18656" s="86"/>
    </row>
    <row r="18657" spans="15:15" x14ac:dyDescent="0.35">
      <c r="O18657" s="86"/>
    </row>
    <row r="18658" spans="15:15" x14ac:dyDescent="0.35">
      <c r="O18658" s="86"/>
    </row>
    <row r="18659" spans="15:15" x14ac:dyDescent="0.35">
      <c r="O18659" s="86"/>
    </row>
    <row r="18660" spans="15:15" x14ac:dyDescent="0.35">
      <c r="O18660" s="86"/>
    </row>
    <row r="18661" spans="15:15" x14ac:dyDescent="0.35">
      <c r="O18661" s="86"/>
    </row>
    <row r="18662" spans="15:15" x14ac:dyDescent="0.35">
      <c r="O18662" s="86"/>
    </row>
    <row r="18663" spans="15:15" x14ac:dyDescent="0.35">
      <c r="O18663" s="86"/>
    </row>
    <row r="18664" spans="15:15" x14ac:dyDescent="0.35">
      <c r="O18664" s="86"/>
    </row>
    <row r="18665" spans="15:15" x14ac:dyDescent="0.35">
      <c r="O18665" s="86"/>
    </row>
    <row r="18666" spans="15:15" x14ac:dyDescent="0.35">
      <c r="O18666" s="86"/>
    </row>
    <row r="18667" spans="15:15" x14ac:dyDescent="0.35">
      <c r="O18667" s="86"/>
    </row>
    <row r="18668" spans="15:15" x14ac:dyDescent="0.35">
      <c r="O18668" s="86"/>
    </row>
    <row r="18669" spans="15:15" x14ac:dyDescent="0.35">
      <c r="O18669" s="86"/>
    </row>
    <row r="18670" spans="15:15" x14ac:dyDescent="0.35">
      <c r="O18670" s="86"/>
    </row>
    <row r="18671" spans="15:15" x14ac:dyDescent="0.35">
      <c r="O18671" s="86"/>
    </row>
    <row r="18672" spans="15:15" x14ac:dyDescent="0.35">
      <c r="O18672" s="86"/>
    </row>
    <row r="18673" spans="15:15" x14ac:dyDescent="0.35">
      <c r="O18673" s="86"/>
    </row>
    <row r="18674" spans="15:15" x14ac:dyDescent="0.35">
      <c r="O18674" s="86"/>
    </row>
    <row r="18675" spans="15:15" x14ac:dyDescent="0.35">
      <c r="O18675" s="86"/>
    </row>
    <row r="18676" spans="15:15" x14ac:dyDescent="0.35">
      <c r="O18676" s="86"/>
    </row>
    <row r="18677" spans="15:15" x14ac:dyDescent="0.35">
      <c r="O18677" s="86"/>
    </row>
    <row r="18678" spans="15:15" x14ac:dyDescent="0.35">
      <c r="O18678" s="86"/>
    </row>
    <row r="18679" spans="15:15" x14ac:dyDescent="0.35">
      <c r="O18679" s="86"/>
    </row>
    <row r="18680" spans="15:15" x14ac:dyDescent="0.35">
      <c r="O18680" s="86"/>
    </row>
    <row r="18681" spans="15:15" x14ac:dyDescent="0.35">
      <c r="O18681" s="86"/>
    </row>
    <row r="18682" spans="15:15" x14ac:dyDescent="0.35">
      <c r="O18682" s="86"/>
    </row>
    <row r="18683" spans="15:15" x14ac:dyDescent="0.35">
      <c r="O18683" s="86"/>
    </row>
    <row r="18684" spans="15:15" x14ac:dyDescent="0.35">
      <c r="O18684" s="86"/>
    </row>
    <row r="18685" spans="15:15" x14ac:dyDescent="0.35">
      <c r="O18685" s="86"/>
    </row>
    <row r="18686" spans="15:15" x14ac:dyDescent="0.35">
      <c r="O18686" s="86"/>
    </row>
    <row r="18687" spans="15:15" x14ac:dyDescent="0.35">
      <c r="O18687" s="86"/>
    </row>
    <row r="18688" spans="15:15" x14ac:dyDescent="0.35">
      <c r="O18688" s="86"/>
    </row>
    <row r="18689" spans="15:15" x14ac:dyDescent="0.35">
      <c r="O18689" s="86"/>
    </row>
    <row r="18690" spans="15:15" x14ac:dyDescent="0.35">
      <c r="O18690" s="86"/>
    </row>
    <row r="18691" spans="15:15" x14ac:dyDescent="0.35">
      <c r="O18691" s="86"/>
    </row>
    <row r="18692" spans="15:15" x14ac:dyDescent="0.35">
      <c r="O18692" s="86"/>
    </row>
    <row r="18693" spans="15:15" x14ac:dyDescent="0.35">
      <c r="O18693" s="86"/>
    </row>
    <row r="18694" spans="15:15" x14ac:dyDescent="0.35">
      <c r="O18694" s="86"/>
    </row>
    <row r="18695" spans="15:15" x14ac:dyDescent="0.35">
      <c r="O18695" s="86"/>
    </row>
    <row r="18696" spans="15:15" x14ac:dyDescent="0.35">
      <c r="O18696" s="86"/>
    </row>
    <row r="18697" spans="15:15" x14ac:dyDescent="0.35">
      <c r="O18697" s="86"/>
    </row>
    <row r="18698" spans="15:15" x14ac:dyDescent="0.35">
      <c r="O18698" s="86"/>
    </row>
    <row r="18699" spans="15:15" x14ac:dyDescent="0.35">
      <c r="O18699" s="86"/>
    </row>
    <row r="18700" spans="15:15" x14ac:dyDescent="0.35">
      <c r="O18700" s="86"/>
    </row>
    <row r="18701" spans="15:15" x14ac:dyDescent="0.35">
      <c r="O18701" s="86"/>
    </row>
    <row r="18702" spans="15:15" x14ac:dyDescent="0.35">
      <c r="O18702" s="86"/>
    </row>
    <row r="18703" spans="15:15" x14ac:dyDescent="0.35">
      <c r="O18703" s="86"/>
    </row>
    <row r="18704" spans="15:15" x14ac:dyDescent="0.35">
      <c r="O18704" s="86"/>
    </row>
    <row r="18705" spans="15:15" x14ac:dyDescent="0.35">
      <c r="O18705" s="86"/>
    </row>
    <row r="18706" spans="15:15" x14ac:dyDescent="0.35">
      <c r="O18706" s="86"/>
    </row>
    <row r="18707" spans="15:15" x14ac:dyDescent="0.35">
      <c r="O18707" s="86"/>
    </row>
    <row r="18708" spans="15:15" x14ac:dyDescent="0.35">
      <c r="O18708" s="86"/>
    </row>
    <row r="18709" spans="15:15" x14ac:dyDescent="0.35">
      <c r="O18709" s="86"/>
    </row>
    <row r="18710" spans="15:15" x14ac:dyDescent="0.35">
      <c r="O18710" s="86"/>
    </row>
    <row r="18711" spans="15:15" x14ac:dyDescent="0.35">
      <c r="O18711" s="86"/>
    </row>
    <row r="18712" spans="15:15" x14ac:dyDescent="0.35">
      <c r="O18712" s="86"/>
    </row>
    <row r="18713" spans="15:15" x14ac:dyDescent="0.35">
      <c r="O18713" s="86"/>
    </row>
    <row r="18714" spans="15:15" x14ac:dyDescent="0.35">
      <c r="O18714" s="86"/>
    </row>
    <row r="18715" spans="15:15" x14ac:dyDescent="0.35">
      <c r="O18715" s="86"/>
    </row>
    <row r="18716" spans="15:15" x14ac:dyDescent="0.35">
      <c r="O18716" s="86"/>
    </row>
    <row r="18717" spans="15:15" x14ac:dyDescent="0.35">
      <c r="O18717" s="86"/>
    </row>
    <row r="18718" spans="15:15" x14ac:dyDescent="0.35">
      <c r="O18718" s="86"/>
    </row>
    <row r="18719" spans="15:15" x14ac:dyDescent="0.35">
      <c r="O18719" s="86"/>
    </row>
    <row r="18720" spans="15:15" x14ac:dyDescent="0.35">
      <c r="O18720" s="86"/>
    </row>
    <row r="18721" spans="15:15" x14ac:dyDescent="0.35">
      <c r="O18721" s="86"/>
    </row>
    <row r="18722" spans="15:15" x14ac:dyDescent="0.35">
      <c r="O18722" s="86"/>
    </row>
    <row r="18723" spans="15:15" x14ac:dyDescent="0.35">
      <c r="O18723" s="86"/>
    </row>
    <row r="18724" spans="15:15" x14ac:dyDescent="0.35">
      <c r="O18724" s="86"/>
    </row>
    <row r="18725" spans="15:15" x14ac:dyDescent="0.35">
      <c r="O18725" s="86"/>
    </row>
    <row r="18726" spans="15:15" x14ac:dyDescent="0.35">
      <c r="O18726" s="86"/>
    </row>
    <row r="18727" spans="15:15" x14ac:dyDescent="0.35">
      <c r="O18727" s="86"/>
    </row>
    <row r="18728" spans="15:15" x14ac:dyDescent="0.35">
      <c r="O18728" s="86"/>
    </row>
    <row r="18729" spans="15:15" x14ac:dyDescent="0.35">
      <c r="O18729" s="86"/>
    </row>
    <row r="18730" spans="15:15" x14ac:dyDescent="0.35">
      <c r="O18730" s="86"/>
    </row>
    <row r="18731" spans="15:15" x14ac:dyDescent="0.35">
      <c r="O18731" s="86"/>
    </row>
    <row r="18732" spans="15:15" x14ac:dyDescent="0.35">
      <c r="O18732" s="86"/>
    </row>
    <row r="18733" spans="15:15" x14ac:dyDescent="0.35">
      <c r="O18733" s="86"/>
    </row>
    <row r="18734" spans="15:15" x14ac:dyDescent="0.35">
      <c r="O18734" s="86"/>
    </row>
    <row r="18735" spans="15:15" x14ac:dyDescent="0.35">
      <c r="O18735" s="86"/>
    </row>
    <row r="18736" spans="15:15" x14ac:dyDescent="0.35">
      <c r="O18736" s="86"/>
    </row>
    <row r="18737" spans="15:15" x14ac:dyDescent="0.35">
      <c r="O18737" s="86"/>
    </row>
    <row r="18738" spans="15:15" x14ac:dyDescent="0.35">
      <c r="O18738" s="86"/>
    </row>
    <row r="18739" spans="15:15" x14ac:dyDescent="0.35">
      <c r="O18739" s="86"/>
    </row>
    <row r="18740" spans="15:15" x14ac:dyDescent="0.35">
      <c r="O18740" s="86"/>
    </row>
    <row r="18741" spans="15:15" x14ac:dyDescent="0.35">
      <c r="O18741" s="86"/>
    </row>
    <row r="18742" spans="15:15" x14ac:dyDescent="0.35">
      <c r="O18742" s="86"/>
    </row>
    <row r="18743" spans="15:15" x14ac:dyDescent="0.35">
      <c r="O18743" s="86"/>
    </row>
    <row r="18744" spans="15:15" x14ac:dyDescent="0.35">
      <c r="O18744" s="86"/>
    </row>
    <row r="18745" spans="15:15" x14ac:dyDescent="0.35">
      <c r="O18745" s="86"/>
    </row>
    <row r="18746" spans="15:15" x14ac:dyDescent="0.35">
      <c r="O18746" s="86"/>
    </row>
    <row r="18747" spans="15:15" x14ac:dyDescent="0.35">
      <c r="O18747" s="86"/>
    </row>
    <row r="18748" spans="15:15" x14ac:dyDescent="0.35">
      <c r="O18748" s="86"/>
    </row>
    <row r="18749" spans="15:15" x14ac:dyDescent="0.35">
      <c r="O18749" s="86"/>
    </row>
    <row r="18750" spans="15:15" x14ac:dyDescent="0.35">
      <c r="O18750" s="86"/>
    </row>
    <row r="18751" spans="15:15" x14ac:dyDescent="0.35">
      <c r="O18751" s="86"/>
    </row>
    <row r="18752" spans="15:15" x14ac:dyDescent="0.35">
      <c r="O18752" s="86"/>
    </row>
    <row r="18753" spans="15:15" x14ac:dyDescent="0.35">
      <c r="O18753" s="86"/>
    </row>
    <row r="18754" spans="15:15" x14ac:dyDescent="0.35">
      <c r="O18754" s="86"/>
    </row>
    <row r="18755" spans="15:15" x14ac:dyDescent="0.35">
      <c r="O18755" s="86"/>
    </row>
    <row r="18756" spans="15:15" x14ac:dyDescent="0.35">
      <c r="O18756" s="86"/>
    </row>
    <row r="18757" spans="15:15" x14ac:dyDescent="0.35">
      <c r="O18757" s="86"/>
    </row>
    <row r="18758" spans="15:15" x14ac:dyDescent="0.35">
      <c r="O18758" s="86"/>
    </row>
    <row r="18759" spans="15:15" x14ac:dyDescent="0.35">
      <c r="O18759" s="86"/>
    </row>
    <row r="18760" spans="15:15" x14ac:dyDescent="0.35">
      <c r="O18760" s="86"/>
    </row>
    <row r="18761" spans="15:15" x14ac:dyDescent="0.35">
      <c r="O18761" s="86"/>
    </row>
    <row r="18762" spans="15:15" x14ac:dyDescent="0.35">
      <c r="O18762" s="86"/>
    </row>
    <row r="18763" spans="15:15" x14ac:dyDescent="0.35">
      <c r="O18763" s="86"/>
    </row>
    <row r="18764" spans="15:15" x14ac:dyDescent="0.35">
      <c r="O18764" s="86"/>
    </row>
    <row r="18765" spans="15:15" x14ac:dyDescent="0.35">
      <c r="O18765" s="86"/>
    </row>
    <row r="18766" spans="15:15" x14ac:dyDescent="0.35">
      <c r="O18766" s="86"/>
    </row>
    <row r="18767" spans="15:15" x14ac:dyDescent="0.35">
      <c r="O18767" s="86"/>
    </row>
    <row r="18768" spans="15:15" x14ac:dyDescent="0.35">
      <c r="O18768" s="86"/>
    </row>
    <row r="18769" spans="15:15" x14ac:dyDescent="0.35">
      <c r="O18769" s="86"/>
    </row>
    <row r="18770" spans="15:15" x14ac:dyDescent="0.35">
      <c r="O18770" s="86"/>
    </row>
    <row r="18771" spans="15:15" x14ac:dyDescent="0.35">
      <c r="O18771" s="86"/>
    </row>
    <row r="18772" spans="15:15" x14ac:dyDescent="0.35">
      <c r="O18772" s="86"/>
    </row>
    <row r="18773" spans="15:15" x14ac:dyDescent="0.35">
      <c r="O18773" s="86"/>
    </row>
    <row r="18774" spans="15:15" x14ac:dyDescent="0.35">
      <c r="O18774" s="86"/>
    </row>
    <row r="18775" spans="15:15" x14ac:dyDescent="0.35">
      <c r="O18775" s="86"/>
    </row>
    <row r="18776" spans="15:15" x14ac:dyDescent="0.35">
      <c r="O18776" s="86"/>
    </row>
    <row r="18777" spans="15:15" x14ac:dyDescent="0.35">
      <c r="O18777" s="86"/>
    </row>
    <row r="18778" spans="15:15" x14ac:dyDescent="0.35">
      <c r="O18778" s="86"/>
    </row>
    <row r="18779" spans="15:15" x14ac:dyDescent="0.35">
      <c r="O18779" s="86"/>
    </row>
    <row r="18780" spans="15:15" x14ac:dyDescent="0.35">
      <c r="O18780" s="86"/>
    </row>
    <row r="18781" spans="15:15" x14ac:dyDescent="0.35">
      <c r="O18781" s="86"/>
    </row>
    <row r="18782" spans="15:15" x14ac:dyDescent="0.35">
      <c r="O18782" s="86"/>
    </row>
    <row r="18783" spans="15:15" x14ac:dyDescent="0.35">
      <c r="O18783" s="86"/>
    </row>
    <row r="18784" spans="15:15" x14ac:dyDescent="0.35">
      <c r="O18784" s="86"/>
    </row>
    <row r="18785" spans="15:15" x14ac:dyDescent="0.35">
      <c r="O18785" s="86"/>
    </row>
    <row r="18786" spans="15:15" x14ac:dyDescent="0.35">
      <c r="O18786" s="86"/>
    </row>
    <row r="18787" spans="15:15" x14ac:dyDescent="0.35">
      <c r="O18787" s="86"/>
    </row>
    <row r="18788" spans="15:15" x14ac:dyDescent="0.35">
      <c r="O18788" s="86"/>
    </row>
    <row r="18789" spans="15:15" x14ac:dyDescent="0.35">
      <c r="O18789" s="86"/>
    </row>
    <row r="18790" spans="15:15" x14ac:dyDescent="0.35">
      <c r="O18790" s="86"/>
    </row>
    <row r="18791" spans="15:15" x14ac:dyDescent="0.35">
      <c r="O18791" s="86"/>
    </row>
    <row r="18792" spans="15:15" x14ac:dyDescent="0.35">
      <c r="O18792" s="86"/>
    </row>
    <row r="18793" spans="15:15" x14ac:dyDescent="0.35">
      <c r="O18793" s="86"/>
    </row>
    <row r="18794" spans="15:15" x14ac:dyDescent="0.35">
      <c r="O18794" s="86"/>
    </row>
    <row r="18795" spans="15:15" x14ac:dyDescent="0.35">
      <c r="O18795" s="86"/>
    </row>
    <row r="18796" spans="15:15" x14ac:dyDescent="0.35">
      <c r="O18796" s="86"/>
    </row>
    <row r="18797" spans="15:15" x14ac:dyDescent="0.35">
      <c r="O18797" s="86"/>
    </row>
    <row r="18798" spans="15:15" x14ac:dyDescent="0.35">
      <c r="O18798" s="86"/>
    </row>
    <row r="18799" spans="15:15" x14ac:dyDescent="0.35">
      <c r="O18799" s="86"/>
    </row>
    <row r="18800" spans="15:15" x14ac:dyDescent="0.35">
      <c r="O18800" s="86"/>
    </row>
    <row r="18801" spans="15:15" x14ac:dyDescent="0.35">
      <c r="O18801" s="86"/>
    </row>
    <row r="18802" spans="15:15" x14ac:dyDescent="0.35">
      <c r="O18802" s="86"/>
    </row>
    <row r="18803" spans="15:15" x14ac:dyDescent="0.35">
      <c r="O18803" s="86"/>
    </row>
    <row r="18804" spans="15:15" x14ac:dyDescent="0.35">
      <c r="O18804" s="86"/>
    </row>
    <row r="18805" spans="15:15" x14ac:dyDescent="0.35">
      <c r="O18805" s="86"/>
    </row>
    <row r="18806" spans="15:15" x14ac:dyDescent="0.35">
      <c r="O18806" s="86"/>
    </row>
    <row r="18807" spans="15:15" x14ac:dyDescent="0.35">
      <c r="O18807" s="86"/>
    </row>
    <row r="18808" spans="15:15" x14ac:dyDescent="0.35">
      <c r="O18808" s="86"/>
    </row>
    <row r="18809" spans="15:15" x14ac:dyDescent="0.35">
      <c r="O18809" s="86"/>
    </row>
    <row r="18810" spans="15:15" x14ac:dyDescent="0.35">
      <c r="O18810" s="86"/>
    </row>
    <row r="18811" spans="15:15" x14ac:dyDescent="0.35">
      <c r="O18811" s="86"/>
    </row>
    <row r="18812" spans="15:15" x14ac:dyDescent="0.35">
      <c r="O18812" s="86"/>
    </row>
    <row r="18813" spans="15:15" x14ac:dyDescent="0.35">
      <c r="O18813" s="86"/>
    </row>
    <row r="18814" spans="15:15" x14ac:dyDescent="0.35">
      <c r="O18814" s="86"/>
    </row>
    <row r="18815" spans="15:15" x14ac:dyDescent="0.35">
      <c r="O18815" s="86"/>
    </row>
    <row r="18816" spans="15:15" x14ac:dyDescent="0.35">
      <c r="O18816" s="86"/>
    </row>
    <row r="18817" spans="15:15" x14ac:dyDescent="0.35">
      <c r="O18817" s="86"/>
    </row>
    <row r="18818" spans="15:15" x14ac:dyDescent="0.35">
      <c r="O18818" s="86"/>
    </row>
    <row r="18819" spans="15:15" x14ac:dyDescent="0.35">
      <c r="O18819" s="86"/>
    </row>
    <row r="18820" spans="15:15" x14ac:dyDescent="0.35">
      <c r="O18820" s="86"/>
    </row>
    <row r="18821" spans="15:15" x14ac:dyDescent="0.35">
      <c r="O18821" s="86"/>
    </row>
    <row r="18822" spans="15:15" x14ac:dyDescent="0.35">
      <c r="O18822" s="86"/>
    </row>
    <row r="18823" spans="15:15" x14ac:dyDescent="0.35">
      <c r="O18823" s="86"/>
    </row>
    <row r="18824" spans="15:15" x14ac:dyDescent="0.35">
      <c r="O18824" s="86"/>
    </row>
    <row r="18825" spans="15:15" x14ac:dyDescent="0.35">
      <c r="O18825" s="86"/>
    </row>
    <row r="18826" spans="15:15" x14ac:dyDescent="0.35">
      <c r="O18826" s="86"/>
    </row>
    <row r="18827" spans="15:15" x14ac:dyDescent="0.35">
      <c r="O18827" s="86"/>
    </row>
    <row r="18828" spans="15:15" x14ac:dyDescent="0.35">
      <c r="O18828" s="86"/>
    </row>
    <row r="18829" spans="15:15" x14ac:dyDescent="0.35">
      <c r="O18829" s="86"/>
    </row>
    <row r="18830" spans="15:15" x14ac:dyDescent="0.35">
      <c r="O18830" s="86"/>
    </row>
    <row r="18831" spans="15:15" x14ac:dyDescent="0.35">
      <c r="O18831" s="86"/>
    </row>
    <row r="18832" spans="15:15" x14ac:dyDescent="0.35">
      <c r="O18832" s="86"/>
    </row>
    <row r="18833" spans="15:15" x14ac:dyDescent="0.35">
      <c r="O18833" s="86"/>
    </row>
    <row r="18834" spans="15:15" x14ac:dyDescent="0.35">
      <c r="O18834" s="86"/>
    </row>
    <row r="18835" spans="15:15" x14ac:dyDescent="0.35">
      <c r="O18835" s="86"/>
    </row>
    <row r="18836" spans="15:15" x14ac:dyDescent="0.35">
      <c r="O18836" s="86"/>
    </row>
    <row r="18837" spans="15:15" x14ac:dyDescent="0.35">
      <c r="O18837" s="86"/>
    </row>
    <row r="18838" spans="15:15" x14ac:dyDescent="0.35">
      <c r="O18838" s="86"/>
    </row>
    <row r="18839" spans="15:15" x14ac:dyDescent="0.35">
      <c r="O18839" s="86"/>
    </row>
    <row r="18840" spans="15:15" x14ac:dyDescent="0.35">
      <c r="O18840" s="86"/>
    </row>
    <row r="18841" spans="15:15" x14ac:dyDescent="0.35">
      <c r="O18841" s="86"/>
    </row>
    <row r="18842" spans="15:15" x14ac:dyDescent="0.35">
      <c r="O18842" s="86"/>
    </row>
    <row r="18843" spans="15:15" x14ac:dyDescent="0.35">
      <c r="O18843" s="86"/>
    </row>
    <row r="18844" spans="15:15" x14ac:dyDescent="0.35">
      <c r="O18844" s="86"/>
    </row>
    <row r="18845" spans="15:15" x14ac:dyDescent="0.35">
      <c r="O18845" s="86"/>
    </row>
    <row r="18846" spans="15:15" x14ac:dyDescent="0.35">
      <c r="O18846" s="86"/>
    </row>
    <row r="18847" spans="15:15" x14ac:dyDescent="0.35">
      <c r="O18847" s="86"/>
    </row>
    <row r="18848" spans="15:15" x14ac:dyDescent="0.35">
      <c r="O18848" s="86"/>
    </row>
    <row r="18849" spans="15:15" x14ac:dyDescent="0.35">
      <c r="O18849" s="86"/>
    </row>
    <row r="18850" spans="15:15" x14ac:dyDescent="0.35">
      <c r="O18850" s="86"/>
    </row>
    <row r="18851" spans="15:15" x14ac:dyDescent="0.35">
      <c r="O18851" s="86"/>
    </row>
    <row r="18852" spans="15:15" x14ac:dyDescent="0.35">
      <c r="O18852" s="86"/>
    </row>
    <row r="18853" spans="15:15" x14ac:dyDescent="0.35">
      <c r="O18853" s="86"/>
    </row>
    <row r="18854" spans="15:15" x14ac:dyDescent="0.35">
      <c r="O18854" s="86"/>
    </row>
    <row r="18855" spans="15:15" x14ac:dyDescent="0.35">
      <c r="O18855" s="86"/>
    </row>
    <row r="18856" spans="15:15" x14ac:dyDescent="0.35">
      <c r="O18856" s="86"/>
    </row>
    <row r="18857" spans="15:15" x14ac:dyDescent="0.35">
      <c r="O18857" s="86"/>
    </row>
    <row r="18858" spans="15:15" x14ac:dyDescent="0.35">
      <c r="O18858" s="86"/>
    </row>
    <row r="18859" spans="15:15" x14ac:dyDescent="0.35">
      <c r="O18859" s="86"/>
    </row>
    <row r="18860" spans="15:15" x14ac:dyDescent="0.35">
      <c r="O18860" s="86"/>
    </row>
    <row r="18861" spans="15:15" x14ac:dyDescent="0.35">
      <c r="O18861" s="86"/>
    </row>
    <row r="18862" spans="15:15" x14ac:dyDescent="0.35">
      <c r="O18862" s="86"/>
    </row>
    <row r="18863" spans="15:15" x14ac:dyDescent="0.35">
      <c r="O18863" s="86"/>
    </row>
    <row r="18864" spans="15:15" x14ac:dyDescent="0.35">
      <c r="O18864" s="86"/>
    </row>
    <row r="18865" spans="15:15" x14ac:dyDescent="0.35">
      <c r="O18865" s="86"/>
    </row>
    <row r="18866" spans="15:15" x14ac:dyDescent="0.35">
      <c r="O18866" s="86"/>
    </row>
    <row r="18867" spans="15:15" x14ac:dyDescent="0.35">
      <c r="O18867" s="86"/>
    </row>
    <row r="18868" spans="15:15" x14ac:dyDescent="0.35">
      <c r="O18868" s="86"/>
    </row>
    <row r="18869" spans="15:15" x14ac:dyDescent="0.35">
      <c r="O18869" s="86"/>
    </row>
    <row r="18870" spans="15:15" x14ac:dyDescent="0.35">
      <c r="O18870" s="86"/>
    </row>
    <row r="18871" spans="15:15" x14ac:dyDescent="0.35">
      <c r="O18871" s="86"/>
    </row>
    <row r="18872" spans="15:15" x14ac:dyDescent="0.35">
      <c r="O18872" s="86"/>
    </row>
    <row r="18873" spans="15:15" x14ac:dyDescent="0.35">
      <c r="O18873" s="86"/>
    </row>
    <row r="18874" spans="15:15" x14ac:dyDescent="0.35">
      <c r="O18874" s="86"/>
    </row>
    <row r="18875" spans="15:15" x14ac:dyDescent="0.35">
      <c r="O18875" s="86"/>
    </row>
    <row r="18876" spans="15:15" x14ac:dyDescent="0.35">
      <c r="O18876" s="86"/>
    </row>
    <row r="18877" spans="15:15" x14ac:dyDescent="0.35">
      <c r="O18877" s="86"/>
    </row>
    <row r="18878" spans="15:15" x14ac:dyDescent="0.35">
      <c r="O18878" s="86"/>
    </row>
    <row r="18879" spans="15:15" x14ac:dyDescent="0.35">
      <c r="O18879" s="86"/>
    </row>
    <row r="18880" spans="15:15" x14ac:dyDescent="0.35">
      <c r="O18880" s="86"/>
    </row>
    <row r="18881" spans="15:15" x14ac:dyDescent="0.35">
      <c r="O18881" s="86"/>
    </row>
    <row r="18882" spans="15:15" x14ac:dyDescent="0.35">
      <c r="O18882" s="86"/>
    </row>
    <row r="18883" spans="15:15" x14ac:dyDescent="0.35">
      <c r="O18883" s="86"/>
    </row>
    <row r="18884" spans="15:15" x14ac:dyDescent="0.35">
      <c r="O18884" s="86"/>
    </row>
    <row r="18885" spans="15:15" x14ac:dyDescent="0.35">
      <c r="O18885" s="86"/>
    </row>
    <row r="18886" spans="15:15" x14ac:dyDescent="0.35">
      <c r="O18886" s="86"/>
    </row>
    <row r="18887" spans="15:15" x14ac:dyDescent="0.35">
      <c r="O18887" s="86"/>
    </row>
    <row r="18888" spans="15:15" x14ac:dyDescent="0.35">
      <c r="O18888" s="86"/>
    </row>
    <row r="18889" spans="15:15" x14ac:dyDescent="0.35">
      <c r="O18889" s="86"/>
    </row>
    <row r="18890" spans="15:15" x14ac:dyDescent="0.35">
      <c r="O18890" s="86"/>
    </row>
    <row r="18891" spans="15:15" x14ac:dyDescent="0.35">
      <c r="O18891" s="86"/>
    </row>
    <row r="18892" spans="15:15" x14ac:dyDescent="0.35">
      <c r="O18892" s="86"/>
    </row>
    <row r="18893" spans="15:15" x14ac:dyDescent="0.35">
      <c r="O18893" s="86"/>
    </row>
    <row r="18894" spans="15:15" x14ac:dyDescent="0.35">
      <c r="O18894" s="86"/>
    </row>
    <row r="18895" spans="15:15" x14ac:dyDescent="0.35">
      <c r="O18895" s="86"/>
    </row>
    <row r="18896" spans="15:15" x14ac:dyDescent="0.35">
      <c r="O18896" s="86"/>
    </row>
    <row r="18897" spans="15:15" x14ac:dyDescent="0.35">
      <c r="O18897" s="86"/>
    </row>
    <row r="18898" spans="15:15" x14ac:dyDescent="0.35">
      <c r="O18898" s="86"/>
    </row>
    <row r="18899" spans="15:15" x14ac:dyDescent="0.35">
      <c r="O18899" s="86"/>
    </row>
    <row r="18900" spans="15:15" x14ac:dyDescent="0.35">
      <c r="O18900" s="86"/>
    </row>
    <row r="18901" spans="15:15" x14ac:dyDescent="0.35">
      <c r="O18901" s="86"/>
    </row>
    <row r="18902" spans="15:15" x14ac:dyDescent="0.35">
      <c r="O18902" s="86"/>
    </row>
    <row r="18903" spans="15:15" x14ac:dyDescent="0.35">
      <c r="O18903" s="86"/>
    </row>
    <row r="18904" spans="15:15" x14ac:dyDescent="0.35">
      <c r="O18904" s="86"/>
    </row>
    <row r="18905" spans="15:15" x14ac:dyDescent="0.35">
      <c r="O18905" s="86"/>
    </row>
    <row r="18906" spans="15:15" x14ac:dyDescent="0.35">
      <c r="O18906" s="86"/>
    </row>
    <row r="18907" spans="15:15" x14ac:dyDescent="0.35">
      <c r="O18907" s="86"/>
    </row>
    <row r="18908" spans="15:15" x14ac:dyDescent="0.35">
      <c r="O18908" s="86"/>
    </row>
    <row r="18909" spans="15:15" x14ac:dyDescent="0.35">
      <c r="O18909" s="86"/>
    </row>
    <row r="18910" spans="15:15" x14ac:dyDescent="0.35">
      <c r="O18910" s="86"/>
    </row>
    <row r="18911" spans="15:15" x14ac:dyDescent="0.35">
      <c r="O18911" s="86"/>
    </row>
    <row r="18912" spans="15:15" x14ac:dyDescent="0.35">
      <c r="O18912" s="86"/>
    </row>
    <row r="18913" spans="15:15" x14ac:dyDescent="0.35">
      <c r="O18913" s="86"/>
    </row>
    <row r="18914" spans="15:15" x14ac:dyDescent="0.35">
      <c r="O18914" s="86"/>
    </row>
    <row r="18915" spans="15:15" x14ac:dyDescent="0.35">
      <c r="O18915" s="86"/>
    </row>
    <row r="18916" spans="15:15" x14ac:dyDescent="0.35">
      <c r="O18916" s="86"/>
    </row>
    <row r="18917" spans="15:15" x14ac:dyDescent="0.35">
      <c r="O18917" s="86"/>
    </row>
    <row r="18918" spans="15:15" x14ac:dyDescent="0.35">
      <c r="O18918" s="86"/>
    </row>
    <row r="18919" spans="15:15" x14ac:dyDescent="0.35">
      <c r="O18919" s="86"/>
    </row>
    <row r="18920" spans="15:15" x14ac:dyDescent="0.35">
      <c r="O18920" s="86"/>
    </row>
    <row r="18921" spans="15:15" x14ac:dyDescent="0.35">
      <c r="O18921" s="86"/>
    </row>
    <row r="18922" spans="15:15" x14ac:dyDescent="0.35">
      <c r="O18922" s="86"/>
    </row>
    <row r="18923" spans="15:15" x14ac:dyDescent="0.35">
      <c r="O18923" s="86"/>
    </row>
    <row r="18924" spans="15:15" x14ac:dyDescent="0.35">
      <c r="O18924" s="86"/>
    </row>
    <row r="18925" spans="15:15" x14ac:dyDescent="0.35">
      <c r="O18925" s="86"/>
    </row>
    <row r="18926" spans="15:15" x14ac:dyDescent="0.35">
      <c r="O18926" s="86"/>
    </row>
    <row r="18927" spans="15:15" x14ac:dyDescent="0.35">
      <c r="O18927" s="86"/>
    </row>
    <row r="18928" spans="15:15" x14ac:dyDescent="0.35">
      <c r="O18928" s="86"/>
    </row>
    <row r="18929" spans="15:15" x14ac:dyDescent="0.35">
      <c r="O18929" s="86"/>
    </row>
    <row r="18930" spans="15:15" x14ac:dyDescent="0.35">
      <c r="O18930" s="86"/>
    </row>
    <row r="18931" spans="15:15" x14ac:dyDescent="0.35">
      <c r="O18931" s="86"/>
    </row>
    <row r="18932" spans="15:15" x14ac:dyDescent="0.35">
      <c r="O18932" s="86"/>
    </row>
    <row r="18933" spans="15:15" x14ac:dyDescent="0.35">
      <c r="O18933" s="86"/>
    </row>
    <row r="18934" spans="15:15" x14ac:dyDescent="0.35">
      <c r="O18934" s="86"/>
    </row>
    <row r="18935" spans="15:15" x14ac:dyDescent="0.35">
      <c r="O18935" s="86"/>
    </row>
    <row r="18936" spans="15:15" x14ac:dyDescent="0.35">
      <c r="O18936" s="86"/>
    </row>
    <row r="18937" spans="15:15" x14ac:dyDescent="0.35">
      <c r="O18937" s="86"/>
    </row>
    <row r="18938" spans="15:15" x14ac:dyDescent="0.35">
      <c r="O18938" s="86"/>
    </row>
    <row r="18939" spans="15:15" x14ac:dyDescent="0.35">
      <c r="O18939" s="86"/>
    </row>
    <row r="18940" spans="15:15" x14ac:dyDescent="0.35">
      <c r="O18940" s="86"/>
    </row>
    <row r="18941" spans="15:15" x14ac:dyDescent="0.35">
      <c r="O18941" s="86"/>
    </row>
    <row r="18942" spans="15:15" x14ac:dyDescent="0.35">
      <c r="O18942" s="86"/>
    </row>
    <row r="18943" spans="15:15" x14ac:dyDescent="0.35">
      <c r="O18943" s="86"/>
    </row>
    <row r="18944" spans="15:15" x14ac:dyDescent="0.35">
      <c r="O18944" s="86"/>
    </row>
    <row r="18945" spans="15:15" x14ac:dyDescent="0.35">
      <c r="O18945" s="86"/>
    </row>
    <row r="18946" spans="15:15" x14ac:dyDescent="0.35">
      <c r="O18946" s="86"/>
    </row>
    <row r="18947" spans="15:15" x14ac:dyDescent="0.35">
      <c r="O18947" s="86"/>
    </row>
    <row r="18948" spans="15:15" x14ac:dyDescent="0.35">
      <c r="O18948" s="86"/>
    </row>
    <row r="18949" spans="15:15" x14ac:dyDescent="0.35">
      <c r="O18949" s="86"/>
    </row>
    <row r="18950" spans="15:15" x14ac:dyDescent="0.35">
      <c r="O18950" s="86"/>
    </row>
    <row r="18951" spans="15:15" x14ac:dyDescent="0.35">
      <c r="O18951" s="86"/>
    </row>
    <row r="18952" spans="15:15" x14ac:dyDescent="0.35">
      <c r="O18952" s="86"/>
    </row>
    <row r="18953" spans="15:15" x14ac:dyDescent="0.35">
      <c r="O18953" s="86"/>
    </row>
    <row r="18954" spans="15:15" x14ac:dyDescent="0.35">
      <c r="O18954" s="86"/>
    </row>
    <row r="18955" spans="15:15" x14ac:dyDescent="0.35">
      <c r="O18955" s="86"/>
    </row>
    <row r="18956" spans="15:15" x14ac:dyDescent="0.35">
      <c r="O18956" s="86"/>
    </row>
    <row r="18957" spans="15:15" x14ac:dyDescent="0.35">
      <c r="O18957" s="86"/>
    </row>
    <row r="18958" spans="15:15" x14ac:dyDescent="0.35">
      <c r="O18958" s="86"/>
    </row>
    <row r="18959" spans="15:15" x14ac:dyDescent="0.35">
      <c r="O18959" s="86"/>
    </row>
    <row r="18960" spans="15:15" x14ac:dyDescent="0.35">
      <c r="O18960" s="86"/>
    </row>
    <row r="18961" spans="15:15" x14ac:dyDescent="0.35">
      <c r="O18961" s="86"/>
    </row>
    <row r="18962" spans="15:15" x14ac:dyDescent="0.35">
      <c r="O18962" s="86"/>
    </row>
    <row r="18963" spans="15:15" x14ac:dyDescent="0.35">
      <c r="O18963" s="86"/>
    </row>
    <row r="18964" spans="15:15" x14ac:dyDescent="0.35">
      <c r="O18964" s="86"/>
    </row>
    <row r="18965" spans="15:15" x14ac:dyDescent="0.35">
      <c r="O18965" s="86"/>
    </row>
    <row r="18966" spans="15:15" x14ac:dyDescent="0.35">
      <c r="O18966" s="86"/>
    </row>
    <row r="18967" spans="15:15" x14ac:dyDescent="0.35">
      <c r="O18967" s="86"/>
    </row>
    <row r="18968" spans="15:15" x14ac:dyDescent="0.35">
      <c r="O18968" s="86"/>
    </row>
    <row r="18969" spans="15:15" x14ac:dyDescent="0.35">
      <c r="O18969" s="86"/>
    </row>
    <row r="18970" spans="15:15" x14ac:dyDescent="0.35">
      <c r="O18970" s="86"/>
    </row>
    <row r="18971" spans="15:15" x14ac:dyDescent="0.35">
      <c r="O18971" s="86"/>
    </row>
    <row r="18972" spans="15:15" x14ac:dyDescent="0.35">
      <c r="O18972" s="86"/>
    </row>
    <row r="18973" spans="15:15" x14ac:dyDescent="0.35">
      <c r="O18973" s="86"/>
    </row>
    <row r="18974" spans="15:15" x14ac:dyDescent="0.35">
      <c r="O18974" s="86"/>
    </row>
    <row r="18975" spans="15:15" x14ac:dyDescent="0.35">
      <c r="O18975" s="86"/>
    </row>
    <row r="18976" spans="15:15" x14ac:dyDescent="0.35">
      <c r="O18976" s="86"/>
    </row>
    <row r="18977" spans="15:15" x14ac:dyDescent="0.35">
      <c r="O18977" s="86"/>
    </row>
    <row r="18978" spans="15:15" x14ac:dyDescent="0.35">
      <c r="O18978" s="86"/>
    </row>
    <row r="18979" spans="15:15" x14ac:dyDescent="0.35">
      <c r="O18979" s="86"/>
    </row>
    <row r="18980" spans="15:15" x14ac:dyDescent="0.35">
      <c r="O18980" s="86"/>
    </row>
    <row r="18981" spans="15:15" x14ac:dyDescent="0.35">
      <c r="O18981" s="86"/>
    </row>
    <row r="18982" spans="15:15" x14ac:dyDescent="0.35">
      <c r="O18982" s="86"/>
    </row>
    <row r="18983" spans="15:15" x14ac:dyDescent="0.35">
      <c r="O18983" s="86"/>
    </row>
    <row r="18984" spans="15:15" x14ac:dyDescent="0.35">
      <c r="O18984" s="86"/>
    </row>
    <row r="18985" spans="15:15" x14ac:dyDescent="0.35">
      <c r="O18985" s="86"/>
    </row>
    <row r="18986" spans="15:15" x14ac:dyDescent="0.35">
      <c r="O18986" s="86"/>
    </row>
    <row r="18987" spans="15:15" x14ac:dyDescent="0.35">
      <c r="O18987" s="86"/>
    </row>
    <row r="18988" spans="15:15" x14ac:dyDescent="0.35">
      <c r="O18988" s="86"/>
    </row>
    <row r="18989" spans="15:15" x14ac:dyDescent="0.35">
      <c r="O18989" s="86"/>
    </row>
    <row r="18990" spans="15:15" x14ac:dyDescent="0.35">
      <c r="O18990" s="86"/>
    </row>
    <row r="18991" spans="15:15" x14ac:dyDescent="0.35">
      <c r="O18991" s="86"/>
    </row>
    <row r="18992" spans="15:15" x14ac:dyDescent="0.35">
      <c r="O18992" s="86"/>
    </row>
    <row r="18993" spans="15:15" x14ac:dyDescent="0.35">
      <c r="O18993" s="86"/>
    </row>
    <row r="18994" spans="15:15" x14ac:dyDescent="0.35">
      <c r="O18994" s="86"/>
    </row>
    <row r="18995" spans="15:15" x14ac:dyDescent="0.35">
      <c r="O18995" s="86"/>
    </row>
    <row r="18996" spans="15:15" x14ac:dyDescent="0.35">
      <c r="O18996" s="86"/>
    </row>
    <row r="18997" spans="15:15" x14ac:dyDescent="0.35">
      <c r="O18997" s="86"/>
    </row>
    <row r="18998" spans="15:15" x14ac:dyDescent="0.35">
      <c r="O18998" s="86"/>
    </row>
    <row r="18999" spans="15:15" x14ac:dyDescent="0.35">
      <c r="O18999" s="86"/>
    </row>
    <row r="19000" spans="15:15" x14ac:dyDescent="0.35">
      <c r="O19000" s="86"/>
    </row>
    <row r="19001" spans="15:15" x14ac:dyDescent="0.35">
      <c r="O19001" s="86"/>
    </row>
    <row r="19002" spans="15:15" x14ac:dyDescent="0.35">
      <c r="O19002" s="86"/>
    </row>
    <row r="19003" spans="15:15" x14ac:dyDescent="0.35">
      <c r="O19003" s="86"/>
    </row>
    <row r="19004" spans="15:15" x14ac:dyDescent="0.35">
      <c r="O19004" s="86"/>
    </row>
    <row r="19005" spans="15:15" x14ac:dyDescent="0.35">
      <c r="O19005" s="86"/>
    </row>
    <row r="19006" spans="15:15" x14ac:dyDescent="0.35">
      <c r="O19006" s="86"/>
    </row>
    <row r="19007" spans="15:15" x14ac:dyDescent="0.35">
      <c r="O19007" s="86"/>
    </row>
    <row r="19008" spans="15:15" x14ac:dyDescent="0.35">
      <c r="O19008" s="86"/>
    </row>
    <row r="19009" spans="15:15" x14ac:dyDescent="0.35">
      <c r="O19009" s="86"/>
    </row>
    <row r="19010" spans="15:15" x14ac:dyDescent="0.35">
      <c r="O19010" s="86"/>
    </row>
    <row r="19011" spans="15:15" x14ac:dyDescent="0.35">
      <c r="O19011" s="86"/>
    </row>
    <row r="19012" spans="15:15" x14ac:dyDescent="0.35">
      <c r="O19012" s="86"/>
    </row>
    <row r="19013" spans="15:15" x14ac:dyDescent="0.35">
      <c r="O19013" s="86"/>
    </row>
    <row r="19014" spans="15:15" x14ac:dyDescent="0.35">
      <c r="O19014" s="86"/>
    </row>
    <row r="19015" spans="15:15" x14ac:dyDescent="0.35">
      <c r="O19015" s="86"/>
    </row>
    <row r="19016" spans="15:15" x14ac:dyDescent="0.35">
      <c r="O19016" s="86"/>
    </row>
    <row r="19017" spans="15:15" x14ac:dyDescent="0.35">
      <c r="O19017" s="86"/>
    </row>
    <row r="19018" spans="15:15" x14ac:dyDescent="0.35">
      <c r="O19018" s="86"/>
    </row>
    <row r="19019" spans="15:15" x14ac:dyDescent="0.35">
      <c r="O19019" s="86"/>
    </row>
    <row r="19020" spans="15:15" x14ac:dyDescent="0.35">
      <c r="O19020" s="86"/>
    </row>
    <row r="19021" spans="15:15" x14ac:dyDescent="0.35">
      <c r="O19021" s="86"/>
    </row>
    <row r="19022" spans="15:15" x14ac:dyDescent="0.35">
      <c r="O19022" s="86"/>
    </row>
    <row r="19023" spans="15:15" x14ac:dyDescent="0.35">
      <c r="O19023" s="86"/>
    </row>
    <row r="19024" spans="15:15" x14ac:dyDescent="0.35">
      <c r="O19024" s="86"/>
    </row>
    <row r="19025" spans="15:15" x14ac:dyDescent="0.35">
      <c r="O19025" s="86"/>
    </row>
    <row r="19026" spans="15:15" x14ac:dyDescent="0.35">
      <c r="O19026" s="86"/>
    </row>
    <row r="19027" spans="15:15" x14ac:dyDescent="0.35">
      <c r="O19027" s="86"/>
    </row>
    <row r="19028" spans="15:15" x14ac:dyDescent="0.35">
      <c r="O19028" s="86"/>
    </row>
    <row r="19029" spans="15:15" x14ac:dyDescent="0.35">
      <c r="O19029" s="86"/>
    </row>
    <row r="19030" spans="15:15" x14ac:dyDescent="0.35">
      <c r="O19030" s="86"/>
    </row>
    <row r="19031" spans="15:15" x14ac:dyDescent="0.35">
      <c r="O19031" s="86"/>
    </row>
    <row r="19032" spans="15:15" x14ac:dyDescent="0.35">
      <c r="O19032" s="86"/>
    </row>
    <row r="19033" spans="15:15" x14ac:dyDescent="0.35">
      <c r="O19033" s="86"/>
    </row>
    <row r="19034" spans="15:15" x14ac:dyDescent="0.35">
      <c r="O19034" s="86"/>
    </row>
    <row r="19035" spans="15:15" x14ac:dyDescent="0.35">
      <c r="O19035" s="86"/>
    </row>
    <row r="19036" spans="15:15" x14ac:dyDescent="0.35">
      <c r="O19036" s="86"/>
    </row>
    <row r="19037" spans="15:15" x14ac:dyDescent="0.35">
      <c r="O19037" s="86"/>
    </row>
    <row r="19038" spans="15:15" x14ac:dyDescent="0.35">
      <c r="O19038" s="86"/>
    </row>
    <row r="19039" spans="15:15" x14ac:dyDescent="0.35">
      <c r="O19039" s="86"/>
    </row>
    <row r="19040" spans="15:15" x14ac:dyDescent="0.35">
      <c r="O19040" s="86"/>
    </row>
    <row r="19041" spans="15:15" x14ac:dyDescent="0.35">
      <c r="O19041" s="86"/>
    </row>
    <row r="19042" spans="15:15" x14ac:dyDescent="0.35">
      <c r="O19042" s="86"/>
    </row>
    <row r="19043" spans="15:15" x14ac:dyDescent="0.35">
      <c r="O19043" s="86"/>
    </row>
    <row r="19044" spans="15:15" x14ac:dyDescent="0.35">
      <c r="O19044" s="86"/>
    </row>
    <row r="19045" spans="15:15" x14ac:dyDescent="0.35">
      <c r="O19045" s="86"/>
    </row>
    <row r="19046" spans="15:15" x14ac:dyDescent="0.35">
      <c r="O19046" s="86"/>
    </row>
    <row r="19047" spans="15:15" x14ac:dyDescent="0.35">
      <c r="O19047" s="86"/>
    </row>
    <row r="19048" spans="15:15" x14ac:dyDescent="0.35">
      <c r="O19048" s="86"/>
    </row>
    <row r="19049" spans="15:15" x14ac:dyDescent="0.35">
      <c r="O19049" s="86"/>
    </row>
    <row r="19050" spans="15:15" x14ac:dyDescent="0.35">
      <c r="O19050" s="86"/>
    </row>
    <row r="19051" spans="15:15" x14ac:dyDescent="0.35">
      <c r="O19051" s="86"/>
    </row>
    <row r="19052" spans="15:15" x14ac:dyDescent="0.35">
      <c r="O19052" s="86"/>
    </row>
    <row r="19053" spans="15:15" x14ac:dyDescent="0.35">
      <c r="O19053" s="86"/>
    </row>
    <row r="19054" spans="15:15" x14ac:dyDescent="0.35">
      <c r="O19054" s="86"/>
    </row>
    <row r="19055" spans="15:15" x14ac:dyDescent="0.35">
      <c r="O19055" s="86"/>
    </row>
    <row r="19056" spans="15:15" x14ac:dyDescent="0.35">
      <c r="O19056" s="86"/>
    </row>
    <row r="19057" spans="15:15" x14ac:dyDescent="0.35">
      <c r="O19057" s="86"/>
    </row>
    <row r="19058" spans="15:15" x14ac:dyDescent="0.35">
      <c r="O19058" s="86"/>
    </row>
    <row r="19059" spans="15:15" x14ac:dyDescent="0.35">
      <c r="O19059" s="86"/>
    </row>
    <row r="19060" spans="15:15" x14ac:dyDescent="0.35">
      <c r="O19060" s="86"/>
    </row>
    <row r="19061" spans="15:15" x14ac:dyDescent="0.35">
      <c r="O19061" s="86"/>
    </row>
    <row r="19062" spans="15:15" x14ac:dyDescent="0.35">
      <c r="O19062" s="86"/>
    </row>
    <row r="19063" spans="15:15" x14ac:dyDescent="0.35">
      <c r="O19063" s="86"/>
    </row>
    <row r="19064" spans="15:15" x14ac:dyDescent="0.35">
      <c r="O19064" s="86"/>
    </row>
    <row r="19065" spans="15:15" x14ac:dyDescent="0.35">
      <c r="O19065" s="86"/>
    </row>
    <row r="19066" spans="15:15" x14ac:dyDescent="0.35">
      <c r="O19066" s="86"/>
    </row>
    <row r="19067" spans="15:15" x14ac:dyDescent="0.35">
      <c r="O19067" s="86"/>
    </row>
    <row r="19068" spans="15:15" x14ac:dyDescent="0.35">
      <c r="O19068" s="86"/>
    </row>
    <row r="19069" spans="15:15" x14ac:dyDescent="0.35">
      <c r="O19069" s="86"/>
    </row>
    <row r="19070" spans="15:15" x14ac:dyDescent="0.35">
      <c r="O19070" s="86"/>
    </row>
    <row r="19071" spans="15:15" x14ac:dyDescent="0.35">
      <c r="O19071" s="86"/>
    </row>
    <row r="19072" spans="15:15" x14ac:dyDescent="0.35">
      <c r="O19072" s="86"/>
    </row>
    <row r="19073" spans="15:15" x14ac:dyDescent="0.35">
      <c r="O19073" s="86"/>
    </row>
    <row r="19074" spans="15:15" x14ac:dyDescent="0.35">
      <c r="O19074" s="86"/>
    </row>
    <row r="19075" spans="15:15" x14ac:dyDescent="0.35">
      <c r="O19075" s="86"/>
    </row>
    <row r="19076" spans="15:15" x14ac:dyDescent="0.35">
      <c r="O19076" s="86"/>
    </row>
    <row r="19077" spans="15:15" x14ac:dyDescent="0.35">
      <c r="O19077" s="86"/>
    </row>
    <row r="19078" spans="15:15" x14ac:dyDescent="0.35">
      <c r="O19078" s="86"/>
    </row>
    <row r="19079" spans="15:15" x14ac:dyDescent="0.35">
      <c r="O19079" s="86"/>
    </row>
    <row r="19080" spans="15:15" x14ac:dyDescent="0.35">
      <c r="O19080" s="86"/>
    </row>
    <row r="19081" spans="15:15" x14ac:dyDescent="0.35">
      <c r="O19081" s="86"/>
    </row>
    <row r="19082" spans="15:15" x14ac:dyDescent="0.35">
      <c r="O19082" s="86"/>
    </row>
    <row r="19083" spans="15:15" x14ac:dyDescent="0.35">
      <c r="O19083" s="86"/>
    </row>
    <row r="19084" spans="15:15" x14ac:dyDescent="0.35">
      <c r="O19084" s="86"/>
    </row>
    <row r="19085" spans="15:15" x14ac:dyDescent="0.35">
      <c r="O19085" s="86"/>
    </row>
    <row r="19086" spans="15:15" x14ac:dyDescent="0.35">
      <c r="O19086" s="86"/>
    </row>
    <row r="19087" spans="15:15" x14ac:dyDescent="0.35">
      <c r="O19087" s="86"/>
    </row>
    <row r="19088" spans="15:15" x14ac:dyDescent="0.35">
      <c r="O19088" s="86"/>
    </row>
    <row r="19089" spans="15:15" x14ac:dyDescent="0.35">
      <c r="O19089" s="86"/>
    </row>
    <row r="19090" spans="15:15" x14ac:dyDescent="0.35">
      <c r="O19090" s="86"/>
    </row>
    <row r="19091" spans="15:15" x14ac:dyDescent="0.35">
      <c r="O19091" s="86"/>
    </row>
    <row r="19092" spans="15:15" x14ac:dyDescent="0.35">
      <c r="O19092" s="86"/>
    </row>
    <row r="19093" spans="15:15" x14ac:dyDescent="0.35">
      <c r="O19093" s="86"/>
    </row>
    <row r="19094" spans="15:15" x14ac:dyDescent="0.35">
      <c r="O19094" s="86"/>
    </row>
    <row r="19095" spans="15:15" x14ac:dyDescent="0.35">
      <c r="O19095" s="86"/>
    </row>
    <row r="19096" spans="15:15" x14ac:dyDescent="0.35">
      <c r="O19096" s="86"/>
    </row>
    <row r="19097" spans="15:15" x14ac:dyDescent="0.35">
      <c r="O19097" s="86"/>
    </row>
    <row r="19098" spans="15:15" x14ac:dyDescent="0.35">
      <c r="O19098" s="86"/>
    </row>
    <row r="19099" spans="15:15" x14ac:dyDescent="0.35">
      <c r="O19099" s="86"/>
    </row>
    <row r="19100" spans="15:15" x14ac:dyDescent="0.35">
      <c r="O19100" s="86"/>
    </row>
    <row r="19101" spans="15:15" x14ac:dyDescent="0.35">
      <c r="O19101" s="86"/>
    </row>
    <row r="19102" spans="15:15" x14ac:dyDescent="0.35">
      <c r="O19102" s="86"/>
    </row>
    <row r="19103" spans="15:15" x14ac:dyDescent="0.35">
      <c r="O19103" s="86"/>
    </row>
    <row r="19104" spans="15:15" x14ac:dyDescent="0.35">
      <c r="O19104" s="86"/>
    </row>
    <row r="19105" spans="15:15" x14ac:dyDescent="0.35">
      <c r="O19105" s="86"/>
    </row>
    <row r="19106" spans="15:15" x14ac:dyDescent="0.35">
      <c r="O19106" s="86"/>
    </row>
    <row r="19107" spans="15:15" x14ac:dyDescent="0.35">
      <c r="O19107" s="86"/>
    </row>
    <row r="19108" spans="15:15" x14ac:dyDescent="0.35">
      <c r="O19108" s="86"/>
    </row>
    <row r="19109" spans="15:15" x14ac:dyDescent="0.35">
      <c r="O19109" s="86"/>
    </row>
    <row r="19110" spans="15:15" x14ac:dyDescent="0.35">
      <c r="O19110" s="86"/>
    </row>
    <row r="19111" spans="15:15" x14ac:dyDescent="0.35">
      <c r="O19111" s="86"/>
    </row>
    <row r="19112" spans="15:15" x14ac:dyDescent="0.35">
      <c r="O19112" s="86"/>
    </row>
    <row r="19113" spans="15:15" x14ac:dyDescent="0.35">
      <c r="O19113" s="86"/>
    </row>
    <row r="19114" spans="15:15" x14ac:dyDescent="0.35">
      <c r="O19114" s="86"/>
    </row>
    <row r="19115" spans="15:15" x14ac:dyDescent="0.35">
      <c r="O19115" s="86"/>
    </row>
    <row r="19116" spans="15:15" x14ac:dyDescent="0.35">
      <c r="O19116" s="86"/>
    </row>
    <row r="19117" spans="15:15" x14ac:dyDescent="0.35">
      <c r="O19117" s="86"/>
    </row>
    <row r="19118" spans="15:15" x14ac:dyDescent="0.35">
      <c r="O19118" s="86"/>
    </row>
    <row r="19119" spans="15:15" x14ac:dyDescent="0.35">
      <c r="O19119" s="86"/>
    </row>
    <row r="19120" spans="15:15" x14ac:dyDescent="0.35">
      <c r="O19120" s="86"/>
    </row>
    <row r="19121" spans="15:15" x14ac:dyDescent="0.35">
      <c r="O19121" s="86"/>
    </row>
    <row r="19122" spans="15:15" x14ac:dyDescent="0.35">
      <c r="O19122" s="86"/>
    </row>
    <row r="19123" spans="15:15" x14ac:dyDescent="0.35">
      <c r="O19123" s="86"/>
    </row>
    <row r="19124" spans="15:15" x14ac:dyDescent="0.35">
      <c r="O19124" s="86"/>
    </row>
    <row r="19125" spans="15:15" x14ac:dyDescent="0.35">
      <c r="O19125" s="86"/>
    </row>
    <row r="19126" spans="15:15" x14ac:dyDescent="0.35">
      <c r="O19126" s="86"/>
    </row>
    <row r="19127" spans="15:15" x14ac:dyDescent="0.35">
      <c r="O19127" s="86"/>
    </row>
    <row r="19128" spans="15:15" x14ac:dyDescent="0.35">
      <c r="O19128" s="86"/>
    </row>
    <row r="19129" spans="15:15" x14ac:dyDescent="0.35">
      <c r="O19129" s="86"/>
    </row>
    <row r="19130" spans="15:15" x14ac:dyDescent="0.35">
      <c r="O19130" s="86"/>
    </row>
    <row r="19131" spans="15:15" x14ac:dyDescent="0.35">
      <c r="O19131" s="86"/>
    </row>
    <row r="19132" spans="15:15" x14ac:dyDescent="0.35">
      <c r="O19132" s="86"/>
    </row>
    <row r="19133" spans="15:15" x14ac:dyDescent="0.35">
      <c r="O19133" s="86"/>
    </row>
    <row r="19134" spans="15:15" x14ac:dyDescent="0.35">
      <c r="O19134" s="86"/>
    </row>
    <row r="19135" spans="15:15" x14ac:dyDescent="0.35">
      <c r="O19135" s="86"/>
    </row>
    <row r="19136" spans="15:15" x14ac:dyDescent="0.35">
      <c r="O19136" s="86"/>
    </row>
    <row r="19137" spans="15:15" x14ac:dyDescent="0.35">
      <c r="O19137" s="86"/>
    </row>
    <row r="19138" spans="15:15" x14ac:dyDescent="0.35">
      <c r="O19138" s="86"/>
    </row>
    <row r="19139" spans="15:15" x14ac:dyDescent="0.35">
      <c r="O19139" s="86"/>
    </row>
    <row r="19140" spans="15:15" x14ac:dyDescent="0.35">
      <c r="O19140" s="86"/>
    </row>
    <row r="19141" spans="15:15" x14ac:dyDescent="0.35">
      <c r="O19141" s="86"/>
    </row>
    <row r="19142" spans="15:15" x14ac:dyDescent="0.35">
      <c r="O19142" s="86"/>
    </row>
    <row r="19143" spans="15:15" x14ac:dyDescent="0.35">
      <c r="O19143" s="86"/>
    </row>
    <row r="19144" spans="15:15" x14ac:dyDescent="0.35">
      <c r="O19144" s="86"/>
    </row>
    <row r="19145" spans="15:15" x14ac:dyDescent="0.35">
      <c r="O19145" s="86"/>
    </row>
    <row r="19146" spans="15:15" x14ac:dyDescent="0.35">
      <c r="O19146" s="86"/>
    </row>
    <row r="19147" spans="15:15" x14ac:dyDescent="0.35">
      <c r="O19147" s="86"/>
    </row>
    <row r="19148" spans="15:15" x14ac:dyDescent="0.35">
      <c r="O19148" s="86"/>
    </row>
    <row r="19149" spans="15:15" x14ac:dyDescent="0.35">
      <c r="O19149" s="86"/>
    </row>
    <row r="19150" spans="15:15" x14ac:dyDescent="0.35">
      <c r="O19150" s="86"/>
    </row>
    <row r="19151" spans="15:15" x14ac:dyDescent="0.35">
      <c r="O19151" s="86"/>
    </row>
    <row r="19152" spans="15:15" x14ac:dyDescent="0.35">
      <c r="O19152" s="86"/>
    </row>
    <row r="19153" spans="15:15" x14ac:dyDescent="0.35">
      <c r="O19153" s="86"/>
    </row>
    <row r="19154" spans="15:15" x14ac:dyDescent="0.35">
      <c r="O19154" s="86"/>
    </row>
    <row r="19155" spans="15:15" x14ac:dyDescent="0.35">
      <c r="O19155" s="86"/>
    </row>
    <row r="19156" spans="15:15" x14ac:dyDescent="0.35">
      <c r="O19156" s="86"/>
    </row>
    <row r="19157" spans="15:15" x14ac:dyDescent="0.35">
      <c r="O19157" s="86"/>
    </row>
    <row r="19158" spans="15:15" x14ac:dyDescent="0.35">
      <c r="O19158" s="86"/>
    </row>
    <row r="19159" spans="15:15" x14ac:dyDescent="0.35">
      <c r="O19159" s="86"/>
    </row>
    <row r="19160" spans="15:15" x14ac:dyDescent="0.35">
      <c r="O19160" s="86"/>
    </row>
    <row r="19161" spans="15:15" x14ac:dyDescent="0.35">
      <c r="O19161" s="86"/>
    </row>
    <row r="19162" spans="15:15" x14ac:dyDescent="0.35">
      <c r="O19162" s="86"/>
    </row>
    <row r="19163" spans="15:15" x14ac:dyDescent="0.35">
      <c r="O19163" s="86"/>
    </row>
    <row r="19164" spans="15:15" x14ac:dyDescent="0.35">
      <c r="O19164" s="86"/>
    </row>
    <row r="19165" spans="15:15" x14ac:dyDescent="0.35">
      <c r="O19165" s="86"/>
    </row>
    <row r="19166" spans="15:15" x14ac:dyDescent="0.35">
      <c r="O19166" s="86"/>
    </row>
    <row r="19167" spans="15:15" x14ac:dyDescent="0.35">
      <c r="O19167" s="86"/>
    </row>
    <row r="19168" spans="15:15" x14ac:dyDescent="0.35">
      <c r="O19168" s="86"/>
    </row>
    <row r="19169" spans="15:15" x14ac:dyDescent="0.35">
      <c r="O19169" s="86"/>
    </row>
    <row r="19170" spans="15:15" x14ac:dyDescent="0.35">
      <c r="O19170" s="86"/>
    </row>
    <row r="19171" spans="15:15" x14ac:dyDescent="0.35">
      <c r="O19171" s="86"/>
    </row>
    <row r="19172" spans="15:15" x14ac:dyDescent="0.35">
      <c r="O19172" s="86"/>
    </row>
    <row r="19173" spans="15:15" x14ac:dyDescent="0.35">
      <c r="O19173" s="86"/>
    </row>
    <row r="19174" spans="15:15" x14ac:dyDescent="0.35">
      <c r="O19174" s="86"/>
    </row>
    <row r="19175" spans="15:15" x14ac:dyDescent="0.35">
      <c r="O19175" s="86"/>
    </row>
    <row r="19176" spans="15:15" x14ac:dyDescent="0.35">
      <c r="O19176" s="86"/>
    </row>
    <row r="19177" spans="15:15" x14ac:dyDescent="0.35">
      <c r="O19177" s="86"/>
    </row>
    <row r="19178" spans="15:15" x14ac:dyDescent="0.35">
      <c r="O19178" s="86"/>
    </row>
    <row r="19179" spans="15:15" x14ac:dyDescent="0.35">
      <c r="O19179" s="86"/>
    </row>
    <row r="19180" spans="15:15" x14ac:dyDescent="0.35">
      <c r="O19180" s="86"/>
    </row>
    <row r="19181" spans="15:15" x14ac:dyDescent="0.35">
      <c r="O19181" s="86"/>
    </row>
    <row r="19182" spans="15:15" x14ac:dyDescent="0.35">
      <c r="O19182" s="86"/>
    </row>
    <row r="19183" spans="15:15" x14ac:dyDescent="0.35">
      <c r="O19183" s="86"/>
    </row>
    <row r="19184" spans="15:15" x14ac:dyDescent="0.35">
      <c r="O19184" s="86"/>
    </row>
    <row r="19185" spans="15:15" x14ac:dyDescent="0.35">
      <c r="O19185" s="86"/>
    </row>
    <row r="19186" spans="15:15" x14ac:dyDescent="0.35">
      <c r="O19186" s="86"/>
    </row>
    <row r="19187" spans="15:15" x14ac:dyDescent="0.35">
      <c r="O19187" s="86"/>
    </row>
    <row r="19188" spans="15:15" x14ac:dyDescent="0.35">
      <c r="O19188" s="86"/>
    </row>
    <row r="19189" spans="15:15" x14ac:dyDescent="0.35">
      <c r="O19189" s="86"/>
    </row>
    <row r="19190" spans="15:15" x14ac:dyDescent="0.35">
      <c r="O19190" s="86"/>
    </row>
    <row r="19191" spans="15:15" x14ac:dyDescent="0.35">
      <c r="O19191" s="86"/>
    </row>
    <row r="19192" spans="15:15" x14ac:dyDescent="0.35">
      <c r="O19192" s="86"/>
    </row>
    <row r="19193" spans="15:15" x14ac:dyDescent="0.35">
      <c r="O19193" s="86"/>
    </row>
    <row r="19194" spans="15:15" x14ac:dyDescent="0.35">
      <c r="O19194" s="86"/>
    </row>
    <row r="19195" spans="15:15" x14ac:dyDescent="0.35">
      <c r="O19195" s="86"/>
    </row>
    <row r="19196" spans="15:15" x14ac:dyDescent="0.35">
      <c r="O19196" s="86"/>
    </row>
    <row r="19197" spans="15:15" x14ac:dyDescent="0.35">
      <c r="O19197" s="86"/>
    </row>
    <row r="19198" spans="15:15" x14ac:dyDescent="0.35">
      <c r="O19198" s="86"/>
    </row>
    <row r="19199" spans="15:15" x14ac:dyDescent="0.35">
      <c r="O19199" s="86"/>
    </row>
    <row r="19200" spans="15:15" x14ac:dyDescent="0.35">
      <c r="O19200" s="86"/>
    </row>
    <row r="19201" spans="15:15" x14ac:dyDescent="0.35">
      <c r="O19201" s="86"/>
    </row>
    <row r="19202" spans="15:15" x14ac:dyDescent="0.35">
      <c r="O19202" s="86"/>
    </row>
    <row r="19203" spans="15:15" x14ac:dyDescent="0.35">
      <c r="O19203" s="86"/>
    </row>
    <row r="19204" spans="15:15" x14ac:dyDescent="0.35">
      <c r="O19204" s="86"/>
    </row>
    <row r="19205" spans="15:15" x14ac:dyDescent="0.35">
      <c r="O19205" s="86"/>
    </row>
    <row r="19206" spans="15:15" x14ac:dyDescent="0.35">
      <c r="O19206" s="86"/>
    </row>
    <row r="19207" spans="15:15" x14ac:dyDescent="0.35">
      <c r="O19207" s="86"/>
    </row>
    <row r="19208" spans="15:15" x14ac:dyDescent="0.35">
      <c r="O19208" s="86"/>
    </row>
    <row r="19209" spans="15:15" x14ac:dyDescent="0.35">
      <c r="O19209" s="86"/>
    </row>
    <row r="19210" spans="15:15" x14ac:dyDescent="0.35">
      <c r="O19210" s="86"/>
    </row>
    <row r="19211" spans="15:15" x14ac:dyDescent="0.35">
      <c r="O19211" s="86"/>
    </row>
    <row r="19212" spans="15:15" x14ac:dyDescent="0.35">
      <c r="O19212" s="86"/>
    </row>
    <row r="19213" spans="15:15" x14ac:dyDescent="0.35">
      <c r="O19213" s="86"/>
    </row>
    <row r="19214" spans="15:15" x14ac:dyDescent="0.35">
      <c r="O19214" s="86"/>
    </row>
    <row r="19215" spans="15:15" x14ac:dyDescent="0.35">
      <c r="O19215" s="86"/>
    </row>
    <row r="19216" spans="15:15" x14ac:dyDescent="0.35">
      <c r="O19216" s="86"/>
    </row>
    <row r="19217" spans="15:15" x14ac:dyDescent="0.35">
      <c r="O19217" s="86"/>
    </row>
    <row r="19218" spans="15:15" x14ac:dyDescent="0.35">
      <c r="O19218" s="86"/>
    </row>
    <row r="19219" spans="15:15" x14ac:dyDescent="0.35">
      <c r="O19219" s="86"/>
    </row>
    <row r="19220" spans="15:15" x14ac:dyDescent="0.35">
      <c r="O19220" s="86"/>
    </row>
    <row r="19221" spans="15:15" x14ac:dyDescent="0.35">
      <c r="O19221" s="86"/>
    </row>
    <row r="19222" spans="15:15" x14ac:dyDescent="0.35">
      <c r="O19222" s="86"/>
    </row>
    <row r="19223" spans="15:15" x14ac:dyDescent="0.35">
      <c r="O19223" s="86"/>
    </row>
    <row r="19224" spans="15:15" x14ac:dyDescent="0.35">
      <c r="O19224" s="86"/>
    </row>
    <row r="19225" spans="15:15" x14ac:dyDescent="0.35">
      <c r="O19225" s="86"/>
    </row>
    <row r="19226" spans="15:15" x14ac:dyDescent="0.35">
      <c r="O19226" s="86"/>
    </row>
    <row r="19227" spans="15:15" x14ac:dyDescent="0.35">
      <c r="O19227" s="86"/>
    </row>
    <row r="19228" spans="15:15" x14ac:dyDescent="0.35">
      <c r="O19228" s="86"/>
    </row>
    <row r="19229" spans="15:15" x14ac:dyDescent="0.35">
      <c r="O19229" s="86"/>
    </row>
    <row r="19230" spans="15:15" x14ac:dyDescent="0.35">
      <c r="O19230" s="86"/>
    </row>
    <row r="19231" spans="15:15" x14ac:dyDescent="0.35">
      <c r="O19231" s="86"/>
    </row>
    <row r="19232" spans="15:15" x14ac:dyDescent="0.35">
      <c r="O19232" s="86"/>
    </row>
    <row r="19233" spans="15:15" x14ac:dyDescent="0.35">
      <c r="O19233" s="86"/>
    </row>
    <row r="19234" spans="15:15" x14ac:dyDescent="0.35">
      <c r="O19234" s="86"/>
    </row>
    <row r="19235" spans="15:15" x14ac:dyDescent="0.35">
      <c r="O19235" s="86"/>
    </row>
    <row r="19236" spans="15:15" x14ac:dyDescent="0.35">
      <c r="O19236" s="86"/>
    </row>
    <row r="19237" spans="15:15" x14ac:dyDescent="0.35">
      <c r="O19237" s="86"/>
    </row>
    <row r="19238" spans="15:15" x14ac:dyDescent="0.35">
      <c r="O19238" s="86"/>
    </row>
    <row r="19239" spans="15:15" x14ac:dyDescent="0.35">
      <c r="O19239" s="86"/>
    </row>
    <row r="19240" spans="15:15" x14ac:dyDescent="0.35">
      <c r="O19240" s="86"/>
    </row>
    <row r="19241" spans="15:15" x14ac:dyDescent="0.35">
      <c r="O19241" s="86"/>
    </row>
    <row r="19242" spans="15:15" x14ac:dyDescent="0.35">
      <c r="O19242" s="86"/>
    </row>
    <row r="19243" spans="15:15" x14ac:dyDescent="0.35">
      <c r="O19243" s="86"/>
    </row>
    <row r="19244" spans="15:15" x14ac:dyDescent="0.35">
      <c r="O19244" s="86"/>
    </row>
    <row r="19245" spans="15:15" x14ac:dyDescent="0.35">
      <c r="O19245" s="86"/>
    </row>
    <row r="19246" spans="15:15" x14ac:dyDescent="0.35">
      <c r="O19246" s="86"/>
    </row>
    <row r="19247" spans="15:15" x14ac:dyDescent="0.35">
      <c r="O19247" s="86"/>
    </row>
    <row r="19248" spans="15:15" x14ac:dyDescent="0.35">
      <c r="O19248" s="86"/>
    </row>
    <row r="19249" spans="15:15" x14ac:dyDescent="0.35">
      <c r="O19249" s="86"/>
    </row>
    <row r="19250" spans="15:15" x14ac:dyDescent="0.35">
      <c r="O19250" s="86"/>
    </row>
    <row r="19251" spans="15:15" x14ac:dyDescent="0.35">
      <c r="O19251" s="86"/>
    </row>
    <row r="19252" spans="15:15" x14ac:dyDescent="0.35">
      <c r="O19252" s="86"/>
    </row>
    <row r="19253" spans="15:15" x14ac:dyDescent="0.35">
      <c r="O19253" s="86"/>
    </row>
    <row r="19254" spans="15:15" x14ac:dyDescent="0.35">
      <c r="O19254" s="86"/>
    </row>
    <row r="19255" spans="15:15" x14ac:dyDescent="0.35">
      <c r="O19255" s="86"/>
    </row>
    <row r="19256" spans="15:15" x14ac:dyDescent="0.35">
      <c r="O19256" s="86"/>
    </row>
    <row r="19257" spans="15:15" x14ac:dyDescent="0.35">
      <c r="O19257" s="86"/>
    </row>
    <row r="19258" spans="15:15" x14ac:dyDescent="0.35">
      <c r="O19258" s="86"/>
    </row>
    <row r="19259" spans="15:15" x14ac:dyDescent="0.35">
      <c r="O19259" s="86"/>
    </row>
    <row r="19260" spans="15:15" x14ac:dyDescent="0.35">
      <c r="O19260" s="86"/>
    </row>
    <row r="19261" spans="15:15" x14ac:dyDescent="0.35">
      <c r="O19261" s="86"/>
    </row>
    <row r="19262" spans="15:15" x14ac:dyDescent="0.35">
      <c r="O19262" s="86"/>
    </row>
    <row r="19263" spans="15:15" x14ac:dyDescent="0.35">
      <c r="O19263" s="86"/>
    </row>
    <row r="19264" spans="15:15" x14ac:dyDescent="0.35">
      <c r="O19264" s="86"/>
    </row>
    <row r="19265" spans="15:15" x14ac:dyDescent="0.35">
      <c r="O19265" s="86"/>
    </row>
    <row r="19266" spans="15:15" x14ac:dyDescent="0.35">
      <c r="O19266" s="86"/>
    </row>
    <row r="19267" spans="15:15" x14ac:dyDescent="0.35">
      <c r="O19267" s="86"/>
    </row>
    <row r="19268" spans="15:15" x14ac:dyDescent="0.35">
      <c r="O19268" s="86"/>
    </row>
    <row r="19269" spans="15:15" x14ac:dyDescent="0.35">
      <c r="O19269" s="86"/>
    </row>
    <row r="19270" spans="15:15" x14ac:dyDescent="0.35">
      <c r="O19270" s="86"/>
    </row>
    <row r="19271" spans="15:15" x14ac:dyDescent="0.35">
      <c r="O19271" s="86"/>
    </row>
    <row r="19272" spans="15:15" x14ac:dyDescent="0.35">
      <c r="O19272" s="86"/>
    </row>
    <row r="19273" spans="15:15" x14ac:dyDescent="0.35">
      <c r="O19273" s="86"/>
    </row>
    <row r="19274" spans="15:15" x14ac:dyDescent="0.35">
      <c r="O19274" s="86"/>
    </row>
    <row r="19275" spans="15:15" x14ac:dyDescent="0.35">
      <c r="O19275" s="86"/>
    </row>
    <row r="19276" spans="15:15" x14ac:dyDescent="0.35">
      <c r="O19276" s="86"/>
    </row>
    <row r="19277" spans="15:15" x14ac:dyDescent="0.35">
      <c r="O19277" s="86"/>
    </row>
    <row r="19278" spans="15:15" x14ac:dyDescent="0.35">
      <c r="O19278" s="86"/>
    </row>
    <row r="19279" spans="15:15" x14ac:dyDescent="0.35">
      <c r="O19279" s="86"/>
    </row>
    <row r="19280" spans="15:15" x14ac:dyDescent="0.35">
      <c r="O19280" s="86"/>
    </row>
    <row r="19281" spans="15:15" x14ac:dyDescent="0.35">
      <c r="O19281" s="86"/>
    </row>
    <row r="19282" spans="15:15" x14ac:dyDescent="0.35">
      <c r="O19282" s="86"/>
    </row>
    <row r="19283" spans="15:15" x14ac:dyDescent="0.35">
      <c r="O19283" s="86"/>
    </row>
    <row r="19284" spans="15:15" x14ac:dyDescent="0.35">
      <c r="O19284" s="86"/>
    </row>
    <row r="19285" spans="15:15" x14ac:dyDescent="0.35">
      <c r="O19285" s="86"/>
    </row>
    <row r="19286" spans="15:15" x14ac:dyDescent="0.35">
      <c r="O19286" s="86"/>
    </row>
    <row r="19287" spans="15:15" x14ac:dyDescent="0.35">
      <c r="O19287" s="86"/>
    </row>
    <row r="19288" spans="15:15" x14ac:dyDescent="0.35">
      <c r="O19288" s="86"/>
    </row>
    <row r="19289" spans="15:15" x14ac:dyDescent="0.35">
      <c r="O19289" s="86"/>
    </row>
    <row r="19290" spans="15:15" x14ac:dyDescent="0.35">
      <c r="O19290" s="86"/>
    </row>
    <row r="19291" spans="15:15" x14ac:dyDescent="0.35">
      <c r="O19291" s="86"/>
    </row>
    <row r="19292" spans="15:15" x14ac:dyDescent="0.35">
      <c r="O19292" s="86"/>
    </row>
    <row r="19293" spans="15:15" x14ac:dyDescent="0.35">
      <c r="O19293" s="86"/>
    </row>
    <row r="19294" spans="15:15" x14ac:dyDescent="0.35">
      <c r="O19294" s="86"/>
    </row>
    <row r="19295" spans="15:15" x14ac:dyDescent="0.35">
      <c r="O19295" s="86"/>
    </row>
    <row r="19296" spans="15:15" x14ac:dyDescent="0.35">
      <c r="O19296" s="86"/>
    </row>
    <row r="19297" spans="15:15" x14ac:dyDescent="0.35">
      <c r="O19297" s="86"/>
    </row>
    <row r="19298" spans="15:15" x14ac:dyDescent="0.35">
      <c r="O19298" s="86"/>
    </row>
    <row r="19299" spans="15:15" x14ac:dyDescent="0.35">
      <c r="O19299" s="86"/>
    </row>
    <row r="19300" spans="15:15" x14ac:dyDescent="0.35">
      <c r="O19300" s="86"/>
    </row>
    <row r="19301" spans="15:15" x14ac:dyDescent="0.35">
      <c r="O19301" s="86"/>
    </row>
    <row r="19302" spans="15:15" x14ac:dyDescent="0.35">
      <c r="O19302" s="86"/>
    </row>
    <row r="19303" spans="15:15" x14ac:dyDescent="0.35">
      <c r="O19303" s="86"/>
    </row>
    <row r="19304" spans="15:15" x14ac:dyDescent="0.35">
      <c r="O19304" s="86"/>
    </row>
    <row r="19305" spans="15:15" x14ac:dyDescent="0.35">
      <c r="O19305" s="86"/>
    </row>
    <row r="19306" spans="15:15" x14ac:dyDescent="0.35">
      <c r="O19306" s="86"/>
    </row>
    <row r="19307" spans="15:15" x14ac:dyDescent="0.35">
      <c r="O19307" s="86"/>
    </row>
    <row r="19308" spans="15:15" x14ac:dyDescent="0.35">
      <c r="O19308" s="86"/>
    </row>
    <row r="19309" spans="15:15" x14ac:dyDescent="0.35">
      <c r="O19309" s="86"/>
    </row>
    <row r="19310" spans="15:15" x14ac:dyDescent="0.35">
      <c r="O19310" s="86"/>
    </row>
    <row r="19311" spans="15:15" x14ac:dyDescent="0.35">
      <c r="O19311" s="86"/>
    </row>
    <row r="19312" spans="15:15" x14ac:dyDescent="0.35">
      <c r="O19312" s="86"/>
    </row>
    <row r="19313" spans="15:15" x14ac:dyDescent="0.35">
      <c r="O19313" s="86"/>
    </row>
    <row r="19314" spans="15:15" x14ac:dyDescent="0.35">
      <c r="O19314" s="86"/>
    </row>
    <row r="19315" spans="15:15" x14ac:dyDescent="0.35">
      <c r="O19315" s="86"/>
    </row>
    <row r="19316" spans="15:15" x14ac:dyDescent="0.35">
      <c r="O19316" s="86"/>
    </row>
    <row r="19317" spans="15:15" x14ac:dyDescent="0.35">
      <c r="O19317" s="86"/>
    </row>
    <row r="19318" spans="15:15" x14ac:dyDescent="0.35">
      <c r="O19318" s="86"/>
    </row>
    <row r="19319" spans="15:15" x14ac:dyDescent="0.35">
      <c r="O19319" s="86"/>
    </row>
    <row r="19320" spans="15:15" x14ac:dyDescent="0.35">
      <c r="O19320" s="86"/>
    </row>
    <row r="19321" spans="15:15" x14ac:dyDescent="0.35">
      <c r="O19321" s="86"/>
    </row>
    <row r="19322" spans="15:15" x14ac:dyDescent="0.35">
      <c r="O19322" s="86"/>
    </row>
    <row r="19323" spans="15:15" x14ac:dyDescent="0.35">
      <c r="O19323" s="86"/>
    </row>
    <row r="19324" spans="15:15" x14ac:dyDescent="0.35">
      <c r="O19324" s="86"/>
    </row>
    <row r="19325" spans="15:15" x14ac:dyDescent="0.35">
      <c r="O19325" s="86"/>
    </row>
    <row r="19326" spans="15:15" x14ac:dyDescent="0.35">
      <c r="O19326" s="86"/>
    </row>
    <row r="19327" spans="15:15" x14ac:dyDescent="0.35">
      <c r="O19327" s="86"/>
    </row>
    <row r="19328" spans="15:15" x14ac:dyDescent="0.35">
      <c r="O19328" s="86"/>
    </row>
    <row r="19329" spans="15:15" x14ac:dyDescent="0.35">
      <c r="O19329" s="86"/>
    </row>
    <row r="19330" spans="15:15" x14ac:dyDescent="0.35">
      <c r="O19330" s="86"/>
    </row>
    <row r="19331" spans="15:15" x14ac:dyDescent="0.35">
      <c r="O19331" s="86"/>
    </row>
    <row r="19332" spans="15:15" x14ac:dyDescent="0.35">
      <c r="O19332" s="86"/>
    </row>
    <row r="19333" spans="15:15" x14ac:dyDescent="0.35">
      <c r="O19333" s="86"/>
    </row>
    <row r="19334" spans="15:15" x14ac:dyDescent="0.35">
      <c r="O19334" s="86"/>
    </row>
    <row r="19335" spans="15:15" x14ac:dyDescent="0.35">
      <c r="O19335" s="86"/>
    </row>
    <row r="19336" spans="15:15" x14ac:dyDescent="0.35">
      <c r="O19336" s="86"/>
    </row>
    <row r="19337" spans="15:15" x14ac:dyDescent="0.35">
      <c r="O19337" s="86"/>
    </row>
    <row r="19338" spans="15:15" x14ac:dyDescent="0.35">
      <c r="O19338" s="86"/>
    </row>
    <row r="19339" spans="15:15" x14ac:dyDescent="0.35">
      <c r="O19339" s="86"/>
    </row>
    <row r="19340" spans="15:15" x14ac:dyDescent="0.35">
      <c r="O19340" s="86"/>
    </row>
    <row r="19341" spans="15:15" x14ac:dyDescent="0.35">
      <c r="O19341" s="86"/>
    </row>
    <row r="19342" spans="15:15" x14ac:dyDescent="0.35">
      <c r="O19342" s="86"/>
    </row>
    <row r="19343" spans="15:15" x14ac:dyDescent="0.35">
      <c r="O19343" s="86"/>
    </row>
    <row r="19344" spans="15:15" x14ac:dyDescent="0.35">
      <c r="O19344" s="86"/>
    </row>
    <row r="19345" spans="15:15" x14ac:dyDescent="0.35">
      <c r="O19345" s="86"/>
    </row>
    <row r="19346" spans="15:15" x14ac:dyDescent="0.35">
      <c r="O19346" s="86"/>
    </row>
    <row r="19347" spans="15:15" x14ac:dyDescent="0.35">
      <c r="O19347" s="86"/>
    </row>
    <row r="19348" spans="15:15" x14ac:dyDescent="0.35">
      <c r="O19348" s="86"/>
    </row>
    <row r="19349" spans="15:15" x14ac:dyDescent="0.35">
      <c r="O19349" s="86"/>
    </row>
    <row r="19350" spans="15:15" x14ac:dyDescent="0.35">
      <c r="O19350" s="86"/>
    </row>
    <row r="19351" spans="15:15" x14ac:dyDescent="0.35">
      <c r="O19351" s="86"/>
    </row>
    <row r="19352" spans="15:15" x14ac:dyDescent="0.35">
      <c r="O19352" s="86"/>
    </row>
    <row r="19353" spans="15:15" x14ac:dyDescent="0.35">
      <c r="O19353" s="86"/>
    </row>
    <row r="19354" spans="15:15" x14ac:dyDescent="0.35">
      <c r="O19354" s="86"/>
    </row>
    <row r="19355" spans="15:15" x14ac:dyDescent="0.35">
      <c r="O19355" s="86"/>
    </row>
    <row r="19356" spans="15:15" x14ac:dyDescent="0.35">
      <c r="O19356" s="86"/>
    </row>
    <row r="19357" spans="15:15" x14ac:dyDescent="0.35">
      <c r="O19357" s="86"/>
    </row>
    <row r="19358" spans="15:15" x14ac:dyDescent="0.35">
      <c r="O19358" s="86"/>
    </row>
    <row r="19359" spans="15:15" x14ac:dyDescent="0.35">
      <c r="O19359" s="86"/>
    </row>
    <row r="19360" spans="15:15" x14ac:dyDescent="0.35">
      <c r="O19360" s="86"/>
    </row>
    <row r="19361" spans="15:15" x14ac:dyDescent="0.35">
      <c r="O19361" s="86"/>
    </row>
    <row r="19362" spans="15:15" x14ac:dyDescent="0.35">
      <c r="O19362" s="86"/>
    </row>
    <row r="19363" spans="15:15" x14ac:dyDescent="0.35">
      <c r="O19363" s="86"/>
    </row>
    <row r="19364" spans="15:15" x14ac:dyDescent="0.35">
      <c r="O19364" s="86"/>
    </row>
    <row r="19365" spans="15:15" x14ac:dyDescent="0.35">
      <c r="O19365" s="86"/>
    </row>
    <row r="19366" spans="15:15" x14ac:dyDescent="0.35">
      <c r="O19366" s="86"/>
    </row>
    <row r="19367" spans="15:15" x14ac:dyDescent="0.35">
      <c r="O19367" s="86"/>
    </row>
    <row r="19368" spans="15:15" x14ac:dyDescent="0.35">
      <c r="O19368" s="86"/>
    </row>
    <row r="19369" spans="15:15" x14ac:dyDescent="0.35">
      <c r="O19369" s="86"/>
    </row>
    <row r="19370" spans="15:15" x14ac:dyDescent="0.35">
      <c r="O19370" s="86"/>
    </row>
    <row r="19371" spans="15:15" x14ac:dyDescent="0.35">
      <c r="O19371" s="86"/>
    </row>
    <row r="19372" spans="15:15" x14ac:dyDescent="0.35">
      <c r="O19372" s="86"/>
    </row>
    <row r="19373" spans="15:15" x14ac:dyDescent="0.35">
      <c r="O19373" s="86"/>
    </row>
    <row r="19374" spans="15:15" x14ac:dyDescent="0.35">
      <c r="O19374" s="86"/>
    </row>
    <row r="19375" spans="15:15" x14ac:dyDescent="0.35">
      <c r="O19375" s="86"/>
    </row>
    <row r="19376" spans="15:15" x14ac:dyDescent="0.35">
      <c r="O19376" s="86"/>
    </row>
    <row r="19377" spans="15:15" x14ac:dyDescent="0.35">
      <c r="O19377" s="86"/>
    </row>
    <row r="19378" spans="15:15" x14ac:dyDescent="0.35">
      <c r="O19378" s="86"/>
    </row>
    <row r="19379" spans="15:15" x14ac:dyDescent="0.35">
      <c r="O19379" s="86"/>
    </row>
    <row r="19380" spans="15:15" x14ac:dyDescent="0.35">
      <c r="O19380" s="86"/>
    </row>
    <row r="19381" spans="15:15" x14ac:dyDescent="0.35">
      <c r="O19381" s="86"/>
    </row>
    <row r="19382" spans="15:15" x14ac:dyDescent="0.35">
      <c r="O19382" s="86"/>
    </row>
    <row r="19383" spans="15:15" x14ac:dyDescent="0.35">
      <c r="O19383" s="86"/>
    </row>
    <row r="19384" spans="15:15" x14ac:dyDescent="0.35">
      <c r="O19384" s="86"/>
    </row>
    <row r="19385" spans="15:15" x14ac:dyDescent="0.35">
      <c r="O19385" s="86"/>
    </row>
    <row r="19386" spans="15:15" x14ac:dyDescent="0.35">
      <c r="O19386" s="86"/>
    </row>
    <row r="19387" spans="15:15" x14ac:dyDescent="0.35">
      <c r="O19387" s="86"/>
    </row>
    <row r="19388" spans="15:15" x14ac:dyDescent="0.35">
      <c r="O19388" s="86"/>
    </row>
    <row r="19389" spans="15:15" x14ac:dyDescent="0.35">
      <c r="O19389" s="86"/>
    </row>
    <row r="19390" spans="15:15" x14ac:dyDescent="0.35">
      <c r="O19390" s="86"/>
    </row>
    <row r="19391" spans="15:15" x14ac:dyDescent="0.35">
      <c r="O19391" s="86"/>
    </row>
    <row r="19392" spans="15:15" x14ac:dyDescent="0.35">
      <c r="O19392" s="86"/>
    </row>
    <row r="19393" spans="15:15" x14ac:dyDescent="0.35">
      <c r="O19393" s="86"/>
    </row>
    <row r="19394" spans="15:15" x14ac:dyDescent="0.35">
      <c r="O19394" s="86"/>
    </row>
    <row r="19395" spans="15:15" x14ac:dyDescent="0.35">
      <c r="O19395" s="86"/>
    </row>
    <row r="19396" spans="15:15" x14ac:dyDescent="0.35">
      <c r="O19396" s="86"/>
    </row>
    <row r="19397" spans="15:15" x14ac:dyDescent="0.35">
      <c r="O19397" s="86"/>
    </row>
    <row r="19398" spans="15:15" x14ac:dyDescent="0.35">
      <c r="O19398" s="86"/>
    </row>
    <row r="19399" spans="15:15" x14ac:dyDescent="0.35">
      <c r="O19399" s="86"/>
    </row>
    <row r="19400" spans="15:15" x14ac:dyDescent="0.35">
      <c r="O19400" s="86"/>
    </row>
    <row r="19401" spans="15:15" x14ac:dyDescent="0.35">
      <c r="O19401" s="86"/>
    </row>
    <row r="19402" spans="15:15" x14ac:dyDescent="0.35">
      <c r="O19402" s="86"/>
    </row>
    <row r="19403" spans="15:15" x14ac:dyDescent="0.35">
      <c r="O19403" s="86"/>
    </row>
    <row r="19404" spans="15:15" x14ac:dyDescent="0.35">
      <c r="O19404" s="86"/>
    </row>
    <row r="19405" spans="15:15" x14ac:dyDescent="0.35">
      <c r="O19405" s="86"/>
    </row>
    <row r="19406" spans="15:15" x14ac:dyDescent="0.35">
      <c r="O19406" s="86"/>
    </row>
    <row r="19407" spans="15:15" x14ac:dyDescent="0.35">
      <c r="O19407" s="86"/>
    </row>
    <row r="19408" spans="15:15" x14ac:dyDescent="0.35">
      <c r="O19408" s="86"/>
    </row>
    <row r="19409" spans="15:15" x14ac:dyDescent="0.35">
      <c r="O19409" s="86"/>
    </row>
    <row r="19410" spans="15:15" x14ac:dyDescent="0.35">
      <c r="O19410" s="86"/>
    </row>
    <row r="19411" spans="15:15" x14ac:dyDescent="0.35">
      <c r="O19411" s="86"/>
    </row>
    <row r="19412" spans="15:15" x14ac:dyDescent="0.35">
      <c r="O19412" s="86"/>
    </row>
    <row r="19413" spans="15:15" x14ac:dyDescent="0.35">
      <c r="O19413" s="86"/>
    </row>
    <row r="19414" spans="15:15" x14ac:dyDescent="0.35">
      <c r="O19414" s="86"/>
    </row>
    <row r="19415" spans="15:15" x14ac:dyDescent="0.35">
      <c r="O19415" s="86"/>
    </row>
    <row r="19416" spans="15:15" x14ac:dyDescent="0.35">
      <c r="O19416" s="86"/>
    </row>
    <row r="19417" spans="15:15" x14ac:dyDescent="0.35">
      <c r="O19417" s="86"/>
    </row>
    <row r="19418" spans="15:15" x14ac:dyDescent="0.35">
      <c r="O19418" s="86"/>
    </row>
    <row r="19419" spans="15:15" x14ac:dyDescent="0.35">
      <c r="O19419" s="86"/>
    </row>
    <row r="19420" spans="15:15" x14ac:dyDescent="0.35">
      <c r="O19420" s="86"/>
    </row>
    <row r="19421" spans="15:15" x14ac:dyDescent="0.35">
      <c r="O19421" s="86"/>
    </row>
    <row r="19422" spans="15:15" x14ac:dyDescent="0.35">
      <c r="O19422" s="86"/>
    </row>
    <row r="19423" spans="15:15" x14ac:dyDescent="0.35">
      <c r="O19423" s="86"/>
    </row>
    <row r="19424" spans="15:15" x14ac:dyDescent="0.35">
      <c r="O19424" s="86"/>
    </row>
    <row r="19425" spans="15:15" x14ac:dyDescent="0.35">
      <c r="O19425" s="86"/>
    </row>
    <row r="19426" spans="15:15" x14ac:dyDescent="0.35">
      <c r="O19426" s="86"/>
    </row>
    <row r="19427" spans="15:15" x14ac:dyDescent="0.35">
      <c r="O19427" s="86"/>
    </row>
    <row r="19428" spans="15:15" x14ac:dyDescent="0.35">
      <c r="O19428" s="86"/>
    </row>
    <row r="19429" spans="15:15" x14ac:dyDescent="0.35">
      <c r="O19429" s="86"/>
    </row>
    <row r="19430" spans="15:15" x14ac:dyDescent="0.35">
      <c r="O19430" s="86"/>
    </row>
    <row r="19431" spans="15:15" x14ac:dyDescent="0.35">
      <c r="O19431" s="86"/>
    </row>
    <row r="19432" spans="15:15" x14ac:dyDescent="0.35">
      <c r="O19432" s="86"/>
    </row>
    <row r="19433" spans="15:15" x14ac:dyDescent="0.35">
      <c r="O19433" s="86"/>
    </row>
    <row r="19434" spans="15:15" x14ac:dyDescent="0.35">
      <c r="O19434" s="86"/>
    </row>
    <row r="19435" spans="15:15" x14ac:dyDescent="0.35">
      <c r="O19435" s="86"/>
    </row>
    <row r="19436" spans="15:15" x14ac:dyDescent="0.35">
      <c r="O19436" s="86"/>
    </row>
    <row r="19437" spans="15:15" x14ac:dyDescent="0.35">
      <c r="O19437" s="86"/>
    </row>
    <row r="19438" spans="15:15" x14ac:dyDescent="0.35">
      <c r="O19438" s="86"/>
    </row>
    <row r="19439" spans="15:15" x14ac:dyDescent="0.35">
      <c r="O19439" s="86"/>
    </row>
    <row r="19440" spans="15:15" x14ac:dyDescent="0.35">
      <c r="O19440" s="86"/>
    </row>
    <row r="19441" spans="15:15" x14ac:dyDescent="0.35">
      <c r="O19441" s="86"/>
    </row>
    <row r="19442" spans="15:15" x14ac:dyDescent="0.35">
      <c r="O19442" s="86"/>
    </row>
    <row r="19443" spans="15:15" x14ac:dyDescent="0.35">
      <c r="O19443" s="86"/>
    </row>
    <row r="19444" spans="15:15" x14ac:dyDescent="0.35">
      <c r="O19444" s="86"/>
    </row>
    <row r="19445" spans="15:15" x14ac:dyDescent="0.35">
      <c r="O19445" s="86"/>
    </row>
    <row r="19446" spans="15:15" x14ac:dyDescent="0.35">
      <c r="O19446" s="86"/>
    </row>
    <row r="19447" spans="15:15" x14ac:dyDescent="0.35">
      <c r="O19447" s="86"/>
    </row>
    <row r="19448" spans="15:15" x14ac:dyDescent="0.35">
      <c r="O19448" s="86"/>
    </row>
    <row r="19449" spans="15:15" x14ac:dyDescent="0.35">
      <c r="O19449" s="86"/>
    </row>
    <row r="19450" spans="15:15" x14ac:dyDescent="0.35">
      <c r="O19450" s="86"/>
    </row>
    <row r="19451" spans="15:15" x14ac:dyDescent="0.35">
      <c r="O19451" s="86"/>
    </row>
    <row r="19452" spans="15:15" x14ac:dyDescent="0.35">
      <c r="O19452" s="86"/>
    </row>
    <row r="19453" spans="15:15" x14ac:dyDescent="0.35">
      <c r="O19453" s="86"/>
    </row>
    <row r="19454" spans="15:15" x14ac:dyDescent="0.35">
      <c r="O19454" s="86"/>
    </row>
    <row r="19455" spans="15:15" x14ac:dyDescent="0.35">
      <c r="O19455" s="86"/>
    </row>
    <row r="19456" spans="15:15" x14ac:dyDescent="0.35">
      <c r="O19456" s="86"/>
    </row>
    <row r="19457" spans="15:15" x14ac:dyDescent="0.35">
      <c r="O19457" s="86"/>
    </row>
    <row r="19458" spans="15:15" x14ac:dyDescent="0.35">
      <c r="O19458" s="86"/>
    </row>
    <row r="19459" spans="15:15" x14ac:dyDescent="0.35">
      <c r="O19459" s="86"/>
    </row>
    <row r="19460" spans="15:15" x14ac:dyDescent="0.35">
      <c r="O19460" s="86"/>
    </row>
    <row r="19461" spans="15:15" x14ac:dyDescent="0.35">
      <c r="O19461" s="86"/>
    </row>
    <row r="19462" spans="15:15" x14ac:dyDescent="0.35">
      <c r="O19462" s="86"/>
    </row>
    <row r="19463" spans="15:15" x14ac:dyDescent="0.35">
      <c r="O19463" s="86"/>
    </row>
    <row r="19464" spans="15:15" x14ac:dyDescent="0.35">
      <c r="O19464" s="86"/>
    </row>
    <row r="19465" spans="15:15" x14ac:dyDescent="0.35">
      <c r="O19465" s="86"/>
    </row>
    <row r="19466" spans="15:15" x14ac:dyDescent="0.35">
      <c r="O19466" s="86"/>
    </row>
    <row r="19467" spans="15:15" x14ac:dyDescent="0.35">
      <c r="O19467" s="86"/>
    </row>
    <row r="19468" spans="15:15" x14ac:dyDescent="0.35">
      <c r="O19468" s="86"/>
    </row>
    <row r="19469" spans="15:15" x14ac:dyDescent="0.35">
      <c r="O19469" s="86"/>
    </row>
    <row r="19470" spans="15:15" x14ac:dyDescent="0.35">
      <c r="O19470" s="86"/>
    </row>
    <row r="19471" spans="15:15" x14ac:dyDescent="0.35">
      <c r="O19471" s="86"/>
    </row>
    <row r="19472" spans="15:15" x14ac:dyDescent="0.35">
      <c r="O19472" s="86"/>
    </row>
    <row r="19473" spans="15:15" x14ac:dyDescent="0.35">
      <c r="O19473" s="86"/>
    </row>
    <row r="19474" spans="15:15" x14ac:dyDescent="0.35">
      <c r="O19474" s="86"/>
    </row>
    <row r="19475" spans="15:15" x14ac:dyDescent="0.35">
      <c r="O19475" s="86"/>
    </row>
    <row r="19476" spans="15:15" x14ac:dyDescent="0.35">
      <c r="O19476" s="86"/>
    </row>
    <row r="19477" spans="15:15" x14ac:dyDescent="0.35">
      <c r="O19477" s="86"/>
    </row>
    <row r="19478" spans="15:15" x14ac:dyDescent="0.35">
      <c r="O19478" s="86"/>
    </row>
    <row r="19479" spans="15:15" x14ac:dyDescent="0.35">
      <c r="O19479" s="86"/>
    </row>
    <row r="19480" spans="15:15" x14ac:dyDescent="0.35">
      <c r="O19480" s="86"/>
    </row>
    <row r="19481" spans="15:15" x14ac:dyDescent="0.35">
      <c r="O19481" s="86"/>
    </row>
    <row r="19482" spans="15:15" x14ac:dyDescent="0.35">
      <c r="O19482" s="86"/>
    </row>
    <row r="19483" spans="15:15" x14ac:dyDescent="0.35">
      <c r="O19483" s="86"/>
    </row>
    <row r="19484" spans="15:15" x14ac:dyDescent="0.35">
      <c r="O19484" s="86"/>
    </row>
    <row r="19485" spans="15:15" x14ac:dyDescent="0.35">
      <c r="O19485" s="86"/>
    </row>
    <row r="19486" spans="15:15" x14ac:dyDescent="0.35">
      <c r="O19486" s="86"/>
    </row>
    <row r="19487" spans="15:15" x14ac:dyDescent="0.35">
      <c r="O19487" s="86"/>
    </row>
    <row r="19488" spans="15:15" x14ac:dyDescent="0.35">
      <c r="O19488" s="86"/>
    </row>
    <row r="19489" spans="15:15" x14ac:dyDescent="0.35">
      <c r="O19489" s="86"/>
    </row>
    <row r="19490" spans="15:15" x14ac:dyDescent="0.35">
      <c r="O19490" s="86"/>
    </row>
    <row r="19491" spans="15:15" x14ac:dyDescent="0.35">
      <c r="O19491" s="86"/>
    </row>
    <row r="19492" spans="15:15" x14ac:dyDescent="0.35">
      <c r="O19492" s="86"/>
    </row>
    <row r="19493" spans="15:15" x14ac:dyDescent="0.35">
      <c r="O19493" s="86"/>
    </row>
    <row r="19494" spans="15:15" x14ac:dyDescent="0.35">
      <c r="O19494" s="86"/>
    </row>
    <row r="19495" spans="15:15" x14ac:dyDescent="0.35">
      <c r="O19495" s="86"/>
    </row>
    <row r="19496" spans="15:15" x14ac:dyDescent="0.35">
      <c r="O19496" s="86"/>
    </row>
    <row r="19497" spans="15:15" x14ac:dyDescent="0.35">
      <c r="O19497" s="86"/>
    </row>
    <row r="19498" spans="15:15" x14ac:dyDescent="0.35">
      <c r="O19498" s="86"/>
    </row>
    <row r="19499" spans="15:15" x14ac:dyDescent="0.35">
      <c r="O19499" s="86"/>
    </row>
    <row r="19500" spans="15:15" x14ac:dyDescent="0.35">
      <c r="O19500" s="86"/>
    </row>
    <row r="19501" spans="15:15" x14ac:dyDescent="0.35">
      <c r="O19501" s="86"/>
    </row>
    <row r="19502" spans="15:15" x14ac:dyDescent="0.35">
      <c r="O19502" s="86"/>
    </row>
    <row r="19503" spans="15:15" x14ac:dyDescent="0.35">
      <c r="O19503" s="86"/>
    </row>
    <row r="19504" spans="15:15" x14ac:dyDescent="0.35">
      <c r="O19504" s="86"/>
    </row>
    <row r="19505" spans="15:15" x14ac:dyDescent="0.35">
      <c r="O19505" s="86"/>
    </row>
    <row r="19506" spans="15:15" x14ac:dyDescent="0.35">
      <c r="O19506" s="86"/>
    </row>
    <row r="19507" spans="15:15" x14ac:dyDescent="0.35">
      <c r="O19507" s="86"/>
    </row>
    <row r="19508" spans="15:15" x14ac:dyDescent="0.35">
      <c r="O19508" s="86"/>
    </row>
    <row r="19509" spans="15:15" x14ac:dyDescent="0.35">
      <c r="O19509" s="86"/>
    </row>
    <row r="19510" spans="15:15" x14ac:dyDescent="0.35">
      <c r="O19510" s="86"/>
    </row>
    <row r="19511" spans="15:15" x14ac:dyDescent="0.35">
      <c r="O19511" s="86"/>
    </row>
    <row r="19512" spans="15:15" x14ac:dyDescent="0.35">
      <c r="O19512" s="86"/>
    </row>
    <row r="19513" spans="15:15" x14ac:dyDescent="0.35">
      <c r="O19513" s="86"/>
    </row>
    <row r="19514" spans="15:15" x14ac:dyDescent="0.35">
      <c r="O19514" s="86"/>
    </row>
    <row r="19515" spans="15:15" x14ac:dyDescent="0.35">
      <c r="O19515" s="86"/>
    </row>
    <row r="19516" spans="15:15" x14ac:dyDescent="0.35">
      <c r="O19516" s="86"/>
    </row>
    <row r="19517" spans="15:15" x14ac:dyDescent="0.35">
      <c r="O19517" s="86"/>
    </row>
    <row r="19518" spans="15:15" x14ac:dyDescent="0.35">
      <c r="O19518" s="86"/>
    </row>
    <row r="19519" spans="15:15" x14ac:dyDescent="0.35">
      <c r="O19519" s="86"/>
    </row>
    <row r="19520" spans="15:15" x14ac:dyDescent="0.35">
      <c r="O19520" s="86"/>
    </row>
    <row r="19521" spans="15:15" x14ac:dyDescent="0.35">
      <c r="O19521" s="86"/>
    </row>
    <row r="19522" spans="15:15" x14ac:dyDescent="0.35">
      <c r="O19522" s="86"/>
    </row>
    <row r="19523" spans="15:15" x14ac:dyDescent="0.35">
      <c r="O19523" s="86"/>
    </row>
    <row r="19524" spans="15:15" x14ac:dyDescent="0.35">
      <c r="O19524" s="86"/>
    </row>
    <row r="19525" spans="15:15" x14ac:dyDescent="0.35">
      <c r="O19525" s="86"/>
    </row>
    <row r="19526" spans="15:15" x14ac:dyDescent="0.35">
      <c r="O19526" s="86"/>
    </row>
    <row r="19527" spans="15:15" x14ac:dyDescent="0.35">
      <c r="O19527" s="86"/>
    </row>
    <row r="19528" spans="15:15" x14ac:dyDescent="0.35">
      <c r="O19528" s="86"/>
    </row>
    <row r="19529" spans="15:15" x14ac:dyDescent="0.35">
      <c r="O19529" s="86"/>
    </row>
    <row r="19530" spans="15:15" x14ac:dyDescent="0.35">
      <c r="O19530" s="86"/>
    </row>
    <row r="19531" spans="15:15" x14ac:dyDescent="0.35">
      <c r="O19531" s="86"/>
    </row>
    <row r="19532" spans="15:15" x14ac:dyDescent="0.35">
      <c r="O19532" s="86"/>
    </row>
    <row r="19533" spans="15:15" x14ac:dyDescent="0.35">
      <c r="O19533" s="86"/>
    </row>
    <row r="19534" spans="15:15" x14ac:dyDescent="0.35">
      <c r="O19534" s="86"/>
    </row>
    <row r="19535" spans="15:15" x14ac:dyDescent="0.35">
      <c r="O19535" s="86"/>
    </row>
    <row r="19536" spans="15:15" x14ac:dyDescent="0.35">
      <c r="O19536" s="86"/>
    </row>
    <row r="19537" spans="15:15" x14ac:dyDescent="0.35">
      <c r="O19537" s="86"/>
    </row>
    <row r="19538" spans="15:15" x14ac:dyDescent="0.35">
      <c r="O19538" s="86"/>
    </row>
    <row r="19539" spans="15:15" x14ac:dyDescent="0.35">
      <c r="O19539" s="86"/>
    </row>
    <row r="19540" spans="15:15" x14ac:dyDescent="0.35">
      <c r="O19540" s="86"/>
    </row>
    <row r="19541" spans="15:15" x14ac:dyDescent="0.35">
      <c r="O19541" s="86"/>
    </row>
    <row r="19542" spans="15:15" x14ac:dyDescent="0.35">
      <c r="O19542" s="86"/>
    </row>
    <row r="19543" spans="15:15" x14ac:dyDescent="0.35">
      <c r="O19543" s="86"/>
    </row>
    <row r="19544" spans="15:15" x14ac:dyDescent="0.35">
      <c r="O19544" s="86"/>
    </row>
    <row r="19545" spans="15:15" x14ac:dyDescent="0.35">
      <c r="O19545" s="86"/>
    </row>
    <row r="19546" spans="15:15" x14ac:dyDescent="0.35">
      <c r="O19546" s="86"/>
    </row>
    <row r="19547" spans="15:15" x14ac:dyDescent="0.35">
      <c r="O19547" s="86"/>
    </row>
    <row r="19548" spans="15:15" x14ac:dyDescent="0.35">
      <c r="O19548" s="86"/>
    </row>
    <row r="19549" spans="15:15" x14ac:dyDescent="0.35">
      <c r="O19549" s="86"/>
    </row>
    <row r="19550" spans="15:15" x14ac:dyDescent="0.35">
      <c r="O19550" s="86"/>
    </row>
    <row r="19551" spans="15:15" x14ac:dyDescent="0.35">
      <c r="O19551" s="86"/>
    </row>
    <row r="19552" spans="15:15" x14ac:dyDescent="0.35">
      <c r="O19552" s="86"/>
    </row>
    <row r="19553" spans="15:15" x14ac:dyDescent="0.35">
      <c r="O19553" s="86"/>
    </row>
    <row r="19554" spans="15:15" x14ac:dyDescent="0.35">
      <c r="O19554" s="86"/>
    </row>
    <row r="19555" spans="15:15" x14ac:dyDescent="0.35">
      <c r="O19555" s="86"/>
    </row>
    <row r="19556" spans="15:15" x14ac:dyDescent="0.35">
      <c r="O19556" s="86"/>
    </row>
    <row r="19557" spans="15:15" x14ac:dyDescent="0.35">
      <c r="O19557" s="86"/>
    </row>
    <row r="19558" spans="15:15" x14ac:dyDescent="0.35">
      <c r="O19558" s="86"/>
    </row>
    <row r="19559" spans="15:15" x14ac:dyDescent="0.35">
      <c r="O19559" s="86"/>
    </row>
    <row r="19560" spans="15:15" x14ac:dyDescent="0.35">
      <c r="O19560" s="86"/>
    </row>
    <row r="19561" spans="15:15" x14ac:dyDescent="0.35">
      <c r="O19561" s="86"/>
    </row>
    <row r="19562" spans="15:15" x14ac:dyDescent="0.35">
      <c r="O19562" s="86"/>
    </row>
    <row r="19563" spans="15:15" x14ac:dyDescent="0.35">
      <c r="O19563" s="86"/>
    </row>
    <row r="19564" spans="15:15" x14ac:dyDescent="0.35">
      <c r="O19564" s="86"/>
    </row>
    <row r="19565" spans="15:15" x14ac:dyDescent="0.35">
      <c r="O19565" s="86"/>
    </row>
    <row r="19566" spans="15:15" x14ac:dyDescent="0.35">
      <c r="O19566" s="86"/>
    </row>
    <row r="19567" spans="15:15" x14ac:dyDescent="0.35">
      <c r="O19567" s="86"/>
    </row>
    <row r="19568" spans="15:15" x14ac:dyDescent="0.35">
      <c r="O19568" s="86"/>
    </row>
    <row r="19569" spans="15:15" x14ac:dyDescent="0.35">
      <c r="O19569" s="86"/>
    </row>
    <row r="19570" spans="15:15" x14ac:dyDescent="0.35">
      <c r="O19570" s="86"/>
    </row>
    <row r="19571" spans="15:15" x14ac:dyDescent="0.35">
      <c r="O19571" s="86"/>
    </row>
    <row r="19572" spans="15:15" x14ac:dyDescent="0.35">
      <c r="O19572" s="86"/>
    </row>
    <row r="19573" spans="15:15" x14ac:dyDescent="0.35">
      <c r="O19573" s="86"/>
    </row>
    <row r="19574" spans="15:15" x14ac:dyDescent="0.35">
      <c r="O19574" s="86"/>
    </row>
    <row r="19575" spans="15:15" x14ac:dyDescent="0.35">
      <c r="O19575" s="86"/>
    </row>
    <row r="19576" spans="15:15" x14ac:dyDescent="0.35">
      <c r="O19576" s="86"/>
    </row>
    <row r="19577" spans="15:15" x14ac:dyDescent="0.35">
      <c r="O19577" s="86"/>
    </row>
    <row r="19578" spans="15:15" x14ac:dyDescent="0.35">
      <c r="O19578" s="86"/>
    </row>
    <row r="19579" spans="15:15" x14ac:dyDescent="0.35">
      <c r="O19579" s="86"/>
    </row>
    <row r="19580" spans="15:15" x14ac:dyDescent="0.35">
      <c r="O19580" s="86"/>
    </row>
    <row r="19581" spans="15:15" x14ac:dyDescent="0.35">
      <c r="O19581" s="86"/>
    </row>
    <row r="19582" spans="15:15" x14ac:dyDescent="0.35">
      <c r="O19582" s="86"/>
    </row>
    <row r="19583" spans="15:15" x14ac:dyDescent="0.35">
      <c r="O19583" s="86"/>
    </row>
    <row r="19584" spans="15:15" x14ac:dyDescent="0.35">
      <c r="O19584" s="86"/>
    </row>
    <row r="19585" spans="15:15" x14ac:dyDescent="0.35">
      <c r="O19585" s="86"/>
    </row>
    <row r="19586" spans="15:15" x14ac:dyDescent="0.35">
      <c r="O19586" s="86"/>
    </row>
    <row r="19587" spans="15:15" x14ac:dyDescent="0.35">
      <c r="O19587" s="86"/>
    </row>
    <row r="19588" spans="15:15" x14ac:dyDescent="0.35">
      <c r="O19588" s="86"/>
    </row>
    <row r="19589" spans="15:15" x14ac:dyDescent="0.35">
      <c r="O19589" s="86"/>
    </row>
    <row r="19590" spans="15:15" x14ac:dyDescent="0.35">
      <c r="O19590" s="86"/>
    </row>
    <row r="19591" spans="15:15" x14ac:dyDescent="0.35">
      <c r="O19591" s="86"/>
    </row>
    <row r="19592" spans="15:15" x14ac:dyDescent="0.35">
      <c r="O19592" s="86"/>
    </row>
    <row r="19593" spans="15:15" x14ac:dyDescent="0.35">
      <c r="O19593" s="86"/>
    </row>
    <row r="19594" spans="15:15" x14ac:dyDescent="0.35">
      <c r="O19594" s="86"/>
    </row>
    <row r="19595" spans="15:15" x14ac:dyDescent="0.35">
      <c r="O19595" s="86"/>
    </row>
    <row r="19596" spans="15:15" x14ac:dyDescent="0.35">
      <c r="O19596" s="86"/>
    </row>
    <row r="19597" spans="15:15" x14ac:dyDescent="0.35">
      <c r="O19597" s="86"/>
    </row>
    <row r="19598" spans="15:15" x14ac:dyDescent="0.35">
      <c r="O19598" s="86"/>
    </row>
    <row r="19599" spans="15:15" x14ac:dyDescent="0.35">
      <c r="O19599" s="86"/>
    </row>
    <row r="19600" spans="15:15" x14ac:dyDescent="0.35">
      <c r="O19600" s="86"/>
    </row>
    <row r="19601" spans="15:15" x14ac:dyDescent="0.35">
      <c r="O19601" s="86"/>
    </row>
    <row r="19602" spans="15:15" x14ac:dyDescent="0.35">
      <c r="O19602" s="86"/>
    </row>
    <row r="19603" spans="15:15" x14ac:dyDescent="0.35">
      <c r="O19603" s="86"/>
    </row>
    <row r="19604" spans="15:15" x14ac:dyDescent="0.35">
      <c r="O19604" s="86"/>
    </row>
    <row r="19605" spans="15:15" x14ac:dyDescent="0.35">
      <c r="O19605" s="86"/>
    </row>
    <row r="19606" spans="15:15" x14ac:dyDescent="0.35">
      <c r="O19606" s="86"/>
    </row>
    <row r="19607" spans="15:15" x14ac:dyDescent="0.35">
      <c r="O19607" s="86"/>
    </row>
    <row r="19608" spans="15:15" x14ac:dyDescent="0.35">
      <c r="O19608" s="86"/>
    </row>
    <row r="19609" spans="15:15" x14ac:dyDescent="0.35">
      <c r="O19609" s="86"/>
    </row>
    <row r="19610" spans="15:15" x14ac:dyDescent="0.35">
      <c r="O19610" s="86"/>
    </row>
    <row r="19611" spans="15:15" x14ac:dyDescent="0.35">
      <c r="O19611" s="86"/>
    </row>
    <row r="19612" spans="15:15" x14ac:dyDescent="0.35">
      <c r="O19612" s="86"/>
    </row>
    <row r="19613" spans="15:15" x14ac:dyDescent="0.35">
      <c r="O19613" s="86"/>
    </row>
    <row r="19614" spans="15:15" x14ac:dyDescent="0.35">
      <c r="O19614" s="86"/>
    </row>
    <row r="19615" spans="15:15" x14ac:dyDescent="0.35">
      <c r="O19615" s="86"/>
    </row>
    <row r="19616" spans="15:15" x14ac:dyDescent="0.35">
      <c r="O19616" s="86"/>
    </row>
    <row r="19617" spans="15:15" x14ac:dyDescent="0.35">
      <c r="O19617" s="86"/>
    </row>
    <row r="19618" spans="15:15" x14ac:dyDescent="0.35">
      <c r="O19618" s="86"/>
    </row>
    <row r="19619" spans="15:15" x14ac:dyDescent="0.35">
      <c r="O19619" s="86"/>
    </row>
    <row r="19620" spans="15:15" x14ac:dyDescent="0.35">
      <c r="O19620" s="86"/>
    </row>
    <row r="19621" spans="15:15" x14ac:dyDescent="0.35">
      <c r="O19621" s="86"/>
    </row>
    <row r="19622" spans="15:15" x14ac:dyDescent="0.35">
      <c r="O19622" s="86"/>
    </row>
    <row r="19623" spans="15:15" x14ac:dyDescent="0.35">
      <c r="O19623" s="86"/>
    </row>
    <row r="19624" spans="15:15" x14ac:dyDescent="0.35">
      <c r="O19624" s="86"/>
    </row>
    <row r="19625" spans="15:15" x14ac:dyDescent="0.35">
      <c r="O19625" s="86"/>
    </row>
    <row r="19626" spans="15:15" x14ac:dyDescent="0.35">
      <c r="O19626" s="86"/>
    </row>
    <row r="19627" spans="15:15" x14ac:dyDescent="0.35">
      <c r="O19627" s="86"/>
    </row>
    <row r="19628" spans="15:15" x14ac:dyDescent="0.35">
      <c r="O19628" s="86"/>
    </row>
    <row r="19629" spans="15:15" x14ac:dyDescent="0.35">
      <c r="O19629" s="86"/>
    </row>
    <row r="19630" spans="15:15" x14ac:dyDescent="0.35">
      <c r="O19630" s="86"/>
    </row>
    <row r="19631" spans="15:15" x14ac:dyDescent="0.35">
      <c r="O19631" s="86"/>
    </row>
    <row r="19632" spans="15:15" x14ac:dyDescent="0.35">
      <c r="O19632" s="86"/>
    </row>
    <row r="19633" spans="15:15" x14ac:dyDescent="0.35">
      <c r="O19633" s="86"/>
    </row>
    <row r="19634" spans="15:15" x14ac:dyDescent="0.35">
      <c r="O19634" s="86"/>
    </row>
    <row r="19635" spans="15:15" x14ac:dyDescent="0.35">
      <c r="O19635" s="86"/>
    </row>
    <row r="19636" spans="15:15" x14ac:dyDescent="0.35">
      <c r="O19636" s="86"/>
    </row>
    <row r="19637" spans="15:15" x14ac:dyDescent="0.35">
      <c r="O19637" s="86"/>
    </row>
    <row r="19638" spans="15:15" x14ac:dyDescent="0.35">
      <c r="O19638" s="86"/>
    </row>
    <row r="19639" spans="15:15" x14ac:dyDescent="0.35">
      <c r="O19639" s="86"/>
    </row>
    <row r="19640" spans="15:15" x14ac:dyDescent="0.35">
      <c r="O19640" s="86"/>
    </row>
    <row r="19641" spans="15:15" x14ac:dyDescent="0.35">
      <c r="O19641" s="86"/>
    </row>
    <row r="19642" spans="15:15" x14ac:dyDescent="0.35">
      <c r="O19642" s="86"/>
    </row>
    <row r="19643" spans="15:15" x14ac:dyDescent="0.35">
      <c r="O19643" s="86"/>
    </row>
    <row r="19644" spans="15:15" x14ac:dyDescent="0.35">
      <c r="O19644" s="86"/>
    </row>
    <row r="19645" spans="15:15" x14ac:dyDescent="0.35">
      <c r="O19645" s="86"/>
    </row>
    <row r="19646" spans="15:15" x14ac:dyDescent="0.35">
      <c r="O19646" s="86"/>
    </row>
    <row r="19647" spans="15:15" x14ac:dyDescent="0.35">
      <c r="O19647" s="86"/>
    </row>
    <row r="19648" spans="15:15" x14ac:dyDescent="0.35">
      <c r="O19648" s="86"/>
    </row>
    <row r="19649" spans="15:15" x14ac:dyDescent="0.35">
      <c r="O19649" s="86"/>
    </row>
    <row r="19650" spans="15:15" x14ac:dyDescent="0.35">
      <c r="O19650" s="86"/>
    </row>
    <row r="19651" spans="15:15" x14ac:dyDescent="0.35">
      <c r="O19651" s="86"/>
    </row>
    <row r="19652" spans="15:15" x14ac:dyDescent="0.35">
      <c r="O19652" s="86"/>
    </row>
    <row r="19653" spans="15:15" x14ac:dyDescent="0.35">
      <c r="O19653" s="86"/>
    </row>
    <row r="19654" spans="15:15" x14ac:dyDescent="0.35">
      <c r="O19654" s="86"/>
    </row>
    <row r="19655" spans="15:15" x14ac:dyDescent="0.35">
      <c r="O19655" s="86"/>
    </row>
    <row r="19656" spans="15:15" x14ac:dyDescent="0.35">
      <c r="O19656" s="86"/>
    </row>
    <row r="19657" spans="15:15" x14ac:dyDescent="0.35">
      <c r="O19657" s="86"/>
    </row>
    <row r="19658" spans="15:15" x14ac:dyDescent="0.35">
      <c r="O19658" s="86"/>
    </row>
    <row r="19659" spans="15:15" x14ac:dyDescent="0.35">
      <c r="O19659" s="86"/>
    </row>
    <row r="19660" spans="15:15" x14ac:dyDescent="0.35">
      <c r="O19660" s="86"/>
    </row>
    <row r="19661" spans="15:15" x14ac:dyDescent="0.35">
      <c r="O19661" s="86"/>
    </row>
    <row r="19662" spans="15:15" x14ac:dyDescent="0.35">
      <c r="O19662" s="86"/>
    </row>
    <row r="19663" spans="15:15" x14ac:dyDescent="0.35">
      <c r="O19663" s="86"/>
    </row>
    <row r="19664" spans="15:15" x14ac:dyDescent="0.35">
      <c r="O19664" s="86"/>
    </row>
    <row r="19665" spans="15:15" x14ac:dyDescent="0.35">
      <c r="O19665" s="86"/>
    </row>
    <row r="19666" spans="15:15" x14ac:dyDescent="0.35">
      <c r="O19666" s="86"/>
    </row>
    <row r="19667" spans="15:15" x14ac:dyDescent="0.35">
      <c r="O19667" s="86"/>
    </row>
    <row r="19668" spans="15:15" x14ac:dyDescent="0.35">
      <c r="O19668" s="86"/>
    </row>
    <row r="19669" spans="15:15" x14ac:dyDescent="0.35">
      <c r="O19669" s="86"/>
    </row>
    <row r="19670" spans="15:15" x14ac:dyDescent="0.35">
      <c r="O19670" s="86"/>
    </row>
    <row r="19671" spans="15:15" x14ac:dyDescent="0.35">
      <c r="O19671" s="86"/>
    </row>
    <row r="19672" spans="15:15" x14ac:dyDescent="0.35">
      <c r="O19672" s="86"/>
    </row>
    <row r="19673" spans="15:15" x14ac:dyDescent="0.35">
      <c r="O19673" s="86"/>
    </row>
    <row r="19674" spans="15:15" x14ac:dyDescent="0.35">
      <c r="O19674" s="86"/>
    </row>
    <row r="19675" spans="15:15" x14ac:dyDescent="0.35">
      <c r="O19675" s="86"/>
    </row>
    <row r="19676" spans="15:15" x14ac:dyDescent="0.35">
      <c r="O19676" s="86"/>
    </row>
    <row r="19677" spans="15:15" x14ac:dyDescent="0.35">
      <c r="O19677" s="86"/>
    </row>
    <row r="19678" spans="15:15" x14ac:dyDescent="0.35">
      <c r="O19678" s="86"/>
    </row>
    <row r="19679" spans="15:15" x14ac:dyDescent="0.35">
      <c r="O19679" s="86"/>
    </row>
    <row r="19680" spans="15:15" x14ac:dyDescent="0.35">
      <c r="O19680" s="86"/>
    </row>
    <row r="19681" spans="15:15" x14ac:dyDescent="0.35">
      <c r="O19681" s="86"/>
    </row>
    <row r="19682" spans="15:15" x14ac:dyDescent="0.35">
      <c r="O19682" s="86"/>
    </row>
    <row r="19683" spans="15:15" x14ac:dyDescent="0.35">
      <c r="O19683" s="86"/>
    </row>
    <row r="19684" spans="15:15" x14ac:dyDescent="0.35">
      <c r="O19684" s="86"/>
    </row>
    <row r="19685" spans="15:15" x14ac:dyDescent="0.35">
      <c r="O19685" s="86"/>
    </row>
    <row r="19686" spans="15:15" x14ac:dyDescent="0.35">
      <c r="O19686" s="86"/>
    </row>
    <row r="19687" spans="15:15" x14ac:dyDescent="0.35">
      <c r="O19687" s="86"/>
    </row>
    <row r="19688" spans="15:15" x14ac:dyDescent="0.35">
      <c r="O19688" s="86"/>
    </row>
    <row r="19689" spans="15:15" x14ac:dyDescent="0.35">
      <c r="O19689" s="86"/>
    </row>
    <row r="19690" spans="15:15" x14ac:dyDescent="0.35">
      <c r="O19690" s="86"/>
    </row>
    <row r="19691" spans="15:15" x14ac:dyDescent="0.35">
      <c r="O19691" s="86"/>
    </row>
    <row r="19692" spans="15:15" x14ac:dyDescent="0.35">
      <c r="O19692" s="86"/>
    </row>
    <row r="19693" spans="15:15" x14ac:dyDescent="0.35">
      <c r="O19693" s="86"/>
    </row>
    <row r="19694" spans="15:15" x14ac:dyDescent="0.35">
      <c r="O19694" s="86"/>
    </row>
    <row r="19695" spans="15:15" x14ac:dyDescent="0.35">
      <c r="O19695" s="86"/>
    </row>
    <row r="19696" spans="15:15" x14ac:dyDescent="0.35">
      <c r="O19696" s="86"/>
    </row>
    <row r="19697" spans="15:15" x14ac:dyDescent="0.35">
      <c r="O19697" s="86"/>
    </row>
    <row r="19698" spans="15:15" x14ac:dyDescent="0.35">
      <c r="O19698" s="86"/>
    </row>
    <row r="19699" spans="15:15" x14ac:dyDescent="0.35">
      <c r="O19699" s="86"/>
    </row>
    <row r="19700" spans="15:15" x14ac:dyDescent="0.35">
      <c r="O19700" s="86"/>
    </row>
    <row r="19701" spans="15:15" x14ac:dyDescent="0.35">
      <c r="O19701" s="86"/>
    </row>
    <row r="19702" spans="15:15" x14ac:dyDescent="0.35">
      <c r="O19702" s="86"/>
    </row>
    <row r="19703" spans="15:15" x14ac:dyDescent="0.35">
      <c r="O19703" s="86"/>
    </row>
    <row r="19704" spans="15:15" x14ac:dyDescent="0.35">
      <c r="O19704" s="86"/>
    </row>
    <row r="19705" spans="15:15" x14ac:dyDescent="0.35">
      <c r="O19705" s="86"/>
    </row>
    <row r="19706" spans="15:15" x14ac:dyDescent="0.35">
      <c r="O19706" s="86"/>
    </row>
    <row r="19707" spans="15:15" x14ac:dyDescent="0.35">
      <c r="O19707" s="86"/>
    </row>
    <row r="19708" spans="15:15" x14ac:dyDescent="0.35">
      <c r="O19708" s="86"/>
    </row>
    <row r="19709" spans="15:15" x14ac:dyDescent="0.35">
      <c r="O19709" s="86"/>
    </row>
    <row r="19710" spans="15:15" x14ac:dyDescent="0.35">
      <c r="O19710" s="86"/>
    </row>
    <row r="19711" spans="15:15" x14ac:dyDescent="0.35">
      <c r="O19711" s="86"/>
    </row>
    <row r="19712" spans="15:15" x14ac:dyDescent="0.35">
      <c r="O19712" s="86"/>
    </row>
    <row r="19713" spans="15:15" x14ac:dyDescent="0.35">
      <c r="O19713" s="86"/>
    </row>
    <row r="19714" spans="15:15" x14ac:dyDescent="0.35">
      <c r="O19714" s="86"/>
    </row>
    <row r="19715" spans="15:15" x14ac:dyDescent="0.35">
      <c r="O19715" s="86"/>
    </row>
    <row r="19716" spans="15:15" x14ac:dyDescent="0.35">
      <c r="O19716" s="86"/>
    </row>
    <row r="19717" spans="15:15" x14ac:dyDescent="0.35">
      <c r="O19717" s="86"/>
    </row>
    <row r="19718" spans="15:15" x14ac:dyDescent="0.35">
      <c r="O19718" s="86"/>
    </row>
    <row r="19719" spans="15:15" x14ac:dyDescent="0.35">
      <c r="O19719" s="86"/>
    </row>
    <row r="19720" spans="15:15" x14ac:dyDescent="0.35">
      <c r="O19720" s="86"/>
    </row>
    <row r="19721" spans="15:15" x14ac:dyDescent="0.35">
      <c r="O19721" s="86"/>
    </row>
    <row r="19722" spans="15:15" x14ac:dyDescent="0.35">
      <c r="O19722" s="86"/>
    </row>
    <row r="19723" spans="15:15" x14ac:dyDescent="0.35">
      <c r="O19723" s="86"/>
    </row>
    <row r="19724" spans="15:15" x14ac:dyDescent="0.35">
      <c r="O19724" s="86"/>
    </row>
    <row r="19725" spans="15:15" x14ac:dyDescent="0.35">
      <c r="O19725" s="86"/>
    </row>
    <row r="19726" spans="15:15" x14ac:dyDescent="0.35">
      <c r="O19726" s="86"/>
    </row>
    <row r="19727" spans="15:15" x14ac:dyDescent="0.35">
      <c r="O19727" s="86"/>
    </row>
    <row r="19728" spans="15:15" x14ac:dyDescent="0.35">
      <c r="O19728" s="86"/>
    </row>
    <row r="19729" spans="15:15" x14ac:dyDescent="0.35">
      <c r="O19729" s="86"/>
    </row>
    <row r="19730" spans="15:15" x14ac:dyDescent="0.35">
      <c r="O19730" s="86"/>
    </row>
    <row r="19731" spans="15:15" x14ac:dyDescent="0.35">
      <c r="O19731" s="86"/>
    </row>
    <row r="19732" spans="15:15" x14ac:dyDescent="0.35">
      <c r="O19732" s="86"/>
    </row>
    <row r="19733" spans="15:15" x14ac:dyDescent="0.35">
      <c r="O19733" s="86"/>
    </row>
    <row r="19734" spans="15:15" x14ac:dyDescent="0.35">
      <c r="O19734" s="86"/>
    </row>
    <row r="19735" spans="15:15" x14ac:dyDescent="0.35">
      <c r="O19735" s="86"/>
    </row>
    <row r="19736" spans="15:15" x14ac:dyDescent="0.35">
      <c r="O19736" s="86"/>
    </row>
    <row r="19737" spans="15:15" x14ac:dyDescent="0.35">
      <c r="O19737" s="86"/>
    </row>
    <row r="19738" spans="15:15" x14ac:dyDescent="0.35">
      <c r="O19738" s="86"/>
    </row>
    <row r="19739" spans="15:15" x14ac:dyDescent="0.35">
      <c r="O19739" s="86"/>
    </row>
    <row r="19740" spans="15:15" x14ac:dyDescent="0.35">
      <c r="O19740" s="86"/>
    </row>
    <row r="19741" spans="15:15" x14ac:dyDescent="0.35">
      <c r="O19741" s="86"/>
    </row>
    <row r="19742" spans="15:15" x14ac:dyDescent="0.35">
      <c r="O19742" s="86"/>
    </row>
    <row r="19743" spans="15:15" x14ac:dyDescent="0.35">
      <c r="O19743" s="86"/>
    </row>
    <row r="19744" spans="15:15" x14ac:dyDescent="0.35">
      <c r="O19744" s="86"/>
    </row>
    <row r="19745" spans="15:15" x14ac:dyDescent="0.35">
      <c r="O19745" s="86"/>
    </row>
    <row r="19746" spans="15:15" x14ac:dyDescent="0.35">
      <c r="O19746" s="86"/>
    </row>
    <row r="19747" spans="15:15" x14ac:dyDescent="0.35">
      <c r="O19747" s="86"/>
    </row>
    <row r="19748" spans="15:15" x14ac:dyDescent="0.35">
      <c r="O19748" s="86"/>
    </row>
    <row r="19749" spans="15:15" x14ac:dyDescent="0.35">
      <c r="O19749" s="86"/>
    </row>
    <row r="19750" spans="15:15" x14ac:dyDescent="0.35">
      <c r="O19750" s="86"/>
    </row>
    <row r="19751" spans="15:15" x14ac:dyDescent="0.35">
      <c r="O19751" s="86"/>
    </row>
    <row r="19752" spans="15:15" x14ac:dyDescent="0.35">
      <c r="O19752" s="86"/>
    </row>
    <row r="19753" spans="15:15" x14ac:dyDescent="0.35">
      <c r="O19753" s="86"/>
    </row>
    <row r="19754" spans="15:15" x14ac:dyDescent="0.35">
      <c r="O19754" s="86"/>
    </row>
    <row r="19755" spans="15:15" x14ac:dyDescent="0.35">
      <c r="O19755" s="86"/>
    </row>
    <row r="19756" spans="15:15" x14ac:dyDescent="0.35">
      <c r="O19756" s="86"/>
    </row>
    <row r="19757" spans="15:15" x14ac:dyDescent="0.35">
      <c r="O19757" s="86"/>
    </row>
    <row r="19758" spans="15:15" x14ac:dyDescent="0.35">
      <c r="O19758" s="86"/>
    </row>
    <row r="19759" spans="15:15" x14ac:dyDescent="0.35">
      <c r="O19759" s="86"/>
    </row>
    <row r="19760" spans="15:15" x14ac:dyDescent="0.35">
      <c r="O19760" s="86"/>
    </row>
    <row r="19761" spans="15:15" x14ac:dyDescent="0.35">
      <c r="O19761" s="86"/>
    </row>
    <row r="19762" spans="15:15" x14ac:dyDescent="0.35">
      <c r="O19762" s="86"/>
    </row>
    <row r="19763" spans="15:15" x14ac:dyDescent="0.35">
      <c r="O19763" s="86"/>
    </row>
    <row r="19764" spans="15:15" x14ac:dyDescent="0.35">
      <c r="O19764" s="86"/>
    </row>
    <row r="19765" spans="15:15" x14ac:dyDescent="0.35">
      <c r="O19765" s="86"/>
    </row>
    <row r="19766" spans="15:15" x14ac:dyDescent="0.35">
      <c r="O19766" s="86"/>
    </row>
    <row r="19767" spans="15:15" x14ac:dyDescent="0.35">
      <c r="O19767" s="86"/>
    </row>
    <row r="19768" spans="15:15" x14ac:dyDescent="0.35">
      <c r="O19768" s="86"/>
    </row>
    <row r="19769" spans="15:15" x14ac:dyDescent="0.35">
      <c r="O19769" s="86"/>
    </row>
    <row r="19770" spans="15:15" x14ac:dyDescent="0.35">
      <c r="O19770" s="86"/>
    </row>
    <row r="19771" spans="15:15" x14ac:dyDescent="0.35">
      <c r="O19771" s="86"/>
    </row>
    <row r="19772" spans="15:15" x14ac:dyDescent="0.35">
      <c r="O19772" s="86"/>
    </row>
    <row r="19773" spans="15:15" x14ac:dyDescent="0.35">
      <c r="O19773" s="86"/>
    </row>
    <row r="19774" spans="15:15" x14ac:dyDescent="0.35">
      <c r="O19774" s="86"/>
    </row>
    <row r="19775" spans="15:15" x14ac:dyDescent="0.35">
      <c r="O19775" s="86"/>
    </row>
    <row r="19776" spans="15:15" x14ac:dyDescent="0.35">
      <c r="O19776" s="86"/>
    </row>
    <row r="19777" spans="15:15" x14ac:dyDescent="0.35">
      <c r="O19777" s="86"/>
    </row>
    <row r="19778" spans="15:15" x14ac:dyDescent="0.35">
      <c r="O19778" s="86"/>
    </row>
    <row r="19779" spans="15:15" x14ac:dyDescent="0.35">
      <c r="O19779" s="86"/>
    </row>
    <row r="19780" spans="15:15" x14ac:dyDescent="0.35">
      <c r="O19780" s="86"/>
    </row>
    <row r="19781" spans="15:15" x14ac:dyDescent="0.35">
      <c r="O19781" s="86"/>
    </row>
    <row r="19782" spans="15:15" x14ac:dyDescent="0.35">
      <c r="O19782" s="86"/>
    </row>
    <row r="19783" spans="15:15" x14ac:dyDescent="0.35">
      <c r="O19783" s="86"/>
    </row>
    <row r="19784" spans="15:15" x14ac:dyDescent="0.35">
      <c r="O19784" s="86"/>
    </row>
    <row r="19785" spans="15:15" x14ac:dyDescent="0.35">
      <c r="O19785" s="86"/>
    </row>
    <row r="19786" spans="15:15" x14ac:dyDescent="0.35">
      <c r="O19786" s="86"/>
    </row>
    <row r="19787" spans="15:15" x14ac:dyDescent="0.35">
      <c r="O19787" s="86"/>
    </row>
    <row r="19788" spans="15:15" x14ac:dyDescent="0.35">
      <c r="O19788" s="86"/>
    </row>
    <row r="19789" spans="15:15" x14ac:dyDescent="0.35">
      <c r="O19789" s="86"/>
    </row>
    <row r="19790" spans="15:15" x14ac:dyDescent="0.35">
      <c r="O19790" s="86"/>
    </row>
    <row r="19791" spans="15:15" x14ac:dyDescent="0.35">
      <c r="O19791" s="86"/>
    </row>
    <row r="19792" spans="15:15" x14ac:dyDescent="0.35">
      <c r="O19792" s="86"/>
    </row>
    <row r="19793" spans="15:15" x14ac:dyDescent="0.35">
      <c r="O19793" s="86"/>
    </row>
    <row r="19794" spans="15:15" x14ac:dyDescent="0.35">
      <c r="O19794" s="86"/>
    </row>
    <row r="19795" spans="15:15" x14ac:dyDescent="0.35">
      <c r="O19795" s="86"/>
    </row>
    <row r="19796" spans="15:15" x14ac:dyDescent="0.35">
      <c r="O19796" s="86"/>
    </row>
    <row r="19797" spans="15:15" x14ac:dyDescent="0.35">
      <c r="O19797" s="86"/>
    </row>
    <row r="19798" spans="15:15" x14ac:dyDescent="0.35">
      <c r="O19798" s="86"/>
    </row>
    <row r="19799" spans="15:15" x14ac:dyDescent="0.35">
      <c r="O19799" s="86"/>
    </row>
    <row r="19800" spans="15:15" x14ac:dyDescent="0.35">
      <c r="O19800" s="86"/>
    </row>
    <row r="19801" spans="15:15" x14ac:dyDescent="0.35">
      <c r="O19801" s="86"/>
    </row>
    <row r="19802" spans="15:15" x14ac:dyDescent="0.35">
      <c r="O19802" s="86"/>
    </row>
    <row r="19803" spans="15:15" x14ac:dyDescent="0.35">
      <c r="O19803" s="86"/>
    </row>
    <row r="19804" spans="15:15" x14ac:dyDescent="0.35">
      <c r="O19804" s="86"/>
    </row>
    <row r="19805" spans="15:15" x14ac:dyDescent="0.35">
      <c r="O19805" s="86"/>
    </row>
    <row r="19806" spans="15:15" x14ac:dyDescent="0.35">
      <c r="O19806" s="86"/>
    </row>
    <row r="19807" spans="15:15" x14ac:dyDescent="0.35">
      <c r="O19807" s="86"/>
    </row>
    <row r="19808" spans="15:15" x14ac:dyDescent="0.35">
      <c r="O19808" s="86"/>
    </row>
    <row r="19809" spans="15:15" x14ac:dyDescent="0.35">
      <c r="O19809" s="86"/>
    </row>
    <row r="19810" spans="15:15" x14ac:dyDescent="0.35">
      <c r="O19810" s="86"/>
    </row>
    <row r="19811" spans="15:15" x14ac:dyDescent="0.35">
      <c r="O19811" s="86"/>
    </row>
    <row r="19812" spans="15:15" x14ac:dyDescent="0.35">
      <c r="O19812" s="86"/>
    </row>
    <row r="19813" spans="15:15" x14ac:dyDescent="0.35">
      <c r="O19813" s="86"/>
    </row>
    <row r="19814" spans="15:15" x14ac:dyDescent="0.35">
      <c r="O19814" s="86"/>
    </row>
    <row r="19815" spans="15:15" x14ac:dyDescent="0.35">
      <c r="O19815" s="86"/>
    </row>
    <row r="19816" spans="15:15" x14ac:dyDescent="0.35">
      <c r="O19816" s="86"/>
    </row>
    <row r="19817" spans="15:15" x14ac:dyDescent="0.35">
      <c r="O19817" s="86"/>
    </row>
    <row r="19818" spans="15:15" x14ac:dyDescent="0.35">
      <c r="O19818" s="86"/>
    </row>
    <row r="19819" spans="15:15" x14ac:dyDescent="0.35">
      <c r="O19819" s="86"/>
    </row>
    <row r="19820" spans="15:15" x14ac:dyDescent="0.35">
      <c r="O19820" s="86"/>
    </row>
    <row r="19821" spans="15:15" x14ac:dyDescent="0.35">
      <c r="O19821" s="86"/>
    </row>
    <row r="19822" spans="15:15" x14ac:dyDescent="0.35">
      <c r="O19822" s="86"/>
    </row>
    <row r="19823" spans="15:15" x14ac:dyDescent="0.35">
      <c r="O19823" s="86"/>
    </row>
    <row r="19824" spans="15:15" x14ac:dyDescent="0.35">
      <c r="O19824" s="86"/>
    </row>
    <row r="19825" spans="15:15" x14ac:dyDescent="0.35">
      <c r="O19825" s="86"/>
    </row>
    <row r="19826" spans="15:15" x14ac:dyDescent="0.35">
      <c r="O19826" s="86"/>
    </row>
    <row r="19827" spans="15:15" x14ac:dyDescent="0.35">
      <c r="O19827" s="86"/>
    </row>
    <row r="19828" spans="15:15" x14ac:dyDescent="0.35">
      <c r="O19828" s="86"/>
    </row>
    <row r="19829" spans="15:15" x14ac:dyDescent="0.35">
      <c r="O19829" s="86"/>
    </row>
    <row r="19830" spans="15:15" x14ac:dyDescent="0.35">
      <c r="O19830" s="86"/>
    </row>
    <row r="19831" spans="15:15" x14ac:dyDescent="0.35">
      <c r="O19831" s="86"/>
    </row>
    <row r="19832" spans="15:15" x14ac:dyDescent="0.35">
      <c r="O19832" s="86"/>
    </row>
    <row r="19833" spans="15:15" x14ac:dyDescent="0.35">
      <c r="O19833" s="86"/>
    </row>
    <row r="19834" spans="15:15" x14ac:dyDescent="0.35">
      <c r="O19834" s="86"/>
    </row>
    <row r="19835" spans="15:15" x14ac:dyDescent="0.35">
      <c r="O19835" s="86"/>
    </row>
    <row r="19836" spans="15:15" x14ac:dyDescent="0.35">
      <c r="O19836" s="86"/>
    </row>
    <row r="19837" spans="15:15" x14ac:dyDescent="0.35">
      <c r="O19837" s="86"/>
    </row>
    <row r="19838" spans="15:15" x14ac:dyDescent="0.35">
      <c r="O19838" s="86"/>
    </row>
    <row r="19839" spans="15:15" x14ac:dyDescent="0.35">
      <c r="O19839" s="86"/>
    </row>
    <row r="19840" spans="15:15" x14ac:dyDescent="0.35">
      <c r="O19840" s="86"/>
    </row>
    <row r="19841" spans="15:15" x14ac:dyDescent="0.35">
      <c r="O19841" s="86"/>
    </row>
    <row r="19842" spans="15:15" x14ac:dyDescent="0.35">
      <c r="O19842" s="86"/>
    </row>
    <row r="19843" spans="15:15" x14ac:dyDescent="0.35">
      <c r="O19843" s="86"/>
    </row>
    <row r="19844" spans="15:15" x14ac:dyDescent="0.35">
      <c r="O19844" s="86"/>
    </row>
    <row r="19845" spans="15:15" x14ac:dyDescent="0.35">
      <c r="O19845" s="86"/>
    </row>
    <row r="19846" spans="15:15" x14ac:dyDescent="0.35">
      <c r="O19846" s="86"/>
    </row>
    <row r="19847" spans="15:15" x14ac:dyDescent="0.35">
      <c r="O19847" s="86"/>
    </row>
    <row r="19848" spans="15:15" x14ac:dyDescent="0.35">
      <c r="O19848" s="86"/>
    </row>
    <row r="19849" spans="15:15" x14ac:dyDescent="0.35">
      <c r="O19849" s="86"/>
    </row>
    <row r="19850" spans="15:15" x14ac:dyDescent="0.35">
      <c r="O19850" s="86"/>
    </row>
    <row r="19851" spans="15:15" x14ac:dyDescent="0.35">
      <c r="O19851" s="86"/>
    </row>
    <row r="19852" spans="15:15" x14ac:dyDescent="0.35">
      <c r="O19852" s="86"/>
    </row>
    <row r="19853" spans="15:15" x14ac:dyDescent="0.35">
      <c r="O19853" s="86"/>
    </row>
    <row r="19854" spans="15:15" x14ac:dyDescent="0.35">
      <c r="O19854" s="86"/>
    </row>
    <row r="19855" spans="15:15" x14ac:dyDescent="0.35">
      <c r="O19855" s="86"/>
    </row>
    <row r="19856" spans="15:15" x14ac:dyDescent="0.35">
      <c r="O19856" s="86"/>
    </row>
    <row r="19857" spans="15:15" x14ac:dyDescent="0.35">
      <c r="O19857" s="86"/>
    </row>
    <row r="19858" spans="15:15" x14ac:dyDescent="0.35">
      <c r="O19858" s="86"/>
    </row>
    <row r="19859" spans="15:15" x14ac:dyDescent="0.35">
      <c r="O19859" s="86"/>
    </row>
    <row r="19860" spans="15:15" x14ac:dyDescent="0.35">
      <c r="O19860" s="86"/>
    </row>
    <row r="19861" spans="15:15" x14ac:dyDescent="0.35">
      <c r="O19861" s="86"/>
    </row>
    <row r="19862" spans="15:15" x14ac:dyDescent="0.35">
      <c r="O19862" s="86"/>
    </row>
    <row r="19863" spans="15:15" x14ac:dyDescent="0.35">
      <c r="O19863" s="86"/>
    </row>
    <row r="19864" spans="15:15" x14ac:dyDescent="0.35">
      <c r="O19864" s="86"/>
    </row>
    <row r="19865" spans="15:15" x14ac:dyDescent="0.35">
      <c r="O19865" s="86"/>
    </row>
    <row r="19866" spans="15:15" x14ac:dyDescent="0.35">
      <c r="O19866" s="86"/>
    </row>
    <row r="19867" spans="15:15" x14ac:dyDescent="0.35">
      <c r="O19867" s="86"/>
    </row>
    <row r="19868" spans="15:15" x14ac:dyDescent="0.35">
      <c r="O19868" s="86"/>
    </row>
    <row r="19869" spans="15:15" x14ac:dyDescent="0.35">
      <c r="O19869" s="86"/>
    </row>
    <row r="19870" spans="15:15" x14ac:dyDescent="0.35">
      <c r="O19870" s="86"/>
    </row>
    <row r="19871" spans="15:15" x14ac:dyDescent="0.35">
      <c r="O19871" s="86"/>
    </row>
    <row r="19872" spans="15:15" x14ac:dyDescent="0.35">
      <c r="O19872" s="86"/>
    </row>
    <row r="19873" spans="15:15" x14ac:dyDescent="0.35">
      <c r="O19873" s="86"/>
    </row>
    <row r="19874" spans="15:15" x14ac:dyDescent="0.35">
      <c r="O19874" s="86"/>
    </row>
    <row r="19875" spans="15:15" x14ac:dyDescent="0.35">
      <c r="O19875" s="86"/>
    </row>
    <row r="19876" spans="15:15" x14ac:dyDescent="0.35">
      <c r="O19876" s="86"/>
    </row>
    <row r="19877" spans="15:15" x14ac:dyDescent="0.35">
      <c r="O19877" s="86"/>
    </row>
    <row r="19878" spans="15:15" x14ac:dyDescent="0.35">
      <c r="O19878" s="86"/>
    </row>
    <row r="19879" spans="15:15" x14ac:dyDescent="0.35">
      <c r="O19879" s="86"/>
    </row>
    <row r="19880" spans="15:15" x14ac:dyDescent="0.35">
      <c r="O19880" s="86"/>
    </row>
    <row r="19881" spans="15:15" x14ac:dyDescent="0.35">
      <c r="O19881" s="86"/>
    </row>
    <row r="19882" spans="15:15" x14ac:dyDescent="0.35">
      <c r="O19882" s="86"/>
    </row>
    <row r="19883" spans="15:15" x14ac:dyDescent="0.35">
      <c r="O19883" s="86"/>
    </row>
    <row r="19884" spans="15:15" x14ac:dyDescent="0.35">
      <c r="O19884" s="86"/>
    </row>
    <row r="19885" spans="15:15" x14ac:dyDescent="0.35">
      <c r="O19885" s="86"/>
    </row>
    <row r="19886" spans="15:15" x14ac:dyDescent="0.35">
      <c r="O19886" s="86"/>
    </row>
    <row r="19887" spans="15:15" x14ac:dyDescent="0.35">
      <c r="O19887" s="86"/>
    </row>
    <row r="19888" spans="15:15" x14ac:dyDescent="0.35">
      <c r="O19888" s="86"/>
    </row>
    <row r="19889" spans="15:15" x14ac:dyDescent="0.35">
      <c r="O19889" s="86"/>
    </row>
    <row r="19890" spans="15:15" x14ac:dyDescent="0.35">
      <c r="O19890" s="86"/>
    </row>
    <row r="19891" spans="15:15" x14ac:dyDescent="0.35">
      <c r="O19891" s="86"/>
    </row>
    <row r="19892" spans="15:15" x14ac:dyDescent="0.35">
      <c r="O19892" s="86"/>
    </row>
    <row r="19893" spans="15:15" x14ac:dyDescent="0.35">
      <c r="O19893" s="86"/>
    </row>
    <row r="19894" spans="15:15" x14ac:dyDescent="0.35">
      <c r="O19894" s="86"/>
    </row>
    <row r="19895" spans="15:15" x14ac:dyDescent="0.35">
      <c r="O19895" s="86"/>
    </row>
    <row r="19896" spans="15:15" x14ac:dyDescent="0.35">
      <c r="O19896" s="86"/>
    </row>
    <row r="19897" spans="15:15" x14ac:dyDescent="0.35">
      <c r="O19897" s="86"/>
    </row>
    <row r="19898" spans="15:15" x14ac:dyDescent="0.35">
      <c r="O19898" s="86"/>
    </row>
    <row r="19899" spans="15:15" x14ac:dyDescent="0.35">
      <c r="O19899" s="86"/>
    </row>
    <row r="19900" spans="15:15" x14ac:dyDescent="0.35">
      <c r="O19900" s="86"/>
    </row>
    <row r="19901" spans="15:15" x14ac:dyDescent="0.35">
      <c r="O19901" s="86"/>
    </row>
    <row r="19902" spans="15:15" x14ac:dyDescent="0.35">
      <c r="O19902" s="86"/>
    </row>
    <row r="19903" spans="15:15" x14ac:dyDescent="0.35">
      <c r="O19903" s="86"/>
    </row>
    <row r="19904" spans="15:15" x14ac:dyDescent="0.35">
      <c r="O19904" s="86"/>
    </row>
    <row r="19905" spans="15:15" x14ac:dyDescent="0.35">
      <c r="O19905" s="86"/>
    </row>
    <row r="19906" spans="15:15" x14ac:dyDescent="0.35">
      <c r="O19906" s="86"/>
    </row>
    <row r="19907" spans="15:15" x14ac:dyDescent="0.35">
      <c r="O19907" s="86"/>
    </row>
    <row r="19908" spans="15:15" x14ac:dyDescent="0.35">
      <c r="O19908" s="86"/>
    </row>
    <row r="19909" spans="15:15" x14ac:dyDescent="0.35">
      <c r="O19909" s="86"/>
    </row>
    <row r="19910" spans="15:15" x14ac:dyDescent="0.35">
      <c r="O19910" s="86"/>
    </row>
    <row r="19911" spans="15:15" x14ac:dyDescent="0.35">
      <c r="O19911" s="86"/>
    </row>
    <row r="19912" spans="15:15" x14ac:dyDescent="0.35">
      <c r="O19912" s="86"/>
    </row>
    <row r="19913" spans="15:15" x14ac:dyDescent="0.35">
      <c r="O19913" s="86"/>
    </row>
    <row r="19914" spans="15:15" x14ac:dyDescent="0.35">
      <c r="O19914" s="86"/>
    </row>
    <row r="19915" spans="15:15" x14ac:dyDescent="0.35">
      <c r="O19915" s="86"/>
    </row>
    <row r="19916" spans="15:15" x14ac:dyDescent="0.35">
      <c r="O19916" s="86"/>
    </row>
    <row r="19917" spans="15:15" x14ac:dyDescent="0.35">
      <c r="O19917" s="86"/>
    </row>
    <row r="19918" spans="15:15" x14ac:dyDescent="0.35">
      <c r="O19918" s="86"/>
    </row>
    <row r="19919" spans="15:15" x14ac:dyDescent="0.35">
      <c r="O19919" s="86"/>
    </row>
    <row r="19920" spans="15:15" x14ac:dyDescent="0.35">
      <c r="O19920" s="86"/>
    </row>
    <row r="19921" spans="15:15" x14ac:dyDescent="0.35">
      <c r="O19921" s="86"/>
    </row>
    <row r="19922" spans="15:15" x14ac:dyDescent="0.35">
      <c r="O19922" s="86"/>
    </row>
    <row r="19923" spans="15:15" x14ac:dyDescent="0.35">
      <c r="O19923" s="86"/>
    </row>
    <row r="19924" spans="15:15" x14ac:dyDescent="0.35">
      <c r="O19924" s="86"/>
    </row>
    <row r="19925" spans="15:15" x14ac:dyDescent="0.35">
      <c r="O19925" s="86"/>
    </row>
    <row r="19926" spans="15:15" x14ac:dyDescent="0.35">
      <c r="O19926" s="86"/>
    </row>
    <row r="19927" spans="15:15" x14ac:dyDescent="0.35">
      <c r="O19927" s="86"/>
    </row>
    <row r="19928" spans="15:15" x14ac:dyDescent="0.35">
      <c r="O19928" s="86"/>
    </row>
    <row r="19929" spans="15:15" x14ac:dyDescent="0.35">
      <c r="O19929" s="86"/>
    </row>
    <row r="19930" spans="15:15" x14ac:dyDescent="0.35">
      <c r="O19930" s="86"/>
    </row>
    <row r="19931" spans="15:15" x14ac:dyDescent="0.35">
      <c r="O19931" s="86"/>
    </row>
    <row r="19932" spans="15:15" x14ac:dyDescent="0.35">
      <c r="O19932" s="86"/>
    </row>
    <row r="19933" spans="15:15" x14ac:dyDescent="0.35">
      <c r="O19933" s="86"/>
    </row>
    <row r="19934" spans="15:15" x14ac:dyDescent="0.35">
      <c r="O19934" s="86"/>
    </row>
    <row r="19935" spans="15:15" x14ac:dyDescent="0.35">
      <c r="O19935" s="86"/>
    </row>
    <row r="19936" spans="15:15" x14ac:dyDescent="0.35">
      <c r="O19936" s="86"/>
    </row>
    <row r="19937" spans="15:15" x14ac:dyDescent="0.35">
      <c r="O19937" s="86"/>
    </row>
    <row r="19938" spans="15:15" x14ac:dyDescent="0.35">
      <c r="O19938" s="86"/>
    </row>
    <row r="19939" spans="15:15" x14ac:dyDescent="0.35">
      <c r="O19939" s="86"/>
    </row>
    <row r="19940" spans="15:15" x14ac:dyDescent="0.35">
      <c r="O19940" s="86"/>
    </row>
    <row r="19941" spans="15:15" x14ac:dyDescent="0.35">
      <c r="O19941" s="86"/>
    </row>
    <row r="19942" spans="15:15" x14ac:dyDescent="0.35">
      <c r="O19942" s="86"/>
    </row>
    <row r="19943" spans="15:15" x14ac:dyDescent="0.35">
      <c r="O19943" s="86"/>
    </row>
    <row r="19944" spans="15:15" x14ac:dyDescent="0.35">
      <c r="O19944" s="86"/>
    </row>
    <row r="19945" spans="15:15" x14ac:dyDescent="0.35">
      <c r="O19945" s="86"/>
    </row>
    <row r="19946" spans="15:15" x14ac:dyDescent="0.35">
      <c r="O19946" s="86"/>
    </row>
    <row r="19947" spans="15:15" x14ac:dyDescent="0.35">
      <c r="O19947" s="86"/>
    </row>
    <row r="19948" spans="15:15" x14ac:dyDescent="0.35">
      <c r="O19948" s="86"/>
    </row>
    <row r="19949" spans="15:15" x14ac:dyDescent="0.35">
      <c r="O19949" s="86"/>
    </row>
    <row r="19950" spans="15:15" x14ac:dyDescent="0.35">
      <c r="O19950" s="86"/>
    </row>
    <row r="19951" spans="15:15" x14ac:dyDescent="0.35">
      <c r="O19951" s="86"/>
    </row>
    <row r="19952" spans="15:15" x14ac:dyDescent="0.35">
      <c r="O19952" s="86"/>
    </row>
    <row r="19953" spans="15:15" x14ac:dyDescent="0.35">
      <c r="O19953" s="86"/>
    </row>
    <row r="19954" spans="15:15" x14ac:dyDescent="0.35">
      <c r="O19954" s="86"/>
    </row>
    <row r="19955" spans="15:15" x14ac:dyDescent="0.35">
      <c r="O19955" s="86"/>
    </row>
    <row r="19956" spans="15:15" x14ac:dyDescent="0.35">
      <c r="O19956" s="86"/>
    </row>
    <row r="19957" spans="15:15" x14ac:dyDescent="0.35">
      <c r="O19957" s="86"/>
    </row>
    <row r="19958" spans="15:15" x14ac:dyDescent="0.35">
      <c r="O19958" s="86"/>
    </row>
    <row r="19959" spans="15:15" x14ac:dyDescent="0.35">
      <c r="O19959" s="86"/>
    </row>
    <row r="19960" spans="15:15" x14ac:dyDescent="0.35">
      <c r="O19960" s="86"/>
    </row>
    <row r="19961" spans="15:15" x14ac:dyDescent="0.35">
      <c r="O19961" s="86"/>
    </row>
    <row r="19962" spans="15:15" x14ac:dyDescent="0.35">
      <c r="O19962" s="86"/>
    </row>
    <row r="19963" spans="15:15" x14ac:dyDescent="0.35">
      <c r="O19963" s="86"/>
    </row>
    <row r="19964" spans="15:15" x14ac:dyDescent="0.35">
      <c r="O19964" s="86"/>
    </row>
    <row r="19965" spans="15:15" x14ac:dyDescent="0.35">
      <c r="O19965" s="86"/>
    </row>
    <row r="19966" spans="15:15" x14ac:dyDescent="0.35">
      <c r="O19966" s="86"/>
    </row>
    <row r="19967" spans="15:15" x14ac:dyDescent="0.35">
      <c r="O19967" s="86"/>
    </row>
    <row r="19968" spans="15:15" x14ac:dyDescent="0.35">
      <c r="O19968" s="86"/>
    </row>
    <row r="19969" spans="15:15" x14ac:dyDescent="0.35">
      <c r="O19969" s="86"/>
    </row>
    <row r="19970" spans="15:15" x14ac:dyDescent="0.35">
      <c r="O19970" s="86"/>
    </row>
    <row r="19971" spans="15:15" x14ac:dyDescent="0.35">
      <c r="O19971" s="86"/>
    </row>
    <row r="19972" spans="15:15" x14ac:dyDescent="0.35">
      <c r="O19972" s="86"/>
    </row>
    <row r="19973" spans="15:15" x14ac:dyDescent="0.35">
      <c r="O19973" s="86"/>
    </row>
    <row r="19974" spans="15:15" x14ac:dyDescent="0.35">
      <c r="O19974" s="86"/>
    </row>
    <row r="19975" spans="15:15" x14ac:dyDescent="0.35">
      <c r="O19975" s="86"/>
    </row>
    <row r="19976" spans="15:15" x14ac:dyDescent="0.35">
      <c r="O19976" s="86"/>
    </row>
    <row r="19977" spans="15:15" x14ac:dyDescent="0.35">
      <c r="O19977" s="86"/>
    </row>
    <row r="19978" spans="15:15" x14ac:dyDescent="0.35">
      <c r="O19978" s="86"/>
    </row>
    <row r="19979" spans="15:15" x14ac:dyDescent="0.35">
      <c r="O19979" s="86"/>
    </row>
    <row r="19980" spans="15:15" x14ac:dyDescent="0.35">
      <c r="O19980" s="86"/>
    </row>
    <row r="19981" spans="15:15" x14ac:dyDescent="0.35">
      <c r="O19981" s="86"/>
    </row>
    <row r="19982" spans="15:15" x14ac:dyDescent="0.35">
      <c r="O19982" s="86"/>
    </row>
    <row r="19983" spans="15:15" x14ac:dyDescent="0.35">
      <c r="O19983" s="86"/>
    </row>
    <row r="19984" spans="15:15" x14ac:dyDescent="0.35">
      <c r="O19984" s="86"/>
    </row>
    <row r="19985" spans="15:15" x14ac:dyDescent="0.35">
      <c r="O19985" s="86"/>
    </row>
    <row r="19986" spans="15:15" x14ac:dyDescent="0.35">
      <c r="O19986" s="86"/>
    </row>
    <row r="19987" spans="15:15" x14ac:dyDescent="0.35">
      <c r="O19987" s="86"/>
    </row>
    <row r="19988" spans="15:15" x14ac:dyDescent="0.35">
      <c r="O19988" s="86"/>
    </row>
    <row r="19989" spans="15:15" x14ac:dyDescent="0.35">
      <c r="O19989" s="86"/>
    </row>
    <row r="19990" spans="15:15" x14ac:dyDescent="0.35">
      <c r="O19990" s="86"/>
    </row>
    <row r="19991" spans="15:15" x14ac:dyDescent="0.35">
      <c r="O19991" s="86"/>
    </row>
    <row r="19992" spans="15:15" x14ac:dyDescent="0.35">
      <c r="O19992" s="86"/>
    </row>
    <row r="19993" spans="15:15" x14ac:dyDescent="0.35">
      <c r="O19993" s="86"/>
    </row>
    <row r="19994" spans="15:15" x14ac:dyDescent="0.35">
      <c r="O19994" s="86"/>
    </row>
    <row r="19995" spans="15:15" x14ac:dyDescent="0.35">
      <c r="O19995" s="86"/>
    </row>
    <row r="19996" spans="15:15" x14ac:dyDescent="0.35">
      <c r="O19996" s="86"/>
    </row>
    <row r="19997" spans="15:15" x14ac:dyDescent="0.35">
      <c r="O19997" s="86"/>
    </row>
    <row r="19998" spans="15:15" x14ac:dyDescent="0.35">
      <c r="O19998" s="86"/>
    </row>
    <row r="19999" spans="15:15" x14ac:dyDescent="0.35">
      <c r="O19999" s="86"/>
    </row>
    <row r="20000" spans="15:15" x14ac:dyDescent="0.35">
      <c r="O20000" s="86"/>
    </row>
    <row r="20001" spans="15:15" x14ac:dyDescent="0.35">
      <c r="O20001" s="86"/>
    </row>
    <row r="20002" spans="15:15" x14ac:dyDescent="0.35">
      <c r="O20002" s="86"/>
    </row>
    <row r="20003" spans="15:15" x14ac:dyDescent="0.35">
      <c r="O20003" s="86"/>
    </row>
    <row r="20004" spans="15:15" x14ac:dyDescent="0.35">
      <c r="O20004" s="86"/>
    </row>
    <row r="20005" spans="15:15" x14ac:dyDescent="0.35">
      <c r="O20005" s="86"/>
    </row>
    <row r="20006" spans="15:15" x14ac:dyDescent="0.35">
      <c r="O20006" s="86"/>
    </row>
    <row r="20007" spans="15:15" x14ac:dyDescent="0.35">
      <c r="O20007" s="86"/>
    </row>
    <row r="20008" spans="15:15" x14ac:dyDescent="0.35">
      <c r="O20008" s="86"/>
    </row>
    <row r="20009" spans="15:15" x14ac:dyDescent="0.35">
      <c r="O20009" s="86"/>
    </row>
    <row r="20010" spans="15:15" x14ac:dyDescent="0.35">
      <c r="O20010" s="86"/>
    </row>
    <row r="20011" spans="15:15" x14ac:dyDescent="0.35">
      <c r="O20011" s="86"/>
    </row>
    <row r="20012" spans="15:15" x14ac:dyDescent="0.35">
      <c r="O20012" s="86"/>
    </row>
    <row r="20013" spans="15:15" x14ac:dyDescent="0.35">
      <c r="O20013" s="86"/>
    </row>
    <row r="20014" spans="15:15" x14ac:dyDescent="0.35">
      <c r="O20014" s="86"/>
    </row>
    <row r="20015" spans="15:15" x14ac:dyDescent="0.35">
      <c r="O20015" s="86"/>
    </row>
    <row r="20016" spans="15:15" x14ac:dyDescent="0.35">
      <c r="O20016" s="86"/>
    </row>
    <row r="20017" spans="15:15" x14ac:dyDescent="0.35">
      <c r="O20017" s="86"/>
    </row>
    <row r="20018" spans="15:15" x14ac:dyDescent="0.35">
      <c r="O20018" s="86"/>
    </row>
    <row r="20019" spans="15:15" x14ac:dyDescent="0.35">
      <c r="O20019" s="86"/>
    </row>
    <row r="20020" spans="15:15" x14ac:dyDescent="0.35">
      <c r="O20020" s="86"/>
    </row>
    <row r="20021" spans="15:15" x14ac:dyDescent="0.35">
      <c r="O20021" s="86"/>
    </row>
    <row r="20022" spans="15:15" x14ac:dyDescent="0.35">
      <c r="O20022" s="86"/>
    </row>
    <row r="20023" spans="15:15" x14ac:dyDescent="0.35">
      <c r="O20023" s="86"/>
    </row>
    <row r="20024" spans="15:15" x14ac:dyDescent="0.35">
      <c r="O20024" s="86"/>
    </row>
    <row r="20025" spans="15:15" x14ac:dyDescent="0.35">
      <c r="O20025" s="86"/>
    </row>
    <row r="20026" spans="15:15" x14ac:dyDescent="0.35">
      <c r="O20026" s="86"/>
    </row>
    <row r="20027" spans="15:15" x14ac:dyDescent="0.35">
      <c r="O20027" s="86"/>
    </row>
    <row r="20028" spans="15:15" x14ac:dyDescent="0.35">
      <c r="O20028" s="86"/>
    </row>
    <row r="20029" spans="15:15" x14ac:dyDescent="0.35">
      <c r="O20029" s="86"/>
    </row>
    <row r="20030" spans="15:15" x14ac:dyDescent="0.35">
      <c r="O20030" s="86"/>
    </row>
    <row r="20031" spans="15:15" x14ac:dyDescent="0.35">
      <c r="O20031" s="86"/>
    </row>
    <row r="20032" spans="15:15" x14ac:dyDescent="0.35">
      <c r="O20032" s="86"/>
    </row>
    <row r="20033" spans="15:15" x14ac:dyDescent="0.35">
      <c r="O20033" s="86"/>
    </row>
    <row r="20034" spans="15:15" x14ac:dyDescent="0.35">
      <c r="O20034" s="86"/>
    </row>
    <row r="20035" spans="15:15" x14ac:dyDescent="0.35">
      <c r="O20035" s="86"/>
    </row>
    <row r="20036" spans="15:15" x14ac:dyDescent="0.35">
      <c r="O20036" s="86"/>
    </row>
    <row r="20037" spans="15:15" x14ac:dyDescent="0.35">
      <c r="O20037" s="86"/>
    </row>
    <row r="20038" spans="15:15" x14ac:dyDescent="0.35">
      <c r="O20038" s="86"/>
    </row>
    <row r="20039" spans="15:15" x14ac:dyDescent="0.35">
      <c r="O20039" s="86"/>
    </row>
    <row r="20040" spans="15:15" x14ac:dyDescent="0.35">
      <c r="O20040" s="86"/>
    </row>
    <row r="20041" spans="15:15" x14ac:dyDescent="0.35">
      <c r="O20041" s="86"/>
    </row>
    <row r="20042" spans="15:15" x14ac:dyDescent="0.35">
      <c r="O20042" s="86"/>
    </row>
    <row r="20043" spans="15:15" x14ac:dyDescent="0.35">
      <c r="O20043" s="86"/>
    </row>
    <row r="20044" spans="15:15" x14ac:dyDescent="0.35">
      <c r="O20044" s="86"/>
    </row>
    <row r="20045" spans="15:15" x14ac:dyDescent="0.35">
      <c r="O20045" s="86"/>
    </row>
    <row r="20046" spans="15:15" x14ac:dyDescent="0.35">
      <c r="O20046" s="86"/>
    </row>
    <row r="20047" spans="15:15" x14ac:dyDescent="0.35">
      <c r="O20047" s="86"/>
    </row>
    <row r="20048" spans="15:15" x14ac:dyDescent="0.35">
      <c r="O20048" s="86"/>
    </row>
    <row r="20049" spans="15:15" x14ac:dyDescent="0.35">
      <c r="O20049" s="86"/>
    </row>
    <row r="20050" spans="15:15" x14ac:dyDescent="0.35">
      <c r="O20050" s="86"/>
    </row>
    <row r="20051" spans="15:15" x14ac:dyDescent="0.35">
      <c r="O20051" s="86"/>
    </row>
    <row r="20052" spans="15:15" x14ac:dyDescent="0.35">
      <c r="O20052" s="86"/>
    </row>
    <row r="20053" spans="15:15" x14ac:dyDescent="0.35">
      <c r="O20053" s="86"/>
    </row>
    <row r="20054" spans="15:15" x14ac:dyDescent="0.35">
      <c r="O20054" s="86"/>
    </row>
    <row r="20055" spans="15:15" x14ac:dyDescent="0.35">
      <c r="O20055" s="86"/>
    </row>
    <row r="20056" spans="15:15" x14ac:dyDescent="0.35">
      <c r="O20056" s="86"/>
    </row>
    <row r="20057" spans="15:15" x14ac:dyDescent="0.35">
      <c r="O20057" s="86"/>
    </row>
    <row r="20058" spans="15:15" x14ac:dyDescent="0.35">
      <c r="O20058" s="86"/>
    </row>
    <row r="20059" spans="15:15" x14ac:dyDescent="0.35">
      <c r="O20059" s="86"/>
    </row>
    <row r="20060" spans="15:15" x14ac:dyDescent="0.35">
      <c r="O20060" s="86"/>
    </row>
    <row r="20061" spans="15:15" x14ac:dyDescent="0.35">
      <c r="O20061" s="86"/>
    </row>
    <row r="20062" spans="15:15" x14ac:dyDescent="0.35">
      <c r="O20062" s="86"/>
    </row>
    <row r="20063" spans="15:15" x14ac:dyDescent="0.35">
      <c r="O20063" s="86"/>
    </row>
    <row r="20064" spans="15:15" x14ac:dyDescent="0.35">
      <c r="O20064" s="86"/>
    </row>
    <row r="20065" spans="15:15" x14ac:dyDescent="0.35">
      <c r="O20065" s="86"/>
    </row>
    <row r="20066" spans="15:15" x14ac:dyDescent="0.35">
      <c r="O20066" s="86"/>
    </row>
    <row r="20067" spans="15:15" x14ac:dyDescent="0.35">
      <c r="O20067" s="86"/>
    </row>
    <row r="20068" spans="15:15" x14ac:dyDescent="0.35">
      <c r="O20068" s="86"/>
    </row>
    <row r="20069" spans="15:15" x14ac:dyDescent="0.35">
      <c r="O20069" s="86"/>
    </row>
    <row r="20070" spans="15:15" x14ac:dyDescent="0.35">
      <c r="O20070" s="86"/>
    </row>
    <row r="20071" spans="15:15" x14ac:dyDescent="0.35">
      <c r="O20071" s="86"/>
    </row>
    <row r="20072" spans="15:15" x14ac:dyDescent="0.35">
      <c r="O20072" s="86"/>
    </row>
    <row r="20073" spans="15:15" x14ac:dyDescent="0.35">
      <c r="O20073" s="86"/>
    </row>
    <row r="20074" spans="15:15" x14ac:dyDescent="0.35">
      <c r="O20074" s="86"/>
    </row>
    <row r="20075" spans="15:15" x14ac:dyDescent="0.35">
      <c r="O20075" s="86"/>
    </row>
    <row r="20076" spans="15:15" x14ac:dyDescent="0.35">
      <c r="O20076" s="86"/>
    </row>
    <row r="20077" spans="15:15" x14ac:dyDescent="0.35">
      <c r="O20077" s="86"/>
    </row>
    <row r="20078" spans="15:15" x14ac:dyDescent="0.35">
      <c r="O20078" s="86"/>
    </row>
    <row r="20079" spans="15:15" x14ac:dyDescent="0.35">
      <c r="O20079" s="86"/>
    </row>
    <row r="20080" spans="15:15" x14ac:dyDescent="0.35">
      <c r="O20080" s="86"/>
    </row>
    <row r="20081" spans="15:15" x14ac:dyDescent="0.35">
      <c r="O20081" s="86"/>
    </row>
    <row r="20082" spans="15:15" x14ac:dyDescent="0.35">
      <c r="O20082" s="86"/>
    </row>
    <row r="20083" spans="15:15" x14ac:dyDescent="0.35">
      <c r="O20083" s="86"/>
    </row>
    <row r="20084" spans="15:15" x14ac:dyDescent="0.35">
      <c r="O20084" s="86"/>
    </row>
    <row r="20085" spans="15:15" x14ac:dyDescent="0.35">
      <c r="O20085" s="86"/>
    </row>
    <row r="20086" spans="15:15" x14ac:dyDescent="0.35">
      <c r="O20086" s="86"/>
    </row>
    <row r="20087" spans="15:15" x14ac:dyDescent="0.35">
      <c r="O20087" s="86"/>
    </row>
    <row r="20088" spans="15:15" x14ac:dyDescent="0.35">
      <c r="O20088" s="86"/>
    </row>
    <row r="20089" spans="15:15" x14ac:dyDescent="0.35">
      <c r="O20089" s="86"/>
    </row>
    <row r="20090" spans="15:15" x14ac:dyDescent="0.35">
      <c r="O20090" s="86"/>
    </row>
    <row r="20091" spans="15:15" x14ac:dyDescent="0.35">
      <c r="O20091" s="86"/>
    </row>
    <row r="20092" spans="15:15" x14ac:dyDescent="0.35">
      <c r="O20092" s="86"/>
    </row>
    <row r="20093" spans="15:15" x14ac:dyDescent="0.35">
      <c r="O20093" s="86"/>
    </row>
    <row r="20094" spans="15:15" x14ac:dyDescent="0.35">
      <c r="O20094" s="86"/>
    </row>
    <row r="20095" spans="15:15" x14ac:dyDescent="0.35">
      <c r="O20095" s="86"/>
    </row>
    <row r="20096" spans="15:15" x14ac:dyDescent="0.35">
      <c r="O20096" s="86"/>
    </row>
    <row r="20097" spans="15:15" x14ac:dyDescent="0.35">
      <c r="O20097" s="86"/>
    </row>
    <row r="20098" spans="15:15" x14ac:dyDescent="0.35">
      <c r="O20098" s="86"/>
    </row>
    <row r="20099" spans="15:15" x14ac:dyDescent="0.35">
      <c r="O20099" s="86"/>
    </row>
    <row r="20100" spans="15:15" x14ac:dyDescent="0.35">
      <c r="O20100" s="86"/>
    </row>
    <row r="20101" spans="15:15" x14ac:dyDescent="0.35">
      <c r="O20101" s="86"/>
    </row>
    <row r="20102" spans="15:15" x14ac:dyDescent="0.35">
      <c r="O20102" s="86"/>
    </row>
    <row r="20103" spans="15:15" x14ac:dyDescent="0.35">
      <c r="O20103" s="86"/>
    </row>
    <row r="20104" spans="15:15" x14ac:dyDescent="0.35">
      <c r="O20104" s="86"/>
    </row>
    <row r="20105" spans="15:15" x14ac:dyDescent="0.35">
      <c r="O20105" s="86"/>
    </row>
    <row r="20106" spans="15:15" x14ac:dyDescent="0.35">
      <c r="O20106" s="86"/>
    </row>
    <row r="20107" spans="15:15" x14ac:dyDescent="0.35">
      <c r="O20107" s="86"/>
    </row>
    <row r="20108" spans="15:15" x14ac:dyDescent="0.35">
      <c r="O20108" s="86"/>
    </row>
    <row r="20109" spans="15:15" x14ac:dyDescent="0.35">
      <c r="O20109" s="86"/>
    </row>
    <row r="20110" spans="15:15" x14ac:dyDescent="0.35">
      <c r="O20110" s="86"/>
    </row>
    <row r="20111" spans="15:15" x14ac:dyDescent="0.35">
      <c r="O20111" s="86"/>
    </row>
    <row r="20112" spans="15:15" x14ac:dyDescent="0.35">
      <c r="O20112" s="86"/>
    </row>
    <row r="20113" spans="15:15" x14ac:dyDescent="0.35">
      <c r="O20113" s="86"/>
    </row>
    <row r="20114" spans="15:15" x14ac:dyDescent="0.35">
      <c r="O20114" s="86"/>
    </row>
    <row r="20115" spans="15:15" x14ac:dyDescent="0.35">
      <c r="O20115" s="86"/>
    </row>
    <row r="20116" spans="15:15" x14ac:dyDescent="0.35">
      <c r="O20116" s="86"/>
    </row>
    <row r="20117" spans="15:15" x14ac:dyDescent="0.35">
      <c r="O20117" s="86"/>
    </row>
    <row r="20118" spans="15:15" x14ac:dyDescent="0.35">
      <c r="O20118" s="86"/>
    </row>
    <row r="20119" spans="15:15" x14ac:dyDescent="0.35">
      <c r="O20119" s="86"/>
    </row>
    <row r="20120" spans="15:15" x14ac:dyDescent="0.35">
      <c r="O20120" s="86"/>
    </row>
    <row r="20121" spans="15:15" x14ac:dyDescent="0.35">
      <c r="O20121" s="86"/>
    </row>
    <row r="20122" spans="15:15" x14ac:dyDescent="0.35">
      <c r="O20122" s="86"/>
    </row>
    <row r="20123" spans="15:15" x14ac:dyDescent="0.35">
      <c r="O20123" s="86"/>
    </row>
    <row r="20124" spans="15:15" x14ac:dyDescent="0.35">
      <c r="O20124" s="86"/>
    </row>
    <row r="20125" spans="15:15" x14ac:dyDescent="0.35">
      <c r="O20125" s="86"/>
    </row>
    <row r="20126" spans="15:15" x14ac:dyDescent="0.35">
      <c r="O20126" s="86"/>
    </row>
    <row r="20127" spans="15:15" x14ac:dyDescent="0.35">
      <c r="O20127" s="86"/>
    </row>
    <row r="20128" spans="15:15" x14ac:dyDescent="0.35">
      <c r="O20128" s="86"/>
    </row>
    <row r="20129" spans="15:15" x14ac:dyDescent="0.35">
      <c r="O20129" s="86"/>
    </row>
    <row r="20130" spans="15:15" x14ac:dyDescent="0.35">
      <c r="O20130" s="86"/>
    </row>
    <row r="20131" spans="15:15" x14ac:dyDescent="0.35">
      <c r="O20131" s="86"/>
    </row>
    <row r="20132" spans="15:15" x14ac:dyDescent="0.35">
      <c r="O20132" s="86"/>
    </row>
    <row r="20133" spans="15:15" x14ac:dyDescent="0.35">
      <c r="O20133" s="86"/>
    </row>
    <row r="20134" spans="15:15" x14ac:dyDescent="0.35">
      <c r="O20134" s="86"/>
    </row>
    <row r="20135" spans="15:15" x14ac:dyDescent="0.35">
      <c r="O20135" s="86"/>
    </row>
    <row r="20136" spans="15:15" x14ac:dyDescent="0.35">
      <c r="O20136" s="86"/>
    </row>
    <row r="20137" spans="15:15" x14ac:dyDescent="0.35">
      <c r="O20137" s="86"/>
    </row>
    <row r="20138" spans="15:15" x14ac:dyDescent="0.35">
      <c r="O20138" s="86"/>
    </row>
    <row r="20139" spans="15:15" x14ac:dyDescent="0.35">
      <c r="O20139" s="86"/>
    </row>
    <row r="20140" spans="15:15" x14ac:dyDescent="0.35">
      <c r="O20140" s="86"/>
    </row>
    <row r="20141" spans="15:15" x14ac:dyDescent="0.35">
      <c r="O20141" s="86"/>
    </row>
    <row r="20142" spans="15:15" x14ac:dyDescent="0.35">
      <c r="O20142" s="86"/>
    </row>
    <row r="20143" spans="15:15" x14ac:dyDescent="0.35">
      <c r="O20143" s="86"/>
    </row>
    <row r="20144" spans="15:15" x14ac:dyDescent="0.35">
      <c r="O20144" s="86"/>
    </row>
    <row r="20145" spans="15:15" x14ac:dyDescent="0.35">
      <c r="O20145" s="86"/>
    </row>
    <row r="20146" spans="15:15" x14ac:dyDescent="0.35">
      <c r="O20146" s="86"/>
    </row>
    <row r="20147" spans="15:15" x14ac:dyDescent="0.35">
      <c r="O20147" s="86"/>
    </row>
    <row r="20148" spans="15:15" x14ac:dyDescent="0.35">
      <c r="O20148" s="86"/>
    </row>
    <row r="20149" spans="15:15" x14ac:dyDescent="0.35">
      <c r="O20149" s="86"/>
    </row>
    <row r="20150" spans="15:15" x14ac:dyDescent="0.35">
      <c r="O20150" s="86"/>
    </row>
    <row r="20151" spans="15:15" x14ac:dyDescent="0.35">
      <c r="O20151" s="86"/>
    </row>
    <row r="20152" spans="15:15" x14ac:dyDescent="0.35">
      <c r="O20152" s="86"/>
    </row>
    <row r="20153" spans="15:15" x14ac:dyDescent="0.35">
      <c r="O20153" s="86"/>
    </row>
    <row r="20154" spans="15:15" x14ac:dyDescent="0.35">
      <c r="O20154" s="86"/>
    </row>
    <row r="20155" spans="15:15" x14ac:dyDescent="0.35">
      <c r="O20155" s="86"/>
    </row>
    <row r="20156" spans="15:15" x14ac:dyDescent="0.35">
      <c r="O20156" s="86"/>
    </row>
    <row r="20157" spans="15:15" x14ac:dyDescent="0.35">
      <c r="O20157" s="86"/>
    </row>
    <row r="20158" spans="15:15" x14ac:dyDescent="0.35">
      <c r="O20158" s="86"/>
    </row>
    <row r="20159" spans="15:15" x14ac:dyDescent="0.35">
      <c r="O20159" s="86"/>
    </row>
    <row r="20160" spans="15:15" x14ac:dyDescent="0.35">
      <c r="O20160" s="86"/>
    </row>
    <row r="20161" spans="15:15" x14ac:dyDescent="0.35">
      <c r="O20161" s="86"/>
    </row>
    <row r="20162" spans="15:15" x14ac:dyDescent="0.35">
      <c r="O20162" s="86"/>
    </row>
    <row r="20163" spans="15:15" x14ac:dyDescent="0.35">
      <c r="O20163" s="86"/>
    </row>
    <row r="20164" spans="15:15" x14ac:dyDescent="0.35">
      <c r="O20164" s="86"/>
    </row>
    <row r="20165" spans="15:15" x14ac:dyDescent="0.35">
      <c r="O20165" s="86"/>
    </row>
    <row r="20166" spans="15:15" x14ac:dyDescent="0.35">
      <c r="O20166" s="86"/>
    </row>
    <row r="20167" spans="15:15" x14ac:dyDescent="0.35">
      <c r="O20167" s="86"/>
    </row>
    <row r="20168" spans="15:15" x14ac:dyDescent="0.35">
      <c r="O20168" s="86"/>
    </row>
    <row r="20169" spans="15:15" x14ac:dyDescent="0.35">
      <c r="O20169" s="86"/>
    </row>
    <row r="20170" spans="15:15" x14ac:dyDescent="0.35">
      <c r="O20170" s="86"/>
    </row>
    <row r="20171" spans="15:15" x14ac:dyDescent="0.35">
      <c r="O20171" s="86"/>
    </row>
    <row r="20172" spans="15:15" x14ac:dyDescent="0.35">
      <c r="O20172" s="86"/>
    </row>
    <row r="20173" spans="15:15" x14ac:dyDescent="0.35">
      <c r="O20173" s="86"/>
    </row>
    <row r="20174" spans="15:15" x14ac:dyDescent="0.35">
      <c r="O20174" s="86"/>
    </row>
    <row r="20175" spans="15:15" x14ac:dyDescent="0.35">
      <c r="O20175" s="86"/>
    </row>
    <row r="20176" spans="15:15" x14ac:dyDescent="0.35">
      <c r="O20176" s="86"/>
    </row>
    <row r="20177" spans="15:15" x14ac:dyDescent="0.35">
      <c r="O20177" s="86"/>
    </row>
    <row r="20178" spans="15:15" x14ac:dyDescent="0.35">
      <c r="O20178" s="86"/>
    </row>
    <row r="20179" spans="15:15" x14ac:dyDescent="0.35">
      <c r="O20179" s="86"/>
    </row>
    <row r="20180" spans="15:15" x14ac:dyDescent="0.35">
      <c r="O20180" s="86"/>
    </row>
    <row r="20181" spans="15:15" x14ac:dyDescent="0.35">
      <c r="O20181" s="86"/>
    </row>
    <row r="20182" spans="15:15" x14ac:dyDescent="0.35">
      <c r="O20182" s="86"/>
    </row>
    <row r="20183" spans="15:15" x14ac:dyDescent="0.35">
      <c r="O20183" s="86"/>
    </row>
    <row r="20184" spans="15:15" x14ac:dyDescent="0.35">
      <c r="O20184" s="86"/>
    </row>
    <row r="20185" spans="15:15" x14ac:dyDescent="0.35">
      <c r="O20185" s="86"/>
    </row>
    <row r="20186" spans="15:15" x14ac:dyDescent="0.35">
      <c r="O20186" s="86"/>
    </row>
    <row r="20187" spans="15:15" x14ac:dyDescent="0.35">
      <c r="O20187" s="86"/>
    </row>
    <row r="20188" spans="15:15" x14ac:dyDescent="0.35">
      <c r="O20188" s="86"/>
    </row>
    <row r="20189" spans="15:15" x14ac:dyDescent="0.35">
      <c r="O20189" s="86"/>
    </row>
    <row r="20190" spans="15:15" x14ac:dyDescent="0.35">
      <c r="O20190" s="86"/>
    </row>
    <row r="20191" spans="15:15" x14ac:dyDescent="0.35">
      <c r="O20191" s="86"/>
    </row>
    <row r="20192" spans="15:15" x14ac:dyDescent="0.35">
      <c r="O20192" s="86"/>
    </row>
    <row r="20193" spans="15:15" x14ac:dyDescent="0.35">
      <c r="O20193" s="86"/>
    </row>
    <row r="20194" spans="15:15" x14ac:dyDescent="0.35">
      <c r="O20194" s="86"/>
    </row>
    <row r="20195" spans="15:15" x14ac:dyDescent="0.35">
      <c r="O20195" s="86"/>
    </row>
    <row r="20196" spans="15:15" x14ac:dyDescent="0.35">
      <c r="O20196" s="86"/>
    </row>
    <row r="20197" spans="15:15" x14ac:dyDescent="0.35">
      <c r="O20197" s="86"/>
    </row>
    <row r="20198" spans="15:15" x14ac:dyDescent="0.35">
      <c r="O20198" s="86"/>
    </row>
    <row r="20199" spans="15:15" x14ac:dyDescent="0.35">
      <c r="O20199" s="86"/>
    </row>
    <row r="20200" spans="15:15" x14ac:dyDescent="0.35">
      <c r="O20200" s="86"/>
    </row>
    <row r="20201" spans="15:15" x14ac:dyDescent="0.35">
      <c r="O20201" s="86"/>
    </row>
    <row r="20202" spans="15:15" x14ac:dyDescent="0.35">
      <c r="O20202" s="86"/>
    </row>
    <row r="20203" spans="15:15" x14ac:dyDescent="0.35">
      <c r="O20203" s="86"/>
    </row>
    <row r="20204" spans="15:15" x14ac:dyDescent="0.35">
      <c r="O20204" s="86"/>
    </row>
    <row r="20205" spans="15:15" x14ac:dyDescent="0.35">
      <c r="O20205" s="86"/>
    </row>
    <row r="20206" spans="15:15" x14ac:dyDescent="0.35">
      <c r="O20206" s="86"/>
    </row>
    <row r="20207" spans="15:15" x14ac:dyDescent="0.35">
      <c r="O20207" s="86"/>
    </row>
    <row r="20208" spans="15:15" x14ac:dyDescent="0.35">
      <c r="O20208" s="86"/>
    </row>
    <row r="20209" spans="15:15" x14ac:dyDescent="0.35">
      <c r="O20209" s="86"/>
    </row>
    <row r="20210" spans="15:15" x14ac:dyDescent="0.35">
      <c r="O20210" s="86"/>
    </row>
    <row r="20211" spans="15:15" x14ac:dyDescent="0.35">
      <c r="O20211" s="86"/>
    </row>
    <row r="20212" spans="15:15" x14ac:dyDescent="0.35">
      <c r="O20212" s="86"/>
    </row>
    <row r="20213" spans="15:15" x14ac:dyDescent="0.35">
      <c r="O20213" s="86"/>
    </row>
    <row r="20214" spans="15:15" x14ac:dyDescent="0.35">
      <c r="O20214" s="86"/>
    </row>
    <row r="20215" spans="15:15" x14ac:dyDescent="0.35">
      <c r="O20215" s="86"/>
    </row>
    <row r="20216" spans="15:15" x14ac:dyDescent="0.35">
      <c r="O20216" s="86"/>
    </row>
    <row r="20217" spans="15:15" x14ac:dyDescent="0.35">
      <c r="O20217" s="86"/>
    </row>
    <row r="20218" spans="15:15" x14ac:dyDescent="0.35">
      <c r="O20218" s="86"/>
    </row>
    <row r="20219" spans="15:15" x14ac:dyDescent="0.35">
      <c r="O20219" s="86"/>
    </row>
    <row r="20220" spans="15:15" x14ac:dyDescent="0.35">
      <c r="O20220" s="86"/>
    </row>
    <row r="20221" spans="15:15" x14ac:dyDescent="0.35">
      <c r="O20221" s="86"/>
    </row>
    <row r="20222" spans="15:15" x14ac:dyDescent="0.35">
      <c r="O20222" s="86"/>
    </row>
    <row r="20223" spans="15:15" x14ac:dyDescent="0.35">
      <c r="O20223" s="86"/>
    </row>
    <row r="20224" spans="15:15" x14ac:dyDescent="0.35">
      <c r="O20224" s="86"/>
    </row>
    <row r="20225" spans="15:15" x14ac:dyDescent="0.35">
      <c r="O20225" s="86"/>
    </row>
    <row r="20226" spans="15:15" x14ac:dyDescent="0.35">
      <c r="O20226" s="86"/>
    </row>
    <row r="20227" spans="15:15" x14ac:dyDescent="0.35">
      <c r="O20227" s="86"/>
    </row>
    <row r="20228" spans="15:15" x14ac:dyDescent="0.35">
      <c r="O20228" s="86"/>
    </row>
    <row r="20229" spans="15:15" x14ac:dyDescent="0.35">
      <c r="O20229" s="86"/>
    </row>
    <row r="20230" spans="15:15" x14ac:dyDescent="0.35">
      <c r="O20230" s="86"/>
    </row>
    <row r="20231" spans="15:15" x14ac:dyDescent="0.35">
      <c r="O20231" s="86"/>
    </row>
    <row r="20232" spans="15:15" x14ac:dyDescent="0.35">
      <c r="O20232" s="86"/>
    </row>
    <row r="20233" spans="15:15" x14ac:dyDescent="0.35">
      <c r="O20233" s="86"/>
    </row>
    <row r="20234" spans="15:15" x14ac:dyDescent="0.35">
      <c r="O20234" s="86"/>
    </row>
    <row r="20235" spans="15:15" x14ac:dyDescent="0.35">
      <c r="O20235" s="86"/>
    </row>
    <row r="20236" spans="15:15" x14ac:dyDescent="0.35">
      <c r="O20236" s="86"/>
    </row>
    <row r="20237" spans="15:15" x14ac:dyDescent="0.35">
      <c r="O20237" s="86"/>
    </row>
    <row r="20238" spans="15:15" x14ac:dyDescent="0.35">
      <c r="O20238" s="86"/>
    </row>
    <row r="20239" spans="15:15" x14ac:dyDescent="0.35">
      <c r="O20239" s="86"/>
    </row>
    <row r="20240" spans="15:15" x14ac:dyDescent="0.35">
      <c r="O20240" s="86"/>
    </row>
    <row r="20241" spans="15:15" x14ac:dyDescent="0.35">
      <c r="O20241" s="86"/>
    </row>
    <row r="20242" spans="15:15" x14ac:dyDescent="0.35">
      <c r="O20242" s="86"/>
    </row>
    <row r="20243" spans="15:15" x14ac:dyDescent="0.35">
      <c r="O20243" s="86"/>
    </row>
    <row r="20244" spans="15:15" x14ac:dyDescent="0.35">
      <c r="O20244" s="86"/>
    </row>
    <row r="20245" spans="15:15" x14ac:dyDescent="0.35">
      <c r="O20245" s="86"/>
    </row>
    <row r="20246" spans="15:15" x14ac:dyDescent="0.35">
      <c r="O20246" s="86"/>
    </row>
    <row r="20247" spans="15:15" x14ac:dyDescent="0.35">
      <c r="O20247" s="86"/>
    </row>
    <row r="20248" spans="15:15" x14ac:dyDescent="0.35">
      <c r="O20248" s="86"/>
    </row>
    <row r="20249" spans="15:15" x14ac:dyDescent="0.35">
      <c r="O20249" s="86"/>
    </row>
    <row r="20250" spans="15:15" x14ac:dyDescent="0.35">
      <c r="O20250" s="86"/>
    </row>
    <row r="20251" spans="15:15" x14ac:dyDescent="0.35">
      <c r="O20251" s="86"/>
    </row>
    <row r="20252" spans="15:15" x14ac:dyDescent="0.35">
      <c r="O20252" s="86"/>
    </row>
    <row r="20253" spans="15:15" x14ac:dyDescent="0.35">
      <c r="O20253" s="86"/>
    </row>
    <row r="20254" spans="15:15" x14ac:dyDescent="0.35">
      <c r="O20254" s="86"/>
    </row>
    <row r="20255" spans="15:15" x14ac:dyDescent="0.35">
      <c r="O20255" s="86"/>
    </row>
    <row r="20256" spans="15:15" x14ac:dyDescent="0.35">
      <c r="O20256" s="86"/>
    </row>
    <row r="20257" spans="15:15" x14ac:dyDescent="0.35">
      <c r="O20257" s="86"/>
    </row>
    <row r="20258" spans="15:15" x14ac:dyDescent="0.35">
      <c r="O20258" s="86"/>
    </row>
    <row r="20259" spans="15:15" x14ac:dyDescent="0.35">
      <c r="O20259" s="86"/>
    </row>
    <row r="20260" spans="15:15" x14ac:dyDescent="0.35">
      <c r="O20260" s="86"/>
    </row>
    <row r="20261" spans="15:15" x14ac:dyDescent="0.35">
      <c r="O20261" s="86"/>
    </row>
    <row r="20262" spans="15:15" x14ac:dyDescent="0.35">
      <c r="O20262" s="86"/>
    </row>
    <row r="20263" spans="15:15" x14ac:dyDescent="0.35">
      <c r="O20263" s="86"/>
    </row>
    <row r="20264" spans="15:15" x14ac:dyDescent="0.35">
      <c r="O20264" s="86"/>
    </row>
    <row r="20265" spans="15:15" x14ac:dyDescent="0.35">
      <c r="O20265" s="86"/>
    </row>
    <row r="20266" spans="15:15" x14ac:dyDescent="0.35">
      <c r="O20266" s="86"/>
    </row>
    <row r="20267" spans="15:15" x14ac:dyDescent="0.35">
      <c r="O20267" s="86"/>
    </row>
    <row r="20268" spans="15:15" x14ac:dyDescent="0.35">
      <c r="O20268" s="86"/>
    </row>
    <row r="20269" spans="15:15" x14ac:dyDescent="0.35">
      <c r="O20269" s="86"/>
    </row>
    <row r="20270" spans="15:15" x14ac:dyDescent="0.35">
      <c r="O20270" s="86"/>
    </row>
    <row r="20271" spans="15:15" x14ac:dyDescent="0.35">
      <c r="O20271" s="86"/>
    </row>
    <row r="20272" spans="15:15" x14ac:dyDescent="0.35">
      <c r="O20272" s="86"/>
    </row>
    <row r="20273" spans="15:15" x14ac:dyDescent="0.35">
      <c r="O20273" s="86"/>
    </row>
    <row r="20274" spans="15:15" x14ac:dyDescent="0.35">
      <c r="O20274" s="86"/>
    </row>
    <row r="20275" spans="15:15" x14ac:dyDescent="0.35">
      <c r="O20275" s="86"/>
    </row>
    <row r="20276" spans="15:15" x14ac:dyDescent="0.35">
      <c r="O20276" s="86"/>
    </row>
    <row r="20277" spans="15:15" x14ac:dyDescent="0.35">
      <c r="O20277" s="86"/>
    </row>
    <row r="20278" spans="15:15" x14ac:dyDescent="0.35">
      <c r="O20278" s="86"/>
    </row>
    <row r="20279" spans="15:15" x14ac:dyDescent="0.35">
      <c r="O20279" s="86"/>
    </row>
    <row r="20280" spans="15:15" x14ac:dyDescent="0.35">
      <c r="O20280" s="86"/>
    </row>
    <row r="20281" spans="15:15" x14ac:dyDescent="0.35">
      <c r="O20281" s="86"/>
    </row>
    <row r="20282" spans="15:15" x14ac:dyDescent="0.35">
      <c r="O20282" s="86"/>
    </row>
    <row r="20283" spans="15:15" x14ac:dyDescent="0.35">
      <c r="O20283" s="86"/>
    </row>
    <row r="20284" spans="15:15" x14ac:dyDescent="0.35">
      <c r="O20284" s="86"/>
    </row>
    <row r="20285" spans="15:15" x14ac:dyDescent="0.35">
      <c r="O20285" s="86"/>
    </row>
    <row r="20286" spans="15:15" x14ac:dyDescent="0.35">
      <c r="O20286" s="86"/>
    </row>
    <row r="20287" spans="15:15" x14ac:dyDescent="0.35">
      <c r="O20287" s="86"/>
    </row>
    <row r="20288" spans="15:15" x14ac:dyDescent="0.35">
      <c r="O20288" s="86"/>
    </row>
    <row r="20289" spans="15:15" x14ac:dyDescent="0.35">
      <c r="O20289" s="86"/>
    </row>
    <row r="20290" spans="15:15" x14ac:dyDescent="0.35">
      <c r="O20290" s="86"/>
    </row>
    <row r="20291" spans="15:15" x14ac:dyDescent="0.35">
      <c r="O20291" s="86"/>
    </row>
    <row r="20292" spans="15:15" x14ac:dyDescent="0.35">
      <c r="O20292" s="86"/>
    </row>
    <row r="20293" spans="15:15" x14ac:dyDescent="0.35">
      <c r="O20293" s="86"/>
    </row>
    <row r="20294" spans="15:15" x14ac:dyDescent="0.35">
      <c r="O20294" s="86"/>
    </row>
    <row r="20295" spans="15:15" x14ac:dyDescent="0.35">
      <c r="O20295" s="86"/>
    </row>
    <row r="20296" spans="15:15" x14ac:dyDescent="0.35">
      <c r="O20296" s="86"/>
    </row>
    <row r="20297" spans="15:15" x14ac:dyDescent="0.35">
      <c r="O20297" s="86"/>
    </row>
    <row r="20298" spans="15:15" x14ac:dyDescent="0.35">
      <c r="O20298" s="86"/>
    </row>
    <row r="20299" spans="15:15" x14ac:dyDescent="0.35">
      <c r="O20299" s="86"/>
    </row>
    <row r="20300" spans="15:15" x14ac:dyDescent="0.35">
      <c r="O20300" s="86"/>
    </row>
    <row r="20301" spans="15:15" x14ac:dyDescent="0.35">
      <c r="O20301" s="86"/>
    </row>
    <row r="20302" spans="15:15" x14ac:dyDescent="0.35">
      <c r="O20302" s="86"/>
    </row>
    <row r="20303" spans="15:15" x14ac:dyDescent="0.35">
      <c r="O20303" s="86"/>
    </row>
    <row r="20304" spans="15:15" x14ac:dyDescent="0.35">
      <c r="O20304" s="86"/>
    </row>
    <row r="20305" spans="15:15" x14ac:dyDescent="0.35">
      <c r="O20305" s="86"/>
    </row>
    <row r="20306" spans="15:15" x14ac:dyDescent="0.35">
      <c r="O20306" s="86"/>
    </row>
    <row r="20307" spans="15:15" x14ac:dyDescent="0.35">
      <c r="O20307" s="86"/>
    </row>
    <row r="20308" spans="15:15" x14ac:dyDescent="0.35">
      <c r="O20308" s="86"/>
    </row>
    <row r="20309" spans="15:15" x14ac:dyDescent="0.35">
      <c r="O20309" s="86"/>
    </row>
    <row r="20310" spans="15:15" x14ac:dyDescent="0.35">
      <c r="O20310" s="86"/>
    </row>
    <row r="20311" spans="15:15" x14ac:dyDescent="0.35">
      <c r="O20311" s="86"/>
    </row>
    <row r="20312" spans="15:15" x14ac:dyDescent="0.35">
      <c r="O20312" s="86"/>
    </row>
    <row r="20313" spans="15:15" x14ac:dyDescent="0.35">
      <c r="O20313" s="86"/>
    </row>
    <row r="20314" spans="15:15" x14ac:dyDescent="0.35">
      <c r="O20314" s="86"/>
    </row>
    <row r="20315" spans="15:15" x14ac:dyDescent="0.35">
      <c r="O20315" s="86"/>
    </row>
    <row r="20316" spans="15:15" x14ac:dyDescent="0.35">
      <c r="O20316" s="86"/>
    </row>
    <row r="20317" spans="15:15" x14ac:dyDescent="0.35">
      <c r="O20317" s="86"/>
    </row>
    <row r="20318" spans="15:15" x14ac:dyDescent="0.35">
      <c r="O20318" s="86"/>
    </row>
    <row r="20319" spans="15:15" x14ac:dyDescent="0.35">
      <c r="O20319" s="86"/>
    </row>
    <row r="20320" spans="15:15" x14ac:dyDescent="0.35">
      <c r="O20320" s="86"/>
    </row>
    <row r="20321" spans="15:15" x14ac:dyDescent="0.35">
      <c r="O20321" s="86"/>
    </row>
    <row r="20322" spans="15:15" x14ac:dyDescent="0.35">
      <c r="O20322" s="86"/>
    </row>
    <row r="20323" spans="15:15" x14ac:dyDescent="0.35">
      <c r="O20323" s="86"/>
    </row>
    <row r="20324" spans="15:15" x14ac:dyDescent="0.35">
      <c r="O20324" s="86"/>
    </row>
    <row r="20325" spans="15:15" x14ac:dyDescent="0.35">
      <c r="O20325" s="86"/>
    </row>
    <row r="20326" spans="15:15" x14ac:dyDescent="0.35">
      <c r="O20326" s="86"/>
    </row>
    <row r="20327" spans="15:15" x14ac:dyDescent="0.35">
      <c r="O20327" s="86"/>
    </row>
    <row r="20328" spans="15:15" x14ac:dyDescent="0.35">
      <c r="O20328" s="86"/>
    </row>
    <row r="20329" spans="15:15" x14ac:dyDescent="0.35">
      <c r="O20329" s="86"/>
    </row>
    <row r="20330" spans="15:15" x14ac:dyDescent="0.35">
      <c r="O20330" s="86"/>
    </row>
    <row r="20331" spans="15:15" x14ac:dyDescent="0.35">
      <c r="O20331" s="86"/>
    </row>
    <row r="20332" spans="15:15" x14ac:dyDescent="0.35">
      <c r="O20332" s="86"/>
    </row>
    <row r="20333" spans="15:15" x14ac:dyDescent="0.35">
      <c r="O20333" s="86"/>
    </row>
    <row r="20334" spans="15:15" x14ac:dyDescent="0.35">
      <c r="O20334" s="86"/>
    </row>
    <row r="20335" spans="15:15" x14ac:dyDescent="0.35">
      <c r="O20335" s="86"/>
    </row>
    <row r="20336" spans="15:15" x14ac:dyDescent="0.35">
      <c r="O20336" s="86"/>
    </row>
    <row r="20337" spans="15:15" x14ac:dyDescent="0.35">
      <c r="O20337" s="86"/>
    </row>
    <row r="20338" spans="15:15" x14ac:dyDescent="0.35">
      <c r="O20338" s="86"/>
    </row>
    <row r="20339" spans="15:15" x14ac:dyDescent="0.35">
      <c r="O20339" s="86"/>
    </row>
    <row r="20340" spans="15:15" x14ac:dyDescent="0.35">
      <c r="O20340" s="86"/>
    </row>
    <row r="20341" spans="15:15" x14ac:dyDescent="0.35">
      <c r="O20341" s="86"/>
    </row>
    <row r="20342" spans="15:15" x14ac:dyDescent="0.35">
      <c r="O20342" s="86"/>
    </row>
    <row r="20343" spans="15:15" x14ac:dyDescent="0.35">
      <c r="O20343" s="86"/>
    </row>
    <row r="20344" spans="15:15" x14ac:dyDescent="0.35">
      <c r="O20344" s="86"/>
    </row>
    <row r="20345" spans="15:15" x14ac:dyDescent="0.35">
      <c r="O20345" s="86"/>
    </row>
    <row r="20346" spans="15:15" x14ac:dyDescent="0.35">
      <c r="O20346" s="86"/>
    </row>
    <row r="20347" spans="15:15" x14ac:dyDescent="0.35">
      <c r="O20347" s="86"/>
    </row>
    <row r="20348" spans="15:15" x14ac:dyDescent="0.35">
      <c r="O20348" s="86"/>
    </row>
    <row r="20349" spans="15:15" x14ac:dyDescent="0.35">
      <c r="O20349" s="86"/>
    </row>
    <row r="20350" spans="15:15" x14ac:dyDescent="0.35">
      <c r="O20350" s="86"/>
    </row>
    <row r="20351" spans="15:15" x14ac:dyDescent="0.35">
      <c r="O20351" s="86"/>
    </row>
    <row r="20352" spans="15:15" x14ac:dyDescent="0.35">
      <c r="O20352" s="86"/>
    </row>
    <row r="20353" spans="15:15" x14ac:dyDescent="0.35">
      <c r="O20353" s="86"/>
    </row>
    <row r="20354" spans="15:15" x14ac:dyDescent="0.35">
      <c r="O20354" s="86"/>
    </row>
    <row r="20355" spans="15:15" x14ac:dyDescent="0.35">
      <c r="O20355" s="86"/>
    </row>
    <row r="20356" spans="15:15" x14ac:dyDescent="0.35">
      <c r="O20356" s="86"/>
    </row>
    <row r="20357" spans="15:15" x14ac:dyDescent="0.35">
      <c r="O20357" s="86"/>
    </row>
    <row r="20358" spans="15:15" x14ac:dyDescent="0.35">
      <c r="O20358" s="86"/>
    </row>
    <row r="20359" spans="15:15" x14ac:dyDescent="0.35">
      <c r="O20359" s="86"/>
    </row>
    <row r="20360" spans="15:15" x14ac:dyDescent="0.35">
      <c r="O20360" s="86"/>
    </row>
    <row r="20361" spans="15:15" x14ac:dyDescent="0.35">
      <c r="O20361" s="86"/>
    </row>
    <row r="20362" spans="15:15" x14ac:dyDescent="0.35">
      <c r="O20362" s="86"/>
    </row>
    <row r="20363" spans="15:15" x14ac:dyDescent="0.35">
      <c r="O20363" s="86"/>
    </row>
    <row r="20364" spans="15:15" x14ac:dyDescent="0.35">
      <c r="O20364" s="86"/>
    </row>
    <row r="20365" spans="15:15" x14ac:dyDescent="0.35">
      <c r="O20365" s="86"/>
    </row>
    <row r="20366" spans="15:15" x14ac:dyDescent="0.35">
      <c r="O20366" s="86"/>
    </row>
    <row r="20367" spans="15:15" x14ac:dyDescent="0.35">
      <c r="O20367" s="86"/>
    </row>
    <row r="20368" spans="15:15" x14ac:dyDescent="0.35">
      <c r="O20368" s="86"/>
    </row>
    <row r="20369" spans="15:15" x14ac:dyDescent="0.35">
      <c r="O20369" s="86"/>
    </row>
    <row r="20370" spans="15:15" x14ac:dyDescent="0.35">
      <c r="O20370" s="86"/>
    </row>
    <row r="20371" spans="15:15" x14ac:dyDescent="0.35">
      <c r="O20371" s="86"/>
    </row>
    <row r="20372" spans="15:15" x14ac:dyDescent="0.35">
      <c r="O20372" s="86"/>
    </row>
    <row r="20373" spans="15:15" x14ac:dyDescent="0.35">
      <c r="O20373" s="86"/>
    </row>
    <row r="20374" spans="15:15" x14ac:dyDescent="0.35">
      <c r="O20374" s="86"/>
    </row>
    <row r="20375" spans="15:15" x14ac:dyDescent="0.35">
      <c r="O20375" s="86"/>
    </row>
    <row r="20376" spans="15:15" x14ac:dyDescent="0.35">
      <c r="O20376" s="86"/>
    </row>
    <row r="20377" spans="15:15" x14ac:dyDescent="0.35">
      <c r="O20377" s="86"/>
    </row>
    <row r="20378" spans="15:15" x14ac:dyDescent="0.35">
      <c r="O20378" s="86"/>
    </row>
    <row r="20379" spans="15:15" x14ac:dyDescent="0.35">
      <c r="O20379" s="86"/>
    </row>
    <row r="20380" spans="15:15" x14ac:dyDescent="0.35">
      <c r="O20380" s="86"/>
    </row>
    <row r="20381" spans="15:15" x14ac:dyDescent="0.35">
      <c r="O20381" s="86"/>
    </row>
    <row r="20382" spans="15:15" x14ac:dyDescent="0.35">
      <c r="O20382" s="86"/>
    </row>
    <row r="20383" spans="15:15" x14ac:dyDescent="0.35">
      <c r="O20383" s="86"/>
    </row>
    <row r="20384" spans="15:15" x14ac:dyDescent="0.35">
      <c r="O20384" s="86"/>
    </row>
    <row r="20385" spans="15:15" x14ac:dyDescent="0.35">
      <c r="O20385" s="86"/>
    </row>
    <row r="20386" spans="15:15" x14ac:dyDescent="0.35">
      <c r="O20386" s="86"/>
    </row>
    <row r="20387" spans="15:15" x14ac:dyDescent="0.35">
      <c r="O20387" s="86"/>
    </row>
    <row r="20388" spans="15:15" x14ac:dyDescent="0.35">
      <c r="O20388" s="86"/>
    </row>
    <row r="20389" spans="15:15" x14ac:dyDescent="0.35">
      <c r="O20389" s="86"/>
    </row>
    <row r="20390" spans="15:15" x14ac:dyDescent="0.35">
      <c r="O20390" s="86"/>
    </row>
    <row r="20391" spans="15:15" x14ac:dyDescent="0.35">
      <c r="O20391" s="86"/>
    </row>
    <row r="20392" spans="15:15" x14ac:dyDescent="0.35">
      <c r="O20392" s="86"/>
    </row>
    <row r="20393" spans="15:15" x14ac:dyDescent="0.35">
      <c r="O20393" s="86"/>
    </row>
    <row r="20394" spans="15:15" x14ac:dyDescent="0.35">
      <c r="O20394" s="86"/>
    </row>
    <row r="20395" spans="15:15" x14ac:dyDescent="0.35">
      <c r="O20395" s="86"/>
    </row>
    <row r="20396" spans="15:15" x14ac:dyDescent="0.35">
      <c r="O20396" s="86"/>
    </row>
    <row r="20397" spans="15:15" x14ac:dyDescent="0.35">
      <c r="O20397" s="86"/>
    </row>
    <row r="20398" spans="15:15" x14ac:dyDescent="0.35">
      <c r="O20398" s="86"/>
    </row>
    <row r="20399" spans="15:15" x14ac:dyDescent="0.35">
      <c r="O20399" s="86"/>
    </row>
    <row r="20400" spans="15:15" x14ac:dyDescent="0.35">
      <c r="O20400" s="86"/>
    </row>
    <row r="20401" spans="15:15" x14ac:dyDescent="0.35">
      <c r="O20401" s="86"/>
    </row>
    <row r="20402" spans="15:15" x14ac:dyDescent="0.35">
      <c r="O20402" s="86"/>
    </row>
    <row r="20403" spans="15:15" x14ac:dyDescent="0.35">
      <c r="O20403" s="86"/>
    </row>
    <row r="20404" spans="15:15" x14ac:dyDescent="0.35">
      <c r="O20404" s="86"/>
    </row>
    <row r="20405" spans="15:15" x14ac:dyDescent="0.35">
      <c r="O20405" s="86"/>
    </row>
    <row r="20406" spans="15:15" x14ac:dyDescent="0.35">
      <c r="O20406" s="86"/>
    </row>
    <row r="20407" spans="15:15" x14ac:dyDescent="0.35">
      <c r="O20407" s="86"/>
    </row>
    <row r="20408" spans="15:15" x14ac:dyDescent="0.35">
      <c r="O20408" s="86"/>
    </row>
    <row r="20409" spans="15:15" x14ac:dyDescent="0.35">
      <c r="O20409" s="86"/>
    </row>
    <row r="20410" spans="15:15" x14ac:dyDescent="0.35">
      <c r="O20410" s="86"/>
    </row>
    <row r="20411" spans="15:15" x14ac:dyDescent="0.35">
      <c r="O20411" s="86"/>
    </row>
    <row r="20412" spans="15:15" x14ac:dyDescent="0.35">
      <c r="O20412" s="86"/>
    </row>
    <row r="20413" spans="15:15" x14ac:dyDescent="0.35">
      <c r="O20413" s="86"/>
    </row>
    <row r="20414" spans="15:15" x14ac:dyDescent="0.35">
      <c r="O20414" s="86"/>
    </row>
    <row r="20415" spans="15:15" x14ac:dyDescent="0.35">
      <c r="O20415" s="86"/>
    </row>
    <row r="20416" spans="15:15" x14ac:dyDescent="0.35">
      <c r="O20416" s="86"/>
    </row>
    <row r="20417" spans="15:15" x14ac:dyDescent="0.35">
      <c r="O20417" s="86"/>
    </row>
    <row r="20418" spans="15:15" x14ac:dyDescent="0.35">
      <c r="O20418" s="86"/>
    </row>
    <row r="20419" spans="15:15" x14ac:dyDescent="0.35">
      <c r="O20419" s="86"/>
    </row>
    <row r="20420" spans="15:15" x14ac:dyDescent="0.35">
      <c r="O20420" s="86"/>
    </row>
    <row r="20421" spans="15:15" x14ac:dyDescent="0.35">
      <c r="O20421" s="86"/>
    </row>
    <row r="20422" spans="15:15" x14ac:dyDescent="0.35">
      <c r="O20422" s="86"/>
    </row>
    <row r="20423" spans="15:15" x14ac:dyDescent="0.35">
      <c r="O20423" s="86"/>
    </row>
    <row r="20424" spans="15:15" x14ac:dyDescent="0.35">
      <c r="O20424" s="86"/>
    </row>
    <row r="20425" spans="15:15" x14ac:dyDescent="0.35">
      <c r="O20425" s="86"/>
    </row>
    <row r="20426" spans="15:15" x14ac:dyDescent="0.35">
      <c r="O20426" s="86"/>
    </row>
    <row r="20427" spans="15:15" x14ac:dyDescent="0.35">
      <c r="O20427" s="86"/>
    </row>
    <row r="20428" spans="15:15" x14ac:dyDescent="0.35">
      <c r="O20428" s="86"/>
    </row>
    <row r="20429" spans="15:15" x14ac:dyDescent="0.35">
      <c r="O20429" s="86"/>
    </row>
    <row r="20430" spans="15:15" x14ac:dyDescent="0.35">
      <c r="O20430" s="86"/>
    </row>
    <row r="20431" spans="15:15" x14ac:dyDescent="0.35">
      <c r="O20431" s="86"/>
    </row>
    <row r="20432" spans="15:15" x14ac:dyDescent="0.35">
      <c r="O20432" s="86"/>
    </row>
    <row r="20433" spans="15:15" x14ac:dyDescent="0.35">
      <c r="O20433" s="86"/>
    </row>
    <row r="20434" spans="15:15" x14ac:dyDescent="0.35">
      <c r="O20434" s="86"/>
    </row>
    <row r="20435" spans="15:15" x14ac:dyDescent="0.35">
      <c r="O20435" s="86"/>
    </row>
    <row r="20436" spans="15:15" x14ac:dyDescent="0.35">
      <c r="O20436" s="86"/>
    </row>
    <row r="20437" spans="15:15" x14ac:dyDescent="0.35">
      <c r="O20437" s="86"/>
    </row>
    <row r="20438" spans="15:15" x14ac:dyDescent="0.35">
      <c r="O20438" s="86"/>
    </row>
    <row r="20439" spans="15:15" x14ac:dyDescent="0.35">
      <c r="O20439" s="86"/>
    </row>
    <row r="20440" spans="15:15" x14ac:dyDescent="0.35">
      <c r="O20440" s="86"/>
    </row>
    <row r="20441" spans="15:15" x14ac:dyDescent="0.35">
      <c r="O20441" s="86"/>
    </row>
    <row r="20442" spans="15:15" x14ac:dyDescent="0.35">
      <c r="O20442" s="86"/>
    </row>
    <row r="20443" spans="15:15" x14ac:dyDescent="0.35">
      <c r="O20443" s="86"/>
    </row>
    <row r="20444" spans="15:15" x14ac:dyDescent="0.35">
      <c r="O20444" s="86"/>
    </row>
    <row r="20445" spans="15:15" x14ac:dyDescent="0.35">
      <c r="O20445" s="86"/>
    </row>
    <row r="20446" spans="15:15" x14ac:dyDescent="0.35">
      <c r="O20446" s="86"/>
    </row>
    <row r="20447" spans="15:15" x14ac:dyDescent="0.35">
      <c r="O20447" s="86"/>
    </row>
    <row r="20448" spans="15:15" x14ac:dyDescent="0.35">
      <c r="O20448" s="86"/>
    </row>
    <row r="20449" spans="15:15" x14ac:dyDescent="0.35">
      <c r="O20449" s="86"/>
    </row>
    <row r="20450" spans="15:15" x14ac:dyDescent="0.35">
      <c r="O20450" s="86"/>
    </row>
    <row r="20451" spans="15:15" x14ac:dyDescent="0.35">
      <c r="O20451" s="86"/>
    </row>
    <row r="20452" spans="15:15" x14ac:dyDescent="0.35">
      <c r="O20452" s="86"/>
    </row>
    <row r="20453" spans="15:15" x14ac:dyDescent="0.35">
      <c r="O20453" s="86"/>
    </row>
    <row r="20454" spans="15:15" x14ac:dyDescent="0.35">
      <c r="O20454" s="86"/>
    </row>
    <row r="20455" spans="15:15" x14ac:dyDescent="0.35">
      <c r="O20455" s="86"/>
    </row>
    <row r="20456" spans="15:15" x14ac:dyDescent="0.35">
      <c r="O20456" s="86"/>
    </row>
    <row r="20457" spans="15:15" x14ac:dyDescent="0.35">
      <c r="O20457" s="86"/>
    </row>
    <row r="20458" spans="15:15" x14ac:dyDescent="0.35">
      <c r="O20458" s="86"/>
    </row>
    <row r="20459" spans="15:15" x14ac:dyDescent="0.35">
      <c r="O20459" s="86"/>
    </row>
    <row r="20460" spans="15:15" x14ac:dyDescent="0.35">
      <c r="O20460" s="86"/>
    </row>
    <row r="20461" spans="15:15" x14ac:dyDescent="0.35">
      <c r="O20461" s="86"/>
    </row>
    <row r="20462" spans="15:15" x14ac:dyDescent="0.35">
      <c r="O20462" s="86"/>
    </row>
    <row r="20463" spans="15:15" x14ac:dyDescent="0.35">
      <c r="O20463" s="86"/>
    </row>
    <row r="20464" spans="15:15" x14ac:dyDescent="0.35">
      <c r="O20464" s="86"/>
    </row>
    <row r="20465" spans="15:15" x14ac:dyDescent="0.35">
      <c r="O20465" s="86"/>
    </row>
    <row r="20466" spans="15:15" x14ac:dyDescent="0.35">
      <c r="O20466" s="86"/>
    </row>
    <row r="20467" spans="15:15" x14ac:dyDescent="0.35">
      <c r="O20467" s="86"/>
    </row>
    <row r="20468" spans="15:15" x14ac:dyDescent="0.35">
      <c r="O20468" s="86"/>
    </row>
    <row r="20469" spans="15:15" x14ac:dyDescent="0.35">
      <c r="O20469" s="86"/>
    </row>
    <row r="20470" spans="15:15" x14ac:dyDescent="0.35">
      <c r="O20470" s="86"/>
    </row>
    <row r="20471" spans="15:15" x14ac:dyDescent="0.35">
      <c r="O20471" s="86"/>
    </row>
    <row r="20472" spans="15:15" x14ac:dyDescent="0.35">
      <c r="O20472" s="86"/>
    </row>
    <row r="20473" spans="15:15" x14ac:dyDescent="0.35">
      <c r="O20473" s="86"/>
    </row>
    <row r="20474" spans="15:15" x14ac:dyDescent="0.35">
      <c r="O20474" s="86"/>
    </row>
    <row r="20475" spans="15:15" x14ac:dyDescent="0.35">
      <c r="O20475" s="86"/>
    </row>
    <row r="20476" spans="15:15" x14ac:dyDescent="0.35">
      <c r="O20476" s="86"/>
    </row>
    <row r="20477" spans="15:15" x14ac:dyDescent="0.35">
      <c r="O20477" s="86"/>
    </row>
    <row r="20478" spans="15:15" x14ac:dyDescent="0.35">
      <c r="O20478" s="86"/>
    </row>
    <row r="20479" spans="15:15" x14ac:dyDescent="0.35">
      <c r="O20479" s="86"/>
    </row>
    <row r="20480" spans="15:15" x14ac:dyDescent="0.35">
      <c r="O20480" s="86"/>
    </row>
    <row r="20481" spans="15:15" x14ac:dyDescent="0.35">
      <c r="O20481" s="86"/>
    </row>
    <row r="20482" spans="15:15" x14ac:dyDescent="0.35">
      <c r="O20482" s="86"/>
    </row>
    <row r="20483" spans="15:15" x14ac:dyDescent="0.35">
      <c r="O20483" s="86"/>
    </row>
    <row r="20484" spans="15:15" x14ac:dyDescent="0.35">
      <c r="O20484" s="86"/>
    </row>
    <row r="20485" spans="15:15" x14ac:dyDescent="0.35">
      <c r="O20485" s="86"/>
    </row>
    <row r="20486" spans="15:15" x14ac:dyDescent="0.35">
      <c r="O20486" s="86"/>
    </row>
    <row r="20487" spans="15:15" x14ac:dyDescent="0.35">
      <c r="O20487" s="86"/>
    </row>
    <row r="20488" spans="15:15" x14ac:dyDescent="0.35">
      <c r="O20488" s="86"/>
    </row>
    <row r="20489" spans="15:15" x14ac:dyDescent="0.35">
      <c r="O20489" s="86"/>
    </row>
    <row r="20490" spans="15:15" x14ac:dyDescent="0.35">
      <c r="O20490" s="86"/>
    </row>
    <row r="20491" spans="15:15" x14ac:dyDescent="0.35">
      <c r="O20491" s="86"/>
    </row>
    <row r="20492" spans="15:15" x14ac:dyDescent="0.35">
      <c r="O20492" s="86"/>
    </row>
    <row r="20493" spans="15:15" x14ac:dyDescent="0.35">
      <c r="O20493" s="86"/>
    </row>
    <row r="20494" spans="15:15" x14ac:dyDescent="0.35">
      <c r="O20494" s="86"/>
    </row>
    <row r="20495" spans="15:15" x14ac:dyDescent="0.35">
      <c r="O20495" s="86"/>
    </row>
    <row r="20496" spans="15:15" x14ac:dyDescent="0.35">
      <c r="O20496" s="86"/>
    </row>
    <row r="20497" spans="15:15" x14ac:dyDescent="0.35">
      <c r="O20497" s="86"/>
    </row>
    <row r="20498" spans="15:15" x14ac:dyDescent="0.35">
      <c r="O20498" s="86"/>
    </row>
    <row r="20499" spans="15:15" x14ac:dyDescent="0.35">
      <c r="O20499" s="86"/>
    </row>
    <row r="20500" spans="15:15" x14ac:dyDescent="0.35">
      <c r="O20500" s="86"/>
    </row>
    <row r="20501" spans="15:15" x14ac:dyDescent="0.35">
      <c r="O20501" s="86"/>
    </row>
    <row r="20502" spans="15:15" x14ac:dyDescent="0.35">
      <c r="O20502" s="86"/>
    </row>
    <row r="20503" spans="15:15" x14ac:dyDescent="0.35">
      <c r="O20503" s="86"/>
    </row>
    <row r="20504" spans="15:15" x14ac:dyDescent="0.35">
      <c r="O20504" s="86"/>
    </row>
    <row r="20505" spans="15:15" x14ac:dyDescent="0.35">
      <c r="O20505" s="86"/>
    </row>
    <row r="20506" spans="15:15" x14ac:dyDescent="0.35">
      <c r="O20506" s="86"/>
    </row>
    <row r="20507" spans="15:15" x14ac:dyDescent="0.35">
      <c r="O20507" s="86"/>
    </row>
    <row r="20508" spans="15:15" x14ac:dyDescent="0.35">
      <c r="O20508" s="86"/>
    </row>
    <row r="20509" spans="15:15" x14ac:dyDescent="0.35">
      <c r="O20509" s="86"/>
    </row>
    <row r="20510" spans="15:15" x14ac:dyDescent="0.35">
      <c r="O20510" s="86"/>
    </row>
    <row r="20511" spans="15:15" x14ac:dyDescent="0.35">
      <c r="O20511" s="86"/>
    </row>
    <row r="20512" spans="15:15" x14ac:dyDescent="0.35">
      <c r="O20512" s="86"/>
    </row>
    <row r="20513" spans="15:15" x14ac:dyDescent="0.35">
      <c r="O20513" s="86"/>
    </row>
    <row r="20514" spans="15:15" x14ac:dyDescent="0.35">
      <c r="O20514" s="86"/>
    </row>
    <row r="20515" spans="15:15" x14ac:dyDescent="0.35">
      <c r="O20515" s="86"/>
    </row>
    <row r="20516" spans="15:15" x14ac:dyDescent="0.35">
      <c r="O20516" s="86"/>
    </row>
    <row r="20517" spans="15:15" x14ac:dyDescent="0.35">
      <c r="O20517" s="86"/>
    </row>
    <row r="20518" spans="15:15" x14ac:dyDescent="0.35">
      <c r="O20518" s="86"/>
    </row>
    <row r="20519" spans="15:15" x14ac:dyDescent="0.35">
      <c r="O20519" s="86"/>
    </row>
    <row r="20520" spans="15:15" x14ac:dyDescent="0.35">
      <c r="O20520" s="86"/>
    </row>
    <row r="20521" spans="15:15" x14ac:dyDescent="0.35">
      <c r="O20521" s="86"/>
    </row>
    <row r="20522" spans="15:15" x14ac:dyDescent="0.35">
      <c r="O20522" s="86"/>
    </row>
    <row r="20523" spans="15:15" x14ac:dyDescent="0.35">
      <c r="O20523" s="86"/>
    </row>
    <row r="20524" spans="15:15" x14ac:dyDescent="0.35">
      <c r="O20524" s="86"/>
    </row>
    <row r="20525" spans="15:15" x14ac:dyDescent="0.35">
      <c r="O20525" s="86"/>
    </row>
    <row r="20526" spans="15:15" x14ac:dyDescent="0.35">
      <c r="O20526" s="86"/>
    </row>
    <row r="20527" spans="15:15" x14ac:dyDescent="0.35">
      <c r="O20527" s="86"/>
    </row>
    <row r="20528" spans="15:15" x14ac:dyDescent="0.35">
      <c r="O20528" s="86"/>
    </row>
    <row r="20529" spans="15:15" x14ac:dyDescent="0.35">
      <c r="O20529" s="86"/>
    </row>
    <row r="20530" spans="15:15" x14ac:dyDescent="0.35">
      <c r="O20530" s="86"/>
    </row>
    <row r="20531" spans="15:15" x14ac:dyDescent="0.35">
      <c r="O20531" s="86"/>
    </row>
    <row r="20532" spans="15:15" x14ac:dyDescent="0.35">
      <c r="O20532" s="86"/>
    </row>
    <row r="20533" spans="15:15" x14ac:dyDescent="0.35">
      <c r="O20533" s="86"/>
    </row>
    <row r="20534" spans="15:15" x14ac:dyDescent="0.35">
      <c r="O20534" s="86"/>
    </row>
    <row r="20535" spans="15:15" x14ac:dyDescent="0.35">
      <c r="O20535" s="86"/>
    </row>
    <row r="20536" spans="15:15" x14ac:dyDescent="0.35">
      <c r="O20536" s="86"/>
    </row>
    <row r="20537" spans="15:15" x14ac:dyDescent="0.35">
      <c r="O20537" s="86"/>
    </row>
    <row r="20538" spans="15:15" x14ac:dyDescent="0.35">
      <c r="O20538" s="86"/>
    </row>
    <row r="20539" spans="15:15" x14ac:dyDescent="0.35">
      <c r="O20539" s="86"/>
    </row>
    <row r="20540" spans="15:15" x14ac:dyDescent="0.35">
      <c r="O20540" s="86"/>
    </row>
    <row r="20541" spans="15:15" x14ac:dyDescent="0.35">
      <c r="O20541" s="86"/>
    </row>
    <row r="20542" spans="15:15" x14ac:dyDescent="0.35">
      <c r="O20542" s="86"/>
    </row>
    <row r="20543" spans="15:15" x14ac:dyDescent="0.35">
      <c r="O20543" s="86"/>
    </row>
    <row r="20544" spans="15:15" x14ac:dyDescent="0.35">
      <c r="O20544" s="86"/>
    </row>
    <row r="20545" spans="15:15" x14ac:dyDescent="0.35">
      <c r="O20545" s="86"/>
    </row>
    <row r="20546" spans="15:15" x14ac:dyDescent="0.35">
      <c r="O20546" s="86"/>
    </row>
    <row r="20547" spans="15:15" x14ac:dyDescent="0.35">
      <c r="O20547" s="86"/>
    </row>
    <row r="20548" spans="15:15" x14ac:dyDescent="0.35">
      <c r="O20548" s="86"/>
    </row>
    <row r="20549" spans="15:15" x14ac:dyDescent="0.35">
      <c r="O20549" s="86"/>
    </row>
    <row r="20550" spans="15:15" x14ac:dyDescent="0.35">
      <c r="O20550" s="86"/>
    </row>
    <row r="20551" spans="15:15" x14ac:dyDescent="0.35">
      <c r="O20551" s="86"/>
    </row>
    <row r="20552" spans="15:15" x14ac:dyDescent="0.35">
      <c r="O20552" s="86"/>
    </row>
    <row r="20553" spans="15:15" x14ac:dyDescent="0.35">
      <c r="O20553" s="86"/>
    </row>
    <row r="20554" spans="15:15" x14ac:dyDescent="0.35">
      <c r="O20554" s="86"/>
    </row>
    <row r="20555" spans="15:15" x14ac:dyDescent="0.35">
      <c r="O20555" s="86"/>
    </row>
    <row r="20556" spans="15:15" x14ac:dyDescent="0.35">
      <c r="O20556" s="86"/>
    </row>
    <row r="20557" spans="15:15" x14ac:dyDescent="0.35">
      <c r="O20557" s="86"/>
    </row>
    <row r="20558" spans="15:15" x14ac:dyDescent="0.35">
      <c r="O20558" s="86"/>
    </row>
    <row r="20559" spans="15:15" x14ac:dyDescent="0.35">
      <c r="O20559" s="86"/>
    </row>
    <row r="20560" spans="15:15" x14ac:dyDescent="0.35">
      <c r="O20560" s="86"/>
    </row>
    <row r="20561" spans="15:15" x14ac:dyDescent="0.35">
      <c r="O20561" s="86"/>
    </row>
    <row r="20562" spans="15:15" x14ac:dyDescent="0.35">
      <c r="O20562" s="86"/>
    </row>
    <row r="20563" spans="15:15" x14ac:dyDescent="0.35">
      <c r="O20563" s="86"/>
    </row>
    <row r="20564" spans="15:15" x14ac:dyDescent="0.35">
      <c r="O20564" s="86"/>
    </row>
    <row r="20565" spans="15:15" x14ac:dyDescent="0.35">
      <c r="O20565" s="86"/>
    </row>
    <row r="20566" spans="15:15" x14ac:dyDescent="0.35">
      <c r="O20566" s="86"/>
    </row>
    <row r="20567" spans="15:15" x14ac:dyDescent="0.35">
      <c r="O20567" s="86"/>
    </row>
    <row r="20568" spans="15:15" x14ac:dyDescent="0.35">
      <c r="O20568" s="86"/>
    </row>
    <row r="20569" spans="15:15" x14ac:dyDescent="0.35">
      <c r="O20569" s="86"/>
    </row>
    <row r="20570" spans="15:15" x14ac:dyDescent="0.35">
      <c r="O20570" s="86"/>
    </row>
    <row r="20571" spans="15:15" x14ac:dyDescent="0.35">
      <c r="O20571" s="86"/>
    </row>
    <row r="20572" spans="15:15" x14ac:dyDescent="0.35">
      <c r="O20572" s="86"/>
    </row>
    <row r="20573" spans="15:15" x14ac:dyDescent="0.35">
      <c r="O20573" s="86"/>
    </row>
    <row r="20574" spans="15:15" x14ac:dyDescent="0.35">
      <c r="O20574" s="86"/>
    </row>
    <row r="20575" spans="15:15" x14ac:dyDescent="0.35">
      <c r="O20575" s="86"/>
    </row>
    <row r="20576" spans="15:15" x14ac:dyDescent="0.35">
      <c r="O20576" s="86"/>
    </row>
    <row r="20577" spans="15:15" x14ac:dyDescent="0.35">
      <c r="O20577" s="86"/>
    </row>
    <row r="20578" spans="15:15" x14ac:dyDescent="0.35">
      <c r="O20578" s="86"/>
    </row>
    <row r="20579" spans="15:15" x14ac:dyDescent="0.35">
      <c r="O20579" s="86"/>
    </row>
    <row r="20580" spans="15:15" x14ac:dyDescent="0.35">
      <c r="O20580" s="86"/>
    </row>
    <row r="20581" spans="15:15" x14ac:dyDescent="0.35">
      <c r="O20581" s="86"/>
    </row>
    <row r="20582" spans="15:15" x14ac:dyDescent="0.35">
      <c r="O20582" s="86"/>
    </row>
    <row r="20583" spans="15:15" x14ac:dyDescent="0.35">
      <c r="O20583" s="86"/>
    </row>
    <row r="20584" spans="15:15" x14ac:dyDescent="0.35">
      <c r="O20584" s="86"/>
    </row>
    <row r="20585" spans="15:15" x14ac:dyDescent="0.35">
      <c r="O20585" s="86"/>
    </row>
    <row r="20586" spans="15:15" x14ac:dyDescent="0.35">
      <c r="O20586" s="86"/>
    </row>
    <row r="20587" spans="15:15" x14ac:dyDescent="0.35">
      <c r="O20587" s="86"/>
    </row>
    <row r="20588" spans="15:15" x14ac:dyDescent="0.35">
      <c r="O20588" s="86"/>
    </row>
    <row r="20589" spans="15:15" x14ac:dyDescent="0.35">
      <c r="O20589" s="86"/>
    </row>
    <row r="20590" spans="15:15" x14ac:dyDescent="0.35">
      <c r="O20590" s="86"/>
    </row>
    <row r="20591" spans="15:15" x14ac:dyDescent="0.35">
      <c r="O20591" s="86"/>
    </row>
    <row r="20592" spans="15:15" x14ac:dyDescent="0.35">
      <c r="O20592" s="86"/>
    </row>
    <row r="20593" spans="15:15" x14ac:dyDescent="0.35">
      <c r="O20593" s="86"/>
    </row>
    <row r="20594" spans="15:15" x14ac:dyDescent="0.35">
      <c r="O20594" s="86"/>
    </row>
    <row r="20595" spans="15:15" x14ac:dyDescent="0.35">
      <c r="O20595" s="86"/>
    </row>
    <row r="20596" spans="15:15" x14ac:dyDescent="0.35">
      <c r="O20596" s="86"/>
    </row>
    <row r="20597" spans="15:15" x14ac:dyDescent="0.35">
      <c r="O20597" s="86"/>
    </row>
    <row r="20598" spans="15:15" x14ac:dyDescent="0.35">
      <c r="O20598" s="86"/>
    </row>
    <row r="20599" spans="15:15" x14ac:dyDescent="0.35">
      <c r="O20599" s="86"/>
    </row>
    <row r="20600" spans="15:15" x14ac:dyDescent="0.35">
      <c r="O20600" s="86"/>
    </row>
    <row r="20601" spans="15:15" x14ac:dyDescent="0.35">
      <c r="O20601" s="86"/>
    </row>
    <row r="20602" spans="15:15" x14ac:dyDescent="0.35">
      <c r="O20602" s="86"/>
    </row>
    <row r="20603" spans="15:15" x14ac:dyDescent="0.35">
      <c r="O20603" s="86"/>
    </row>
    <row r="20604" spans="15:15" x14ac:dyDescent="0.35">
      <c r="O20604" s="86"/>
    </row>
    <row r="20605" spans="15:15" x14ac:dyDescent="0.35">
      <c r="O20605" s="86"/>
    </row>
    <row r="20606" spans="15:15" x14ac:dyDescent="0.35">
      <c r="O20606" s="86"/>
    </row>
    <row r="20607" spans="15:15" x14ac:dyDescent="0.35">
      <c r="O20607" s="86"/>
    </row>
    <row r="20608" spans="15:15" x14ac:dyDescent="0.35">
      <c r="O20608" s="86"/>
    </row>
    <row r="20609" spans="15:15" x14ac:dyDescent="0.35">
      <c r="O20609" s="86"/>
    </row>
    <row r="20610" spans="15:15" x14ac:dyDescent="0.35">
      <c r="O20610" s="86"/>
    </row>
    <row r="20611" spans="15:15" x14ac:dyDescent="0.35">
      <c r="O20611" s="86"/>
    </row>
    <row r="20612" spans="15:15" x14ac:dyDescent="0.35">
      <c r="O20612" s="86"/>
    </row>
    <row r="20613" spans="15:15" x14ac:dyDescent="0.35">
      <c r="O20613" s="86"/>
    </row>
    <row r="20614" spans="15:15" x14ac:dyDescent="0.35">
      <c r="O20614" s="86"/>
    </row>
    <row r="20615" spans="15:15" x14ac:dyDescent="0.35">
      <c r="O20615" s="86"/>
    </row>
    <row r="20616" spans="15:15" x14ac:dyDescent="0.35">
      <c r="O20616" s="86"/>
    </row>
    <row r="20617" spans="15:15" x14ac:dyDescent="0.35">
      <c r="O20617" s="86"/>
    </row>
    <row r="20618" spans="15:15" x14ac:dyDescent="0.35">
      <c r="O20618" s="86"/>
    </row>
    <row r="20619" spans="15:15" x14ac:dyDescent="0.35">
      <c r="O20619" s="86"/>
    </row>
    <row r="20620" spans="15:15" x14ac:dyDescent="0.35">
      <c r="O20620" s="86"/>
    </row>
    <row r="20621" spans="15:15" x14ac:dyDescent="0.35">
      <c r="O20621" s="86"/>
    </row>
    <row r="20622" spans="15:15" x14ac:dyDescent="0.35">
      <c r="O20622" s="86"/>
    </row>
    <row r="20623" spans="15:15" x14ac:dyDescent="0.35">
      <c r="O20623" s="86"/>
    </row>
    <row r="20624" spans="15:15" x14ac:dyDescent="0.35">
      <c r="O20624" s="86"/>
    </row>
    <row r="20625" spans="15:15" x14ac:dyDescent="0.35">
      <c r="O20625" s="86"/>
    </row>
    <row r="20626" spans="15:15" x14ac:dyDescent="0.35">
      <c r="O20626" s="86"/>
    </row>
    <row r="20627" spans="15:15" x14ac:dyDescent="0.35">
      <c r="O20627" s="86"/>
    </row>
    <row r="20628" spans="15:15" x14ac:dyDescent="0.35">
      <c r="O20628" s="86"/>
    </row>
    <row r="20629" spans="15:15" x14ac:dyDescent="0.35">
      <c r="O20629" s="86"/>
    </row>
    <row r="20630" spans="15:15" x14ac:dyDescent="0.35">
      <c r="O20630" s="86"/>
    </row>
    <row r="20631" spans="15:15" x14ac:dyDescent="0.35">
      <c r="O20631" s="86"/>
    </row>
    <row r="20632" spans="15:15" x14ac:dyDescent="0.35">
      <c r="O20632" s="86"/>
    </row>
    <row r="20633" spans="15:15" x14ac:dyDescent="0.35">
      <c r="O20633" s="86"/>
    </row>
    <row r="20634" spans="15:15" x14ac:dyDescent="0.35">
      <c r="O20634" s="86"/>
    </row>
    <row r="20635" spans="15:15" x14ac:dyDescent="0.35">
      <c r="O20635" s="86"/>
    </row>
    <row r="20636" spans="15:15" x14ac:dyDescent="0.35">
      <c r="O20636" s="86"/>
    </row>
    <row r="20637" spans="15:15" x14ac:dyDescent="0.35">
      <c r="O20637" s="86"/>
    </row>
    <row r="20638" spans="15:15" x14ac:dyDescent="0.35">
      <c r="O20638" s="86"/>
    </row>
    <row r="20639" spans="15:15" x14ac:dyDescent="0.35">
      <c r="O20639" s="86"/>
    </row>
    <row r="20640" spans="15:15" x14ac:dyDescent="0.35">
      <c r="O20640" s="86"/>
    </row>
    <row r="20641" spans="15:15" x14ac:dyDescent="0.35">
      <c r="O20641" s="86"/>
    </row>
    <row r="20642" spans="15:15" x14ac:dyDescent="0.35">
      <c r="O20642" s="86"/>
    </row>
    <row r="20643" spans="15:15" x14ac:dyDescent="0.35">
      <c r="O20643" s="86"/>
    </row>
    <row r="20644" spans="15:15" x14ac:dyDescent="0.35">
      <c r="O20644" s="86"/>
    </row>
    <row r="20645" spans="15:15" x14ac:dyDescent="0.35">
      <c r="O20645" s="86"/>
    </row>
    <row r="20646" spans="15:15" x14ac:dyDescent="0.35">
      <c r="O20646" s="86"/>
    </row>
    <row r="20647" spans="15:15" x14ac:dyDescent="0.35">
      <c r="O20647" s="86"/>
    </row>
    <row r="20648" spans="15:15" x14ac:dyDescent="0.35">
      <c r="O20648" s="86"/>
    </row>
    <row r="20649" spans="15:15" x14ac:dyDescent="0.35">
      <c r="O20649" s="86"/>
    </row>
    <row r="20650" spans="15:15" x14ac:dyDescent="0.35">
      <c r="O20650" s="86"/>
    </row>
    <row r="20651" spans="15:15" x14ac:dyDescent="0.35">
      <c r="O20651" s="86"/>
    </row>
    <row r="20652" spans="15:15" x14ac:dyDescent="0.35">
      <c r="O20652" s="86"/>
    </row>
    <row r="20653" spans="15:15" x14ac:dyDescent="0.35">
      <c r="O20653" s="86"/>
    </row>
    <row r="20654" spans="15:15" x14ac:dyDescent="0.35">
      <c r="O20654" s="86"/>
    </row>
    <row r="20655" spans="15:15" x14ac:dyDescent="0.35">
      <c r="O20655" s="86"/>
    </row>
    <row r="20656" spans="15:15" x14ac:dyDescent="0.35">
      <c r="O20656" s="86"/>
    </row>
    <row r="20657" spans="15:15" x14ac:dyDescent="0.35">
      <c r="O20657" s="86"/>
    </row>
    <row r="20658" spans="15:15" x14ac:dyDescent="0.35">
      <c r="O20658" s="86"/>
    </row>
    <row r="20659" spans="15:15" x14ac:dyDescent="0.35">
      <c r="O20659" s="86"/>
    </row>
    <row r="20660" spans="15:15" x14ac:dyDescent="0.35">
      <c r="O20660" s="86"/>
    </row>
    <row r="20661" spans="15:15" x14ac:dyDescent="0.35">
      <c r="O20661" s="86"/>
    </row>
    <row r="20662" spans="15:15" x14ac:dyDescent="0.35">
      <c r="O20662" s="86"/>
    </row>
    <row r="20663" spans="15:15" x14ac:dyDescent="0.35">
      <c r="O20663" s="86"/>
    </row>
    <row r="20664" spans="15:15" x14ac:dyDescent="0.35">
      <c r="O20664" s="86"/>
    </row>
    <row r="20665" spans="15:15" x14ac:dyDescent="0.35">
      <c r="O20665" s="86"/>
    </row>
    <row r="20666" spans="15:15" x14ac:dyDescent="0.35">
      <c r="O20666" s="86"/>
    </row>
    <row r="20667" spans="15:15" x14ac:dyDescent="0.35">
      <c r="O20667" s="86"/>
    </row>
    <row r="20668" spans="15:15" x14ac:dyDescent="0.35">
      <c r="O20668" s="86"/>
    </row>
    <row r="20669" spans="15:15" x14ac:dyDescent="0.35">
      <c r="O20669" s="86"/>
    </row>
    <row r="20670" spans="15:15" x14ac:dyDescent="0.35">
      <c r="O20670" s="86"/>
    </row>
    <row r="20671" spans="15:15" x14ac:dyDescent="0.35">
      <c r="O20671" s="86"/>
    </row>
    <row r="20672" spans="15:15" x14ac:dyDescent="0.35">
      <c r="O20672" s="86"/>
    </row>
    <row r="20673" spans="15:15" x14ac:dyDescent="0.35">
      <c r="O20673" s="86"/>
    </row>
    <row r="20674" spans="15:15" x14ac:dyDescent="0.35">
      <c r="O20674" s="86"/>
    </row>
    <row r="20675" spans="15:15" x14ac:dyDescent="0.35">
      <c r="O20675" s="86"/>
    </row>
    <row r="20676" spans="15:15" x14ac:dyDescent="0.35">
      <c r="O20676" s="86"/>
    </row>
    <row r="20677" spans="15:15" x14ac:dyDescent="0.35">
      <c r="O20677" s="86"/>
    </row>
    <row r="20678" spans="15:15" x14ac:dyDescent="0.35">
      <c r="O20678" s="86"/>
    </row>
    <row r="20679" spans="15:15" x14ac:dyDescent="0.35">
      <c r="O20679" s="86"/>
    </row>
    <row r="20680" spans="15:15" x14ac:dyDescent="0.35">
      <c r="O20680" s="86"/>
    </row>
    <row r="20681" spans="15:15" x14ac:dyDescent="0.35">
      <c r="O20681" s="86"/>
    </row>
    <row r="20682" spans="15:15" x14ac:dyDescent="0.35">
      <c r="O20682" s="86"/>
    </row>
    <row r="20683" spans="15:15" x14ac:dyDescent="0.35">
      <c r="O20683" s="86"/>
    </row>
    <row r="20684" spans="15:15" x14ac:dyDescent="0.35">
      <c r="O20684" s="86"/>
    </row>
    <row r="20685" spans="15:15" x14ac:dyDescent="0.35">
      <c r="O20685" s="86"/>
    </row>
    <row r="20686" spans="15:15" x14ac:dyDescent="0.35">
      <c r="O20686" s="86"/>
    </row>
    <row r="20687" spans="15:15" x14ac:dyDescent="0.35">
      <c r="O20687" s="86"/>
    </row>
    <row r="20688" spans="15:15" x14ac:dyDescent="0.35">
      <c r="O20688" s="86"/>
    </row>
    <row r="20689" spans="15:15" x14ac:dyDescent="0.35">
      <c r="O20689" s="86"/>
    </row>
    <row r="20690" spans="15:15" x14ac:dyDescent="0.35">
      <c r="O20690" s="86"/>
    </row>
    <row r="20691" spans="15:15" x14ac:dyDescent="0.35">
      <c r="O20691" s="86"/>
    </row>
    <row r="20692" spans="15:15" x14ac:dyDescent="0.35">
      <c r="O20692" s="86"/>
    </row>
    <row r="20693" spans="15:15" x14ac:dyDescent="0.35">
      <c r="O20693" s="86"/>
    </row>
    <row r="20694" spans="15:15" x14ac:dyDescent="0.35">
      <c r="O20694" s="86"/>
    </row>
    <row r="20695" spans="15:15" x14ac:dyDescent="0.35">
      <c r="O20695" s="86"/>
    </row>
    <row r="20696" spans="15:15" x14ac:dyDescent="0.35">
      <c r="O20696" s="86"/>
    </row>
    <row r="20697" spans="15:15" x14ac:dyDescent="0.35">
      <c r="O20697" s="86"/>
    </row>
    <row r="20698" spans="15:15" x14ac:dyDescent="0.35">
      <c r="O20698" s="86"/>
    </row>
    <row r="20699" spans="15:15" x14ac:dyDescent="0.35">
      <c r="O20699" s="86"/>
    </row>
    <row r="20700" spans="15:15" x14ac:dyDescent="0.35">
      <c r="O20700" s="86"/>
    </row>
    <row r="20701" spans="15:15" x14ac:dyDescent="0.35">
      <c r="O20701" s="86"/>
    </row>
    <row r="20702" spans="15:15" x14ac:dyDescent="0.35">
      <c r="O20702" s="86"/>
    </row>
    <row r="20703" spans="15:15" x14ac:dyDescent="0.35">
      <c r="O20703" s="86"/>
    </row>
    <row r="20704" spans="15:15" x14ac:dyDescent="0.35">
      <c r="O20704" s="86"/>
    </row>
    <row r="20705" spans="15:15" x14ac:dyDescent="0.35">
      <c r="O20705" s="86"/>
    </row>
    <row r="20706" spans="15:15" x14ac:dyDescent="0.35">
      <c r="O20706" s="86"/>
    </row>
    <row r="20707" spans="15:15" x14ac:dyDescent="0.35">
      <c r="O20707" s="86"/>
    </row>
    <row r="20708" spans="15:15" x14ac:dyDescent="0.35">
      <c r="O20708" s="86"/>
    </row>
    <row r="20709" spans="15:15" x14ac:dyDescent="0.35">
      <c r="O20709" s="86"/>
    </row>
    <row r="20710" spans="15:15" x14ac:dyDescent="0.35">
      <c r="O20710" s="86"/>
    </row>
    <row r="20711" spans="15:15" x14ac:dyDescent="0.35">
      <c r="O20711" s="86"/>
    </row>
    <row r="20712" spans="15:15" x14ac:dyDescent="0.35">
      <c r="O20712" s="86"/>
    </row>
    <row r="20713" spans="15:15" x14ac:dyDescent="0.35">
      <c r="O20713" s="86"/>
    </row>
    <row r="20714" spans="15:15" x14ac:dyDescent="0.35">
      <c r="O20714" s="86"/>
    </row>
    <row r="20715" spans="15:15" x14ac:dyDescent="0.35">
      <c r="O20715" s="86"/>
    </row>
    <row r="20716" spans="15:15" x14ac:dyDescent="0.35">
      <c r="O20716" s="86"/>
    </row>
    <row r="20717" spans="15:15" x14ac:dyDescent="0.35">
      <c r="O20717" s="86"/>
    </row>
    <row r="20718" spans="15:15" x14ac:dyDescent="0.35">
      <c r="O20718" s="86"/>
    </row>
    <row r="20719" spans="15:15" x14ac:dyDescent="0.35">
      <c r="O20719" s="86"/>
    </row>
    <row r="20720" spans="15:15" x14ac:dyDescent="0.35">
      <c r="O20720" s="86"/>
    </row>
    <row r="20721" spans="15:15" x14ac:dyDescent="0.35">
      <c r="O20721" s="86"/>
    </row>
    <row r="20722" spans="15:15" x14ac:dyDescent="0.35">
      <c r="O20722" s="86"/>
    </row>
    <row r="20723" spans="15:15" x14ac:dyDescent="0.35">
      <c r="O20723" s="86"/>
    </row>
    <row r="20724" spans="15:15" x14ac:dyDescent="0.35">
      <c r="O20724" s="86"/>
    </row>
    <row r="20725" spans="15:15" x14ac:dyDescent="0.35">
      <c r="O20725" s="86"/>
    </row>
    <row r="20726" spans="15:15" x14ac:dyDescent="0.35">
      <c r="O20726" s="86"/>
    </row>
    <row r="20727" spans="15:15" x14ac:dyDescent="0.35">
      <c r="O20727" s="86"/>
    </row>
    <row r="20728" spans="15:15" x14ac:dyDescent="0.35">
      <c r="O20728" s="86"/>
    </row>
    <row r="20729" spans="15:15" x14ac:dyDescent="0.35">
      <c r="O20729" s="86"/>
    </row>
    <row r="20730" spans="15:15" x14ac:dyDescent="0.35">
      <c r="O20730" s="86"/>
    </row>
    <row r="20731" spans="15:15" x14ac:dyDescent="0.35">
      <c r="O20731" s="86"/>
    </row>
    <row r="20732" spans="15:15" x14ac:dyDescent="0.35">
      <c r="O20732" s="86"/>
    </row>
    <row r="20733" spans="15:15" x14ac:dyDescent="0.35">
      <c r="O20733" s="86"/>
    </row>
    <row r="20734" spans="15:15" x14ac:dyDescent="0.35">
      <c r="O20734" s="86"/>
    </row>
    <row r="20735" spans="15:15" x14ac:dyDescent="0.35">
      <c r="O20735" s="86"/>
    </row>
    <row r="20736" spans="15:15" x14ac:dyDescent="0.35">
      <c r="O20736" s="86"/>
    </row>
    <row r="20737" spans="15:15" x14ac:dyDescent="0.35">
      <c r="O20737" s="86"/>
    </row>
    <row r="20738" spans="15:15" x14ac:dyDescent="0.35">
      <c r="O20738" s="86"/>
    </row>
    <row r="20739" spans="15:15" x14ac:dyDescent="0.35">
      <c r="O20739" s="86"/>
    </row>
    <row r="20740" spans="15:15" x14ac:dyDescent="0.35">
      <c r="O20740" s="86"/>
    </row>
    <row r="20741" spans="15:15" x14ac:dyDescent="0.35">
      <c r="O20741" s="86"/>
    </row>
    <row r="20742" spans="15:15" x14ac:dyDescent="0.35">
      <c r="O20742" s="86"/>
    </row>
    <row r="20743" spans="15:15" x14ac:dyDescent="0.35">
      <c r="O20743" s="86"/>
    </row>
    <row r="20744" spans="15:15" x14ac:dyDescent="0.35">
      <c r="O20744" s="86"/>
    </row>
    <row r="20745" spans="15:15" x14ac:dyDescent="0.35">
      <c r="O20745" s="86"/>
    </row>
    <row r="20746" spans="15:15" x14ac:dyDescent="0.35">
      <c r="O20746" s="86"/>
    </row>
    <row r="20747" spans="15:15" x14ac:dyDescent="0.35">
      <c r="O20747" s="86"/>
    </row>
    <row r="20748" spans="15:15" x14ac:dyDescent="0.35">
      <c r="O20748" s="86"/>
    </row>
    <row r="20749" spans="15:15" x14ac:dyDescent="0.35">
      <c r="O20749" s="86"/>
    </row>
    <row r="20750" spans="15:15" x14ac:dyDescent="0.35">
      <c r="O20750" s="86"/>
    </row>
    <row r="20751" spans="15:15" x14ac:dyDescent="0.35">
      <c r="O20751" s="86"/>
    </row>
    <row r="20752" spans="15:15" x14ac:dyDescent="0.35">
      <c r="O20752" s="86"/>
    </row>
    <row r="20753" spans="15:15" x14ac:dyDescent="0.35">
      <c r="O20753" s="86"/>
    </row>
    <row r="20754" spans="15:15" x14ac:dyDescent="0.35">
      <c r="O20754" s="86"/>
    </row>
    <row r="20755" spans="15:15" x14ac:dyDescent="0.35">
      <c r="O20755" s="86"/>
    </row>
    <row r="20756" spans="15:15" x14ac:dyDescent="0.35">
      <c r="O20756" s="86"/>
    </row>
    <row r="20757" spans="15:15" x14ac:dyDescent="0.35">
      <c r="O20757" s="86"/>
    </row>
    <row r="20758" spans="15:15" x14ac:dyDescent="0.35">
      <c r="O20758" s="86"/>
    </row>
    <row r="20759" spans="15:15" x14ac:dyDescent="0.35">
      <c r="O20759" s="86"/>
    </row>
    <row r="20760" spans="15:15" x14ac:dyDescent="0.35">
      <c r="O20760" s="86"/>
    </row>
    <row r="20761" spans="15:15" x14ac:dyDescent="0.35">
      <c r="O20761" s="86"/>
    </row>
    <row r="20762" spans="15:15" x14ac:dyDescent="0.35">
      <c r="O20762" s="86"/>
    </row>
    <row r="20763" spans="15:15" x14ac:dyDescent="0.35">
      <c r="O20763" s="86"/>
    </row>
    <row r="20764" spans="15:15" x14ac:dyDescent="0.35">
      <c r="O20764" s="86"/>
    </row>
    <row r="20765" spans="15:15" x14ac:dyDescent="0.35">
      <c r="O20765" s="86"/>
    </row>
    <row r="20766" spans="15:15" x14ac:dyDescent="0.35">
      <c r="O20766" s="86"/>
    </row>
    <row r="20767" spans="15:15" x14ac:dyDescent="0.35">
      <c r="O20767" s="86"/>
    </row>
    <row r="20768" spans="15:15" x14ac:dyDescent="0.35">
      <c r="O20768" s="86"/>
    </row>
    <row r="20769" spans="15:15" x14ac:dyDescent="0.35">
      <c r="O20769" s="86"/>
    </row>
    <row r="20770" spans="15:15" x14ac:dyDescent="0.35">
      <c r="O20770" s="86"/>
    </row>
    <row r="20771" spans="15:15" x14ac:dyDescent="0.35">
      <c r="O20771" s="86"/>
    </row>
    <row r="20772" spans="15:15" x14ac:dyDescent="0.35">
      <c r="O20772" s="86"/>
    </row>
    <row r="20773" spans="15:15" x14ac:dyDescent="0.35">
      <c r="O20773" s="86"/>
    </row>
    <row r="20774" spans="15:15" x14ac:dyDescent="0.35">
      <c r="O20774" s="86"/>
    </row>
    <row r="20775" spans="15:15" x14ac:dyDescent="0.35">
      <c r="O20775" s="86"/>
    </row>
    <row r="20776" spans="15:15" x14ac:dyDescent="0.35">
      <c r="O20776" s="86"/>
    </row>
    <row r="20777" spans="15:15" x14ac:dyDescent="0.35">
      <c r="O20777" s="86"/>
    </row>
    <row r="20778" spans="15:15" x14ac:dyDescent="0.35">
      <c r="O20778" s="86"/>
    </row>
    <row r="20779" spans="15:15" x14ac:dyDescent="0.35">
      <c r="O20779" s="86"/>
    </row>
    <row r="20780" spans="15:15" x14ac:dyDescent="0.35">
      <c r="O20780" s="86"/>
    </row>
    <row r="20781" spans="15:15" x14ac:dyDescent="0.35">
      <c r="O20781" s="86"/>
    </row>
    <row r="20782" spans="15:15" x14ac:dyDescent="0.35">
      <c r="O20782" s="86"/>
    </row>
    <row r="20783" spans="15:15" x14ac:dyDescent="0.35">
      <c r="O20783" s="86"/>
    </row>
    <row r="20784" spans="15:15" x14ac:dyDescent="0.35">
      <c r="O20784" s="86"/>
    </row>
    <row r="20785" spans="15:15" x14ac:dyDescent="0.35">
      <c r="O20785" s="86"/>
    </row>
    <row r="20786" spans="15:15" x14ac:dyDescent="0.35">
      <c r="O20786" s="86"/>
    </row>
    <row r="20787" spans="15:15" x14ac:dyDescent="0.35">
      <c r="O20787" s="86"/>
    </row>
    <row r="20788" spans="15:15" x14ac:dyDescent="0.35">
      <c r="O20788" s="86"/>
    </row>
    <row r="20789" spans="15:15" x14ac:dyDescent="0.35">
      <c r="O20789" s="86"/>
    </row>
    <row r="20790" spans="15:15" x14ac:dyDescent="0.35">
      <c r="O20790" s="86"/>
    </row>
    <row r="20791" spans="15:15" x14ac:dyDescent="0.35">
      <c r="O20791" s="86"/>
    </row>
    <row r="20792" spans="15:15" x14ac:dyDescent="0.35">
      <c r="O20792" s="86"/>
    </row>
    <row r="20793" spans="15:15" x14ac:dyDescent="0.35">
      <c r="O20793" s="86"/>
    </row>
    <row r="20794" spans="15:15" x14ac:dyDescent="0.35">
      <c r="O20794" s="86"/>
    </row>
    <row r="20795" spans="15:15" x14ac:dyDescent="0.35">
      <c r="O20795" s="86"/>
    </row>
    <row r="20796" spans="15:15" x14ac:dyDescent="0.35">
      <c r="O20796" s="86"/>
    </row>
    <row r="20797" spans="15:15" x14ac:dyDescent="0.35">
      <c r="O20797" s="86"/>
    </row>
    <row r="20798" spans="15:15" x14ac:dyDescent="0.35">
      <c r="O20798" s="86"/>
    </row>
    <row r="20799" spans="15:15" x14ac:dyDescent="0.35">
      <c r="O20799" s="86"/>
    </row>
    <row r="20800" spans="15:15" x14ac:dyDescent="0.35">
      <c r="O20800" s="86"/>
    </row>
    <row r="20801" spans="15:15" x14ac:dyDescent="0.35">
      <c r="O20801" s="86"/>
    </row>
    <row r="20802" spans="15:15" x14ac:dyDescent="0.35">
      <c r="O20802" s="86"/>
    </row>
    <row r="20803" spans="15:15" x14ac:dyDescent="0.35">
      <c r="O20803" s="86"/>
    </row>
    <row r="20804" spans="15:15" x14ac:dyDescent="0.35">
      <c r="O20804" s="86"/>
    </row>
    <row r="20805" spans="15:15" x14ac:dyDescent="0.35">
      <c r="O20805" s="86"/>
    </row>
    <row r="20806" spans="15:15" x14ac:dyDescent="0.35">
      <c r="O20806" s="86"/>
    </row>
    <row r="20807" spans="15:15" x14ac:dyDescent="0.35">
      <c r="O20807" s="86"/>
    </row>
    <row r="20808" spans="15:15" x14ac:dyDescent="0.35">
      <c r="O20808" s="86"/>
    </row>
    <row r="20809" spans="15:15" x14ac:dyDescent="0.35">
      <c r="O20809" s="86"/>
    </row>
    <row r="20810" spans="15:15" x14ac:dyDescent="0.35">
      <c r="O20810" s="86"/>
    </row>
    <row r="20811" spans="15:15" x14ac:dyDescent="0.35">
      <c r="O20811" s="86"/>
    </row>
    <row r="20812" spans="15:15" x14ac:dyDescent="0.35">
      <c r="O20812" s="86"/>
    </row>
    <row r="20813" spans="15:15" x14ac:dyDescent="0.35">
      <c r="O20813" s="86"/>
    </row>
    <row r="20814" spans="15:15" x14ac:dyDescent="0.35">
      <c r="O20814" s="86"/>
    </row>
    <row r="20815" spans="15:15" x14ac:dyDescent="0.35">
      <c r="O20815" s="86"/>
    </row>
    <row r="20816" spans="15:15" x14ac:dyDescent="0.35">
      <c r="O20816" s="86"/>
    </row>
    <row r="20817" spans="15:15" x14ac:dyDescent="0.35">
      <c r="O20817" s="86"/>
    </row>
    <row r="20818" spans="15:15" x14ac:dyDescent="0.35">
      <c r="O20818" s="86"/>
    </row>
    <row r="20819" spans="15:15" x14ac:dyDescent="0.35">
      <c r="O20819" s="86"/>
    </row>
    <row r="20820" spans="15:15" x14ac:dyDescent="0.35">
      <c r="O20820" s="86"/>
    </row>
    <row r="20821" spans="15:15" x14ac:dyDescent="0.35">
      <c r="O20821" s="86"/>
    </row>
    <row r="20822" spans="15:15" x14ac:dyDescent="0.35">
      <c r="O20822" s="86"/>
    </row>
    <row r="20823" spans="15:15" x14ac:dyDescent="0.35">
      <c r="O20823" s="86"/>
    </row>
    <row r="20824" spans="15:15" x14ac:dyDescent="0.35">
      <c r="O20824" s="86"/>
    </row>
    <row r="20825" spans="15:15" x14ac:dyDescent="0.35">
      <c r="O20825" s="86"/>
    </row>
    <row r="20826" spans="15:15" x14ac:dyDescent="0.35">
      <c r="O20826" s="86"/>
    </row>
    <row r="20827" spans="15:15" x14ac:dyDescent="0.35">
      <c r="O20827" s="86"/>
    </row>
    <row r="20828" spans="15:15" x14ac:dyDescent="0.35">
      <c r="O20828" s="86"/>
    </row>
    <row r="20829" spans="15:15" x14ac:dyDescent="0.35">
      <c r="O20829" s="86"/>
    </row>
    <row r="20830" spans="15:15" x14ac:dyDescent="0.35">
      <c r="O20830" s="86"/>
    </row>
    <row r="20831" spans="15:15" x14ac:dyDescent="0.35">
      <c r="O20831" s="86"/>
    </row>
    <row r="20832" spans="15:15" x14ac:dyDescent="0.35">
      <c r="O20832" s="86"/>
    </row>
    <row r="20833" spans="15:15" x14ac:dyDescent="0.35">
      <c r="O20833" s="86"/>
    </row>
    <row r="20834" spans="15:15" x14ac:dyDescent="0.35">
      <c r="O20834" s="86"/>
    </row>
    <row r="20835" spans="15:15" x14ac:dyDescent="0.35">
      <c r="O20835" s="86"/>
    </row>
    <row r="20836" spans="15:15" x14ac:dyDescent="0.35">
      <c r="O20836" s="86"/>
    </row>
    <row r="20837" spans="15:15" x14ac:dyDescent="0.35">
      <c r="O20837" s="86"/>
    </row>
    <row r="20838" spans="15:15" x14ac:dyDescent="0.35">
      <c r="O20838" s="86"/>
    </row>
    <row r="20839" spans="15:15" x14ac:dyDescent="0.35">
      <c r="O20839" s="86"/>
    </row>
    <row r="20840" spans="15:15" x14ac:dyDescent="0.35">
      <c r="O20840" s="86"/>
    </row>
    <row r="20841" spans="15:15" x14ac:dyDescent="0.35">
      <c r="O20841" s="86"/>
    </row>
    <row r="20842" spans="15:15" x14ac:dyDescent="0.35">
      <c r="O20842" s="86"/>
    </row>
    <row r="20843" spans="15:15" x14ac:dyDescent="0.35">
      <c r="O20843" s="86"/>
    </row>
    <row r="20844" spans="15:15" x14ac:dyDescent="0.35">
      <c r="O20844" s="86"/>
    </row>
    <row r="20845" spans="15:15" x14ac:dyDescent="0.35">
      <c r="O20845" s="86"/>
    </row>
    <row r="20846" spans="15:15" x14ac:dyDescent="0.35">
      <c r="O20846" s="86"/>
    </row>
    <row r="20847" spans="15:15" x14ac:dyDescent="0.35">
      <c r="O20847" s="86"/>
    </row>
    <row r="20848" spans="15:15" x14ac:dyDescent="0.35">
      <c r="O20848" s="86"/>
    </row>
    <row r="20849" spans="15:15" x14ac:dyDescent="0.35">
      <c r="O20849" s="86"/>
    </row>
    <row r="20850" spans="15:15" x14ac:dyDescent="0.35">
      <c r="O20850" s="86"/>
    </row>
    <row r="20851" spans="15:15" x14ac:dyDescent="0.35">
      <c r="O20851" s="86"/>
    </row>
    <row r="20852" spans="15:15" x14ac:dyDescent="0.35">
      <c r="O20852" s="86"/>
    </row>
    <row r="20853" spans="15:15" x14ac:dyDescent="0.35">
      <c r="O20853" s="86"/>
    </row>
    <row r="20854" spans="15:15" x14ac:dyDescent="0.35">
      <c r="O20854" s="86"/>
    </row>
    <row r="20855" spans="15:15" x14ac:dyDescent="0.35">
      <c r="O20855" s="86"/>
    </row>
    <row r="20856" spans="15:15" x14ac:dyDescent="0.35">
      <c r="O20856" s="86"/>
    </row>
    <row r="20857" spans="15:15" x14ac:dyDescent="0.35">
      <c r="O20857" s="86"/>
    </row>
    <row r="20858" spans="15:15" x14ac:dyDescent="0.35">
      <c r="O20858" s="86"/>
    </row>
    <row r="20859" spans="15:15" x14ac:dyDescent="0.35">
      <c r="O20859" s="86"/>
    </row>
    <row r="20860" spans="15:15" x14ac:dyDescent="0.35">
      <c r="O20860" s="86"/>
    </row>
    <row r="20861" spans="15:15" x14ac:dyDescent="0.35">
      <c r="O20861" s="86"/>
    </row>
    <row r="20862" spans="15:15" x14ac:dyDescent="0.35">
      <c r="O20862" s="86"/>
    </row>
    <row r="20863" spans="15:15" x14ac:dyDescent="0.35">
      <c r="O20863" s="86"/>
    </row>
    <row r="20864" spans="15:15" x14ac:dyDescent="0.35">
      <c r="O20864" s="86"/>
    </row>
    <row r="20865" spans="15:15" x14ac:dyDescent="0.35">
      <c r="O20865" s="86"/>
    </row>
    <row r="20866" spans="15:15" x14ac:dyDescent="0.35">
      <c r="O20866" s="86"/>
    </row>
    <row r="20867" spans="15:15" x14ac:dyDescent="0.35">
      <c r="O20867" s="86"/>
    </row>
    <row r="20868" spans="15:15" x14ac:dyDescent="0.35">
      <c r="O20868" s="86"/>
    </row>
    <row r="20869" spans="15:15" x14ac:dyDescent="0.35">
      <c r="O20869" s="86"/>
    </row>
    <row r="20870" spans="15:15" x14ac:dyDescent="0.35">
      <c r="O20870" s="86"/>
    </row>
    <row r="20871" spans="15:15" x14ac:dyDescent="0.35">
      <c r="O20871" s="86"/>
    </row>
    <row r="20872" spans="15:15" x14ac:dyDescent="0.35">
      <c r="O20872" s="86"/>
    </row>
    <row r="20873" spans="15:15" x14ac:dyDescent="0.35">
      <c r="O20873" s="86"/>
    </row>
    <row r="20874" spans="15:15" x14ac:dyDescent="0.35">
      <c r="O20874" s="86"/>
    </row>
    <row r="20875" spans="15:15" x14ac:dyDescent="0.35">
      <c r="O20875" s="86"/>
    </row>
    <row r="20876" spans="15:15" x14ac:dyDescent="0.35">
      <c r="O20876" s="86"/>
    </row>
    <row r="20877" spans="15:15" x14ac:dyDescent="0.35">
      <c r="O20877" s="86"/>
    </row>
    <row r="20878" spans="15:15" x14ac:dyDescent="0.35">
      <c r="O20878" s="86"/>
    </row>
    <row r="20879" spans="15:15" x14ac:dyDescent="0.35">
      <c r="O20879" s="86"/>
    </row>
    <row r="20880" spans="15:15" x14ac:dyDescent="0.35">
      <c r="O20880" s="86"/>
    </row>
    <row r="20881" spans="15:15" x14ac:dyDescent="0.35">
      <c r="O20881" s="86"/>
    </row>
    <row r="20882" spans="15:15" x14ac:dyDescent="0.35">
      <c r="O20882" s="86"/>
    </row>
    <row r="20883" spans="15:15" x14ac:dyDescent="0.35">
      <c r="O20883" s="86"/>
    </row>
    <row r="20884" spans="15:15" x14ac:dyDescent="0.35">
      <c r="O20884" s="86"/>
    </row>
    <row r="20885" spans="15:15" x14ac:dyDescent="0.35">
      <c r="O20885" s="86"/>
    </row>
    <row r="20886" spans="15:15" x14ac:dyDescent="0.35">
      <c r="O20886" s="86"/>
    </row>
    <row r="20887" spans="15:15" x14ac:dyDescent="0.35">
      <c r="O20887" s="86"/>
    </row>
    <row r="20888" spans="15:15" x14ac:dyDescent="0.35">
      <c r="O20888" s="86"/>
    </row>
    <row r="20889" spans="15:15" x14ac:dyDescent="0.35">
      <c r="O20889" s="86"/>
    </row>
    <row r="20890" spans="15:15" x14ac:dyDescent="0.35">
      <c r="O20890" s="86"/>
    </row>
    <row r="20891" spans="15:15" x14ac:dyDescent="0.35">
      <c r="O20891" s="86"/>
    </row>
    <row r="20892" spans="15:15" x14ac:dyDescent="0.35">
      <c r="O20892" s="86"/>
    </row>
    <row r="20893" spans="15:15" x14ac:dyDescent="0.35">
      <c r="O20893" s="86"/>
    </row>
    <row r="20894" spans="15:15" x14ac:dyDescent="0.35">
      <c r="O20894" s="86"/>
    </row>
    <row r="20895" spans="15:15" x14ac:dyDescent="0.35">
      <c r="O20895" s="86"/>
    </row>
    <row r="20896" spans="15:15" x14ac:dyDescent="0.35">
      <c r="O20896" s="86"/>
    </row>
    <row r="20897" spans="15:15" x14ac:dyDescent="0.35">
      <c r="O20897" s="86"/>
    </row>
    <row r="20898" spans="15:15" x14ac:dyDescent="0.35">
      <c r="O20898" s="86"/>
    </row>
    <row r="20899" spans="15:15" x14ac:dyDescent="0.35">
      <c r="O20899" s="86"/>
    </row>
    <row r="20900" spans="15:15" x14ac:dyDescent="0.35">
      <c r="O20900" s="86"/>
    </row>
    <row r="20901" spans="15:15" x14ac:dyDescent="0.35">
      <c r="O20901" s="86"/>
    </row>
    <row r="20902" spans="15:15" x14ac:dyDescent="0.35">
      <c r="O20902" s="86"/>
    </row>
    <row r="20903" spans="15:15" x14ac:dyDescent="0.35">
      <c r="O20903" s="86"/>
    </row>
    <row r="20904" spans="15:15" x14ac:dyDescent="0.35">
      <c r="O20904" s="86"/>
    </row>
    <row r="20905" spans="15:15" x14ac:dyDescent="0.35">
      <c r="O20905" s="86"/>
    </row>
    <row r="20906" spans="15:15" x14ac:dyDescent="0.35">
      <c r="O20906" s="86"/>
    </row>
    <row r="20907" spans="15:15" x14ac:dyDescent="0.35">
      <c r="O20907" s="86"/>
    </row>
    <row r="20908" spans="15:15" x14ac:dyDescent="0.35">
      <c r="O20908" s="86"/>
    </row>
    <row r="20909" spans="15:15" x14ac:dyDescent="0.35">
      <c r="O20909" s="86"/>
    </row>
    <row r="20910" spans="15:15" x14ac:dyDescent="0.35">
      <c r="O20910" s="86"/>
    </row>
    <row r="20911" spans="15:15" x14ac:dyDescent="0.35">
      <c r="O20911" s="86"/>
    </row>
    <row r="20912" spans="15:15" x14ac:dyDescent="0.35">
      <c r="O20912" s="86"/>
    </row>
    <row r="20913" spans="15:15" x14ac:dyDescent="0.35">
      <c r="O20913" s="86"/>
    </row>
    <row r="20914" spans="15:15" x14ac:dyDescent="0.35">
      <c r="O20914" s="86"/>
    </row>
    <row r="20915" spans="15:15" x14ac:dyDescent="0.35">
      <c r="O20915" s="86"/>
    </row>
    <row r="20916" spans="15:15" x14ac:dyDescent="0.35">
      <c r="O20916" s="86"/>
    </row>
    <row r="20917" spans="15:15" x14ac:dyDescent="0.35">
      <c r="O20917" s="86"/>
    </row>
    <row r="20918" spans="15:15" x14ac:dyDescent="0.35">
      <c r="O20918" s="86"/>
    </row>
    <row r="20919" spans="15:15" x14ac:dyDescent="0.35">
      <c r="O20919" s="86"/>
    </row>
    <row r="20920" spans="15:15" x14ac:dyDescent="0.35">
      <c r="O20920" s="86"/>
    </row>
    <row r="20921" spans="15:15" x14ac:dyDescent="0.35">
      <c r="O20921" s="86"/>
    </row>
    <row r="20922" spans="15:15" x14ac:dyDescent="0.35">
      <c r="O20922" s="86"/>
    </row>
    <row r="20923" spans="15:15" x14ac:dyDescent="0.35">
      <c r="O20923" s="86"/>
    </row>
    <row r="20924" spans="15:15" x14ac:dyDescent="0.35">
      <c r="O20924" s="86"/>
    </row>
    <row r="20925" spans="15:15" x14ac:dyDescent="0.35">
      <c r="O20925" s="86"/>
    </row>
    <row r="20926" spans="15:15" x14ac:dyDescent="0.35">
      <c r="O20926" s="86"/>
    </row>
    <row r="20927" spans="15:15" x14ac:dyDescent="0.35">
      <c r="O20927" s="86"/>
    </row>
    <row r="20928" spans="15:15" x14ac:dyDescent="0.35">
      <c r="O20928" s="86"/>
    </row>
    <row r="20929" spans="15:15" x14ac:dyDescent="0.35">
      <c r="O20929" s="86"/>
    </row>
    <row r="20930" spans="15:15" x14ac:dyDescent="0.35">
      <c r="O20930" s="86"/>
    </row>
    <row r="20931" spans="15:15" x14ac:dyDescent="0.35">
      <c r="O20931" s="86"/>
    </row>
    <row r="20932" spans="15:15" x14ac:dyDescent="0.35">
      <c r="O20932" s="86"/>
    </row>
    <row r="20933" spans="15:15" x14ac:dyDescent="0.35">
      <c r="O20933" s="86"/>
    </row>
    <row r="20934" spans="15:15" x14ac:dyDescent="0.35">
      <c r="O20934" s="86"/>
    </row>
    <row r="20935" spans="15:15" x14ac:dyDescent="0.35">
      <c r="O20935" s="86"/>
    </row>
    <row r="20936" spans="15:15" x14ac:dyDescent="0.35">
      <c r="O20936" s="86"/>
    </row>
    <row r="20937" spans="15:15" x14ac:dyDescent="0.35">
      <c r="O20937" s="86"/>
    </row>
    <row r="20938" spans="15:15" x14ac:dyDescent="0.35">
      <c r="O20938" s="86"/>
    </row>
    <row r="20939" spans="15:15" x14ac:dyDescent="0.35">
      <c r="O20939" s="86"/>
    </row>
    <row r="20940" spans="15:15" x14ac:dyDescent="0.35">
      <c r="O20940" s="86"/>
    </row>
    <row r="20941" spans="15:15" x14ac:dyDescent="0.35">
      <c r="O20941" s="86"/>
    </row>
    <row r="20942" spans="15:15" x14ac:dyDescent="0.35">
      <c r="O20942" s="86"/>
    </row>
    <row r="20943" spans="15:15" x14ac:dyDescent="0.35">
      <c r="O20943" s="86"/>
    </row>
    <row r="20944" spans="15:15" x14ac:dyDescent="0.35">
      <c r="O20944" s="86"/>
    </row>
    <row r="20945" spans="15:15" x14ac:dyDescent="0.35">
      <c r="O20945" s="86"/>
    </row>
    <row r="20946" spans="15:15" x14ac:dyDescent="0.35">
      <c r="O20946" s="86"/>
    </row>
    <row r="20947" spans="15:15" x14ac:dyDescent="0.35">
      <c r="O20947" s="86"/>
    </row>
    <row r="20948" spans="15:15" x14ac:dyDescent="0.35">
      <c r="O20948" s="86"/>
    </row>
    <row r="20949" spans="15:15" x14ac:dyDescent="0.35">
      <c r="O20949" s="86"/>
    </row>
    <row r="20950" spans="15:15" x14ac:dyDescent="0.35">
      <c r="O20950" s="86"/>
    </row>
    <row r="20951" spans="15:15" x14ac:dyDescent="0.35">
      <c r="O20951" s="86"/>
    </row>
    <row r="20952" spans="15:15" x14ac:dyDescent="0.35">
      <c r="O20952" s="86"/>
    </row>
    <row r="20953" spans="15:15" x14ac:dyDescent="0.35">
      <c r="O20953" s="86"/>
    </row>
    <row r="20954" spans="15:15" x14ac:dyDescent="0.35">
      <c r="O20954" s="86"/>
    </row>
    <row r="20955" spans="15:15" x14ac:dyDescent="0.35">
      <c r="O20955" s="86"/>
    </row>
    <row r="20956" spans="15:15" x14ac:dyDescent="0.35">
      <c r="O20956" s="86"/>
    </row>
    <row r="20957" spans="15:15" x14ac:dyDescent="0.35">
      <c r="O20957" s="86"/>
    </row>
    <row r="20958" spans="15:15" x14ac:dyDescent="0.35">
      <c r="O20958" s="86"/>
    </row>
    <row r="20959" spans="15:15" x14ac:dyDescent="0.35">
      <c r="O20959" s="86"/>
    </row>
    <row r="20960" spans="15:15" x14ac:dyDescent="0.35">
      <c r="O20960" s="86"/>
    </row>
    <row r="20961" spans="15:15" x14ac:dyDescent="0.35">
      <c r="O20961" s="86"/>
    </row>
    <row r="20962" spans="15:15" x14ac:dyDescent="0.35">
      <c r="O20962" s="86"/>
    </row>
    <row r="20963" spans="15:15" x14ac:dyDescent="0.35">
      <c r="O20963" s="86"/>
    </row>
    <row r="20964" spans="15:15" x14ac:dyDescent="0.35">
      <c r="O20964" s="86"/>
    </row>
    <row r="20965" spans="15:15" x14ac:dyDescent="0.35">
      <c r="O20965" s="86"/>
    </row>
    <row r="20966" spans="15:15" x14ac:dyDescent="0.35">
      <c r="O20966" s="86"/>
    </row>
    <row r="20967" spans="15:15" x14ac:dyDescent="0.35">
      <c r="O20967" s="86"/>
    </row>
    <row r="20968" spans="15:15" x14ac:dyDescent="0.35">
      <c r="O20968" s="86"/>
    </row>
    <row r="20969" spans="15:15" x14ac:dyDescent="0.35">
      <c r="O20969" s="86"/>
    </row>
    <row r="20970" spans="15:15" x14ac:dyDescent="0.35">
      <c r="O20970" s="86"/>
    </row>
    <row r="20971" spans="15:15" x14ac:dyDescent="0.35">
      <c r="O20971" s="86"/>
    </row>
    <row r="20972" spans="15:15" x14ac:dyDescent="0.35">
      <c r="O20972" s="86"/>
    </row>
    <row r="20973" spans="15:15" x14ac:dyDescent="0.35">
      <c r="O20973" s="86"/>
    </row>
    <row r="20974" spans="15:15" x14ac:dyDescent="0.35">
      <c r="O20974" s="86"/>
    </row>
    <row r="20975" spans="15:15" x14ac:dyDescent="0.35">
      <c r="O20975" s="86"/>
    </row>
    <row r="20976" spans="15:15" x14ac:dyDescent="0.35">
      <c r="O20976" s="86"/>
    </row>
    <row r="20977" spans="15:15" x14ac:dyDescent="0.35">
      <c r="O20977" s="86"/>
    </row>
    <row r="20978" spans="15:15" x14ac:dyDescent="0.35">
      <c r="O20978" s="86"/>
    </row>
    <row r="20979" spans="15:15" x14ac:dyDescent="0.35">
      <c r="O20979" s="86"/>
    </row>
    <row r="20980" spans="15:15" x14ac:dyDescent="0.35">
      <c r="O20980" s="86"/>
    </row>
    <row r="20981" spans="15:15" x14ac:dyDescent="0.35">
      <c r="O20981" s="86"/>
    </row>
    <row r="20982" spans="15:15" x14ac:dyDescent="0.35">
      <c r="O20982" s="86"/>
    </row>
    <row r="20983" spans="15:15" x14ac:dyDescent="0.35">
      <c r="O20983" s="86"/>
    </row>
    <row r="20984" spans="15:15" x14ac:dyDescent="0.35">
      <c r="O20984" s="86"/>
    </row>
    <row r="20985" spans="15:15" x14ac:dyDescent="0.35">
      <c r="O20985" s="86"/>
    </row>
    <row r="20986" spans="15:15" x14ac:dyDescent="0.35">
      <c r="O20986" s="86"/>
    </row>
    <row r="20987" spans="15:15" x14ac:dyDescent="0.35">
      <c r="O20987" s="86"/>
    </row>
    <row r="20988" spans="15:15" x14ac:dyDescent="0.35">
      <c r="O20988" s="86"/>
    </row>
    <row r="20989" spans="15:15" x14ac:dyDescent="0.35">
      <c r="O20989" s="86"/>
    </row>
    <row r="20990" spans="15:15" x14ac:dyDescent="0.35">
      <c r="O20990" s="86"/>
    </row>
    <row r="20991" spans="15:15" x14ac:dyDescent="0.35">
      <c r="O20991" s="86"/>
    </row>
    <row r="20992" spans="15:15" x14ac:dyDescent="0.35">
      <c r="O20992" s="86"/>
    </row>
    <row r="20993" spans="15:15" x14ac:dyDescent="0.35">
      <c r="O20993" s="86"/>
    </row>
    <row r="20994" spans="15:15" x14ac:dyDescent="0.35">
      <c r="O20994" s="86"/>
    </row>
    <row r="20995" spans="15:15" x14ac:dyDescent="0.35">
      <c r="O20995" s="86"/>
    </row>
    <row r="20996" spans="15:15" x14ac:dyDescent="0.35">
      <c r="O20996" s="86"/>
    </row>
    <row r="20997" spans="15:15" x14ac:dyDescent="0.35">
      <c r="O20997" s="86"/>
    </row>
    <row r="20998" spans="15:15" x14ac:dyDescent="0.35">
      <c r="O20998" s="86"/>
    </row>
    <row r="20999" spans="15:15" x14ac:dyDescent="0.35">
      <c r="O20999" s="86"/>
    </row>
    <row r="21000" spans="15:15" x14ac:dyDescent="0.35">
      <c r="O21000" s="86"/>
    </row>
    <row r="21001" spans="15:15" x14ac:dyDescent="0.35">
      <c r="O21001" s="86"/>
    </row>
    <row r="21002" spans="15:15" x14ac:dyDescent="0.35">
      <c r="O21002" s="86"/>
    </row>
    <row r="21003" spans="15:15" x14ac:dyDescent="0.35">
      <c r="O21003" s="86"/>
    </row>
    <row r="21004" spans="15:15" x14ac:dyDescent="0.35">
      <c r="O21004" s="86"/>
    </row>
    <row r="21005" spans="15:15" x14ac:dyDescent="0.35">
      <c r="O21005" s="86"/>
    </row>
    <row r="21006" spans="15:15" x14ac:dyDescent="0.35">
      <c r="O21006" s="86"/>
    </row>
    <row r="21007" spans="15:15" x14ac:dyDescent="0.35">
      <c r="O21007" s="86"/>
    </row>
    <row r="21008" spans="15:15" x14ac:dyDescent="0.35">
      <c r="O21008" s="86"/>
    </row>
    <row r="21009" spans="15:15" x14ac:dyDescent="0.35">
      <c r="O21009" s="86"/>
    </row>
    <row r="21010" spans="15:15" x14ac:dyDescent="0.35">
      <c r="O21010" s="86"/>
    </row>
    <row r="21011" spans="15:15" x14ac:dyDescent="0.35">
      <c r="O21011" s="86"/>
    </row>
    <row r="21012" spans="15:15" x14ac:dyDescent="0.35">
      <c r="O21012" s="86"/>
    </row>
    <row r="21013" spans="15:15" x14ac:dyDescent="0.35">
      <c r="O21013" s="86"/>
    </row>
    <row r="21014" spans="15:15" x14ac:dyDescent="0.35">
      <c r="O21014" s="86"/>
    </row>
    <row r="21015" spans="15:15" x14ac:dyDescent="0.35">
      <c r="O21015" s="86"/>
    </row>
    <row r="21016" spans="15:15" x14ac:dyDescent="0.35">
      <c r="O21016" s="86"/>
    </row>
    <row r="21017" spans="15:15" x14ac:dyDescent="0.35">
      <c r="O21017" s="86"/>
    </row>
    <row r="21018" spans="15:15" x14ac:dyDescent="0.35">
      <c r="O21018" s="86"/>
    </row>
    <row r="21019" spans="15:15" x14ac:dyDescent="0.35">
      <c r="O21019" s="86"/>
    </row>
    <row r="21020" spans="15:15" x14ac:dyDescent="0.35">
      <c r="O21020" s="86"/>
    </row>
    <row r="21021" spans="15:15" x14ac:dyDescent="0.35">
      <c r="O21021" s="86"/>
    </row>
    <row r="21022" spans="15:15" x14ac:dyDescent="0.35">
      <c r="O21022" s="86"/>
    </row>
    <row r="21023" spans="15:15" x14ac:dyDescent="0.35">
      <c r="O21023" s="86"/>
    </row>
    <row r="21024" spans="15:15" x14ac:dyDescent="0.35">
      <c r="O21024" s="86"/>
    </row>
    <row r="21025" spans="15:15" x14ac:dyDescent="0.35">
      <c r="O21025" s="86"/>
    </row>
    <row r="21026" spans="15:15" x14ac:dyDescent="0.35">
      <c r="O21026" s="86"/>
    </row>
    <row r="21027" spans="15:15" x14ac:dyDescent="0.35">
      <c r="O21027" s="86"/>
    </row>
    <row r="21028" spans="15:15" x14ac:dyDescent="0.35">
      <c r="O21028" s="86"/>
    </row>
    <row r="21029" spans="15:15" x14ac:dyDescent="0.35">
      <c r="O21029" s="86"/>
    </row>
    <row r="21030" spans="15:15" x14ac:dyDescent="0.35">
      <c r="O21030" s="86"/>
    </row>
    <row r="21031" spans="15:15" x14ac:dyDescent="0.35">
      <c r="O21031" s="86"/>
    </row>
    <row r="21032" spans="15:15" x14ac:dyDescent="0.35">
      <c r="O21032" s="86"/>
    </row>
    <row r="21033" spans="15:15" x14ac:dyDescent="0.35">
      <c r="O21033" s="86"/>
    </row>
    <row r="21034" spans="15:15" x14ac:dyDescent="0.35">
      <c r="O21034" s="86"/>
    </row>
    <row r="21035" spans="15:15" x14ac:dyDescent="0.35">
      <c r="O21035" s="86"/>
    </row>
    <row r="21036" spans="15:15" x14ac:dyDescent="0.35">
      <c r="O21036" s="86"/>
    </row>
    <row r="21037" spans="15:15" x14ac:dyDescent="0.35">
      <c r="O21037" s="86"/>
    </row>
    <row r="21038" spans="15:15" x14ac:dyDescent="0.35">
      <c r="O21038" s="86"/>
    </row>
    <row r="21039" spans="15:15" x14ac:dyDescent="0.35">
      <c r="O21039" s="86"/>
    </row>
    <row r="21040" spans="15:15" x14ac:dyDescent="0.35">
      <c r="O21040" s="86"/>
    </row>
    <row r="21041" spans="15:15" x14ac:dyDescent="0.35">
      <c r="O21041" s="86"/>
    </row>
    <row r="21042" spans="15:15" x14ac:dyDescent="0.35">
      <c r="O21042" s="86"/>
    </row>
    <row r="21043" spans="15:15" x14ac:dyDescent="0.35">
      <c r="O21043" s="86"/>
    </row>
    <row r="21044" spans="15:15" x14ac:dyDescent="0.35">
      <c r="O21044" s="86"/>
    </row>
    <row r="21045" spans="15:15" x14ac:dyDescent="0.35">
      <c r="O21045" s="86"/>
    </row>
    <row r="21046" spans="15:15" x14ac:dyDescent="0.35">
      <c r="O21046" s="86"/>
    </row>
    <row r="21047" spans="15:15" x14ac:dyDescent="0.35">
      <c r="O21047" s="86"/>
    </row>
    <row r="21048" spans="15:15" x14ac:dyDescent="0.35">
      <c r="O21048" s="86"/>
    </row>
    <row r="21049" spans="15:15" x14ac:dyDescent="0.35">
      <c r="O21049" s="86"/>
    </row>
    <row r="21050" spans="15:15" x14ac:dyDescent="0.35">
      <c r="O21050" s="86"/>
    </row>
    <row r="21051" spans="15:15" x14ac:dyDescent="0.35">
      <c r="O21051" s="86"/>
    </row>
    <row r="21052" spans="15:15" x14ac:dyDescent="0.35">
      <c r="O21052" s="86"/>
    </row>
    <row r="21053" spans="15:15" x14ac:dyDescent="0.35">
      <c r="O21053" s="86"/>
    </row>
    <row r="21054" spans="15:15" x14ac:dyDescent="0.35">
      <c r="O21054" s="86"/>
    </row>
    <row r="21055" spans="15:15" x14ac:dyDescent="0.35">
      <c r="O21055" s="86"/>
    </row>
    <row r="21056" spans="15:15" x14ac:dyDescent="0.35">
      <c r="O21056" s="86"/>
    </row>
    <row r="21057" spans="15:15" x14ac:dyDescent="0.35">
      <c r="O21057" s="86"/>
    </row>
    <row r="21058" spans="15:15" x14ac:dyDescent="0.35">
      <c r="O21058" s="86"/>
    </row>
    <row r="21059" spans="15:15" x14ac:dyDescent="0.35">
      <c r="O21059" s="86"/>
    </row>
    <row r="21060" spans="15:15" x14ac:dyDescent="0.35">
      <c r="O21060" s="86"/>
    </row>
    <row r="21061" spans="15:15" x14ac:dyDescent="0.35">
      <c r="O21061" s="86"/>
    </row>
    <row r="21062" spans="15:15" x14ac:dyDescent="0.35">
      <c r="O21062" s="86"/>
    </row>
    <row r="21063" spans="15:15" x14ac:dyDescent="0.35">
      <c r="O21063" s="86"/>
    </row>
    <row r="21064" spans="15:15" x14ac:dyDescent="0.35">
      <c r="O21064" s="86"/>
    </row>
    <row r="21065" spans="15:15" x14ac:dyDescent="0.35">
      <c r="O21065" s="86"/>
    </row>
    <row r="21066" spans="15:15" x14ac:dyDescent="0.35">
      <c r="O21066" s="86"/>
    </row>
    <row r="21067" spans="15:15" x14ac:dyDescent="0.35">
      <c r="O21067" s="86"/>
    </row>
    <row r="21068" spans="15:15" x14ac:dyDescent="0.35">
      <c r="O21068" s="86"/>
    </row>
    <row r="21069" spans="15:15" x14ac:dyDescent="0.35">
      <c r="O21069" s="86"/>
    </row>
    <row r="21070" spans="15:15" x14ac:dyDescent="0.35">
      <c r="O21070" s="86"/>
    </row>
    <row r="21071" spans="15:15" x14ac:dyDescent="0.35">
      <c r="O21071" s="86"/>
    </row>
    <row r="21072" spans="15:15" x14ac:dyDescent="0.35">
      <c r="O21072" s="86"/>
    </row>
    <row r="21073" spans="15:15" x14ac:dyDescent="0.35">
      <c r="O21073" s="86"/>
    </row>
    <row r="21074" spans="15:15" x14ac:dyDescent="0.35">
      <c r="O21074" s="86"/>
    </row>
    <row r="21075" spans="15:15" x14ac:dyDescent="0.35">
      <c r="O21075" s="86"/>
    </row>
    <row r="21076" spans="15:15" x14ac:dyDescent="0.35">
      <c r="O21076" s="86"/>
    </row>
    <row r="21077" spans="15:15" x14ac:dyDescent="0.35">
      <c r="O21077" s="86"/>
    </row>
    <row r="21078" spans="15:15" x14ac:dyDescent="0.35">
      <c r="O21078" s="86"/>
    </row>
    <row r="21079" spans="15:15" x14ac:dyDescent="0.35">
      <c r="O21079" s="86"/>
    </row>
    <row r="21080" spans="15:15" x14ac:dyDescent="0.35">
      <c r="O21080" s="86"/>
    </row>
    <row r="21081" spans="15:15" x14ac:dyDescent="0.35">
      <c r="O21081" s="86"/>
    </row>
    <row r="21082" spans="15:15" x14ac:dyDescent="0.35">
      <c r="O21082" s="86"/>
    </row>
    <row r="21083" spans="15:15" x14ac:dyDescent="0.35">
      <c r="O21083" s="86"/>
    </row>
    <row r="21084" spans="15:15" x14ac:dyDescent="0.35">
      <c r="O21084" s="86"/>
    </row>
    <row r="21085" spans="15:15" x14ac:dyDescent="0.35">
      <c r="O21085" s="86"/>
    </row>
    <row r="21086" spans="15:15" x14ac:dyDescent="0.35">
      <c r="O21086" s="86"/>
    </row>
    <row r="21087" spans="15:15" x14ac:dyDescent="0.35">
      <c r="O21087" s="86"/>
    </row>
    <row r="21088" spans="15:15" x14ac:dyDescent="0.35">
      <c r="O21088" s="86"/>
    </row>
    <row r="21089" spans="15:15" x14ac:dyDescent="0.35">
      <c r="O21089" s="86"/>
    </row>
    <row r="21090" spans="15:15" x14ac:dyDescent="0.35">
      <c r="O21090" s="86"/>
    </row>
    <row r="21091" spans="15:15" x14ac:dyDescent="0.35">
      <c r="O21091" s="86"/>
    </row>
    <row r="21092" spans="15:15" x14ac:dyDescent="0.35">
      <c r="O21092" s="86"/>
    </row>
    <row r="21093" spans="15:15" x14ac:dyDescent="0.35">
      <c r="O21093" s="86"/>
    </row>
    <row r="21094" spans="15:15" x14ac:dyDescent="0.35">
      <c r="O21094" s="86"/>
    </row>
    <row r="21095" spans="15:15" x14ac:dyDescent="0.35">
      <c r="O21095" s="86"/>
    </row>
    <row r="21096" spans="15:15" x14ac:dyDescent="0.35">
      <c r="O21096" s="86"/>
    </row>
    <row r="21097" spans="15:15" x14ac:dyDescent="0.35">
      <c r="O21097" s="86"/>
    </row>
    <row r="21098" spans="15:15" x14ac:dyDescent="0.35">
      <c r="O21098" s="86"/>
    </row>
    <row r="21099" spans="15:15" x14ac:dyDescent="0.35">
      <c r="O21099" s="86"/>
    </row>
    <row r="21100" spans="15:15" x14ac:dyDescent="0.35">
      <c r="O21100" s="86"/>
    </row>
    <row r="21101" spans="15:15" x14ac:dyDescent="0.35">
      <c r="O21101" s="86"/>
    </row>
    <row r="21102" spans="15:15" x14ac:dyDescent="0.35">
      <c r="O21102" s="86"/>
    </row>
    <row r="21103" spans="15:15" x14ac:dyDescent="0.35">
      <c r="O21103" s="86"/>
    </row>
    <row r="21104" spans="15:15" x14ac:dyDescent="0.35">
      <c r="O21104" s="86"/>
    </row>
    <row r="21105" spans="15:15" x14ac:dyDescent="0.35">
      <c r="O21105" s="86"/>
    </row>
    <row r="21106" spans="15:15" x14ac:dyDescent="0.35">
      <c r="O21106" s="86"/>
    </row>
    <row r="21107" spans="15:15" x14ac:dyDescent="0.35">
      <c r="O21107" s="86"/>
    </row>
    <row r="21108" spans="15:15" x14ac:dyDescent="0.35">
      <c r="O21108" s="86"/>
    </row>
    <row r="21109" spans="15:15" x14ac:dyDescent="0.35">
      <c r="O21109" s="86"/>
    </row>
    <row r="21110" spans="15:15" x14ac:dyDescent="0.35">
      <c r="O21110" s="86"/>
    </row>
    <row r="21111" spans="15:15" x14ac:dyDescent="0.35">
      <c r="O21111" s="86"/>
    </row>
    <row r="21112" spans="15:15" x14ac:dyDescent="0.35">
      <c r="O21112" s="86"/>
    </row>
    <row r="21113" spans="15:15" x14ac:dyDescent="0.35">
      <c r="O21113" s="86"/>
    </row>
    <row r="21114" spans="15:15" x14ac:dyDescent="0.35">
      <c r="O21114" s="86"/>
    </row>
    <row r="21115" spans="15:15" x14ac:dyDescent="0.35">
      <c r="O21115" s="86"/>
    </row>
    <row r="21116" spans="15:15" x14ac:dyDescent="0.35">
      <c r="O21116" s="86"/>
    </row>
    <row r="21117" spans="15:15" x14ac:dyDescent="0.35">
      <c r="O21117" s="86"/>
    </row>
    <row r="21118" spans="15:15" x14ac:dyDescent="0.35">
      <c r="O21118" s="86"/>
    </row>
    <row r="21119" spans="15:15" x14ac:dyDescent="0.35">
      <c r="O21119" s="86"/>
    </row>
    <row r="21120" spans="15:15" x14ac:dyDescent="0.35">
      <c r="O21120" s="86"/>
    </row>
    <row r="21121" spans="15:15" x14ac:dyDescent="0.35">
      <c r="O21121" s="86"/>
    </row>
    <row r="21122" spans="15:15" x14ac:dyDescent="0.35">
      <c r="O21122" s="86"/>
    </row>
    <row r="21123" spans="15:15" x14ac:dyDescent="0.35">
      <c r="O21123" s="86"/>
    </row>
    <row r="21124" spans="15:15" x14ac:dyDescent="0.35">
      <c r="O21124" s="86"/>
    </row>
    <row r="21125" spans="15:15" x14ac:dyDescent="0.35">
      <c r="O21125" s="86"/>
    </row>
    <row r="21126" spans="15:15" x14ac:dyDescent="0.35">
      <c r="O21126" s="86"/>
    </row>
    <row r="21127" spans="15:15" x14ac:dyDescent="0.35">
      <c r="O21127" s="86"/>
    </row>
    <row r="21128" spans="15:15" x14ac:dyDescent="0.35">
      <c r="O21128" s="86"/>
    </row>
    <row r="21129" spans="15:15" x14ac:dyDescent="0.35">
      <c r="O21129" s="86"/>
    </row>
    <row r="21130" spans="15:15" x14ac:dyDescent="0.35">
      <c r="O21130" s="86"/>
    </row>
    <row r="21131" spans="15:15" x14ac:dyDescent="0.35">
      <c r="O21131" s="86"/>
    </row>
    <row r="21132" spans="15:15" x14ac:dyDescent="0.35">
      <c r="O21132" s="86"/>
    </row>
    <row r="21133" spans="15:15" x14ac:dyDescent="0.35">
      <c r="O21133" s="86"/>
    </row>
    <row r="21134" spans="15:15" x14ac:dyDescent="0.35">
      <c r="O21134" s="86"/>
    </row>
    <row r="21135" spans="15:15" x14ac:dyDescent="0.35">
      <c r="O21135" s="86"/>
    </row>
    <row r="21136" spans="15:15" x14ac:dyDescent="0.35">
      <c r="O21136" s="86"/>
    </row>
    <row r="21137" spans="15:15" x14ac:dyDescent="0.35">
      <c r="O21137" s="86"/>
    </row>
    <row r="21138" spans="15:15" x14ac:dyDescent="0.35">
      <c r="O21138" s="86"/>
    </row>
    <row r="21139" spans="15:15" x14ac:dyDescent="0.35">
      <c r="O21139" s="86"/>
    </row>
    <row r="21140" spans="15:15" x14ac:dyDescent="0.35">
      <c r="O21140" s="86"/>
    </row>
    <row r="21141" spans="15:15" x14ac:dyDescent="0.35">
      <c r="O21141" s="86"/>
    </row>
    <row r="21142" spans="15:15" x14ac:dyDescent="0.35">
      <c r="O21142" s="86"/>
    </row>
    <row r="21143" spans="15:15" x14ac:dyDescent="0.35">
      <c r="O21143" s="86"/>
    </row>
    <row r="21144" spans="15:15" x14ac:dyDescent="0.35">
      <c r="O21144" s="86"/>
    </row>
    <row r="21145" spans="15:15" x14ac:dyDescent="0.35">
      <c r="O21145" s="86"/>
    </row>
    <row r="21146" spans="15:15" x14ac:dyDescent="0.35">
      <c r="O21146" s="86"/>
    </row>
    <row r="21147" spans="15:15" x14ac:dyDescent="0.35">
      <c r="O21147" s="86"/>
    </row>
    <row r="21148" spans="15:15" x14ac:dyDescent="0.35">
      <c r="O21148" s="86"/>
    </row>
    <row r="21149" spans="15:15" x14ac:dyDescent="0.35">
      <c r="O21149" s="86"/>
    </row>
    <row r="21150" spans="15:15" x14ac:dyDescent="0.35">
      <c r="O21150" s="86"/>
    </row>
    <row r="21151" spans="15:15" x14ac:dyDescent="0.35">
      <c r="O21151" s="86"/>
    </row>
    <row r="21152" spans="15:15" x14ac:dyDescent="0.35">
      <c r="O21152" s="86"/>
    </row>
    <row r="21153" spans="15:15" x14ac:dyDescent="0.35">
      <c r="O21153" s="86"/>
    </row>
    <row r="21154" spans="15:15" x14ac:dyDescent="0.35">
      <c r="O21154" s="86"/>
    </row>
    <row r="21155" spans="15:15" x14ac:dyDescent="0.35">
      <c r="O21155" s="86"/>
    </row>
    <row r="21156" spans="15:15" x14ac:dyDescent="0.35">
      <c r="O21156" s="86"/>
    </row>
    <row r="21157" spans="15:15" x14ac:dyDescent="0.35">
      <c r="O21157" s="86"/>
    </row>
    <row r="21158" spans="15:15" x14ac:dyDescent="0.35">
      <c r="O21158" s="86"/>
    </row>
    <row r="21159" spans="15:15" x14ac:dyDescent="0.35">
      <c r="O21159" s="86"/>
    </row>
    <row r="21160" spans="15:15" x14ac:dyDescent="0.35">
      <c r="O21160" s="86"/>
    </row>
    <row r="21161" spans="15:15" x14ac:dyDescent="0.35">
      <c r="O21161" s="86"/>
    </row>
    <row r="21162" spans="15:15" x14ac:dyDescent="0.35">
      <c r="O21162" s="86"/>
    </row>
    <row r="21163" spans="15:15" x14ac:dyDescent="0.35">
      <c r="O21163" s="86"/>
    </row>
    <row r="21164" spans="15:15" x14ac:dyDescent="0.35">
      <c r="O21164" s="86"/>
    </row>
    <row r="21165" spans="15:15" x14ac:dyDescent="0.35">
      <c r="O21165" s="86"/>
    </row>
    <row r="21166" spans="15:15" x14ac:dyDescent="0.35">
      <c r="O21166" s="86"/>
    </row>
    <row r="21167" spans="15:15" x14ac:dyDescent="0.35">
      <c r="O21167" s="86"/>
    </row>
    <row r="21168" spans="15:15" x14ac:dyDescent="0.35">
      <c r="O21168" s="86"/>
    </row>
    <row r="21169" spans="15:15" x14ac:dyDescent="0.35">
      <c r="O21169" s="86"/>
    </row>
    <row r="21170" spans="15:15" x14ac:dyDescent="0.35">
      <c r="O21170" s="86"/>
    </row>
    <row r="21171" spans="15:15" x14ac:dyDescent="0.35">
      <c r="O21171" s="86"/>
    </row>
    <row r="21172" spans="15:15" x14ac:dyDescent="0.35">
      <c r="O21172" s="86"/>
    </row>
    <row r="21173" spans="15:15" x14ac:dyDescent="0.35">
      <c r="O21173" s="86"/>
    </row>
    <row r="21174" spans="15:15" x14ac:dyDescent="0.35">
      <c r="O21174" s="86"/>
    </row>
    <row r="21175" spans="15:15" x14ac:dyDescent="0.35">
      <c r="O21175" s="86"/>
    </row>
    <row r="21176" spans="15:15" x14ac:dyDescent="0.35">
      <c r="O21176" s="86"/>
    </row>
    <row r="21177" spans="15:15" x14ac:dyDescent="0.35">
      <c r="O21177" s="86"/>
    </row>
    <row r="21178" spans="15:15" x14ac:dyDescent="0.35">
      <c r="O21178" s="86"/>
    </row>
    <row r="21179" spans="15:15" x14ac:dyDescent="0.35">
      <c r="O21179" s="86"/>
    </row>
    <row r="21180" spans="15:15" x14ac:dyDescent="0.35">
      <c r="O21180" s="86"/>
    </row>
    <row r="21181" spans="15:15" x14ac:dyDescent="0.35">
      <c r="O21181" s="86"/>
    </row>
    <row r="21182" spans="15:15" x14ac:dyDescent="0.35">
      <c r="O21182" s="86"/>
    </row>
    <row r="21183" spans="15:15" x14ac:dyDescent="0.35">
      <c r="O21183" s="86"/>
    </row>
    <row r="21184" spans="15:15" x14ac:dyDescent="0.35">
      <c r="O21184" s="86"/>
    </row>
    <row r="21185" spans="15:15" x14ac:dyDescent="0.35">
      <c r="O21185" s="86"/>
    </row>
    <row r="21186" spans="15:15" x14ac:dyDescent="0.35">
      <c r="O21186" s="86"/>
    </row>
    <row r="21187" spans="15:15" x14ac:dyDescent="0.35">
      <c r="O21187" s="86"/>
    </row>
    <row r="21188" spans="15:15" x14ac:dyDescent="0.35">
      <c r="O21188" s="86"/>
    </row>
    <row r="21189" spans="15:15" x14ac:dyDescent="0.35">
      <c r="O21189" s="86"/>
    </row>
    <row r="21190" spans="15:15" x14ac:dyDescent="0.35">
      <c r="O21190" s="86"/>
    </row>
    <row r="21191" spans="15:15" x14ac:dyDescent="0.35">
      <c r="O21191" s="86"/>
    </row>
    <row r="21192" spans="15:15" x14ac:dyDescent="0.35">
      <c r="O21192" s="86"/>
    </row>
    <row r="21193" spans="15:15" x14ac:dyDescent="0.35">
      <c r="O21193" s="86"/>
    </row>
    <row r="21194" spans="15:15" x14ac:dyDescent="0.35">
      <c r="O21194" s="86"/>
    </row>
    <row r="21195" spans="15:15" x14ac:dyDescent="0.35">
      <c r="O21195" s="86"/>
    </row>
    <row r="21196" spans="15:15" x14ac:dyDescent="0.35">
      <c r="O21196" s="86"/>
    </row>
    <row r="21197" spans="15:15" x14ac:dyDescent="0.35">
      <c r="O21197" s="86"/>
    </row>
    <row r="21198" spans="15:15" x14ac:dyDescent="0.35">
      <c r="O21198" s="86"/>
    </row>
    <row r="21199" spans="15:15" x14ac:dyDescent="0.35">
      <c r="O21199" s="86"/>
    </row>
    <row r="21200" spans="15:15" x14ac:dyDescent="0.35">
      <c r="O21200" s="86"/>
    </row>
    <row r="21201" spans="15:15" x14ac:dyDescent="0.35">
      <c r="O21201" s="86"/>
    </row>
    <row r="21202" spans="15:15" x14ac:dyDescent="0.35">
      <c r="O21202" s="86"/>
    </row>
    <row r="21203" spans="15:15" x14ac:dyDescent="0.35">
      <c r="O21203" s="86"/>
    </row>
    <row r="21204" spans="15:15" x14ac:dyDescent="0.35">
      <c r="O21204" s="86"/>
    </row>
    <row r="21205" spans="15:15" x14ac:dyDescent="0.35">
      <c r="O21205" s="86"/>
    </row>
    <row r="21206" spans="15:15" x14ac:dyDescent="0.35">
      <c r="O21206" s="86"/>
    </row>
    <row r="21207" spans="15:15" x14ac:dyDescent="0.35">
      <c r="O21207" s="86"/>
    </row>
    <row r="21208" spans="15:15" x14ac:dyDescent="0.35">
      <c r="O21208" s="86"/>
    </row>
    <row r="21209" spans="15:15" x14ac:dyDescent="0.35">
      <c r="O21209" s="86"/>
    </row>
    <row r="21210" spans="15:15" x14ac:dyDescent="0.35">
      <c r="O21210" s="86"/>
    </row>
    <row r="21211" spans="15:15" x14ac:dyDescent="0.35">
      <c r="O21211" s="86"/>
    </row>
    <row r="21212" spans="15:15" x14ac:dyDescent="0.35">
      <c r="O21212" s="86"/>
    </row>
    <row r="21213" spans="15:15" x14ac:dyDescent="0.35">
      <c r="O21213" s="86"/>
    </row>
    <row r="21214" spans="15:15" x14ac:dyDescent="0.35">
      <c r="O21214" s="86"/>
    </row>
    <row r="21215" spans="15:15" x14ac:dyDescent="0.35">
      <c r="O21215" s="86"/>
    </row>
    <row r="21216" spans="15:15" x14ac:dyDescent="0.35">
      <c r="O21216" s="86"/>
    </row>
    <row r="21217" spans="15:15" x14ac:dyDescent="0.35">
      <c r="O21217" s="86"/>
    </row>
    <row r="21218" spans="15:15" x14ac:dyDescent="0.35">
      <c r="O21218" s="86"/>
    </row>
    <row r="21219" spans="15:15" x14ac:dyDescent="0.35">
      <c r="O21219" s="86"/>
    </row>
    <row r="21220" spans="15:15" x14ac:dyDescent="0.35">
      <c r="O21220" s="86"/>
    </row>
    <row r="21221" spans="15:15" x14ac:dyDescent="0.35">
      <c r="O21221" s="86"/>
    </row>
    <row r="21222" spans="15:15" x14ac:dyDescent="0.35">
      <c r="O21222" s="86"/>
    </row>
    <row r="21223" spans="15:15" x14ac:dyDescent="0.35">
      <c r="O21223" s="86"/>
    </row>
    <row r="21224" spans="15:15" x14ac:dyDescent="0.35">
      <c r="O21224" s="86"/>
    </row>
    <row r="21225" spans="15:15" x14ac:dyDescent="0.35">
      <c r="O21225" s="86"/>
    </row>
    <row r="21226" spans="15:15" x14ac:dyDescent="0.35">
      <c r="O21226" s="86"/>
    </row>
    <row r="21227" spans="15:15" x14ac:dyDescent="0.35">
      <c r="O21227" s="86"/>
    </row>
    <row r="21228" spans="15:15" x14ac:dyDescent="0.35">
      <c r="O21228" s="86"/>
    </row>
    <row r="21229" spans="15:15" x14ac:dyDescent="0.35">
      <c r="O21229" s="86"/>
    </row>
    <row r="21230" spans="15:15" x14ac:dyDescent="0.35">
      <c r="O21230" s="86"/>
    </row>
    <row r="21231" spans="15:15" x14ac:dyDescent="0.35">
      <c r="O21231" s="86"/>
    </row>
    <row r="21232" spans="15:15" x14ac:dyDescent="0.35">
      <c r="O21232" s="86"/>
    </row>
    <row r="21233" spans="15:15" x14ac:dyDescent="0.35">
      <c r="O21233" s="86"/>
    </row>
    <row r="21234" spans="15:15" x14ac:dyDescent="0.35">
      <c r="O21234" s="86"/>
    </row>
    <row r="21235" spans="15:15" x14ac:dyDescent="0.35">
      <c r="O21235" s="86"/>
    </row>
    <row r="21236" spans="15:15" x14ac:dyDescent="0.35">
      <c r="O21236" s="86"/>
    </row>
    <row r="21237" spans="15:15" x14ac:dyDescent="0.35">
      <c r="O21237" s="86"/>
    </row>
    <row r="21238" spans="15:15" x14ac:dyDescent="0.35">
      <c r="O21238" s="86"/>
    </row>
    <row r="21239" spans="15:15" x14ac:dyDescent="0.35">
      <c r="O21239" s="86"/>
    </row>
    <row r="21240" spans="15:15" x14ac:dyDescent="0.35">
      <c r="O21240" s="86"/>
    </row>
    <row r="21241" spans="15:15" x14ac:dyDescent="0.35">
      <c r="O21241" s="86"/>
    </row>
    <row r="21242" spans="15:15" x14ac:dyDescent="0.35">
      <c r="O21242" s="86"/>
    </row>
    <row r="21243" spans="15:15" x14ac:dyDescent="0.35">
      <c r="O21243" s="86"/>
    </row>
    <row r="21244" spans="15:15" x14ac:dyDescent="0.35">
      <c r="O21244" s="86"/>
    </row>
    <row r="21245" spans="15:15" x14ac:dyDescent="0.35">
      <c r="O21245" s="86"/>
    </row>
    <row r="21246" spans="15:15" x14ac:dyDescent="0.35">
      <c r="O21246" s="86"/>
    </row>
    <row r="21247" spans="15:15" x14ac:dyDescent="0.35">
      <c r="O21247" s="86"/>
    </row>
    <row r="21248" spans="15:15" x14ac:dyDescent="0.35">
      <c r="O21248" s="86"/>
    </row>
    <row r="21249" spans="15:15" x14ac:dyDescent="0.35">
      <c r="O21249" s="86"/>
    </row>
    <row r="21250" spans="15:15" x14ac:dyDescent="0.35">
      <c r="O21250" s="86"/>
    </row>
    <row r="21251" spans="15:15" x14ac:dyDescent="0.35">
      <c r="O21251" s="86"/>
    </row>
    <row r="21252" spans="15:15" x14ac:dyDescent="0.35">
      <c r="O21252" s="86"/>
    </row>
    <row r="21253" spans="15:15" x14ac:dyDescent="0.35">
      <c r="O21253" s="86"/>
    </row>
    <row r="21254" spans="15:15" x14ac:dyDescent="0.35">
      <c r="O21254" s="86"/>
    </row>
    <row r="21255" spans="15:15" x14ac:dyDescent="0.35">
      <c r="O21255" s="86"/>
    </row>
    <row r="21256" spans="15:15" x14ac:dyDescent="0.35">
      <c r="O21256" s="86"/>
    </row>
    <row r="21257" spans="15:15" x14ac:dyDescent="0.35">
      <c r="O21257" s="86"/>
    </row>
    <row r="21258" spans="15:15" x14ac:dyDescent="0.35">
      <c r="O21258" s="86"/>
    </row>
    <row r="21259" spans="15:15" x14ac:dyDescent="0.35">
      <c r="O21259" s="86"/>
    </row>
    <row r="21260" spans="15:15" x14ac:dyDescent="0.35">
      <c r="O21260" s="86"/>
    </row>
    <row r="21261" spans="15:15" x14ac:dyDescent="0.35">
      <c r="O21261" s="86"/>
    </row>
    <row r="21262" spans="15:15" x14ac:dyDescent="0.35">
      <c r="O21262" s="86"/>
    </row>
    <row r="21263" spans="15:15" x14ac:dyDescent="0.35">
      <c r="O21263" s="86"/>
    </row>
    <row r="21264" spans="15:15" x14ac:dyDescent="0.35">
      <c r="O21264" s="86"/>
    </row>
    <row r="21265" spans="15:15" x14ac:dyDescent="0.35">
      <c r="O21265" s="86"/>
    </row>
    <row r="21266" spans="15:15" x14ac:dyDescent="0.35">
      <c r="O21266" s="86"/>
    </row>
    <row r="21267" spans="15:15" x14ac:dyDescent="0.35">
      <c r="O21267" s="86"/>
    </row>
    <row r="21268" spans="15:15" x14ac:dyDescent="0.35">
      <c r="O21268" s="86"/>
    </row>
    <row r="21269" spans="15:15" x14ac:dyDescent="0.35">
      <c r="O21269" s="86"/>
    </row>
    <row r="21270" spans="15:15" x14ac:dyDescent="0.35">
      <c r="O21270" s="86"/>
    </row>
    <row r="21271" spans="15:15" x14ac:dyDescent="0.35">
      <c r="O21271" s="86"/>
    </row>
    <row r="21272" spans="15:15" x14ac:dyDescent="0.35">
      <c r="O21272" s="86"/>
    </row>
    <row r="21273" spans="15:15" x14ac:dyDescent="0.35">
      <c r="O21273" s="86"/>
    </row>
    <row r="21274" spans="15:15" x14ac:dyDescent="0.35">
      <c r="O21274" s="86"/>
    </row>
    <row r="21275" spans="15:15" x14ac:dyDescent="0.35">
      <c r="O21275" s="86"/>
    </row>
    <row r="21276" spans="15:15" x14ac:dyDescent="0.35">
      <c r="O21276" s="86"/>
    </row>
    <row r="21277" spans="15:15" x14ac:dyDescent="0.35">
      <c r="O21277" s="86"/>
    </row>
    <row r="21278" spans="15:15" x14ac:dyDescent="0.35">
      <c r="O21278" s="86"/>
    </row>
    <row r="21279" spans="15:15" x14ac:dyDescent="0.35">
      <c r="O21279" s="86"/>
    </row>
    <row r="21280" spans="15:15" x14ac:dyDescent="0.35">
      <c r="O21280" s="86"/>
    </row>
    <row r="21281" spans="15:15" x14ac:dyDescent="0.35">
      <c r="O21281" s="86"/>
    </row>
    <row r="21282" spans="15:15" x14ac:dyDescent="0.35">
      <c r="O21282" s="86"/>
    </row>
    <row r="21283" spans="15:15" x14ac:dyDescent="0.35">
      <c r="O21283" s="86"/>
    </row>
    <row r="21284" spans="15:15" x14ac:dyDescent="0.35">
      <c r="O21284" s="86"/>
    </row>
    <row r="21285" spans="15:15" x14ac:dyDescent="0.35">
      <c r="O21285" s="86"/>
    </row>
    <row r="21286" spans="15:15" x14ac:dyDescent="0.35">
      <c r="O21286" s="86"/>
    </row>
    <row r="21287" spans="15:15" x14ac:dyDescent="0.35">
      <c r="O21287" s="86"/>
    </row>
    <row r="21288" spans="15:15" x14ac:dyDescent="0.35">
      <c r="O21288" s="86"/>
    </row>
    <row r="21289" spans="15:15" x14ac:dyDescent="0.35">
      <c r="O21289" s="86"/>
    </row>
    <row r="21290" spans="15:15" x14ac:dyDescent="0.35">
      <c r="O21290" s="86"/>
    </row>
    <row r="21291" spans="15:15" x14ac:dyDescent="0.35">
      <c r="O21291" s="86"/>
    </row>
    <row r="21292" spans="15:15" x14ac:dyDescent="0.35">
      <c r="O21292" s="86"/>
    </row>
    <row r="21293" spans="15:15" x14ac:dyDescent="0.35">
      <c r="O21293" s="86"/>
    </row>
    <row r="21294" spans="15:15" x14ac:dyDescent="0.35">
      <c r="O21294" s="86"/>
    </row>
    <row r="21295" spans="15:15" x14ac:dyDescent="0.35">
      <c r="O21295" s="86"/>
    </row>
    <row r="21296" spans="15:15" x14ac:dyDescent="0.35">
      <c r="O21296" s="86"/>
    </row>
    <row r="21297" spans="15:15" x14ac:dyDescent="0.35">
      <c r="O21297" s="86"/>
    </row>
    <row r="21298" spans="15:15" x14ac:dyDescent="0.35">
      <c r="O21298" s="86"/>
    </row>
    <row r="21299" spans="15:15" x14ac:dyDescent="0.35">
      <c r="O21299" s="86"/>
    </row>
    <row r="21300" spans="15:15" x14ac:dyDescent="0.35">
      <c r="O21300" s="86"/>
    </row>
    <row r="21301" spans="15:15" x14ac:dyDescent="0.35">
      <c r="O21301" s="86"/>
    </row>
    <row r="21302" spans="15:15" x14ac:dyDescent="0.35">
      <c r="O21302" s="86"/>
    </row>
    <row r="21303" spans="15:15" x14ac:dyDescent="0.35">
      <c r="O21303" s="86"/>
    </row>
    <row r="21304" spans="15:15" x14ac:dyDescent="0.35">
      <c r="O21304" s="86"/>
    </row>
    <row r="21305" spans="15:15" x14ac:dyDescent="0.35">
      <c r="O21305" s="86"/>
    </row>
    <row r="21306" spans="15:15" x14ac:dyDescent="0.35">
      <c r="O21306" s="86"/>
    </row>
    <row r="21307" spans="15:15" x14ac:dyDescent="0.35">
      <c r="O21307" s="86"/>
    </row>
    <row r="21308" spans="15:15" x14ac:dyDescent="0.35">
      <c r="O21308" s="86"/>
    </row>
    <row r="21309" spans="15:15" x14ac:dyDescent="0.35">
      <c r="O21309" s="86"/>
    </row>
    <row r="21310" spans="15:15" x14ac:dyDescent="0.35">
      <c r="O21310" s="86"/>
    </row>
    <row r="21311" spans="15:15" x14ac:dyDescent="0.35">
      <c r="O21311" s="86"/>
    </row>
    <row r="21312" spans="15:15" x14ac:dyDescent="0.35">
      <c r="O21312" s="86"/>
    </row>
    <row r="21313" spans="15:15" x14ac:dyDescent="0.35">
      <c r="O21313" s="86"/>
    </row>
    <row r="21314" spans="15:15" x14ac:dyDescent="0.35">
      <c r="O21314" s="86"/>
    </row>
    <row r="21315" spans="15:15" x14ac:dyDescent="0.35">
      <c r="O21315" s="86"/>
    </row>
    <row r="21316" spans="15:15" x14ac:dyDescent="0.35">
      <c r="O21316" s="86"/>
    </row>
    <row r="21317" spans="15:15" x14ac:dyDescent="0.35">
      <c r="O21317" s="86"/>
    </row>
    <row r="21318" spans="15:15" x14ac:dyDescent="0.35">
      <c r="O21318" s="86"/>
    </row>
    <row r="21319" spans="15:15" x14ac:dyDescent="0.35">
      <c r="O21319" s="86"/>
    </row>
    <row r="21320" spans="15:15" x14ac:dyDescent="0.35">
      <c r="O21320" s="86"/>
    </row>
    <row r="21321" spans="15:15" x14ac:dyDescent="0.35">
      <c r="O21321" s="86"/>
    </row>
    <row r="21322" spans="15:15" x14ac:dyDescent="0.35">
      <c r="O21322" s="86"/>
    </row>
    <row r="21323" spans="15:15" x14ac:dyDescent="0.35">
      <c r="O21323" s="86"/>
    </row>
    <row r="21324" spans="15:15" x14ac:dyDescent="0.35">
      <c r="O21324" s="86"/>
    </row>
    <row r="21325" spans="15:15" x14ac:dyDescent="0.35">
      <c r="O21325" s="86"/>
    </row>
    <row r="21326" spans="15:15" x14ac:dyDescent="0.35">
      <c r="O21326" s="86"/>
    </row>
    <row r="21327" spans="15:15" x14ac:dyDescent="0.35">
      <c r="O21327" s="86"/>
    </row>
    <row r="21328" spans="15:15" x14ac:dyDescent="0.35">
      <c r="O21328" s="86"/>
    </row>
    <row r="21329" spans="15:15" x14ac:dyDescent="0.35">
      <c r="O21329" s="86"/>
    </row>
    <row r="21330" spans="15:15" x14ac:dyDescent="0.35">
      <c r="O21330" s="86"/>
    </row>
    <row r="21331" spans="15:15" x14ac:dyDescent="0.35">
      <c r="O21331" s="86"/>
    </row>
    <row r="21332" spans="15:15" x14ac:dyDescent="0.35">
      <c r="O21332" s="86"/>
    </row>
    <row r="21333" spans="15:15" x14ac:dyDescent="0.35">
      <c r="O21333" s="86"/>
    </row>
    <row r="21334" spans="15:15" x14ac:dyDescent="0.35">
      <c r="O21334" s="86"/>
    </row>
    <row r="21335" spans="15:15" x14ac:dyDescent="0.35">
      <c r="O21335" s="86"/>
    </row>
    <row r="21336" spans="15:15" x14ac:dyDescent="0.35">
      <c r="O21336" s="86"/>
    </row>
    <row r="21337" spans="15:15" x14ac:dyDescent="0.35">
      <c r="O21337" s="86"/>
    </row>
    <row r="21338" spans="15:15" x14ac:dyDescent="0.35">
      <c r="O21338" s="86"/>
    </row>
    <row r="21339" spans="15:15" x14ac:dyDescent="0.35">
      <c r="O21339" s="86"/>
    </row>
    <row r="21340" spans="15:15" x14ac:dyDescent="0.35">
      <c r="O21340" s="86"/>
    </row>
    <row r="21341" spans="15:15" x14ac:dyDescent="0.35">
      <c r="O21341" s="86"/>
    </row>
    <row r="21342" spans="15:15" x14ac:dyDescent="0.35">
      <c r="O21342" s="86"/>
    </row>
    <row r="21343" spans="15:15" x14ac:dyDescent="0.35">
      <c r="O21343" s="86"/>
    </row>
    <row r="21344" spans="15:15" x14ac:dyDescent="0.35">
      <c r="O21344" s="86"/>
    </row>
    <row r="21345" spans="15:15" x14ac:dyDescent="0.35">
      <c r="O21345" s="86"/>
    </row>
    <row r="21346" spans="15:15" x14ac:dyDescent="0.35">
      <c r="O21346" s="86"/>
    </row>
    <row r="21347" spans="15:15" x14ac:dyDescent="0.35">
      <c r="O21347" s="86"/>
    </row>
    <row r="21348" spans="15:15" x14ac:dyDescent="0.35">
      <c r="O21348" s="86"/>
    </row>
    <row r="21349" spans="15:15" x14ac:dyDescent="0.35">
      <c r="O21349" s="86"/>
    </row>
    <row r="21350" spans="15:15" x14ac:dyDescent="0.35">
      <c r="O21350" s="86"/>
    </row>
    <row r="21351" spans="15:15" x14ac:dyDescent="0.35">
      <c r="O21351" s="86"/>
    </row>
    <row r="21352" spans="15:15" x14ac:dyDescent="0.35">
      <c r="O21352" s="86"/>
    </row>
    <row r="21353" spans="15:15" x14ac:dyDescent="0.35">
      <c r="O21353" s="86"/>
    </row>
    <row r="21354" spans="15:15" x14ac:dyDescent="0.35">
      <c r="O21354" s="86"/>
    </row>
    <row r="21355" spans="15:15" x14ac:dyDescent="0.35">
      <c r="O21355" s="86"/>
    </row>
    <row r="21356" spans="15:15" x14ac:dyDescent="0.35">
      <c r="O21356" s="86"/>
    </row>
    <row r="21357" spans="15:15" x14ac:dyDescent="0.35">
      <c r="O21357" s="86"/>
    </row>
    <row r="21358" spans="15:15" x14ac:dyDescent="0.35">
      <c r="O21358" s="86"/>
    </row>
    <row r="21359" spans="15:15" x14ac:dyDescent="0.35">
      <c r="O21359" s="86"/>
    </row>
    <row r="21360" spans="15:15" x14ac:dyDescent="0.35">
      <c r="O21360" s="86"/>
    </row>
    <row r="21361" spans="15:15" x14ac:dyDescent="0.35">
      <c r="O21361" s="86"/>
    </row>
    <row r="21362" spans="15:15" x14ac:dyDescent="0.35">
      <c r="O21362" s="86"/>
    </row>
    <row r="21363" spans="15:15" x14ac:dyDescent="0.35">
      <c r="O21363" s="86"/>
    </row>
    <row r="21364" spans="15:15" x14ac:dyDescent="0.35">
      <c r="O21364" s="86"/>
    </row>
    <row r="21365" spans="15:15" x14ac:dyDescent="0.35">
      <c r="O21365" s="86"/>
    </row>
    <row r="21366" spans="15:15" x14ac:dyDescent="0.35">
      <c r="O21366" s="86"/>
    </row>
    <row r="21367" spans="15:15" x14ac:dyDescent="0.35">
      <c r="O21367" s="86"/>
    </row>
    <row r="21368" spans="15:15" x14ac:dyDescent="0.35">
      <c r="O21368" s="86"/>
    </row>
    <row r="21369" spans="15:15" x14ac:dyDescent="0.35">
      <c r="O21369" s="86"/>
    </row>
    <row r="21370" spans="15:15" x14ac:dyDescent="0.35">
      <c r="O21370" s="86"/>
    </row>
    <row r="21371" spans="15:15" x14ac:dyDescent="0.35">
      <c r="O21371" s="86"/>
    </row>
    <row r="21372" spans="15:15" x14ac:dyDescent="0.35">
      <c r="O21372" s="86"/>
    </row>
    <row r="21373" spans="15:15" x14ac:dyDescent="0.35">
      <c r="O21373" s="86"/>
    </row>
    <row r="21374" spans="15:15" x14ac:dyDescent="0.35">
      <c r="O21374" s="86"/>
    </row>
    <row r="21375" spans="15:15" x14ac:dyDescent="0.35">
      <c r="O21375" s="86"/>
    </row>
    <row r="21376" spans="15:15" x14ac:dyDescent="0.35">
      <c r="O21376" s="86"/>
    </row>
    <row r="21377" spans="15:15" x14ac:dyDescent="0.35">
      <c r="O21377" s="86"/>
    </row>
    <row r="21378" spans="15:15" x14ac:dyDescent="0.35">
      <c r="O21378" s="86"/>
    </row>
    <row r="21379" spans="15:15" x14ac:dyDescent="0.35">
      <c r="O21379" s="86"/>
    </row>
    <row r="21380" spans="15:15" x14ac:dyDescent="0.35">
      <c r="O21380" s="86"/>
    </row>
    <row r="21381" spans="15:15" x14ac:dyDescent="0.35">
      <c r="O21381" s="86"/>
    </row>
    <row r="21382" spans="15:15" x14ac:dyDescent="0.35">
      <c r="O21382" s="86"/>
    </row>
    <row r="21383" spans="15:15" x14ac:dyDescent="0.35">
      <c r="O21383" s="86"/>
    </row>
    <row r="21384" spans="15:15" x14ac:dyDescent="0.35">
      <c r="O21384" s="86"/>
    </row>
    <row r="21385" spans="15:15" x14ac:dyDescent="0.35">
      <c r="O21385" s="86"/>
    </row>
    <row r="21386" spans="15:15" x14ac:dyDescent="0.35">
      <c r="O21386" s="86"/>
    </row>
    <row r="21387" spans="15:15" x14ac:dyDescent="0.35">
      <c r="O21387" s="86"/>
    </row>
    <row r="21388" spans="15:15" x14ac:dyDescent="0.35">
      <c r="O21388" s="86"/>
    </row>
    <row r="21389" spans="15:15" x14ac:dyDescent="0.35">
      <c r="O21389" s="86"/>
    </row>
    <row r="21390" spans="15:15" x14ac:dyDescent="0.35">
      <c r="O21390" s="86"/>
    </row>
    <row r="21391" spans="15:15" x14ac:dyDescent="0.35">
      <c r="O21391" s="86"/>
    </row>
    <row r="21392" spans="15:15" x14ac:dyDescent="0.35">
      <c r="O21392" s="86"/>
    </row>
    <row r="21393" spans="15:15" x14ac:dyDescent="0.35">
      <c r="O21393" s="86"/>
    </row>
    <row r="21394" spans="15:15" x14ac:dyDescent="0.35">
      <c r="O21394" s="86"/>
    </row>
    <row r="21395" spans="15:15" x14ac:dyDescent="0.35">
      <c r="O21395" s="86"/>
    </row>
    <row r="21396" spans="15:15" x14ac:dyDescent="0.35">
      <c r="O21396" s="86"/>
    </row>
    <row r="21397" spans="15:15" x14ac:dyDescent="0.35">
      <c r="O21397" s="86"/>
    </row>
    <row r="21398" spans="15:15" x14ac:dyDescent="0.35">
      <c r="O21398" s="86"/>
    </row>
    <row r="21399" spans="15:15" x14ac:dyDescent="0.35">
      <c r="O21399" s="86"/>
    </row>
    <row r="21400" spans="15:15" x14ac:dyDescent="0.35">
      <c r="O21400" s="86"/>
    </row>
    <row r="21401" spans="15:15" x14ac:dyDescent="0.35">
      <c r="O21401" s="86"/>
    </row>
    <row r="21402" spans="15:15" x14ac:dyDescent="0.35">
      <c r="O21402" s="86"/>
    </row>
    <row r="21403" spans="15:15" x14ac:dyDescent="0.35">
      <c r="O21403" s="86"/>
    </row>
    <row r="21404" spans="15:15" x14ac:dyDescent="0.35">
      <c r="O21404" s="86"/>
    </row>
    <row r="21405" spans="15:15" x14ac:dyDescent="0.35">
      <c r="O21405" s="86"/>
    </row>
    <row r="21406" spans="15:15" x14ac:dyDescent="0.35">
      <c r="O21406" s="86"/>
    </row>
    <row r="21407" spans="15:15" x14ac:dyDescent="0.35">
      <c r="O21407" s="86"/>
    </row>
    <row r="21408" spans="15:15" x14ac:dyDescent="0.35">
      <c r="O21408" s="86"/>
    </row>
    <row r="21409" spans="15:15" x14ac:dyDescent="0.35">
      <c r="O21409" s="86"/>
    </row>
    <row r="21410" spans="15:15" x14ac:dyDescent="0.35">
      <c r="O21410" s="86"/>
    </row>
    <row r="21411" spans="15:15" x14ac:dyDescent="0.35">
      <c r="O21411" s="86"/>
    </row>
    <row r="21412" spans="15:15" x14ac:dyDescent="0.35">
      <c r="O21412" s="86"/>
    </row>
    <row r="21413" spans="15:15" x14ac:dyDescent="0.35">
      <c r="O21413" s="86"/>
    </row>
    <row r="21414" spans="15:15" x14ac:dyDescent="0.35">
      <c r="O21414" s="86"/>
    </row>
    <row r="21415" spans="15:15" x14ac:dyDescent="0.35">
      <c r="O21415" s="86"/>
    </row>
    <row r="21416" spans="15:15" x14ac:dyDescent="0.35">
      <c r="O21416" s="86"/>
    </row>
    <row r="21417" spans="15:15" x14ac:dyDescent="0.35">
      <c r="O21417" s="86"/>
    </row>
    <row r="21418" spans="15:15" x14ac:dyDescent="0.35">
      <c r="O21418" s="86"/>
    </row>
    <row r="21419" spans="15:15" x14ac:dyDescent="0.35">
      <c r="O21419" s="86"/>
    </row>
    <row r="21420" spans="15:15" x14ac:dyDescent="0.35">
      <c r="O21420" s="86"/>
    </row>
    <row r="21421" spans="15:15" x14ac:dyDescent="0.35">
      <c r="O21421" s="86"/>
    </row>
    <row r="21422" spans="15:15" x14ac:dyDescent="0.35">
      <c r="O21422" s="86"/>
    </row>
    <row r="21423" spans="15:15" x14ac:dyDescent="0.35">
      <c r="O21423" s="86"/>
    </row>
    <row r="21424" spans="15:15" x14ac:dyDescent="0.35">
      <c r="O21424" s="86"/>
    </row>
    <row r="21425" spans="15:15" x14ac:dyDescent="0.35">
      <c r="O21425" s="86"/>
    </row>
    <row r="21426" spans="15:15" x14ac:dyDescent="0.35">
      <c r="O21426" s="86"/>
    </row>
    <row r="21427" spans="15:15" x14ac:dyDescent="0.35">
      <c r="O21427" s="86"/>
    </row>
    <row r="21428" spans="15:15" x14ac:dyDescent="0.35">
      <c r="O21428" s="86"/>
    </row>
    <row r="21429" spans="15:15" x14ac:dyDescent="0.35">
      <c r="O21429" s="86"/>
    </row>
    <row r="21430" spans="15:15" x14ac:dyDescent="0.35">
      <c r="O21430" s="86"/>
    </row>
    <row r="21431" spans="15:15" x14ac:dyDescent="0.35">
      <c r="O21431" s="86"/>
    </row>
    <row r="21432" spans="15:15" x14ac:dyDescent="0.35">
      <c r="O21432" s="86"/>
    </row>
    <row r="21433" spans="15:15" x14ac:dyDescent="0.35">
      <c r="O21433" s="86"/>
    </row>
    <row r="21434" spans="15:15" x14ac:dyDescent="0.35">
      <c r="O21434" s="86"/>
    </row>
    <row r="21435" spans="15:15" x14ac:dyDescent="0.35">
      <c r="O21435" s="86"/>
    </row>
    <row r="21436" spans="15:15" x14ac:dyDescent="0.35">
      <c r="O21436" s="86"/>
    </row>
    <row r="21437" spans="15:15" x14ac:dyDescent="0.35">
      <c r="O21437" s="86"/>
    </row>
    <row r="21438" spans="15:15" x14ac:dyDescent="0.35">
      <c r="O21438" s="86"/>
    </row>
    <row r="21439" spans="15:15" x14ac:dyDescent="0.35">
      <c r="O21439" s="86"/>
    </row>
    <row r="21440" spans="15:15" x14ac:dyDescent="0.35">
      <c r="O21440" s="86"/>
    </row>
    <row r="21441" spans="15:15" x14ac:dyDescent="0.35">
      <c r="O21441" s="86"/>
    </row>
    <row r="21442" spans="15:15" x14ac:dyDescent="0.35">
      <c r="O21442" s="86"/>
    </row>
    <row r="21443" spans="15:15" x14ac:dyDescent="0.35">
      <c r="O21443" s="86"/>
    </row>
    <row r="21444" spans="15:15" x14ac:dyDescent="0.35">
      <c r="O21444" s="86"/>
    </row>
    <row r="21445" spans="15:15" x14ac:dyDescent="0.35">
      <c r="O21445" s="86"/>
    </row>
    <row r="21446" spans="15:15" x14ac:dyDescent="0.35">
      <c r="O21446" s="86"/>
    </row>
    <row r="21447" spans="15:15" x14ac:dyDescent="0.35">
      <c r="O21447" s="86"/>
    </row>
    <row r="21448" spans="15:15" x14ac:dyDescent="0.35">
      <c r="O21448" s="86"/>
    </row>
    <row r="21449" spans="15:15" x14ac:dyDescent="0.35">
      <c r="O21449" s="86"/>
    </row>
    <row r="21450" spans="15:15" x14ac:dyDescent="0.35">
      <c r="O21450" s="86"/>
    </row>
    <row r="21451" spans="15:15" x14ac:dyDescent="0.35">
      <c r="O21451" s="86"/>
    </row>
    <row r="21452" spans="15:15" x14ac:dyDescent="0.35">
      <c r="O21452" s="86"/>
    </row>
    <row r="21453" spans="15:15" x14ac:dyDescent="0.35">
      <c r="O21453" s="86"/>
    </row>
    <row r="21454" spans="15:15" x14ac:dyDescent="0.35">
      <c r="O21454" s="86"/>
    </row>
    <row r="21455" spans="15:15" x14ac:dyDescent="0.35">
      <c r="O21455" s="86"/>
    </row>
    <row r="21456" spans="15:15" x14ac:dyDescent="0.35">
      <c r="O21456" s="86"/>
    </row>
    <row r="21457" spans="15:15" x14ac:dyDescent="0.35">
      <c r="O21457" s="86"/>
    </row>
    <row r="21458" spans="15:15" x14ac:dyDescent="0.35">
      <c r="O21458" s="86"/>
    </row>
    <row r="21459" spans="15:15" x14ac:dyDescent="0.35">
      <c r="O21459" s="86"/>
    </row>
    <row r="21460" spans="15:15" x14ac:dyDescent="0.35">
      <c r="O21460" s="86"/>
    </row>
    <row r="21461" spans="15:15" x14ac:dyDescent="0.35">
      <c r="O21461" s="86"/>
    </row>
    <row r="21462" spans="15:15" x14ac:dyDescent="0.35">
      <c r="O21462" s="86"/>
    </row>
    <row r="21463" spans="15:15" x14ac:dyDescent="0.35">
      <c r="O21463" s="86"/>
    </row>
    <row r="21464" spans="15:15" x14ac:dyDescent="0.35">
      <c r="O21464" s="86"/>
    </row>
    <row r="21465" spans="15:15" x14ac:dyDescent="0.35">
      <c r="O21465" s="86"/>
    </row>
    <row r="21466" spans="15:15" x14ac:dyDescent="0.35">
      <c r="O21466" s="86"/>
    </row>
    <row r="21467" spans="15:15" x14ac:dyDescent="0.35">
      <c r="O21467" s="86"/>
    </row>
    <row r="21468" spans="15:15" x14ac:dyDescent="0.35">
      <c r="O21468" s="86"/>
    </row>
    <row r="21469" spans="15:15" x14ac:dyDescent="0.35">
      <c r="O21469" s="86"/>
    </row>
    <row r="21470" spans="15:15" x14ac:dyDescent="0.35">
      <c r="O21470" s="86"/>
    </row>
    <row r="21471" spans="15:15" x14ac:dyDescent="0.35">
      <c r="O21471" s="86"/>
    </row>
    <row r="21472" spans="15:15" x14ac:dyDescent="0.35">
      <c r="O21472" s="86"/>
    </row>
    <row r="21473" spans="15:15" x14ac:dyDescent="0.35">
      <c r="O21473" s="86"/>
    </row>
    <row r="21474" spans="15:15" x14ac:dyDescent="0.35">
      <c r="O21474" s="86"/>
    </row>
    <row r="21475" spans="15:15" x14ac:dyDescent="0.35">
      <c r="O21475" s="86"/>
    </row>
    <row r="21476" spans="15:15" x14ac:dyDescent="0.35">
      <c r="O21476" s="86"/>
    </row>
    <row r="21477" spans="15:15" x14ac:dyDescent="0.35">
      <c r="O21477" s="86"/>
    </row>
    <row r="21478" spans="15:15" x14ac:dyDescent="0.35">
      <c r="O21478" s="86"/>
    </row>
    <row r="21479" spans="15:15" x14ac:dyDescent="0.35">
      <c r="O21479" s="86"/>
    </row>
    <row r="21480" spans="15:15" x14ac:dyDescent="0.35">
      <c r="O21480" s="86"/>
    </row>
    <row r="21481" spans="15:15" x14ac:dyDescent="0.35">
      <c r="O21481" s="86"/>
    </row>
    <row r="21482" spans="15:15" x14ac:dyDescent="0.35">
      <c r="O21482" s="86"/>
    </row>
    <row r="21483" spans="15:15" x14ac:dyDescent="0.35">
      <c r="O21483" s="86"/>
    </row>
    <row r="21484" spans="15:15" x14ac:dyDescent="0.35">
      <c r="O21484" s="86"/>
    </row>
    <row r="21485" spans="15:15" x14ac:dyDescent="0.35">
      <c r="O21485" s="86"/>
    </row>
    <row r="21486" spans="15:15" x14ac:dyDescent="0.35">
      <c r="O21486" s="86"/>
    </row>
    <row r="21487" spans="15:15" x14ac:dyDescent="0.35">
      <c r="O21487" s="86"/>
    </row>
    <row r="21488" spans="15:15" x14ac:dyDescent="0.35">
      <c r="O21488" s="86"/>
    </row>
    <row r="21489" spans="15:15" x14ac:dyDescent="0.35">
      <c r="O21489" s="86"/>
    </row>
    <row r="21490" spans="15:15" x14ac:dyDescent="0.35">
      <c r="O21490" s="86"/>
    </row>
    <row r="21491" spans="15:15" x14ac:dyDescent="0.35">
      <c r="O21491" s="86"/>
    </row>
    <row r="21492" spans="15:15" x14ac:dyDescent="0.35">
      <c r="O21492" s="86"/>
    </row>
    <row r="21493" spans="15:15" x14ac:dyDescent="0.35">
      <c r="O21493" s="86"/>
    </row>
    <row r="21494" spans="15:15" x14ac:dyDescent="0.35">
      <c r="O21494" s="86"/>
    </row>
    <row r="21495" spans="15:15" x14ac:dyDescent="0.35">
      <c r="O21495" s="86"/>
    </row>
    <row r="21496" spans="15:15" x14ac:dyDescent="0.35">
      <c r="O21496" s="86"/>
    </row>
    <row r="21497" spans="15:15" x14ac:dyDescent="0.35">
      <c r="O21497" s="86"/>
    </row>
    <row r="21498" spans="15:15" x14ac:dyDescent="0.35">
      <c r="O21498" s="86"/>
    </row>
    <row r="21499" spans="15:15" x14ac:dyDescent="0.35">
      <c r="O21499" s="86"/>
    </row>
    <row r="21500" spans="15:15" x14ac:dyDescent="0.35">
      <c r="O21500" s="86"/>
    </row>
    <row r="21501" spans="15:15" x14ac:dyDescent="0.35">
      <c r="O21501" s="86"/>
    </row>
    <row r="21502" spans="15:15" x14ac:dyDescent="0.35">
      <c r="O21502" s="86"/>
    </row>
    <row r="21503" spans="15:15" x14ac:dyDescent="0.35">
      <c r="O21503" s="86"/>
    </row>
    <row r="21504" spans="15:15" x14ac:dyDescent="0.35">
      <c r="O21504" s="86"/>
    </row>
    <row r="21505" spans="15:15" x14ac:dyDescent="0.35">
      <c r="O21505" s="86"/>
    </row>
    <row r="21506" spans="15:15" x14ac:dyDescent="0.35">
      <c r="O21506" s="86"/>
    </row>
    <row r="21507" spans="15:15" x14ac:dyDescent="0.35">
      <c r="O21507" s="86"/>
    </row>
    <row r="21508" spans="15:15" x14ac:dyDescent="0.35">
      <c r="O21508" s="86"/>
    </row>
    <row r="21509" spans="15:15" x14ac:dyDescent="0.35">
      <c r="O21509" s="86"/>
    </row>
    <row r="21510" spans="15:15" x14ac:dyDescent="0.35">
      <c r="O21510" s="86"/>
    </row>
    <row r="21511" spans="15:15" x14ac:dyDescent="0.35">
      <c r="O21511" s="86"/>
    </row>
    <row r="21512" spans="15:15" x14ac:dyDescent="0.35">
      <c r="O21512" s="86"/>
    </row>
    <row r="21513" spans="15:15" x14ac:dyDescent="0.35">
      <c r="O21513" s="86"/>
    </row>
    <row r="21514" spans="15:15" x14ac:dyDescent="0.35">
      <c r="O21514" s="86"/>
    </row>
    <row r="21515" spans="15:15" x14ac:dyDescent="0.35">
      <c r="O21515" s="86"/>
    </row>
    <row r="21516" spans="15:15" x14ac:dyDescent="0.35">
      <c r="O21516" s="86"/>
    </row>
    <row r="21517" spans="15:15" x14ac:dyDescent="0.35">
      <c r="O21517" s="86"/>
    </row>
    <row r="21518" spans="15:15" x14ac:dyDescent="0.35">
      <c r="O21518" s="86"/>
    </row>
    <row r="21519" spans="15:15" x14ac:dyDescent="0.35">
      <c r="O21519" s="86"/>
    </row>
    <row r="21520" spans="15:15" x14ac:dyDescent="0.35">
      <c r="O21520" s="86"/>
    </row>
    <row r="21521" spans="15:15" x14ac:dyDescent="0.35">
      <c r="O21521" s="86"/>
    </row>
    <row r="21522" spans="15:15" x14ac:dyDescent="0.35">
      <c r="O21522" s="86"/>
    </row>
    <row r="21523" spans="15:15" x14ac:dyDescent="0.35">
      <c r="O21523" s="86"/>
    </row>
    <row r="21524" spans="15:15" x14ac:dyDescent="0.35">
      <c r="O21524" s="86"/>
    </row>
    <row r="21525" spans="15:15" x14ac:dyDescent="0.35">
      <c r="O21525" s="86"/>
    </row>
    <row r="21526" spans="15:15" x14ac:dyDescent="0.35">
      <c r="O21526" s="86"/>
    </row>
    <row r="21527" spans="15:15" x14ac:dyDescent="0.35">
      <c r="O21527" s="86"/>
    </row>
    <row r="21528" spans="15:15" x14ac:dyDescent="0.35">
      <c r="O21528" s="86"/>
    </row>
    <row r="21529" spans="15:15" x14ac:dyDescent="0.35">
      <c r="O21529" s="86"/>
    </row>
    <row r="21530" spans="15:15" x14ac:dyDescent="0.35">
      <c r="O21530" s="86"/>
    </row>
    <row r="21531" spans="15:15" x14ac:dyDescent="0.35">
      <c r="O21531" s="86"/>
    </row>
    <row r="21532" spans="15:15" x14ac:dyDescent="0.35">
      <c r="O21532" s="86"/>
    </row>
    <row r="21533" spans="15:15" x14ac:dyDescent="0.35">
      <c r="O21533" s="86"/>
    </row>
    <row r="21534" spans="15:15" x14ac:dyDescent="0.35">
      <c r="O21534" s="86"/>
    </row>
    <row r="21535" spans="15:15" x14ac:dyDescent="0.35">
      <c r="O21535" s="86"/>
    </row>
    <row r="21536" spans="15:15" x14ac:dyDescent="0.35">
      <c r="O21536" s="86"/>
    </row>
    <row r="21537" spans="15:15" x14ac:dyDescent="0.35">
      <c r="O21537" s="86"/>
    </row>
    <row r="21538" spans="15:15" x14ac:dyDescent="0.35">
      <c r="O21538" s="86"/>
    </row>
    <row r="21539" spans="15:15" x14ac:dyDescent="0.35">
      <c r="O21539" s="86"/>
    </row>
    <row r="21540" spans="15:15" x14ac:dyDescent="0.35">
      <c r="O21540" s="86"/>
    </row>
    <row r="21541" spans="15:15" x14ac:dyDescent="0.35">
      <c r="O21541" s="86"/>
    </row>
    <row r="21542" spans="15:15" x14ac:dyDescent="0.35">
      <c r="O21542" s="86"/>
    </row>
    <row r="21543" spans="15:15" x14ac:dyDescent="0.35">
      <c r="O21543" s="86"/>
    </row>
    <row r="21544" spans="15:15" x14ac:dyDescent="0.35">
      <c r="O21544" s="86"/>
    </row>
    <row r="21545" spans="15:15" x14ac:dyDescent="0.35">
      <c r="O21545" s="86"/>
    </row>
    <row r="21546" spans="15:15" x14ac:dyDescent="0.35">
      <c r="O21546" s="86"/>
    </row>
    <row r="21547" spans="15:15" x14ac:dyDescent="0.35">
      <c r="O21547" s="86"/>
    </row>
    <row r="21548" spans="15:15" x14ac:dyDescent="0.35">
      <c r="O21548" s="86"/>
    </row>
    <row r="21549" spans="15:15" x14ac:dyDescent="0.35">
      <c r="O21549" s="86"/>
    </row>
    <row r="21550" spans="15:15" x14ac:dyDescent="0.35">
      <c r="O21550" s="86"/>
    </row>
    <row r="21551" spans="15:15" x14ac:dyDescent="0.35">
      <c r="O21551" s="86"/>
    </row>
    <row r="21552" spans="15:15" x14ac:dyDescent="0.35">
      <c r="O21552" s="86"/>
    </row>
    <row r="21553" spans="15:15" x14ac:dyDescent="0.35">
      <c r="O21553" s="86"/>
    </row>
    <row r="21554" spans="15:15" x14ac:dyDescent="0.35">
      <c r="O21554" s="86"/>
    </row>
    <row r="21555" spans="15:15" x14ac:dyDescent="0.35">
      <c r="O21555" s="86"/>
    </row>
    <row r="21556" spans="15:15" x14ac:dyDescent="0.35">
      <c r="O21556" s="86"/>
    </row>
    <row r="21557" spans="15:15" x14ac:dyDescent="0.35">
      <c r="O21557" s="86"/>
    </row>
    <row r="21558" spans="15:15" x14ac:dyDescent="0.35">
      <c r="O21558" s="86"/>
    </row>
    <row r="21559" spans="15:15" x14ac:dyDescent="0.35">
      <c r="O21559" s="86"/>
    </row>
    <row r="21560" spans="15:15" x14ac:dyDescent="0.35">
      <c r="O21560" s="86"/>
    </row>
    <row r="21561" spans="15:15" x14ac:dyDescent="0.35">
      <c r="O21561" s="86"/>
    </row>
    <row r="21562" spans="15:15" x14ac:dyDescent="0.35">
      <c r="O21562" s="86"/>
    </row>
    <row r="21563" spans="15:15" x14ac:dyDescent="0.35">
      <c r="O21563" s="86"/>
    </row>
    <row r="21564" spans="15:15" x14ac:dyDescent="0.35">
      <c r="O21564" s="86"/>
    </row>
    <row r="21565" spans="15:15" x14ac:dyDescent="0.35">
      <c r="O21565" s="86"/>
    </row>
    <row r="21566" spans="15:15" x14ac:dyDescent="0.35">
      <c r="O21566" s="86"/>
    </row>
    <row r="21567" spans="15:15" x14ac:dyDescent="0.35">
      <c r="O21567" s="86"/>
    </row>
    <row r="21568" spans="15:15" x14ac:dyDescent="0.35">
      <c r="O21568" s="86"/>
    </row>
    <row r="21569" spans="15:15" x14ac:dyDescent="0.35">
      <c r="O21569" s="86"/>
    </row>
    <row r="21570" spans="15:15" x14ac:dyDescent="0.35">
      <c r="O21570" s="86"/>
    </row>
    <row r="21571" spans="15:15" x14ac:dyDescent="0.35">
      <c r="O21571" s="86"/>
    </row>
    <row r="21572" spans="15:15" x14ac:dyDescent="0.35">
      <c r="O21572" s="86"/>
    </row>
    <row r="21573" spans="15:15" x14ac:dyDescent="0.35">
      <c r="O21573" s="86"/>
    </row>
    <row r="21574" spans="15:15" x14ac:dyDescent="0.35">
      <c r="O21574" s="86"/>
    </row>
    <row r="21575" spans="15:15" x14ac:dyDescent="0.35">
      <c r="O21575" s="86"/>
    </row>
    <row r="21576" spans="15:15" x14ac:dyDescent="0.35">
      <c r="O21576" s="86"/>
    </row>
    <row r="21577" spans="15:15" x14ac:dyDescent="0.35">
      <c r="O21577" s="86"/>
    </row>
    <row r="21578" spans="15:15" x14ac:dyDescent="0.35">
      <c r="O21578" s="86"/>
    </row>
    <row r="21579" spans="15:15" x14ac:dyDescent="0.35">
      <c r="O21579" s="86"/>
    </row>
    <row r="21580" spans="15:15" x14ac:dyDescent="0.35">
      <c r="O21580" s="86"/>
    </row>
    <row r="21581" spans="15:15" x14ac:dyDescent="0.35">
      <c r="O21581" s="86"/>
    </row>
    <row r="21582" spans="15:15" x14ac:dyDescent="0.35">
      <c r="O21582" s="86"/>
    </row>
    <row r="21583" spans="15:15" x14ac:dyDescent="0.35">
      <c r="O21583" s="86"/>
    </row>
    <row r="21584" spans="15:15" x14ac:dyDescent="0.35">
      <c r="O21584" s="86"/>
    </row>
    <row r="21585" spans="15:15" x14ac:dyDescent="0.35">
      <c r="O21585" s="86"/>
    </row>
    <row r="21586" spans="15:15" x14ac:dyDescent="0.35">
      <c r="O21586" s="86"/>
    </row>
    <row r="21587" spans="15:15" x14ac:dyDescent="0.35">
      <c r="O21587" s="86"/>
    </row>
    <row r="21588" spans="15:15" x14ac:dyDescent="0.35">
      <c r="O21588" s="86"/>
    </row>
    <row r="21589" spans="15:15" x14ac:dyDescent="0.35">
      <c r="O21589" s="86"/>
    </row>
    <row r="21590" spans="15:15" x14ac:dyDescent="0.35">
      <c r="O21590" s="86"/>
    </row>
    <row r="21591" spans="15:15" x14ac:dyDescent="0.35">
      <c r="O21591" s="86"/>
    </row>
    <row r="21592" spans="15:15" x14ac:dyDescent="0.35">
      <c r="O21592" s="86"/>
    </row>
    <row r="21593" spans="15:15" x14ac:dyDescent="0.35">
      <c r="O21593" s="86"/>
    </row>
    <row r="21594" spans="15:15" x14ac:dyDescent="0.35">
      <c r="O21594" s="86"/>
    </row>
    <row r="21595" spans="15:15" x14ac:dyDescent="0.35">
      <c r="O21595" s="86"/>
    </row>
    <row r="21596" spans="15:15" x14ac:dyDescent="0.35">
      <c r="O21596" s="86"/>
    </row>
    <row r="21597" spans="15:15" x14ac:dyDescent="0.35">
      <c r="O21597" s="86"/>
    </row>
    <row r="21598" spans="15:15" x14ac:dyDescent="0.35">
      <c r="O21598" s="86"/>
    </row>
    <row r="21599" spans="15:15" x14ac:dyDescent="0.35">
      <c r="O21599" s="86"/>
    </row>
    <row r="21600" spans="15:15" x14ac:dyDescent="0.35">
      <c r="O21600" s="86"/>
    </row>
    <row r="21601" spans="15:15" x14ac:dyDescent="0.35">
      <c r="O21601" s="86"/>
    </row>
    <row r="21602" spans="15:15" x14ac:dyDescent="0.35">
      <c r="O21602" s="86"/>
    </row>
    <row r="21603" spans="15:15" x14ac:dyDescent="0.35">
      <c r="O21603" s="86"/>
    </row>
    <row r="21604" spans="15:15" x14ac:dyDescent="0.35">
      <c r="O21604" s="86"/>
    </row>
    <row r="21605" spans="15:15" x14ac:dyDescent="0.35">
      <c r="O21605" s="86"/>
    </row>
    <row r="21606" spans="15:15" x14ac:dyDescent="0.35">
      <c r="O21606" s="86"/>
    </row>
    <row r="21607" spans="15:15" x14ac:dyDescent="0.35">
      <c r="O21607" s="86"/>
    </row>
    <row r="21608" spans="15:15" x14ac:dyDescent="0.35">
      <c r="O21608" s="86"/>
    </row>
    <row r="21609" spans="15:15" x14ac:dyDescent="0.35">
      <c r="O21609" s="86"/>
    </row>
    <row r="21610" spans="15:15" x14ac:dyDescent="0.35">
      <c r="O21610" s="86"/>
    </row>
    <row r="21611" spans="15:15" x14ac:dyDescent="0.35">
      <c r="O21611" s="86"/>
    </row>
    <row r="21612" spans="15:15" x14ac:dyDescent="0.35">
      <c r="O21612" s="86"/>
    </row>
    <row r="21613" spans="15:15" x14ac:dyDescent="0.35">
      <c r="O21613" s="86"/>
    </row>
    <row r="21614" spans="15:15" x14ac:dyDescent="0.35">
      <c r="O21614" s="86"/>
    </row>
    <row r="21615" spans="15:15" x14ac:dyDescent="0.35">
      <c r="O21615" s="86"/>
    </row>
    <row r="21616" spans="15:15" x14ac:dyDescent="0.35">
      <c r="O21616" s="86"/>
    </row>
    <row r="21617" spans="15:15" x14ac:dyDescent="0.35">
      <c r="O21617" s="86"/>
    </row>
    <row r="21618" spans="15:15" x14ac:dyDescent="0.35">
      <c r="O21618" s="86"/>
    </row>
    <row r="21619" spans="15:15" x14ac:dyDescent="0.35">
      <c r="O21619" s="86"/>
    </row>
    <row r="21620" spans="15:15" x14ac:dyDescent="0.35">
      <c r="O21620" s="86"/>
    </row>
    <row r="21621" spans="15:15" x14ac:dyDescent="0.35">
      <c r="O21621" s="86"/>
    </row>
    <row r="21622" spans="15:15" x14ac:dyDescent="0.35">
      <c r="O21622" s="86"/>
    </row>
    <row r="21623" spans="15:15" x14ac:dyDescent="0.35">
      <c r="O21623" s="86"/>
    </row>
    <row r="21624" spans="15:15" x14ac:dyDescent="0.35">
      <c r="O21624" s="86"/>
    </row>
    <row r="21625" spans="15:15" x14ac:dyDescent="0.35">
      <c r="O21625" s="86"/>
    </row>
    <row r="21626" spans="15:15" x14ac:dyDescent="0.35">
      <c r="O21626" s="86"/>
    </row>
    <row r="21627" spans="15:15" x14ac:dyDescent="0.35">
      <c r="O21627" s="86"/>
    </row>
    <row r="21628" spans="15:15" x14ac:dyDescent="0.35">
      <c r="O21628" s="86"/>
    </row>
    <row r="21629" spans="15:15" x14ac:dyDescent="0.35">
      <c r="O21629" s="86"/>
    </row>
    <row r="21630" spans="15:15" x14ac:dyDescent="0.35">
      <c r="O21630" s="86"/>
    </row>
    <row r="21631" spans="15:15" x14ac:dyDescent="0.35">
      <c r="O21631" s="86"/>
    </row>
    <row r="21632" spans="15:15" x14ac:dyDescent="0.35">
      <c r="O21632" s="86"/>
    </row>
    <row r="21633" spans="15:15" x14ac:dyDescent="0.35">
      <c r="O21633" s="86"/>
    </row>
    <row r="21634" spans="15:15" x14ac:dyDescent="0.35">
      <c r="O21634" s="86"/>
    </row>
    <row r="21635" spans="15:15" x14ac:dyDescent="0.35">
      <c r="O21635" s="86"/>
    </row>
    <row r="21636" spans="15:15" x14ac:dyDescent="0.35">
      <c r="O21636" s="86"/>
    </row>
    <row r="21637" spans="15:15" x14ac:dyDescent="0.35">
      <c r="O21637" s="86"/>
    </row>
    <row r="21638" spans="15:15" x14ac:dyDescent="0.35">
      <c r="O21638" s="86"/>
    </row>
    <row r="21639" spans="15:15" x14ac:dyDescent="0.35">
      <c r="O21639" s="86"/>
    </row>
    <row r="21640" spans="15:15" x14ac:dyDescent="0.35">
      <c r="O21640" s="86"/>
    </row>
    <row r="21641" spans="15:15" x14ac:dyDescent="0.35">
      <c r="O21641" s="86"/>
    </row>
    <row r="21642" spans="15:15" x14ac:dyDescent="0.35">
      <c r="O21642" s="86"/>
    </row>
    <row r="21643" spans="15:15" x14ac:dyDescent="0.35">
      <c r="O21643" s="86"/>
    </row>
    <row r="21644" spans="15:15" x14ac:dyDescent="0.35">
      <c r="O21644" s="86"/>
    </row>
    <row r="21645" spans="15:15" x14ac:dyDescent="0.35">
      <c r="O21645" s="86"/>
    </row>
    <row r="21646" spans="15:15" x14ac:dyDescent="0.35">
      <c r="O21646" s="86"/>
    </row>
    <row r="21647" spans="15:15" x14ac:dyDescent="0.35">
      <c r="O21647" s="86"/>
    </row>
    <row r="21648" spans="15:15" x14ac:dyDescent="0.35">
      <c r="O21648" s="86"/>
    </row>
    <row r="21649" spans="15:15" x14ac:dyDescent="0.35">
      <c r="O21649" s="86"/>
    </row>
    <row r="21650" spans="15:15" x14ac:dyDescent="0.35">
      <c r="O21650" s="86"/>
    </row>
    <row r="21651" spans="15:15" x14ac:dyDescent="0.35">
      <c r="O21651" s="86"/>
    </row>
    <row r="21652" spans="15:15" x14ac:dyDescent="0.35">
      <c r="O21652" s="86"/>
    </row>
    <row r="21653" spans="15:15" x14ac:dyDescent="0.35">
      <c r="O21653" s="86"/>
    </row>
    <row r="21654" spans="15:15" x14ac:dyDescent="0.35">
      <c r="O21654" s="86"/>
    </row>
    <row r="21655" spans="15:15" x14ac:dyDescent="0.35">
      <c r="O21655" s="86"/>
    </row>
    <row r="21656" spans="15:15" x14ac:dyDescent="0.35">
      <c r="O21656" s="86"/>
    </row>
    <row r="21657" spans="15:15" x14ac:dyDescent="0.35">
      <c r="O21657" s="86"/>
    </row>
    <row r="21658" spans="15:15" x14ac:dyDescent="0.35">
      <c r="O21658" s="86"/>
    </row>
    <row r="21659" spans="15:15" x14ac:dyDescent="0.35">
      <c r="O21659" s="86"/>
    </row>
    <row r="21660" spans="15:15" x14ac:dyDescent="0.35">
      <c r="O21660" s="86"/>
    </row>
    <row r="21661" spans="15:15" x14ac:dyDescent="0.35">
      <c r="O21661" s="86"/>
    </row>
    <row r="21662" spans="15:15" x14ac:dyDescent="0.35">
      <c r="O21662" s="86"/>
    </row>
    <row r="21663" spans="15:15" x14ac:dyDescent="0.35">
      <c r="O21663" s="86"/>
    </row>
    <row r="21664" spans="15:15" x14ac:dyDescent="0.35">
      <c r="O21664" s="86"/>
    </row>
    <row r="21665" spans="15:15" x14ac:dyDescent="0.35">
      <c r="O21665" s="86"/>
    </row>
    <row r="21666" spans="15:15" x14ac:dyDescent="0.35">
      <c r="O21666" s="86"/>
    </row>
    <row r="21667" spans="15:15" x14ac:dyDescent="0.35">
      <c r="O21667" s="86"/>
    </row>
    <row r="21668" spans="15:15" x14ac:dyDescent="0.35">
      <c r="O21668" s="86"/>
    </row>
    <row r="21669" spans="15:15" x14ac:dyDescent="0.35">
      <c r="O21669" s="86"/>
    </row>
    <row r="21670" spans="15:15" x14ac:dyDescent="0.35">
      <c r="O21670" s="86"/>
    </row>
    <row r="21671" spans="15:15" x14ac:dyDescent="0.35">
      <c r="O21671" s="86"/>
    </row>
    <row r="21672" spans="15:15" x14ac:dyDescent="0.35">
      <c r="O21672" s="86"/>
    </row>
    <row r="21673" spans="15:15" x14ac:dyDescent="0.35">
      <c r="O21673" s="86"/>
    </row>
    <row r="21674" spans="15:15" x14ac:dyDescent="0.35">
      <c r="O21674" s="86"/>
    </row>
    <row r="21675" spans="15:15" x14ac:dyDescent="0.35">
      <c r="O21675" s="86"/>
    </row>
    <row r="21676" spans="15:15" x14ac:dyDescent="0.35">
      <c r="O21676" s="86"/>
    </row>
    <row r="21677" spans="15:15" x14ac:dyDescent="0.35">
      <c r="O21677" s="86"/>
    </row>
    <row r="21678" spans="15:15" x14ac:dyDescent="0.35">
      <c r="O21678" s="86"/>
    </row>
    <row r="21679" spans="15:15" x14ac:dyDescent="0.35">
      <c r="O21679" s="86"/>
    </row>
    <row r="21680" spans="15:15" x14ac:dyDescent="0.35">
      <c r="O21680" s="86"/>
    </row>
    <row r="21681" spans="15:15" x14ac:dyDescent="0.35">
      <c r="O21681" s="86"/>
    </row>
    <row r="21682" spans="15:15" x14ac:dyDescent="0.35">
      <c r="O21682" s="86"/>
    </row>
    <row r="21683" spans="15:15" x14ac:dyDescent="0.35">
      <c r="O21683" s="86"/>
    </row>
    <row r="21684" spans="15:15" x14ac:dyDescent="0.35">
      <c r="O21684" s="86"/>
    </row>
    <row r="21685" spans="15:15" x14ac:dyDescent="0.35">
      <c r="O21685" s="86"/>
    </row>
    <row r="21686" spans="15:15" x14ac:dyDescent="0.35">
      <c r="O21686" s="86"/>
    </row>
    <row r="21687" spans="15:15" x14ac:dyDescent="0.35">
      <c r="O21687" s="86"/>
    </row>
    <row r="21688" spans="15:15" x14ac:dyDescent="0.35">
      <c r="O21688" s="86"/>
    </row>
    <row r="21689" spans="15:15" x14ac:dyDescent="0.35">
      <c r="O21689" s="86"/>
    </row>
    <row r="21690" spans="15:15" x14ac:dyDescent="0.35">
      <c r="O21690" s="86"/>
    </row>
    <row r="21691" spans="15:15" x14ac:dyDescent="0.35">
      <c r="O21691" s="86"/>
    </row>
    <row r="21692" spans="15:15" x14ac:dyDescent="0.35">
      <c r="O21692" s="86"/>
    </row>
    <row r="21693" spans="15:15" x14ac:dyDescent="0.35">
      <c r="O21693" s="86"/>
    </row>
    <row r="21694" spans="15:15" x14ac:dyDescent="0.35">
      <c r="O21694" s="86"/>
    </row>
    <row r="21695" spans="15:15" x14ac:dyDescent="0.35">
      <c r="O21695" s="86"/>
    </row>
    <row r="21696" spans="15:15" x14ac:dyDescent="0.35">
      <c r="O21696" s="86"/>
    </row>
    <row r="21697" spans="15:15" x14ac:dyDescent="0.35">
      <c r="O21697" s="86"/>
    </row>
    <row r="21698" spans="15:15" x14ac:dyDescent="0.35">
      <c r="O21698" s="86"/>
    </row>
    <row r="21699" spans="15:15" x14ac:dyDescent="0.35">
      <c r="O21699" s="86"/>
    </row>
    <row r="21700" spans="15:15" x14ac:dyDescent="0.35">
      <c r="O21700" s="86"/>
    </row>
    <row r="21701" spans="15:15" x14ac:dyDescent="0.35">
      <c r="O21701" s="86"/>
    </row>
    <row r="21702" spans="15:15" x14ac:dyDescent="0.35">
      <c r="O21702" s="86"/>
    </row>
    <row r="21703" spans="15:15" x14ac:dyDescent="0.35">
      <c r="O21703" s="86"/>
    </row>
    <row r="21704" spans="15:15" x14ac:dyDescent="0.35">
      <c r="O21704" s="86"/>
    </row>
    <row r="21705" spans="15:15" x14ac:dyDescent="0.35">
      <c r="O21705" s="86"/>
    </row>
    <row r="21706" spans="15:15" x14ac:dyDescent="0.35">
      <c r="O21706" s="86"/>
    </row>
    <row r="21707" spans="15:15" x14ac:dyDescent="0.35">
      <c r="O21707" s="86"/>
    </row>
    <row r="21708" spans="15:15" x14ac:dyDescent="0.35">
      <c r="O21708" s="86"/>
    </row>
    <row r="21709" spans="15:15" x14ac:dyDescent="0.35">
      <c r="O21709" s="86"/>
    </row>
    <row r="21710" spans="15:15" x14ac:dyDescent="0.35">
      <c r="O21710" s="86"/>
    </row>
    <row r="21711" spans="15:15" x14ac:dyDescent="0.35">
      <c r="O21711" s="86"/>
    </row>
    <row r="21712" spans="15:15" x14ac:dyDescent="0.35">
      <c r="O21712" s="86"/>
    </row>
    <row r="21713" spans="15:15" x14ac:dyDescent="0.35">
      <c r="O21713" s="86"/>
    </row>
    <row r="21714" spans="15:15" x14ac:dyDescent="0.35">
      <c r="O21714" s="86"/>
    </row>
    <row r="21715" spans="15:15" x14ac:dyDescent="0.35">
      <c r="O21715" s="86"/>
    </row>
    <row r="21716" spans="15:15" x14ac:dyDescent="0.35">
      <c r="O21716" s="86"/>
    </row>
    <row r="21717" spans="15:15" x14ac:dyDescent="0.35">
      <c r="O21717" s="86"/>
    </row>
    <row r="21718" spans="15:15" x14ac:dyDescent="0.35">
      <c r="O21718" s="86"/>
    </row>
    <row r="21719" spans="15:15" x14ac:dyDescent="0.35">
      <c r="O21719" s="86"/>
    </row>
    <row r="21720" spans="15:15" x14ac:dyDescent="0.35">
      <c r="O21720" s="86"/>
    </row>
    <row r="21721" spans="15:15" x14ac:dyDescent="0.35">
      <c r="O21721" s="86"/>
    </row>
    <row r="21722" spans="15:15" x14ac:dyDescent="0.35">
      <c r="O21722" s="86"/>
    </row>
    <row r="21723" spans="15:15" x14ac:dyDescent="0.35">
      <c r="O21723" s="86"/>
    </row>
    <row r="21724" spans="15:15" x14ac:dyDescent="0.35">
      <c r="O21724" s="86"/>
    </row>
    <row r="21725" spans="15:15" x14ac:dyDescent="0.35">
      <c r="O21725" s="86"/>
    </row>
    <row r="21726" spans="15:15" x14ac:dyDescent="0.35">
      <c r="O21726" s="86"/>
    </row>
    <row r="21727" spans="15:15" x14ac:dyDescent="0.35">
      <c r="O21727" s="86"/>
    </row>
    <row r="21728" spans="15:15" x14ac:dyDescent="0.35">
      <c r="O21728" s="86"/>
    </row>
    <row r="21729" spans="15:15" x14ac:dyDescent="0.35">
      <c r="O21729" s="86"/>
    </row>
    <row r="21730" spans="15:15" x14ac:dyDescent="0.35">
      <c r="O21730" s="86"/>
    </row>
    <row r="21731" spans="15:15" x14ac:dyDescent="0.35">
      <c r="O21731" s="86"/>
    </row>
    <row r="21732" spans="15:15" x14ac:dyDescent="0.35">
      <c r="O21732" s="86"/>
    </row>
    <row r="21733" spans="15:15" x14ac:dyDescent="0.35">
      <c r="O21733" s="86"/>
    </row>
    <row r="21734" spans="15:15" x14ac:dyDescent="0.35">
      <c r="O21734" s="86"/>
    </row>
    <row r="21735" spans="15:15" x14ac:dyDescent="0.35">
      <c r="O21735" s="86"/>
    </row>
    <row r="21736" spans="15:15" x14ac:dyDescent="0.35">
      <c r="O21736" s="86"/>
    </row>
    <row r="21737" spans="15:15" x14ac:dyDescent="0.35">
      <c r="O21737" s="86"/>
    </row>
    <row r="21738" spans="15:15" x14ac:dyDescent="0.35">
      <c r="O21738" s="86"/>
    </row>
    <row r="21739" spans="15:15" x14ac:dyDescent="0.35">
      <c r="O21739" s="86"/>
    </row>
    <row r="21740" spans="15:15" x14ac:dyDescent="0.35">
      <c r="O21740" s="86"/>
    </row>
    <row r="21741" spans="15:15" x14ac:dyDescent="0.35">
      <c r="O21741" s="86"/>
    </row>
    <row r="21742" spans="15:15" x14ac:dyDescent="0.35">
      <c r="O21742" s="86"/>
    </row>
    <row r="21743" spans="15:15" x14ac:dyDescent="0.35">
      <c r="O21743" s="86"/>
    </row>
    <row r="21744" spans="15:15" x14ac:dyDescent="0.35">
      <c r="O21744" s="86"/>
    </row>
    <row r="21745" spans="15:15" x14ac:dyDescent="0.35">
      <c r="O21745" s="86"/>
    </row>
    <row r="21746" spans="15:15" x14ac:dyDescent="0.35">
      <c r="O21746" s="86"/>
    </row>
    <row r="21747" spans="15:15" x14ac:dyDescent="0.35">
      <c r="O21747" s="86"/>
    </row>
    <row r="21748" spans="15:15" x14ac:dyDescent="0.35">
      <c r="O21748" s="86"/>
    </row>
    <row r="21749" spans="15:15" x14ac:dyDescent="0.35">
      <c r="O21749" s="86"/>
    </row>
    <row r="21750" spans="15:15" x14ac:dyDescent="0.35">
      <c r="O21750" s="86"/>
    </row>
    <row r="21751" spans="15:15" x14ac:dyDescent="0.35">
      <c r="O21751" s="86"/>
    </row>
    <row r="21752" spans="15:15" x14ac:dyDescent="0.35">
      <c r="O21752" s="86"/>
    </row>
    <row r="21753" spans="15:15" x14ac:dyDescent="0.35">
      <c r="O21753" s="86"/>
    </row>
    <row r="21754" spans="15:15" x14ac:dyDescent="0.35">
      <c r="O21754" s="86"/>
    </row>
    <row r="21755" spans="15:15" x14ac:dyDescent="0.35">
      <c r="O21755" s="86"/>
    </row>
    <row r="21756" spans="15:15" x14ac:dyDescent="0.35">
      <c r="O21756" s="86"/>
    </row>
    <row r="21757" spans="15:15" x14ac:dyDescent="0.35">
      <c r="O21757" s="86"/>
    </row>
    <row r="21758" spans="15:15" x14ac:dyDescent="0.35">
      <c r="O21758" s="86"/>
    </row>
    <row r="21759" spans="15:15" x14ac:dyDescent="0.35">
      <c r="O21759" s="86"/>
    </row>
    <row r="21760" spans="15:15" x14ac:dyDescent="0.35">
      <c r="O21760" s="86"/>
    </row>
    <row r="21761" spans="15:15" x14ac:dyDescent="0.35">
      <c r="O21761" s="86"/>
    </row>
    <row r="21762" spans="15:15" x14ac:dyDescent="0.35">
      <c r="O21762" s="86"/>
    </row>
    <row r="21763" spans="15:15" x14ac:dyDescent="0.35">
      <c r="O21763" s="86"/>
    </row>
    <row r="21764" spans="15:15" x14ac:dyDescent="0.35">
      <c r="O21764" s="86"/>
    </row>
    <row r="21765" spans="15:15" x14ac:dyDescent="0.35">
      <c r="O21765" s="86"/>
    </row>
    <row r="21766" spans="15:15" x14ac:dyDescent="0.35">
      <c r="O21766" s="86"/>
    </row>
    <row r="21767" spans="15:15" x14ac:dyDescent="0.35">
      <c r="O21767" s="86"/>
    </row>
    <row r="21768" spans="15:15" x14ac:dyDescent="0.35">
      <c r="O21768" s="86"/>
    </row>
    <row r="21769" spans="15:15" x14ac:dyDescent="0.35">
      <c r="O21769" s="86"/>
    </row>
    <row r="21770" spans="15:15" x14ac:dyDescent="0.35">
      <c r="O21770" s="86"/>
    </row>
    <row r="21771" spans="15:15" x14ac:dyDescent="0.35">
      <c r="O21771" s="86"/>
    </row>
    <row r="21772" spans="15:15" x14ac:dyDescent="0.35">
      <c r="O21772" s="86"/>
    </row>
    <row r="21773" spans="15:15" x14ac:dyDescent="0.35">
      <c r="O21773" s="86"/>
    </row>
    <row r="21774" spans="15:15" x14ac:dyDescent="0.35">
      <c r="O21774" s="86"/>
    </row>
    <row r="21775" spans="15:15" x14ac:dyDescent="0.35">
      <c r="O21775" s="86"/>
    </row>
    <row r="21776" spans="15:15" x14ac:dyDescent="0.35">
      <c r="O21776" s="86"/>
    </row>
    <row r="21777" spans="15:15" x14ac:dyDescent="0.35">
      <c r="O21777" s="86"/>
    </row>
    <row r="21778" spans="15:15" x14ac:dyDescent="0.35">
      <c r="O21778" s="86"/>
    </row>
    <row r="21779" spans="15:15" x14ac:dyDescent="0.35">
      <c r="O21779" s="86"/>
    </row>
    <row r="21780" spans="15:15" x14ac:dyDescent="0.35">
      <c r="O21780" s="86"/>
    </row>
    <row r="21781" spans="15:15" x14ac:dyDescent="0.35">
      <c r="O21781" s="86"/>
    </row>
    <row r="21782" spans="15:15" x14ac:dyDescent="0.35">
      <c r="O21782" s="86"/>
    </row>
    <row r="21783" spans="15:15" x14ac:dyDescent="0.35">
      <c r="O21783" s="86"/>
    </row>
    <row r="21784" spans="15:15" x14ac:dyDescent="0.35">
      <c r="O21784" s="86"/>
    </row>
    <row r="21785" spans="15:15" x14ac:dyDescent="0.35">
      <c r="O21785" s="86"/>
    </row>
    <row r="21786" spans="15:15" x14ac:dyDescent="0.35">
      <c r="O21786" s="86"/>
    </row>
    <row r="21787" spans="15:15" x14ac:dyDescent="0.35">
      <c r="O21787" s="86"/>
    </row>
    <row r="21788" spans="15:15" x14ac:dyDescent="0.35">
      <c r="O21788" s="86"/>
    </row>
    <row r="21789" spans="15:15" x14ac:dyDescent="0.35">
      <c r="O21789" s="86"/>
    </row>
    <row r="21790" spans="15:15" x14ac:dyDescent="0.35">
      <c r="O21790" s="86"/>
    </row>
    <row r="21791" spans="15:15" x14ac:dyDescent="0.35">
      <c r="O21791" s="86"/>
    </row>
    <row r="21792" spans="15:15" x14ac:dyDescent="0.35">
      <c r="O21792" s="86"/>
    </row>
    <row r="21793" spans="15:15" x14ac:dyDescent="0.35">
      <c r="O21793" s="86"/>
    </row>
    <row r="21794" spans="15:15" x14ac:dyDescent="0.35">
      <c r="O21794" s="86"/>
    </row>
    <row r="21795" spans="15:15" x14ac:dyDescent="0.35">
      <c r="O21795" s="86"/>
    </row>
    <row r="21796" spans="15:15" x14ac:dyDescent="0.35">
      <c r="O21796" s="86"/>
    </row>
    <row r="21797" spans="15:15" x14ac:dyDescent="0.35">
      <c r="O21797" s="86"/>
    </row>
    <row r="21798" spans="15:15" x14ac:dyDescent="0.35">
      <c r="O21798" s="86"/>
    </row>
    <row r="21799" spans="15:15" x14ac:dyDescent="0.35">
      <c r="O21799" s="86"/>
    </row>
    <row r="21800" spans="15:15" x14ac:dyDescent="0.35">
      <c r="O21800" s="86"/>
    </row>
    <row r="21801" spans="15:15" x14ac:dyDescent="0.35">
      <c r="O21801" s="86"/>
    </row>
    <row r="21802" spans="15:15" x14ac:dyDescent="0.35">
      <c r="O21802" s="86"/>
    </row>
    <row r="21803" spans="15:15" x14ac:dyDescent="0.35">
      <c r="O21803" s="86"/>
    </row>
    <row r="21804" spans="15:15" x14ac:dyDescent="0.35">
      <c r="O21804" s="86"/>
    </row>
    <row r="21805" spans="15:15" x14ac:dyDescent="0.35">
      <c r="O21805" s="86"/>
    </row>
    <row r="21806" spans="15:15" x14ac:dyDescent="0.35">
      <c r="O21806" s="86"/>
    </row>
    <row r="21807" spans="15:15" x14ac:dyDescent="0.35">
      <c r="O21807" s="86"/>
    </row>
    <row r="21808" spans="15:15" x14ac:dyDescent="0.35">
      <c r="O21808" s="86"/>
    </row>
    <row r="21809" spans="15:15" x14ac:dyDescent="0.35">
      <c r="O21809" s="86"/>
    </row>
    <row r="21810" spans="15:15" x14ac:dyDescent="0.35">
      <c r="O21810" s="86"/>
    </row>
    <row r="21811" spans="15:15" x14ac:dyDescent="0.35">
      <c r="O21811" s="86"/>
    </row>
    <row r="21812" spans="15:15" x14ac:dyDescent="0.35">
      <c r="O21812" s="86"/>
    </row>
    <row r="21813" spans="15:15" x14ac:dyDescent="0.35">
      <c r="O21813" s="86"/>
    </row>
    <row r="21814" spans="15:15" x14ac:dyDescent="0.35">
      <c r="O21814" s="86"/>
    </row>
    <row r="21815" spans="15:15" x14ac:dyDescent="0.35">
      <c r="O21815" s="86"/>
    </row>
    <row r="21816" spans="15:15" x14ac:dyDescent="0.35">
      <c r="O21816" s="86"/>
    </row>
    <row r="21817" spans="15:15" x14ac:dyDescent="0.35">
      <c r="O21817" s="86"/>
    </row>
    <row r="21818" spans="15:15" x14ac:dyDescent="0.35">
      <c r="O21818" s="86"/>
    </row>
    <row r="21819" spans="15:15" x14ac:dyDescent="0.35">
      <c r="O21819" s="86"/>
    </row>
    <row r="21820" spans="15:15" x14ac:dyDescent="0.35">
      <c r="O21820" s="86"/>
    </row>
    <row r="21821" spans="15:15" x14ac:dyDescent="0.35">
      <c r="O21821" s="86"/>
    </row>
    <row r="21822" spans="15:15" x14ac:dyDescent="0.35">
      <c r="O21822" s="86"/>
    </row>
    <row r="21823" spans="15:15" x14ac:dyDescent="0.35">
      <c r="O21823" s="86"/>
    </row>
    <row r="21824" spans="15:15" x14ac:dyDescent="0.35">
      <c r="O21824" s="86"/>
    </row>
    <row r="21825" spans="15:15" x14ac:dyDescent="0.35">
      <c r="O21825" s="86"/>
    </row>
    <row r="21826" spans="15:15" x14ac:dyDescent="0.35">
      <c r="O21826" s="86"/>
    </row>
    <row r="21827" spans="15:15" x14ac:dyDescent="0.35">
      <c r="O21827" s="86"/>
    </row>
    <row r="21828" spans="15:15" x14ac:dyDescent="0.35">
      <c r="O21828" s="86"/>
    </row>
    <row r="21829" spans="15:15" x14ac:dyDescent="0.35">
      <c r="O21829" s="86"/>
    </row>
    <row r="21830" spans="15:15" x14ac:dyDescent="0.35">
      <c r="O21830" s="86"/>
    </row>
    <row r="21831" spans="15:15" x14ac:dyDescent="0.35">
      <c r="O21831" s="86"/>
    </row>
    <row r="21832" spans="15:15" x14ac:dyDescent="0.35">
      <c r="O21832" s="86"/>
    </row>
    <row r="21833" spans="15:15" x14ac:dyDescent="0.35">
      <c r="O21833" s="86"/>
    </row>
    <row r="21834" spans="15:15" x14ac:dyDescent="0.35">
      <c r="O21834" s="86"/>
    </row>
    <row r="21835" spans="15:15" x14ac:dyDescent="0.35">
      <c r="O21835" s="86"/>
    </row>
    <row r="21836" spans="15:15" x14ac:dyDescent="0.35">
      <c r="O21836" s="86"/>
    </row>
    <row r="21837" spans="15:15" x14ac:dyDescent="0.35">
      <c r="O21837" s="86"/>
    </row>
    <row r="21838" spans="15:15" x14ac:dyDescent="0.35">
      <c r="O21838" s="86"/>
    </row>
    <row r="21839" spans="15:15" x14ac:dyDescent="0.35">
      <c r="O21839" s="86"/>
    </row>
    <row r="21840" spans="15:15" x14ac:dyDescent="0.35">
      <c r="O21840" s="86"/>
    </row>
    <row r="21841" spans="15:15" x14ac:dyDescent="0.35">
      <c r="O21841" s="86"/>
    </row>
    <row r="21842" spans="15:15" x14ac:dyDescent="0.35">
      <c r="O21842" s="86"/>
    </row>
    <row r="21843" spans="15:15" x14ac:dyDescent="0.35">
      <c r="O21843" s="86"/>
    </row>
    <row r="21844" spans="15:15" x14ac:dyDescent="0.35">
      <c r="O21844" s="86"/>
    </row>
    <row r="21845" spans="15:15" x14ac:dyDescent="0.35">
      <c r="O21845" s="86"/>
    </row>
    <row r="21846" spans="15:15" x14ac:dyDescent="0.35">
      <c r="O21846" s="86"/>
    </row>
    <row r="21847" spans="15:15" x14ac:dyDescent="0.35">
      <c r="O21847" s="86"/>
    </row>
    <row r="21848" spans="15:15" x14ac:dyDescent="0.35">
      <c r="O21848" s="86"/>
    </row>
    <row r="21849" spans="15:15" x14ac:dyDescent="0.35">
      <c r="O21849" s="86"/>
    </row>
    <row r="21850" spans="15:15" x14ac:dyDescent="0.35">
      <c r="O21850" s="86"/>
    </row>
    <row r="21851" spans="15:15" x14ac:dyDescent="0.35">
      <c r="O21851" s="86"/>
    </row>
    <row r="21852" spans="15:15" x14ac:dyDescent="0.35">
      <c r="O21852" s="86"/>
    </row>
    <row r="21853" spans="15:15" x14ac:dyDescent="0.35">
      <c r="O21853" s="86"/>
    </row>
    <row r="21854" spans="15:15" x14ac:dyDescent="0.35">
      <c r="O21854" s="86"/>
    </row>
    <row r="21855" spans="15:15" x14ac:dyDescent="0.35">
      <c r="O21855" s="86"/>
    </row>
    <row r="21856" spans="15:15" x14ac:dyDescent="0.35">
      <c r="O21856" s="86"/>
    </row>
    <row r="21857" spans="15:15" x14ac:dyDescent="0.35">
      <c r="O21857" s="86"/>
    </row>
    <row r="21858" spans="15:15" x14ac:dyDescent="0.35">
      <c r="O21858" s="86"/>
    </row>
    <row r="21859" spans="15:15" x14ac:dyDescent="0.35">
      <c r="O21859" s="86"/>
    </row>
    <row r="21860" spans="15:15" x14ac:dyDescent="0.35">
      <c r="O21860" s="86"/>
    </row>
    <row r="21861" spans="15:15" x14ac:dyDescent="0.35">
      <c r="O21861" s="86"/>
    </row>
    <row r="21862" spans="15:15" x14ac:dyDescent="0.35">
      <c r="O21862" s="86"/>
    </row>
    <row r="21863" spans="15:15" x14ac:dyDescent="0.35">
      <c r="O21863" s="86"/>
    </row>
    <row r="21864" spans="15:15" x14ac:dyDescent="0.35">
      <c r="O21864" s="86"/>
    </row>
    <row r="21865" spans="15:15" x14ac:dyDescent="0.35">
      <c r="O21865" s="86"/>
    </row>
    <row r="21866" spans="15:15" x14ac:dyDescent="0.35">
      <c r="O21866" s="86"/>
    </row>
    <row r="21867" spans="15:15" x14ac:dyDescent="0.35">
      <c r="O21867" s="86"/>
    </row>
    <row r="21868" spans="15:15" x14ac:dyDescent="0.35">
      <c r="O21868" s="86"/>
    </row>
    <row r="21869" spans="15:15" x14ac:dyDescent="0.35">
      <c r="O21869" s="86"/>
    </row>
    <row r="21870" spans="15:15" x14ac:dyDescent="0.35">
      <c r="O21870" s="86"/>
    </row>
    <row r="21871" spans="15:15" x14ac:dyDescent="0.35">
      <c r="O21871" s="86"/>
    </row>
    <row r="21872" spans="15:15" x14ac:dyDescent="0.35">
      <c r="O21872" s="86"/>
    </row>
    <row r="21873" spans="15:15" x14ac:dyDescent="0.35">
      <c r="O21873" s="86"/>
    </row>
    <row r="21874" spans="15:15" x14ac:dyDescent="0.35">
      <c r="O21874" s="86"/>
    </row>
    <row r="21875" spans="15:15" x14ac:dyDescent="0.35">
      <c r="O21875" s="86"/>
    </row>
    <row r="21876" spans="15:15" x14ac:dyDescent="0.35">
      <c r="O21876" s="86"/>
    </row>
    <row r="21877" spans="15:15" x14ac:dyDescent="0.35">
      <c r="O21877" s="86"/>
    </row>
    <row r="21878" spans="15:15" x14ac:dyDescent="0.35">
      <c r="O21878" s="86"/>
    </row>
    <row r="21879" spans="15:15" x14ac:dyDescent="0.35">
      <c r="O21879" s="86"/>
    </row>
    <row r="21880" spans="15:15" x14ac:dyDescent="0.35">
      <c r="O21880" s="86"/>
    </row>
    <row r="21881" spans="15:15" x14ac:dyDescent="0.35">
      <c r="O21881" s="86"/>
    </row>
    <row r="21882" spans="15:15" x14ac:dyDescent="0.35">
      <c r="O21882" s="86"/>
    </row>
    <row r="21883" spans="15:15" x14ac:dyDescent="0.35">
      <c r="O21883" s="86"/>
    </row>
    <row r="21884" spans="15:15" x14ac:dyDescent="0.35">
      <c r="O21884" s="86"/>
    </row>
    <row r="21885" spans="15:15" x14ac:dyDescent="0.35">
      <c r="O21885" s="86"/>
    </row>
    <row r="21886" spans="15:15" x14ac:dyDescent="0.35">
      <c r="O21886" s="86"/>
    </row>
    <row r="21887" spans="15:15" x14ac:dyDescent="0.35">
      <c r="O21887" s="86"/>
    </row>
    <row r="21888" spans="15:15" x14ac:dyDescent="0.35">
      <c r="O21888" s="86"/>
    </row>
    <row r="21889" spans="15:15" x14ac:dyDescent="0.35">
      <c r="O21889" s="86"/>
    </row>
    <row r="21890" spans="15:15" x14ac:dyDescent="0.35">
      <c r="O21890" s="86"/>
    </row>
    <row r="21891" spans="15:15" x14ac:dyDescent="0.35">
      <c r="O21891" s="86"/>
    </row>
    <row r="21892" spans="15:15" x14ac:dyDescent="0.35">
      <c r="O21892" s="86"/>
    </row>
    <row r="21893" spans="15:15" x14ac:dyDescent="0.35">
      <c r="O21893" s="86"/>
    </row>
    <row r="21894" spans="15:15" x14ac:dyDescent="0.35">
      <c r="O21894" s="86"/>
    </row>
    <row r="21895" spans="15:15" x14ac:dyDescent="0.35">
      <c r="O21895" s="86"/>
    </row>
    <row r="21896" spans="15:15" x14ac:dyDescent="0.35">
      <c r="O21896" s="86"/>
    </row>
    <row r="21897" spans="15:15" x14ac:dyDescent="0.35">
      <c r="O21897" s="86"/>
    </row>
    <row r="21898" spans="15:15" x14ac:dyDescent="0.35">
      <c r="O21898" s="86"/>
    </row>
    <row r="21899" spans="15:15" x14ac:dyDescent="0.35">
      <c r="O21899" s="86"/>
    </row>
    <row r="21900" spans="15:15" x14ac:dyDescent="0.35">
      <c r="O21900" s="86"/>
    </row>
    <row r="21901" spans="15:15" x14ac:dyDescent="0.35">
      <c r="O21901" s="86"/>
    </row>
    <row r="21902" spans="15:15" x14ac:dyDescent="0.35">
      <c r="O21902" s="86"/>
    </row>
    <row r="21903" spans="15:15" x14ac:dyDescent="0.35">
      <c r="O21903" s="86"/>
    </row>
    <row r="21904" spans="15:15" x14ac:dyDescent="0.35">
      <c r="O21904" s="86"/>
    </row>
    <row r="21905" spans="15:15" x14ac:dyDescent="0.35">
      <c r="O21905" s="86"/>
    </row>
    <row r="21906" spans="15:15" x14ac:dyDescent="0.35">
      <c r="O21906" s="86"/>
    </row>
    <row r="21907" spans="15:15" x14ac:dyDescent="0.35">
      <c r="O21907" s="86"/>
    </row>
    <row r="21908" spans="15:15" x14ac:dyDescent="0.35">
      <c r="O21908" s="86"/>
    </row>
    <row r="21909" spans="15:15" x14ac:dyDescent="0.35">
      <c r="O21909" s="86"/>
    </row>
    <row r="21910" spans="15:15" x14ac:dyDescent="0.35">
      <c r="O21910" s="86"/>
    </row>
    <row r="21911" spans="15:15" x14ac:dyDescent="0.35">
      <c r="O21911" s="86"/>
    </row>
    <row r="21912" spans="15:15" x14ac:dyDescent="0.35">
      <c r="O21912" s="86"/>
    </row>
    <row r="21913" spans="15:15" x14ac:dyDescent="0.35">
      <c r="O21913" s="86"/>
    </row>
    <row r="21914" spans="15:15" x14ac:dyDescent="0.35">
      <c r="O21914" s="86"/>
    </row>
    <row r="21915" spans="15:15" x14ac:dyDescent="0.35">
      <c r="O21915" s="86"/>
    </row>
    <row r="21916" spans="15:15" x14ac:dyDescent="0.35">
      <c r="O21916" s="86"/>
    </row>
    <row r="21917" spans="15:15" x14ac:dyDescent="0.35">
      <c r="O21917" s="86"/>
    </row>
    <row r="21918" spans="15:15" x14ac:dyDescent="0.35">
      <c r="O21918" s="86"/>
    </row>
    <row r="21919" spans="15:15" x14ac:dyDescent="0.35">
      <c r="O21919" s="86"/>
    </row>
    <row r="21920" spans="15:15" x14ac:dyDescent="0.35">
      <c r="O21920" s="86"/>
    </row>
    <row r="21921" spans="15:15" x14ac:dyDescent="0.35">
      <c r="O21921" s="86"/>
    </row>
    <row r="21922" spans="15:15" x14ac:dyDescent="0.35">
      <c r="O21922" s="86"/>
    </row>
    <row r="21923" spans="15:15" x14ac:dyDescent="0.35">
      <c r="O21923" s="86"/>
    </row>
    <row r="21924" spans="15:15" x14ac:dyDescent="0.35">
      <c r="O21924" s="86"/>
    </row>
    <row r="21925" spans="15:15" x14ac:dyDescent="0.35">
      <c r="O21925" s="86"/>
    </row>
    <row r="21926" spans="15:15" x14ac:dyDescent="0.35">
      <c r="O21926" s="86"/>
    </row>
    <row r="21927" spans="15:15" x14ac:dyDescent="0.35">
      <c r="O21927" s="86"/>
    </row>
    <row r="21928" spans="15:15" x14ac:dyDescent="0.35">
      <c r="O21928" s="86"/>
    </row>
    <row r="21929" spans="15:15" x14ac:dyDescent="0.35">
      <c r="O21929" s="86"/>
    </row>
    <row r="21930" spans="15:15" x14ac:dyDescent="0.35">
      <c r="O21930" s="86"/>
    </row>
    <row r="21931" spans="15:15" x14ac:dyDescent="0.35">
      <c r="O21931" s="86"/>
    </row>
    <row r="21932" spans="15:15" x14ac:dyDescent="0.35">
      <c r="O21932" s="86"/>
    </row>
    <row r="21933" spans="15:15" x14ac:dyDescent="0.35">
      <c r="O21933" s="86"/>
    </row>
    <row r="21934" spans="15:15" x14ac:dyDescent="0.35">
      <c r="O21934" s="86"/>
    </row>
    <row r="21935" spans="15:15" x14ac:dyDescent="0.35">
      <c r="O21935" s="86"/>
    </row>
    <row r="21936" spans="15:15" x14ac:dyDescent="0.35">
      <c r="O21936" s="86"/>
    </row>
    <row r="21937" spans="15:15" x14ac:dyDescent="0.35">
      <c r="O21937" s="86"/>
    </row>
    <row r="21938" spans="15:15" x14ac:dyDescent="0.35">
      <c r="O21938" s="86"/>
    </row>
    <row r="21939" spans="15:15" x14ac:dyDescent="0.35">
      <c r="O21939" s="86"/>
    </row>
    <row r="21940" spans="15:15" x14ac:dyDescent="0.35">
      <c r="O21940" s="86"/>
    </row>
    <row r="21941" spans="15:15" x14ac:dyDescent="0.35">
      <c r="O21941" s="86"/>
    </row>
    <row r="21942" spans="15:15" x14ac:dyDescent="0.35">
      <c r="O21942" s="86"/>
    </row>
    <row r="21943" spans="15:15" x14ac:dyDescent="0.35">
      <c r="O21943" s="86"/>
    </row>
    <row r="21944" spans="15:15" x14ac:dyDescent="0.35">
      <c r="O21944" s="86"/>
    </row>
    <row r="21945" spans="15:15" x14ac:dyDescent="0.35">
      <c r="O21945" s="86"/>
    </row>
    <row r="21946" spans="15:15" x14ac:dyDescent="0.35">
      <c r="O21946" s="86"/>
    </row>
    <row r="21947" spans="15:15" x14ac:dyDescent="0.35">
      <c r="O21947" s="86"/>
    </row>
    <row r="21948" spans="15:15" x14ac:dyDescent="0.35">
      <c r="O21948" s="86"/>
    </row>
    <row r="21949" spans="15:15" x14ac:dyDescent="0.35">
      <c r="O21949" s="86"/>
    </row>
    <row r="21950" spans="15:15" x14ac:dyDescent="0.35">
      <c r="O21950" s="86"/>
    </row>
    <row r="21951" spans="15:15" x14ac:dyDescent="0.35">
      <c r="O21951" s="86"/>
    </row>
    <row r="21952" spans="15:15" x14ac:dyDescent="0.35">
      <c r="O21952" s="86"/>
    </row>
    <row r="21953" spans="15:15" x14ac:dyDescent="0.35">
      <c r="O21953" s="86"/>
    </row>
    <row r="21954" spans="15:15" x14ac:dyDescent="0.35">
      <c r="O21954" s="86"/>
    </row>
    <row r="21955" spans="15:15" x14ac:dyDescent="0.35">
      <c r="O21955" s="86"/>
    </row>
    <row r="21956" spans="15:15" x14ac:dyDescent="0.35">
      <c r="O21956" s="86"/>
    </row>
    <row r="21957" spans="15:15" x14ac:dyDescent="0.35">
      <c r="O21957" s="86"/>
    </row>
    <row r="21958" spans="15:15" x14ac:dyDescent="0.35">
      <c r="O21958" s="86"/>
    </row>
    <row r="21959" spans="15:15" x14ac:dyDescent="0.35">
      <c r="O21959" s="86"/>
    </row>
    <row r="21960" spans="15:15" x14ac:dyDescent="0.35">
      <c r="O21960" s="86"/>
    </row>
    <row r="21961" spans="15:15" x14ac:dyDescent="0.35">
      <c r="O21961" s="86"/>
    </row>
    <row r="21962" spans="15:15" x14ac:dyDescent="0.35">
      <c r="O21962" s="86"/>
    </row>
    <row r="21963" spans="15:15" x14ac:dyDescent="0.35">
      <c r="O21963" s="86"/>
    </row>
    <row r="21964" spans="15:15" x14ac:dyDescent="0.35">
      <c r="O21964" s="86"/>
    </row>
    <row r="21965" spans="15:15" x14ac:dyDescent="0.35">
      <c r="O21965" s="86"/>
    </row>
    <row r="21966" spans="15:15" x14ac:dyDescent="0.35">
      <c r="O21966" s="86"/>
    </row>
    <row r="21967" spans="15:15" x14ac:dyDescent="0.35">
      <c r="O21967" s="86"/>
    </row>
    <row r="21968" spans="15:15" x14ac:dyDescent="0.35">
      <c r="O21968" s="86"/>
    </row>
    <row r="21969" spans="15:15" x14ac:dyDescent="0.35">
      <c r="O21969" s="86"/>
    </row>
    <row r="21970" spans="15:15" x14ac:dyDescent="0.35">
      <c r="O21970" s="86"/>
    </row>
    <row r="21971" spans="15:15" x14ac:dyDescent="0.35">
      <c r="O21971" s="86"/>
    </row>
    <row r="21972" spans="15:15" x14ac:dyDescent="0.35">
      <c r="O21972" s="86"/>
    </row>
    <row r="21973" spans="15:15" x14ac:dyDescent="0.35">
      <c r="O21973" s="86"/>
    </row>
    <row r="21974" spans="15:15" x14ac:dyDescent="0.35">
      <c r="O21974" s="86"/>
    </row>
    <row r="21975" spans="15:15" x14ac:dyDescent="0.35">
      <c r="O21975" s="86"/>
    </row>
    <row r="21976" spans="15:15" x14ac:dyDescent="0.35">
      <c r="O21976" s="86"/>
    </row>
    <row r="21977" spans="15:15" x14ac:dyDescent="0.35">
      <c r="O21977" s="86"/>
    </row>
    <row r="21978" spans="15:15" x14ac:dyDescent="0.35">
      <c r="O21978" s="86"/>
    </row>
    <row r="21979" spans="15:15" x14ac:dyDescent="0.35">
      <c r="O21979" s="86"/>
    </row>
    <row r="21980" spans="15:15" x14ac:dyDescent="0.35">
      <c r="O21980" s="86"/>
    </row>
    <row r="21981" spans="15:15" x14ac:dyDescent="0.35">
      <c r="O21981" s="86"/>
    </row>
    <row r="21982" spans="15:15" x14ac:dyDescent="0.35">
      <c r="O21982" s="86"/>
    </row>
    <row r="21983" spans="15:15" x14ac:dyDescent="0.35">
      <c r="O21983" s="86"/>
    </row>
    <row r="21984" spans="15:15" x14ac:dyDescent="0.35">
      <c r="O21984" s="86"/>
    </row>
    <row r="21985" spans="15:15" x14ac:dyDescent="0.35">
      <c r="O21985" s="86"/>
    </row>
    <row r="21986" spans="15:15" x14ac:dyDescent="0.35">
      <c r="O21986" s="86"/>
    </row>
    <row r="21987" spans="15:15" x14ac:dyDescent="0.35">
      <c r="O21987" s="86"/>
    </row>
    <row r="21988" spans="15:15" x14ac:dyDescent="0.35">
      <c r="O21988" s="86"/>
    </row>
    <row r="21989" spans="15:15" x14ac:dyDescent="0.35">
      <c r="O21989" s="86"/>
    </row>
    <row r="21990" spans="15:15" x14ac:dyDescent="0.35">
      <c r="O21990" s="86"/>
    </row>
    <row r="21991" spans="15:15" x14ac:dyDescent="0.35">
      <c r="O21991" s="86"/>
    </row>
    <row r="21992" spans="15:15" x14ac:dyDescent="0.35">
      <c r="O21992" s="86"/>
    </row>
    <row r="21993" spans="15:15" x14ac:dyDescent="0.35">
      <c r="O21993" s="86"/>
    </row>
    <row r="21994" spans="15:15" x14ac:dyDescent="0.35">
      <c r="O21994" s="86"/>
    </row>
    <row r="21995" spans="15:15" x14ac:dyDescent="0.35">
      <c r="O21995" s="86"/>
    </row>
    <row r="21996" spans="15:15" x14ac:dyDescent="0.35">
      <c r="O21996" s="86"/>
    </row>
    <row r="21997" spans="15:15" x14ac:dyDescent="0.35">
      <c r="O21997" s="86"/>
    </row>
    <row r="21998" spans="15:15" x14ac:dyDescent="0.35">
      <c r="O21998" s="86"/>
    </row>
    <row r="21999" spans="15:15" x14ac:dyDescent="0.35">
      <c r="O21999" s="86"/>
    </row>
    <row r="22000" spans="15:15" x14ac:dyDescent="0.35">
      <c r="O22000" s="86"/>
    </row>
    <row r="22001" spans="15:15" x14ac:dyDescent="0.35">
      <c r="O22001" s="86"/>
    </row>
    <row r="22002" spans="15:15" x14ac:dyDescent="0.35">
      <c r="O22002" s="86"/>
    </row>
    <row r="22003" spans="15:15" x14ac:dyDescent="0.35">
      <c r="O22003" s="86"/>
    </row>
    <row r="22004" spans="15:15" x14ac:dyDescent="0.35">
      <c r="O22004" s="86"/>
    </row>
    <row r="22005" spans="15:15" x14ac:dyDescent="0.35">
      <c r="O22005" s="86"/>
    </row>
    <row r="22006" spans="15:15" x14ac:dyDescent="0.35">
      <c r="O22006" s="86"/>
    </row>
    <row r="22007" spans="15:15" x14ac:dyDescent="0.35">
      <c r="O22007" s="86"/>
    </row>
    <row r="22008" spans="15:15" x14ac:dyDescent="0.35">
      <c r="O22008" s="86"/>
    </row>
    <row r="22009" spans="15:15" x14ac:dyDescent="0.35">
      <c r="O22009" s="86"/>
    </row>
    <row r="22010" spans="15:15" x14ac:dyDescent="0.35">
      <c r="O22010" s="86"/>
    </row>
    <row r="22011" spans="15:15" x14ac:dyDescent="0.35">
      <c r="O22011" s="86"/>
    </row>
    <row r="22012" spans="15:15" x14ac:dyDescent="0.35">
      <c r="O22012" s="86"/>
    </row>
    <row r="22013" spans="15:15" x14ac:dyDescent="0.35">
      <c r="O22013" s="86"/>
    </row>
    <row r="22014" spans="15:15" x14ac:dyDescent="0.35">
      <c r="O22014" s="86"/>
    </row>
    <row r="22015" spans="15:15" x14ac:dyDescent="0.35">
      <c r="O22015" s="86"/>
    </row>
    <row r="22016" spans="15:15" x14ac:dyDescent="0.35">
      <c r="O22016" s="86"/>
    </row>
    <row r="22017" spans="15:15" x14ac:dyDescent="0.35">
      <c r="O22017" s="86"/>
    </row>
    <row r="22018" spans="15:15" x14ac:dyDescent="0.35">
      <c r="O22018" s="86"/>
    </row>
    <row r="22019" spans="15:15" x14ac:dyDescent="0.35">
      <c r="O22019" s="86"/>
    </row>
    <row r="22020" spans="15:15" x14ac:dyDescent="0.35">
      <c r="O22020" s="86"/>
    </row>
    <row r="22021" spans="15:15" x14ac:dyDescent="0.35">
      <c r="O22021" s="86"/>
    </row>
    <row r="22022" spans="15:15" x14ac:dyDescent="0.35">
      <c r="O22022" s="86"/>
    </row>
    <row r="22023" spans="15:15" x14ac:dyDescent="0.35">
      <c r="O22023" s="86"/>
    </row>
    <row r="22024" spans="15:15" x14ac:dyDescent="0.35">
      <c r="O22024" s="86"/>
    </row>
    <row r="22025" spans="15:15" x14ac:dyDescent="0.35">
      <c r="O22025" s="86"/>
    </row>
    <row r="22026" spans="15:15" x14ac:dyDescent="0.35">
      <c r="O22026" s="86"/>
    </row>
    <row r="22027" spans="15:15" x14ac:dyDescent="0.35">
      <c r="O22027" s="86"/>
    </row>
    <row r="22028" spans="15:15" x14ac:dyDescent="0.35">
      <c r="O22028" s="86"/>
    </row>
    <row r="22029" spans="15:15" x14ac:dyDescent="0.35">
      <c r="O22029" s="86"/>
    </row>
    <row r="22030" spans="15:15" x14ac:dyDescent="0.35">
      <c r="O22030" s="86"/>
    </row>
    <row r="22031" spans="15:15" x14ac:dyDescent="0.35">
      <c r="O22031" s="86"/>
    </row>
    <row r="22032" spans="15:15" x14ac:dyDescent="0.35">
      <c r="O22032" s="86"/>
    </row>
    <row r="22033" spans="15:15" x14ac:dyDescent="0.35">
      <c r="O22033" s="86"/>
    </row>
    <row r="22034" spans="15:15" x14ac:dyDescent="0.35">
      <c r="O22034" s="86"/>
    </row>
    <row r="22035" spans="15:15" x14ac:dyDescent="0.35">
      <c r="O22035" s="86"/>
    </row>
    <row r="22036" spans="15:15" x14ac:dyDescent="0.35">
      <c r="O22036" s="86"/>
    </row>
    <row r="22037" spans="15:15" x14ac:dyDescent="0.35">
      <c r="O22037" s="86"/>
    </row>
    <row r="22038" spans="15:15" x14ac:dyDescent="0.35">
      <c r="O22038" s="86"/>
    </row>
    <row r="22039" spans="15:15" x14ac:dyDescent="0.35">
      <c r="O22039" s="86"/>
    </row>
    <row r="22040" spans="15:15" x14ac:dyDescent="0.35">
      <c r="O22040" s="86"/>
    </row>
    <row r="22041" spans="15:15" x14ac:dyDescent="0.35">
      <c r="O22041" s="86"/>
    </row>
    <row r="22042" spans="15:15" x14ac:dyDescent="0.35">
      <c r="O22042" s="86"/>
    </row>
    <row r="22043" spans="15:15" x14ac:dyDescent="0.35">
      <c r="O22043" s="86"/>
    </row>
    <row r="22044" spans="15:15" x14ac:dyDescent="0.35">
      <c r="O22044" s="86"/>
    </row>
    <row r="22045" spans="15:15" x14ac:dyDescent="0.35">
      <c r="O22045" s="86"/>
    </row>
    <row r="22046" spans="15:15" x14ac:dyDescent="0.35">
      <c r="O22046" s="86"/>
    </row>
    <row r="22047" spans="15:15" x14ac:dyDescent="0.35">
      <c r="O22047" s="86"/>
    </row>
    <row r="22048" spans="15:15" x14ac:dyDescent="0.35">
      <c r="O22048" s="86"/>
    </row>
    <row r="22049" spans="15:15" x14ac:dyDescent="0.35">
      <c r="O22049" s="86"/>
    </row>
    <row r="22050" spans="15:15" x14ac:dyDescent="0.35">
      <c r="O22050" s="86"/>
    </row>
    <row r="22051" spans="15:15" x14ac:dyDescent="0.35">
      <c r="O22051" s="86"/>
    </row>
    <row r="22052" spans="15:15" x14ac:dyDescent="0.35">
      <c r="O22052" s="86"/>
    </row>
    <row r="22053" spans="15:15" x14ac:dyDescent="0.35">
      <c r="O22053" s="86"/>
    </row>
    <row r="22054" spans="15:15" x14ac:dyDescent="0.35">
      <c r="O22054" s="86"/>
    </row>
    <row r="22055" spans="15:15" x14ac:dyDescent="0.35">
      <c r="O22055" s="86"/>
    </row>
    <row r="22056" spans="15:15" x14ac:dyDescent="0.35">
      <c r="O22056" s="86"/>
    </row>
    <row r="22057" spans="15:15" x14ac:dyDescent="0.35">
      <c r="O22057" s="86"/>
    </row>
    <row r="22058" spans="15:15" x14ac:dyDescent="0.35">
      <c r="O22058" s="86"/>
    </row>
    <row r="22059" spans="15:15" x14ac:dyDescent="0.35">
      <c r="O22059" s="86"/>
    </row>
    <row r="22060" spans="15:15" x14ac:dyDescent="0.35">
      <c r="O22060" s="86"/>
    </row>
    <row r="22061" spans="15:15" x14ac:dyDescent="0.35">
      <c r="O22061" s="86"/>
    </row>
    <row r="22062" spans="15:15" x14ac:dyDescent="0.35">
      <c r="O22062" s="86"/>
    </row>
    <row r="22063" spans="15:15" x14ac:dyDescent="0.35">
      <c r="O22063" s="86"/>
    </row>
    <row r="22064" spans="15:15" x14ac:dyDescent="0.35">
      <c r="O22064" s="86"/>
    </row>
    <row r="22065" spans="15:15" x14ac:dyDescent="0.35">
      <c r="O22065" s="86"/>
    </row>
    <row r="22066" spans="15:15" x14ac:dyDescent="0.35">
      <c r="O22066" s="86"/>
    </row>
    <row r="22067" spans="15:15" x14ac:dyDescent="0.35">
      <c r="O22067" s="86"/>
    </row>
    <row r="22068" spans="15:15" x14ac:dyDescent="0.35">
      <c r="O22068" s="86"/>
    </row>
    <row r="22069" spans="15:15" x14ac:dyDescent="0.35">
      <c r="O22069" s="86"/>
    </row>
    <row r="22070" spans="15:15" x14ac:dyDescent="0.35">
      <c r="O22070" s="86"/>
    </row>
    <row r="22071" spans="15:15" x14ac:dyDescent="0.35">
      <c r="O22071" s="86"/>
    </row>
    <row r="22072" spans="15:15" x14ac:dyDescent="0.35">
      <c r="O22072" s="86"/>
    </row>
    <row r="22073" spans="15:15" x14ac:dyDescent="0.35">
      <c r="O22073" s="86"/>
    </row>
    <row r="22074" spans="15:15" x14ac:dyDescent="0.35">
      <c r="O22074" s="86"/>
    </row>
    <row r="22075" spans="15:15" x14ac:dyDescent="0.35">
      <c r="O22075" s="86"/>
    </row>
    <row r="22076" spans="15:15" x14ac:dyDescent="0.35">
      <c r="O22076" s="86"/>
    </row>
    <row r="22077" spans="15:15" x14ac:dyDescent="0.35">
      <c r="O22077" s="86"/>
    </row>
    <row r="22078" spans="15:15" x14ac:dyDescent="0.35">
      <c r="O22078" s="86"/>
    </row>
    <row r="22079" spans="15:15" x14ac:dyDescent="0.35">
      <c r="O22079" s="86"/>
    </row>
    <row r="22080" spans="15:15" x14ac:dyDescent="0.35">
      <c r="O22080" s="86"/>
    </row>
    <row r="22081" spans="15:15" x14ac:dyDescent="0.35">
      <c r="O22081" s="86"/>
    </row>
    <row r="22082" spans="15:15" x14ac:dyDescent="0.35">
      <c r="O22082" s="86"/>
    </row>
    <row r="22083" spans="15:15" x14ac:dyDescent="0.35">
      <c r="O22083" s="86"/>
    </row>
    <row r="22084" spans="15:15" x14ac:dyDescent="0.35">
      <c r="O22084" s="86"/>
    </row>
    <row r="22085" spans="15:15" x14ac:dyDescent="0.35">
      <c r="O22085" s="86"/>
    </row>
    <row r="22086" spans="15:15" x14ac:dyDescent="0.35">
      <c r="O22086" s="86"/>
    </row>
    <row r="22087" spans="15:15" x14ac:dyDescent="0.35">
      <c r="O22087" s="86"/>
    </row>
    <row r="22088" spans="15:15" x14ac:dyDescent="0.35">
      <c r="O22088" s="86"/>
    </row>
    <row r="22089" spans="15:15" x14ac:dyDescent="0.35">
      <c r="O22089" s="86"/>
    </row>
    <row r="22090" spans="15:15" x14ac:dyDescent="0.35">
      <c r="O22090" s="86"/>
    </row>
    <row r="22091" spans="15:15" x14ac:dyDescent="0.35">
      <c r="O22091" s="86"/>
    </row>
    <row r="22092" spans="15:15" x14ac:dyDescent="0.35">
      <c r="O22092" s="86"/>
    </row>
    <row r="22093" spans="15:15" x14ac:dyDescent="0.35">
      <c r="O22093" s="86"/>
    </row>
    <row r="22094" spans="15:15" x14ac:dyDescent="0.35">
      <c r="O22094" s="86"/>
    </row>
    <row r="22095" spans="15:15" x14ac:dyDescent="0.35">
      <c r="O22095" s="86"/>
    </row>
    <row r="22096" spans="15:15" x14ac:dyDescent="0.35">
      <c r="O22096" s="86"/>
    </row>
    <row r="22097" spans="15:15" x14ac:dyDescent="0.35">
      <c r="O22097" s="86"/>
    </row>
    <row r="22098" spans="15:15" x14ac:dyDescent="0.35">
      <c r="O22098" s="86"/>
    </row>
    <row r="22099" spans="15:15" x14ac:dyDescent="0.35">
      <c r="O22099" s="86"/>
    </row>
    <row r="22100" spans="15:15" x14ac:dyDescent="0.35">
      <c r="O22100" s="86"/>
    </row>
    <row r="22101" spans="15:15" x14ac:dyDescent="0.35">
      <c r="O22101" s="86"/>
    </row>
    <row r="22102" spans="15:15" x14ac:dyDescent="0.35">
      <c r="O22102" s="86"/>
    </row>
    <row r="22103" spans="15:15" x14ac:dyDescent="0.35">
      <c r="O22103" s="86"/>
    </row>
    <row r="22104" spans="15:15" x14ac:dyDescent="0.35">
      <c r="O22104" s="86"/>
    </row>
    <row r="22105" spans="15:15" x14ac:dyDescent="0.35">
      <c r="O22105" s="86"/>
    </row>
    <row r="22106" spans="15:15" x14ac:dyDescent="0.35">
      <c r="O22106" s="86"/>
    </row>
    <row r="22107" spans="15:15" x14ac:dyDescent="0.35">
      <c r="O22107" s="86"/>
    </row>
    <row r="22108" spans="15:15" x14ac:dyDescent="0.35">
      <c r="O22108" s="86"/>
    </row>
    <row r="22109" spans="15:15" x14ac:dyDescent="0.35">
      <c r="O22109" s="86"/>
    </row>
    <row r="22110" spans="15:15" x14ac:dyDescent="0.35">
      <c r="O22110" s="86"/>
    </row>
    <row r="22111" spans="15:15" x14ac:dyDescent="0.35">
      <c r="O22111" s="86"/>
    </row>
    <row r="22112" spans="15:15" x14ac:dyDescent="0.35">
      <c r="O22112" s="86"/>
    </row>
    <row r="22113" spans="15:15" x14ac:dyDescent="0.35">
      <c r="O22113" s="86"/>
    </row>
    <row r="22114" spans="15:15" x14ac:dyDescent="0.35">
      <c r="O22114" s="86"/>
    </row>
    <row r="22115" spans="15:15" x14ac:dyDescent="0.35">
      <c r="O22115" s="86"/>
    </row>
    <row r="22116" spans="15:15" x14ac:dyDescent="0.35">
      <c r="O22116" s="86"/>
    </row>
    <row r="22117" spans="15:15" x14ac:dyDescent="0.35">
      <c r="O22117" s="86"/>
    </row>
    <row r="22118" spans="15:15" x14ac:dyDescent="0.35">
      <c r="O22118" s="86"/>
    </row>
    <row r="22119" spans="15:15" x14ac:dyDescent="0.35">
      <c r="O22119" s="86"/>
    </row>
    <row r="22120" spans="15:15" x14ac:dyDescent="0.35">
      <c r="O22120" s="86"/>
    </row>
    <row r="22121" spans="15:15" x14ac:dyDescent="0.35">
      <c r="O22121" s="86"/>
    </row>
    <row r="22122" spans="15:15" x14ac:dyDescent="0.35">
      <c r="O22122" s="86"/>
    </row>
    <row r="22123" spans="15:15" x14ac:dyDescent="0.35">
      <c r="O22123" s="86"/>
    </row>
    <row r="22124" spans="15:15" x14ac:dyDescent="0.35">
      <c r="O22124" s="86"/>
    </row>
    <row r="22125" spans="15:15" x14ac:dyDescent="0.35">
      <c r="O22125" s="86"/>
    </row>
    <row r="22126" spans="15:15" x14ac:dyDescent="0.35">
      <c r="O22126" s="86"/>
    </row>
    <row r="22127" spans="15:15" x14ac:dyDescent="0.35">
      <c r="O22127" s="86"/>
    </row>
    <row r="22128" spans="15:15" x14ac:dyDescent="0.35">
      <c r="O22128" s="86"/>
    </row>
    <row r="22129" spans="15:15" x14ac:dyDescent="0.35">
      <c r="O22129" s="86"/>
    </row>
    <row r="22130" spans="15:15" x14ac:dyDescent="0.35">
      <c r="O22130" s="86"/>
    </row>
    <row r="22131" spans="15:15" x14ac:dyDescent="0.35">
      <c r="O22131" s="86"/>
    </row>
    <row r="22132" spans="15:15" x14ac:dyDescent="0.35">
      <c r="O22132" s="86"/>
    </row>
    <row r="22133" spans="15:15" x14ac:dyDescent="0.35">
      <c r="O22133" s="86"/>
    </row>
    <row r="22134" spans="15:15" x14ac:dyDescent="0.35">
      <c r="O22134" s="86"/>
    </row>
    <row r="22135" spans="15:15" x14ac:dyDescent="0.35">
      <c r="O22135" s="86"/>
    </row>
    <row r="22136" spans="15:15" x14ac:dyDescent="0.35">
      <c r="O22136" s="86"/>
    </row>
    <row r="22137" spans="15:15" x14ac:dyDescent="0.35">
      <c r="O22137" s="86"/>
    </row>
    <row r="22138" spans="15:15" x14ac:dyDescent="0.35">
      <c r="O22138" s="86"/>
    </row>
    <row r="22139" spans="15:15" x14ac:dyDescent="0.35">
      <c r="O22139" s="86"/>
    </row>
    <row r="22140" spans="15:15" x14ac:dyDescent="0.35">
      <c r="O22140" s="86"/>
    </row>
    <row r="22141" spans="15:15" x14ac:dyDescent="0.35">
      <c r="O22141" s="86"/>
    </row>
    <row r="22142" spans="15:15" x14ac:dyDescent="0.35">
      <c r="O22142" s="86"/>
    </row>
    <row r="22143" spans="15:15" x14ac:dyDescent="0.35">
      <c r="O22143" s="86"/>
    </row>
    <row r="22144" spans="15:15" x14ac:dyDescent="0.35">
      <c r="O22144" s="86"/>
    </row>
    <row r="22145" spans="15:15" x14ac:dyDescent="0.35">
      <c r="O22145" s="86"/>
    </row>
    <row r="22146" spans="15:15" x14ac:dyDescent="0.35">
      <c r="O22146" s="86"/>
    </row>
    <row r="22147" spans="15:15" x14ac:dyDescent="0.35">
      <c r="O22147" s="86"/>
    </row>
    <row r="22148" spans="15:15" x14ac:dyDescent="0.35">
      <c r="O22148" s="86"/>
    </row>
    <row r="22149" spans="15:15" x14ac:dyDescent="0.35">
      <c r="O22149" s="86"/>
    </row>
    <row r="22150" spans="15:15" x14ac:dyDescent="0.35">
      <c r="O22150" s="86"/>
    </row>
    <row r="22151" spans="15:15" x14ac:dyDescent="0.35">
      <c r="O22151" s="86"/>
    </row>
    <row r="22152" spans="15:15" x14ac:dyDescent="0.35">
      <c r="O22152" s="86"/>
    </row>
    <row r="22153" spans="15:15" x14ac:dyDescent="0.35">
      <c r="O22153" s="86"/>
    </row>
    <row r="22154" spans="15:15" x14ac:dyDescent="0.35">
      <c r="O22154" s="86"/>
    </row>
    <row r="22155" spans="15:15" x14ac:dyDescent="0.35">
      <c r="O22155" s="86"/>
    </row>
    <row r="22156" spans="15:15" x14ac:dyDescent="0.35">
      <c r="O22156" s="86"/>
    </row>
    <row r="22157" spans="15:15" x14ac:dyDescent="0.35">
      <c r="O22157" s="86"/>
    </row>
    <row r="22158" spans="15:15" x14ac:dyDescent="0.35">
      <c r="O22158" s="86"/>
    </row>
    <row r="22159" spans="15:15" x14ac:dyDescent="0.35">
      <c r="O22159" s="86"/>
    </row>
    <row r="22160" spans="15:15" x14ac:dyDescent="0.35">
      <c r="O22160" s="86"/>
    </row>
    <row r="22161" spans="15:15" x14ac:dyDescent="0.35">
      <c r="O22161" s="86"/>
    </row>
    <row r="22162" spans="15:15" x14ac:dyDescent="0.35">
      <c r="O22162" s="86"/>
    </row>
    <row r="22163" spans="15:15" x14ac:dyDescent="0.35">
      <c r="O22163" s="86"/>
    </row>
    <row r="22164" spans="15:15" x14ac:dyDescent="0.35">
      <c r="O22164" s="86"/>
    </row>
    <row r="22165" spans="15:15" x14ac:dyDescent="0.35">
      <c r="O22165" s="86"/>
    </row>
    <row r="22166" spans="15:15" x14ac:dyDescent="0.35">
      <c r="O22166" s="86"/>
    </row>
    <row r="22167" spans="15:15" x14ac:dyDescent="0.35">
      <c r="O22167" s="86"/>
    </row>
    <row r="22168" spans="15:15" x14ac:dyDescent="0.35">
      <c r="O22168" s="86"/>
    </row>
    <row r="22169" spans="15:15" x14ac:dyDescent="0.35">
      <c r="O22169" s="86"/>
    </row>
    <row r="22170" spans="15:15" x14ac:dyDescent="0.35">
      <c r="O22170" s="86"/>
    </row>
    <row r="22171" spans="15:15" x14ac:dyDescent="0.35">
      <c r="O22171" s="86"/>
    </row>
    <row r="22172" spans="15:15" x14ac:dyDescent="0.35">
      <c r="O22172" s="86"/>
    </row>
    <row r="22173" spans="15:15" x14ac:dyDescent="0.35">
      <c r="O22173" s="86"/>
    </row>
    <row r="22174" spans="15:15" x14ac:dyDescent="0.35">
      <c r="O22174" s="86"/>
    </row>
    <row r="22175" spans="15:15" x14ac:dyDescent="0.35">
      <c r="O22175" s="86"/>
    </row>
    <row r="22176" spans="15:15" x14ac:dyDescent="0.35">
      <c r="O22176" s="86"/>
    </row>
    <row r="22177" spans="15:15" x14ac:dyDescent="0.35">
      <c r="O22177" s="86"/>
    </row>
    <row r="22178" spans="15:15" x14ac:dyDescent="0.35">
      <c r="O22178" s="86"/>
    </row>
    <row r="22179" spans="15:15" x14ac:dyDescent="0.35">
      <c r="O22179" s="86"/>
    </row>
    <row r="22180" spans="15:15" x14ac:dyDescent="0.35">
      <c r="O22180" s="86"/>
    </row>
    <row r="22181" spans="15:15" x14ac:dyDescent="0.35">
      <c r="O22181" s="86"/>
    </row>
    <row r="22182" spans="15:15" x14ac:dyDescent="0.35">
      <c r="O22182" s="86"/>
    </row>
    <row r="22183" spans="15:15" x14ac:dyDescent="0.35">
      <c r="O22183" s="86"/>
    </row>
    <row r="22184" spans="15:15" x14ac:dyDescent="0.35">
      <c r="O22184" s="86"/>
    </row>
    <row r="22185" spans="15:15" x14ac:dyDescent="0.35">
      <c r="O22185" s="86"/>
    </row>
    <row r="22186" spans="15:15" x14ac:dyDescent="0.35">
      <c r="O22186" s="86"/>
    </row>
    <row r="22187" spans="15:15" x14ac:dyDescent="0.35">
      <c r="O22187" s="86"/>
    </row>
    <row r="22188" spans="15:15" x14ac:dyDescent="0.35">
      <c r="O22188" s="86"/>
    </row>
    <row r="22189" spans="15:15" x14ac:dyDescent="0.35">
      <c r="O22189" s="86"/>
    </row>
    <row r="22190" spans="15:15" x14ac:dyDescent="0.35">
      <c r="O22190" s="86"/>
    </row>
    <row r="22191" spans="15:15" x14ac:dyDescent="0.35">
      <c r="O22191" s="86"/>
    </row>
    <row r="22192" spans="15:15" x14ac:dyDescent="0.35">
      <c r="O22192" s="86"/>
    </row>
    <row r="22193" spans="15:15" x14ac:dyDescent="0.35">
      <c r="O22193" s="86"/>
    </row>
    <row r="22194" spans="15:15" x14ac:dyDescent="0.35">
      <c r="O22194" s="86"/>
    </row>
    <row r="22195" spans="15:15" x14ac:dyDescent="0.35">
      <c r="O22195" s="86"/>
    </row>
    <row r="22196" spans="15:15" x14ac:dyDescent="0.35">
      <c r="O22196" s="86"/>
    </row>
    <row r="22197" spans="15:15" x14ac:dyDescent="0.35">
      <c r="O22197" s="86"/>
    </row>
    <row r="22198" spans="15:15" x14ac:dyDescent="0.35">
      <c r="O22198" s="86"/>
    </row>
    <row r="22199" spans="15:15" x14ac:dyDescent="0.35">
      <c r="O22199" s="86"/>
    </row>
    <row r="22200" spans="15:15" x14ac:dyDescent="0.35">
      <c r="O22200" s="86"/>
    </row>
    <row r="22201" spans="15:15" x14ac:dyDescent="0.35">
      <c r="O22201" s="86"/>
    </row>
    <row r="22202" spans="15:15" x14ac:dyDescent="0.35">
      <c r="O22202" s="86"/>
    </row>
    <row r="22203" spans="15:15" x14ac:dyDescent="0.35">
      <c r="O22203" s="86"/>
    </row>
    <row r="22204" spans="15:15" x14ac:dyDescent="0.35">
      <c r="O22204" s="86"/>
    </row>
    <row r="22205" spans="15:15" x14ac:dyDescent="0.35">
      <c r="O22205" s="86"/>
    </row>
    <row r="22206" spans="15:15" x14ac:dyDescent="0.35">
      <c r="O22206" s="86"/>
    </row>
    <row r="22207" spans="15:15" x14ac:dyDescent="0.35">
      <c r="O22207" s="86"/>
    </row>
    <row r="22208" spans="15:15" x14ac:dyDescent="0.35">
      <c r="O22208" s="86"/>
    </row>
    <row r="22209" spans="15:15" x14ac:dyDescent="0.35">
      <c r="O22209" s="86"/>
    </row>
    <row r="22210" spans="15:15" x14ac:dyDescent="0.35">
      <c r="O22210" s="86"/>
    </row>
    <row r="22211" spans="15:15" x14ac:dyDescent="0.35">
      <c r="O22211" s="86"/>
    </row>
    <row r="22212" spans="15:15" x14ac:dyDescent="0.35">
      <c r="O22212" s="86"/>
    </row>
    <row r="22213" spans="15:15" x14ac:dyDescent="0.35">
      <c r="O22213" s="86"/>
    </row>
    <row r="22214" spans="15:15" x14ac:dyDescent="0.35">
      <c r="O22214" s="86"/>
    </row>
    <row r="22215" spans="15:15" x14ac:dyDescent="0.35">
      <c r="O22215" s="86"/>
    </row>
    <row r="22216" spans="15:15" x14ac:dyDescent="0.35">
      <c r="O22216" s="86"/>
    </row>
    <row r="22217" spans="15:15" x14ac:dyDescent="0.35">
      <c r="O22217" s="86"/>
    </row>
    <row r="22218" spans="15:15" x14ac:dyDescent="0.35">
      <c r="O22218" s="86"/>
    </row>
    <row r="22219" spans="15:15" x14ac:dyDescent="0.35">
      <c r="O22219" s="86"/>
    </row>
    <row r="22220" spans="15:15" x14ac:dyDescent="0.35">
      <c r="O22220" s="86"/>
    </row>
    <row r="22221" spans="15:15" x14ac:dyDescent="0.35">
      <c r="O22221" s="86"/>
    </row>
    <row r="22222" spans="15:15" x14ac:dyDescent="0.35">
      <c r="O22222" s="86"/>
    </row>
    <row r="22223" spans="15:15" x14ac:dyDescent="0.35">
      <c r="O22223" s="86"/>
    </row>
    <row r="22224" spans="15:15" x14ac:dyDescent="0.35">
      <c r="O22224" s="86"/>
    </row>
    <row r="22225" spans="15:15" x14ac:dyDescent="0.35">
      <c r="O22225" s="86"/>
    </row>
    <row r="22226" spans="15:15" x14ac:dyDescent="0.35">
      <c r="O22226" s="86"/>
    </row>
    <row r="22227" spans="15:15" x14ac:dyDescent="0.35">
      <c r="O22227" s="86"/>
    </row>
    <row r="22228" spans="15:15" x14ac:dyDescent="0.35">
      <c r="O22228" s="86"/>
    </row>
    <row r="22229" spans="15:15" x14ac:dyDescent="0.35">
      <c r="O22229" s="86"/>
    </row>
    <row r="22230" spans="15:15" x14ac:dyDescent="0.35">
      <c r="O22230" s="86"/>
    </row>
    <row r="22231" spans="15:15" x14ac:dyDescent="0.35">
      <c r="O22231" s="86"/>
    </row>
    <row r="22232" spans="15:15" x14ac:dyDescent="0.35">
      <c r="O22232" s="86"/>
    </row>
    <row r="22233" spans="15:15" x14ac:dyDescent="0.35">
      <c r="O22233" s="86"/>
    </row>
    <row r="22234" spans="15:15" x14ac:dyDescent="0.35">
      <c r="O22234" s="86"/>
    </row>
    <row r="22235" spans="15:15" x14ac:dyDescent="0.35">
      <c r="O22235" s="86"/>
    </row>
    <row r="22236" spans="15:15" x14ac:dyDescent="0.35">
      <c r="O22236" s="86"/>
    </row>
    <row r="22237" spans="15:15" x14ac:dyDescent="0.35">
      <c r="O22237" s="86"/>
    </row>
    <row r="22238" spans="15:15" x14ac:dyDescent="0.35">
      <c r="O22238" s="86"/>
    </row>
    <row r="22239" spans="15:15" x14ac:dyDescent="0.35">
      <c r="O22239" s="86"/>
    </row>
    <row r="22240" spans="15:15" x14ac:dyDescent="0.35">
      <c r="O22240" s="86"/>
    </row>
    <row r="22241" spans="15:15" x14ac:dyDescent="0.35">
      <c r="O22241" s="86"/>
    </row>
    <row r="22242" spans="15:15" x14ac:dyDescent="0.35">
      <c r="O22242" s="86"/>
    </row>
    <row r="22243" spans="15:15" x14ac:dyDescent="0.35">
      <c r="O22243" s="86"/>
    </row>
    <row r="22244" spans="15:15" x14ac:dyDescent="0.35">
      <c r="O22244" s="86"/>
    </row>
    <row r="22245" spans="15:15" x14ac:dyDescent="0.35">
      <c r="O22245" s="86"/>
    </row>
    <row r="22246" spans="15:15" x14ac:dyDescent="0.35">
      <c r="O22246" s="86"/>
    </row>
    <row r="22247" spans="15:15" x14ac:dyDescent="0.35">
      <c r="O22247" s="86"/>
    </row>
    <row r="22248" spans="15:15" x14ac:dyDescent="0.35">
      <c r="O22248" s="86"/>
    </row>
    <row r="22249" spans="15:15" x14ac:dyDescent="0.35">
      <c r="O22249" s="86"/>
    </row>
    <row r="22250" spans="15:15" x14ac:dyDescent="0.35">
      <c r="O22250" s="86"/>
    </row>
    <row r="22251" spans="15:15" x14ac:dyDescent="0.35">
      <c r="O22251" s="86"/>
    </row>
    <row r="22252" spans="15:15" x14ac:dyDescent="0.35">
      <c r="O22252" s="86"/>
    </row>
    <row r="22253" spans="15:15" x14ac:dyDescent="0.35">
      <c r="O22253" s="86"/>
    </row>
    <row r="22254" spans="15:15" x14ac:dyDescent="0.35">
      <c r="O22254" s="86"/>
    </row>
    <row r="22255" spans="15:15" x14ac:dyDescent="0.35">
      <c r="O22255" s="86"/>
    </row>
    <row r="22256" spans="15:15" x14ac:dyDescent="0.35">
      <c r="O22256" s="86"/>
    </row>
    <row r="22257" spans="15:15" x14ac:dyDescent="0.35">
      <c r="O22257" s="86"/>
    </row>
    <row r="22258" spans="15:15" x14ac:dyDescent="0.35">
      <c r="O22258" s="86"/>
    </row>
    <row r="22259" spans="15:15" x14ac:dyDescent="0.35">
      <c r="O22259" s="86"/>
    </row>
    <row r="22260" spans="15:15" x14ac:dyDescent="0.35">
      <c r="O22260" s="86"/>
    </row>
    <row r="22261" spans="15:15" x14ac:dyDescent="0.35">
      <c r="O22261" s="86"/>
    </row>
    <row r="22262" spans="15:15" x14ac:dyDescent="0.35">
      <c r="O22262" s="86"/>
    </row>
    <row r="22263" spans="15:15" x14ac:dyDescent="0.35">
      <c r="O22263" s="86"/>
    </row>
    <row r="22264" spans="15:15" x14ac:dyDescent="0.35">
      <c r="O22264" s="86"/>
    </row>
    <row r="22265" spans="15:15" x14ac:dyDescent="0.35">
      <c r="O22265" s="86"/>
    </row>
    <row r="22266" spans="15:15" x14ac:dyDescent="0.35">
      <c r="O22266" s="86"/>
    </row>
    <row r="22267" spans="15:15" x14ac:dyDescent="0.35">
      <c r="O22267" s="86"/>
    </row>
    <row r="22268" spans="15:15" x14ac:dyDescent="0.35">
      <c r="O22268" s="86"/>
    </row>
    <row r="22269" spans="15:15" x14ac:dyDescent="0.35">
      <c r="O22269" s="86"/>
    </row>
    <row r="22270" spans="15:15" x14ac:dyDescent="0.35">
      <c r="O22270" s="86"/>
    </row>
    <row r="22271" spans="15:15" x14ac:dyDescent="0.35">
      <c r="O22271" s="86"/>
    </row>
    <row r="22272" spans="15:15" x14ac:dyDescent="0.35">
      <c r="O22272" s="86"/>
    </row>
    <row r="22273" spans="15:15" x14ac:dyDescent="0.35">
      <c r="O22273" s="86"/>
    </row>
    <row r="22274" spans="15:15" x14ac:dyDescent="0.35">
      <c r="O22274" s="86"/>
    </row>
    <row r="22275" spans="15:15" x14ac:dyDescent="0.35">
      <c r="O22275" s="86"/>
    </row>
    <row r="22276" spans="15:15" x14ac:dyDescent="0.35">
      <c r="O22276" s="86"/>
    </row>
    <row r="22277" spans="15:15" x14ac:dyDescent="0.35">
      <c r="O22277" s="86"/>
    </row>
    <row r="22278" spans="15:15" x14ac:dyDescent="0.35">
      <c r="O22278" s="86"/>
    </row>
    <row r="22279" spans="15:15" x14ac:dyDescent="0.35">
      <c r="O22279" s="86"/>
    </row>
    <row r="22280" spans="15:15" x14ac:dyDescent="0.35">
      <c r="O22280" s="86"/>
    </row>
    <row r="22281" spans="15:15" x14ac:dyDescent="0.35">
      <c r="O22281" s="86"/>
    </row>
    <row r="22282" spans="15:15" x14ac:dyDescent="0.35">
      <c r="O22282" s="86"/>
    </row>
    <row r="22283" spans="15:15" x14ac:dyDescent="0.35">
      <c r="O22283" s="86"/>
    </row>
    <row r="22284" spans="15:15" x14ac:dyDescent="0.35">
      <c r="O22284" s="86"/>
    </row>
    <row r="22285" spans="15:15" x14ac:dyDescent="0.35">
      <c r="O22285" s="86"/>
    </row>
    <row r="22286" spans="15:15" x14ac:dyDescent="0.35">
      <c r="O22286" s="86"/>
    </row>
    <row r="22287" spans="15:15" x14ac:dyDescent="0.35">
      <c r="O22287" s="86"/>
    </row>
    <row r="22288" spans="15:15" x14ac:dyDescent="0.35">
      <c r="O22288" s="86"/>
    </row>
    <row r="22289" spans="15:15" x14ac:dyDescent="0.35">
      <c r="O22289" s="86"/>
    </row>
    <row r="22290" spans="15:15" x14ac:dyDescent="0.35">
      <c r="O22290" s="86"/>
    </row>
    <row r="22291" spans="15:15" x14ac:dyDescent="0.35">
      <c r="O22291" s="86"/>
    </row>
    <row r="22292" spans="15:15" x14ac:dyDescent="0.35">
      <c r="O22292" s="86"/>
    </row>
    <row r="22293" spans="15:15" x14ac:dyDescent="0.35">
      <c r="O22293" s="86"/>
    </row>
    <row r="22294" spans="15:15" x14ac:dyDescent="0.35">
      <c r="O22294" s="86"/>
    </row>
    <row r="22295" spans="15:15" x14ac:dyDescent="0.35">
      <c r="O22295" s="86"/>
    </row>
    <row r="22296" spans="15:15" x14ac:dyDescent="0.35">
      <c r="O22296" s="86"/>
    </row>
    <row r="22297" spans="15:15" x14ac:dyDescent="0.35">
      <c r="O22297" s="86"/>
    </row>
    <row r="22298" spans="15:15" x14ac:dyDescent="0.35">
      <c r="O22298" s="86"/>
    </row>
    <row r="22299" spans="15:15" x14ac:dyDescent="0.35">
      <c r="O22299" s="86"/>
    </row>
    <row r="22300" spans="15:15" x14ac:dyDescent="0.35">
      <c r="O22300" s="86"/>
    </row>
    <row r="22301" spans="15:15" x14ac:dyDescent="0.35">
      <c r="O22301" s="86"/>
    </row>
    <row r="22302" spans="15:15" x14ac:dyDescent="0.35">
      <c r="O22302" s="86"/>
    </row>
    <row r="22303" spans="15:15" x14ac:dyDescent="0.35">
      <c r="O22303" s="86"/>
    </row>
    <row r="22304" spans="15:15" x14ac:dyDescent="0.35">
      <c r="O22304" s="86"/>
    </row>
    <row r="22305" spans="15:15" x14ac:dyDescent="0.35">
      <c r="O22305" s="86"/>
    </row>
    <row r="22306" spans="15:15" x14ac:dyDescent="0.35">
      <c r="O22306" s="86"/>
    </row>
    <row r="22307" spans="15:15" x14ac:dyDescent="0.35">
      <c r="O22307" s="86"/>
    </row>
    <row r="22308" spans="15:15" x14ac:dyDescent="0.35">
      <c r="O22308" s="86"/>
    </row>
    <row r="22309" spans="15:15" x14ac:dyDescent="0.35">
      <c r="O22309" s="86"/>
    </row>
    <row r="22310" spans="15:15" x14ac:dyDescent="0.35">
      <c r="O22310" s="86"/>
    </row>
    <row r="22311" spans="15:15" x14ac:dyDescent="0.35">
      <c r="O22311" s="86"/>
    </row>
    <row r="22312" spans="15:15" x14ac:dyDescent="0.35">
      <c r="O22312" s="86"/>
    </row>
    <row r="22313" spans="15:15" x14ac:dyDescent="0.35">
      <c r="O22313" s="86"/>
    </row>
    <row r="22314" spans="15:15" x14ac:dyDescent="0.35">
      <c r="O22314" s="86"/>
    </row>
    <row r="22315" spans="15:15" x14ac:dyDescent="0.35">
      <c r="O22315" s="86"/>
    </row>
    <row r="22316" spans="15:15" x14ac:dyDescent="0.35">
      <c r="O22316" s="86"/>
    </row>
    <row r="22317" spans="15:15" x14ac:dyDescent="0.35">
      <c r="O22317" s="86"/>
    </row>
    <row r="22318" spans="15:15" x14ac:dyDescent="0.35">
      <c r="O22318" s="86"/>
    </row>
    <row r="22319" spans="15:15" x14ac:dyDescent="0.35">
      <c r="O22319" s="86"/>
    </row>
    <row r="22320" spans="15:15" x14ac:dyDescent="0.35">
      <c r="O22320" s="86"/>
    </row>
    <row r="22321" spans="15:15" x14ac:dyDescent="0.35">
      <c r="O22321" s="86"/>
    </row>
    <row r="22322" spans="15:15" x14ac:dyDescent="0.35">
      <c r="O22322" s="86"/>
    </row>
    <row r="22323" spans="15:15" x14ac:dyDescent="0.35">
      <c r="O22323" s="86"/>
    </row>
    <row r="22324" spans="15:15" x14ac:dyDescent="0.35">
      <c r="O22324" s="86"/>
    </row>
    <row r="22325" spans="15:15" x14ac:dyDescent="0.35">
      <c r="O22325" s="86"/>
    </row>
    <row r="22326" spans="15:15" x14ac:dyDescent="0.35">
      <c r="O22326" s="86"/>
    </row>
    <row r="22327" spans="15:15" x14ac:dyDescent="0.35">
      <c r="O22327" s="86"/>
    </row>
    <row r="22328" spans="15:15" x14ac:dyDescent="0.35">
      <c r="O22328" s="86"/>
    </row>
    <row r="22329" spans="15:15" x14ac:dyDescent="0.35">
      <c r="O22329" s="86"/>
    </row>
    <row r="22330" spans="15:15" x14ac:dyDescent="0.35">
      <c r="O22330" s="86"/>
    </row>
    <row r="22331" spans="15:15" x14ac:dyDescent="0.35">
      <c r="O22331" s="86"/>
    </row>
    <row r="22332" spans="15:15" x14ac:dyDescent="0.35">
      <c r="O22332" s="86"/>
    </row>
    <row r="22333" spans="15:15" x14ac:dyDescent="0.35">
      <c r="O22333" s="86"/>
    </row>
    <row r="22334" spans="15:15" x14ac:dyDescent="0.35">
      <c r="O22334" s="86"/>
    </row>
    <row r="22335" spans="15:15" x14ac:dyDescent="0.35">
      <c r="O22335" s="86"/>
    </row>
    <row r="22336" spans="15:15" x14ac:dyDescent="0.35">
      <c r="O22336" s="86"/>
    </row>
    <row r="22337" spans="15:15" x14ac:dyDescent="0.35">
      <c r="O22337" s="86"/>
    </row>
    <row r="22338" spans="15:15" x14ac:dyDescent="0.35">
      <c r="O22338" s="86"/>
    </row>
    <row r="22339" spans="15:15" x14ac:dyDescent="0.35">
      <c r="O22339" s="86"/>
    </row>
    <row r="22340" spans="15:15" x14ac:dyDescent="0.35">
      <c r="O22340" s="86"/>
    </row>
    <row r="22341" spans="15:15" x14ac:dyDescent="0.35">
      <c r="O22341" s="86"/>
    </row>
    <row r="22342" spans="15:15" x14ac:dyDescent="0.35">
      <c r="O22342" s="86"/>
    </row>
    <row r="22343" spans="15:15" x14ac:dyDescent="0.35">
      <c r="O22343" s="86"/>
    </row>
    <row r="22344" spans="15:15" x14ac:dyDescent="0.35">
      <c r="O22344" s="86"/>
    </row>
    <row r="22345" spans="15:15" x14ac:dyDescent="0.35">
      <c r="O22345" s="86"/>
    </row>
    <row r="22346" spans="15:15" x14ac:dyDescent="0.35">
      <c r="O22346" s="86"/>
    </row>
    <row r="22347" spans="15:15" x14ac:dyDescent="0.35">
      <c r="O22347" s="86"/>
    </row>
    <row r="22348" spans="15:15" x14ac:dyDescent="0.35">
      <c r="O22348" s="86"/>
    </row>
    <row r="22349" spans="15:15" x14ac:dyDescent="0.35">
      <c r="O22349" s="86"/>
    </row>
    <row r="22350" spans="15:15" x14ac:dyDescent="0.35">
      <c r="O22350" s="86"/>
    </row>
    <row r="22351" spans="15:15" x14ac:dyDescent="0.35">
      <c r="O22351" s="86"/>
    </row>
    <row r="22352" spans="15:15" x14ac:dyDescent="0.35">
      <c r="O22352" s="86"/>
    </row>
    <row r="22353" spans="15:15" x14ac:dyDescent="0.35">
      <c r="O22353" s="86"/>
    </row>
    <row r="22354" spans="15:15" x14ac:dyDescent="0.35">
      <c r="O22354" s="86"/>
    </row>
    <row r="22355" spans="15:15" x14ac:dyDescent="0.35">
      <c r="O22355" s="86"/>
    </row>
    <row r="22356" spans="15:15" x14ac:dyDescent="0.35">
      <c r="O22356" s="86"/>
    </row>
    <row r="22357" spans="15:15" x14ac:dyDescent="0.35">
      <c r="O22357" s="86"/>
    </row>
    <row r="22358" spans="15:15" x14ac:dyDescent="0.35">
      <c r="O22358" s="86"/>
    </row>
    <row r="22359" spans="15:15" x14ac:dyDescent="0.35">
      <c r="O22359" s="86"/>
    </row>
    <row r="22360" spans="15:15" x14ac:dyDescent="0.35">
      <c r="O22360" s="86"/>
    </row>
    <row r="22361" spans="15:15" x14ac:dyDescent="0.35">
      <c r="O22361" s="86"/>
    </row>
    <row r="22362" spans="15:15" x14ac:dyDescent="0.35">
      <c r="O22362" s="86"/>
    </row>
    <row r="22363" spans="15:15" x14ac:dyDescent="0.35">
      <c r="O22363" s="86"/>
    </row>
    <row r="22364" spans="15:15" x14ac:dyDescent="0.35">
      <c r="O22364" s="86"/>
    </row>
    <row r="22365" spans="15:15" x14ac:dyDescent="0.35">
      <c r="O22365" s="86"/>
    </row>
    <row r="22366" spans="15:15" x14ac:dyDescent="0.35">
      <c r="O22366" s="86"/>
    </row>
    <row r="22367" spans="15:15" x14ac:dyDescent="0.35">
      <c r="O22367" s="86"/>
    </row>
    <row r="22368" spans="15:15" x14ac:dyDescent="0.35">
      <c r="O22368" s="86"/>
    </row>
    <row r="22369" spans="15:15" x14ac:dyDescent="0.35">
      <c r="O22369" s="86"/>
    </row>
    <row r="22370" spans="15:15" x14ac:dyDescent="0.35">
      <c r="O22370" s="86"/>
    </row>
    <row r="22371" spans="15:15" x14ac:dyDescent="0.35">
      <c r="O22371" s="86"/>
    </row>
    <row r="22372" spans="15:15" x14ac:dyDescent="0.35">
      <c r="O22372" s="86"/>
    </row>
    <row r="22373" spans="15:15" x14ac:dyDescent="0.35">
      <c r="O22373" s="86"/>
    </row>
    <row r="22374" spans="15:15" x14ac:dyDescent="0.35">
      <c r="O22374" s="86"/>
    </row>
    <row r="22375" spans="15:15" x14ac:dyDescent="0.35">
      <c r="O22375" s="86"/>
    </row>
    <row r="22376" spans="15:15" x14ac:dyDescent="0.35">
      <c r="O22376" s="86"/>
    </row>
    <row r="22377" spans="15:15" x14ac:dyDescent="0.35">
      <c r="O22377" s="86"/>
    </row>
    <row r="22378" spans="15:15" x14ac:dyDescent="0.35">
      <c r="O22378" s="86"/>
    </row>
    <row r="22379" spans="15:15" x14ac:dyDescent="0.35">
      <c r="O22379" s="86"/>
    </row>
    <row r="22380" spans="15:15" x14ac:dyDescent="0.35">
      <c r="O22380" s="86"/>
    </row>
    <row r="22381" spans="15:15" x14ac:dyDescent="0.35">
      <c r="O22381" s="86"/>
    </row>
    <row r="22382" spans="15:15" x14ac:dyDescent="0.35">
      <c r="O22382" s="86"/>
    </row>
    <row r="22383" spans="15:15" x14ac:dyDescent="0.35">
      <c r="O22383" s="86"/>
    </row>
    <row r="22384" spans="15:15" x14ac:dyDescent="0.35">
      <c r="O22384" s="86"/>
    </row>
    <row r="22385" spans="15:15" x14ac:dyDescent="0.35">
      <c r="O22385" s="86"/>
    </row>
    <row r="22386" spans="15:15" x14ac:dyDescent="0.35">
      <c r="O22386" s="86"/>
    </row>
    <row r="22387" spans="15:15" x14ac:dyDescent="0.35">
      <c r="O22387" s="86"/>
    </row>
    <row r="22388" spans="15:15" x14ac:dyDescent="0.35">
      <c r="O22388" s="86"/>
    </row>
    <row r="22389" spans="15:15" x14ac:dyDescent="0.35">
      <c r="O22389" s="86"/>
    </row>
    <row r="22390" spans="15:15" x14ac:dyDescent="0.35">
      <c r="O22390" s="86"/>
    </row>
    <row r="22391" spans="15:15" x14ac:dyDescent="0.35">
      <c r="O22391" s="86"/>
    </row>
    <row r="22392" spans="15:15" x14ac:dyDescent="0.35">
      <c r="O22392" s="86"/>
    </row>
    <row r="22393" spans="15:15" x14ac:dyDescent="0.35">
      <c r="O22393" s="86"/>
    </row>
    <row r="22394" spans="15:15" x14ac:dyDescent="0.35">
      <c r="O22394" s="86"/>
    </row>
    <row r="22395" spans="15:15" x14ac:dyDescent="0.35">
      <c r="O22395" s="86"/>
    </row>
    <row r="22396" spans="15:15" x14ac:dyDescent="0.35">
      <c r="O22396" s="86"/>
    </row>
    <row r="22397" spans="15:15" x14ac:dyDescent="0.35">
      <c r="O22397" s="86"/>
    </row>
    <row r="22398" spans="15:15" x14ac:dyDescent="0.35">
      <c r="O22398" s="86"/>
    </row>
    <row r="22399" spans="15:15" x14ac:dyDescent="0.35">
      <c r="O22399" s="86"/>
    </row>
    <row r="22400" spans="15:15" x14ac:dyDescent="0.35">
      <c r="O22400" s="86"/>
    </row>
    <row r="22401" spans="15:15" x14ac:dyDescent="0.35">
      <c r="O22401" s="86"/>
    </row>
    <row r="22402" spans="15:15" x14ac:dyDescent="0.35">
      <c r="O22402" s="86"/>
    </row>
    <row r="22403" spans="15:15" x14ac:dyDescent="0.35">
      <c r="O22403" s="86"/>
    </row>
    <row r="22404" spans="15:15" x14ac:dyDescent="0.35">
      <c r="O22404" s="86"/>
    </row>
    <row r="22405" spans="15:15" x14ac:dyDescent="0.35">
      <c r="O22405" s="86"/>
    </row>
    <row r="22406" spans="15:15" x14ac:dyDescent="0.35">
      <c r="O22406" s="86"/>
    </row>
    <row r="22407" spans="15:15" x14ac:dyDescent="0.35">
      <c r="O22407" s="86"/>
    </row>
    <row r="22408" spans="15:15" x14ac:dyDescent="0.35">
      <c r="O22408" s="86"/>
    </row>
    <row r="22409" spans="15:15" x14ac:dyDescent="0.35">
      <c r="O22409" s="86"/>
    </row>
    <row r="22410" spans="15:15" x14ac:dyDescent="0.35">
      <c r="O22410" s="86"/>
    </row>
    <row r="22411" spans="15:15" x14ac:dyDescent="0.35">
      <c r="O22411" s="86"/>
    </row>
    <row r="22412" spans="15:15" x14ac:dyDescent="0.35">
      <c r="O22412" s="86"/>
    </row>
    <row r="22413" spans="15:15" x14ac:dyDescent="0.35">
      <c r="O22413" s="86"/>
    </row>
    <row r="22414" spans="15:15" x14ac:dyDescent="0.35">
      <c r="O22414" s="86"/>
    </row>
    <row r="22415" spans="15:15" x14ac:dyDescent="0.35">
      <c r="O22415" s="86"/>
    </row>
    <row r="22416" spans="15:15" x14ac:dyDescent="0.35">
      <c r="O22416" s="86"/>
    </row>
    <row r="22417" spans="15:15" x14ac:dyDescent="0.35">
      <c r="O22417" s="86"/>
    </row>
    <row r="22418" spans="15:15" x14ac:dyDescent="0.35">
      <c r="O22418" s="86"/>
    </row>
    <row r="22419" spans="15:15" x14ac:dyDescent="0.35">
      <c r="O22419" s="86"/>
    </row>
    <row r="22420" spans="15:15" x14ac:dyDescent="0.35">
      <c r="O22420" s="86"/>
    </row>
    <row r="22421" spans="15:15" x14ac:dyDescent="0.35">
      <c r="O22421" s="86"/>
    </row>
    <row r="22422" spans="15:15" x14ac:dyDescent="0.35">
      <c r="O22422" s="86"/>
    </row>
    <row r="22423" spans="15:15" x14ac:dyDescent="0.35">
      <c r="O22423" s="86"/>
    </row>
    <row r="22424" spans="15:15" x14ac:dyDescent="0.35">
      <c r="O22424" s="86"/>
    </row>
    <row r="22425" spans="15:15" x14ac:dyDescent="0.35">
      <c r="O22425" s="86"/>
    </row>
    <row r="22426" spans="15:15" x14ac:dyDescent="0.35">
      <c r="O22426" s="86"/>
    </row>
    <row r="22427" spans="15:15" x14ac:dyDescent="0.35">
      <c r="O22427" s="86"/>
    </row>
    <row r="22428" spans="15:15" x14ac:dyDescent="0.35">
      <c r="O22428" s="86"/>
    </row>
    <row r="22429" spans="15:15" x14ac:dyDescent="0.35">
      <c r="O22429" s="86"/>
    </row>
    <row r="22430" spans="15:15" x14ac:dyDescent="0.35">
      <c r="O22430" s="86"/>
    </row>
    <row r="22431" spans="15:15" x14ac:dyDescent="0.35">
      <c r="O22431" s="86"/>
    </row>
    <row r="22432" spans="15:15" x14ac:dyDescent="0.35">
      <c r="O22432" s="86"/>
    </row>
    <row r="22433" spans="15:15" x14ac:dyDescent="0.35">
      <c r="O22433" s="86"/>
    </row>
    <row r="22434" spans="15:15" x14ac:dyDescent="0.35">
      <c r="O22434" s="86"/>
    </row>
    <row r="22435" spans="15:15" x14ac:dyDescent="0.35">
      <c r="O22435" s="86"/>
    </row>
    <row r="22436" spans="15:15" x14ac:dyDescent="0.35">
      <c r="O22436" s="86"/>
    </row>
    <row r="22437" spans="15:15" x14ac:dyDescent="0.35">
      <c r="O22437" s="86"/>
    </row>
    <row r="22438" spans="15:15" x14ac:dyDescent="0.35">
      <c r="O22438" s="86"/>
    </row>
    <row r="22439" spans="15:15" x14ac:dyDescent="0.35">
      <c r="O22439" s="86"/>
    </row>
    <row r="22440" spans="15:15" x14ac:dyDescent="0.35">
      <c r="O22440" s="86"/>
    </row>
    <row r="22441" spans="15:15" x14ac:dyDescent="0.35">
      <c r="O22441" s="86"/>
    </row>
    <row r="22442" spans="15:15" x14ac:dyDescent="0.35">
      <c r="O22442" s="86"/>
    </row>
    <row r="22443" spans="15:15" x14ac:dyDescent="0.35">
      <c r="O22443" s="86"/>
    </row>
    <row r="22444" spans="15:15" x14ac:dyDescent="0.35">
      <c r="O22444" s="86"/>
    </row>
    <row r="22445" spans="15:15" x14ac:dyDescent="0.35">
      <c r="O22445" s="86"/>
    </row>
    <row r="22446" spans="15:15" x14ac:dyDescent="0.35">
      <c r="O22446" s="86"/>
    </row>
    <row r="22447" spans="15:15" x14ac:dyDescent="0.35">
      <c r="O22447" s="86"/>
    </row>
    <row r="22448" spans="15:15" x14ac:dyDescent="0.35">
      <c r="O22448" s="86"/>
    </row>
    <row r="22449" spans="15:15" x14ac:dyDescent="0.35">
      <c r="O22449" s="86"/>
    </row>
    <row r="22450" spans="15:15" x14ac:dyDescent="0.35">
      <c r="O22450" s="86"/>
    </row>
    <row r="22451" spans="15:15" x14ac:dyDescent="0.35">
      <c r="O22451" s="86"/>
    </row>
    <row r="22452" spans="15:15" x14ac:dyDescent="0.35">
      <c r="O22452" s="86"/>
    </row>
    <row r="22453" spans="15:15" x14ac:dyDescent="0.35">
      <c r="O22453" s="86"/>
    </row>
    <row r="22454" spans="15:15" x14ac:dyDescent="0.35">
      <c r="O22454" s="86"/>
    </row>
    <row r="22455" spans="15:15" x14ac:dyDescent="0.35">
      <c r="O22455" s="86"/>
    </row>
    <row r="22456" spans="15:15" x14ac:dyDescent="0.35">
      <c r="O22456" s="86"/>
    </row>
    <row r="22457" spans="15:15" x14ac:dyDescent="0.35">
      <c r="O22457" s="86"/>
    </row>
    <row r="22458" spans="15:15" x14ac:dyDescent="0.35">
      <c r="O22458" s="86"/>
    </row>
    <row r="22459" spans="15:15" x14ac:dyDescent="0.35">
      <c r="O22459" s="86"/>
    </row>
    <row r="22460" spans="15:15" x14ac:dyDescent="0.35">
      <c r="O22460" s="86"/>
    </row>
    <row r="22461" spans="15:15" x14ac:dyDescent="0.35">
      <c r="O22461" s="86"/>
    </row>
    <row r="22462" spans="15:15" x14ac:dyDescent="0.35">
      <c r="O22462" s="86"/>
    </row>
    <row r="22463" spans="15:15" x14ac:dyDescent="0.35">
      <c r="O22463" s="86"/>
    </row>
    <row r="22464" spans="15:15" x14ac:dyDescent="0.35">
      <c r="O22464" s="86"/>
    </row>
    <row r="22465" spans="15:15" x14ac:dyDescent="0.35">
      <c r="O22465" s="86"/>
    </row>
    <row r="22466" spans="15:15" x14ac:dyDescent="0.35">
      <c r="O22466" s="86"/>
    </row>
    <row r="22467" spans="15:15" x14ac:dyDescent="0.35">
      <c r="O22467" s="86"/>
    </row>
    <row r="22468" spans="15:15" x14ac:dyDescent="0.35">
      <c r="O22468" s="86"/>
    </row>
    <row r="22469" spans="15:15" x14ac:dyDescent="0.35">
      <c r="O22469" s="86"/>
    </row>
    <row r="22470" spans="15:15" x14ac:dyDescent="0.35">
      <c r="O22470" s="86"/>
    </row>
    <row r="22471" spans="15:15" x14ac:dyDescent="0.35">
      <c r="O22471" s="86"/>
    </row>
    <row r="22472" spans="15:15" x14ac:dyDescent="0.35">
      <c r="O22472" s="86"/>
    </row>
    <row r="22473" spans="15:15" x14ac:dyDescent="0.35">
      <c r="O22473" s="86"/>
    </row>
    <row r="22474" spans="15:15" x14ac:dyDescent="0.35">
      <c r="O22474" s="86"/>
    </row>
    <row r="22475" spans="15:15" x14ac:dyDescent="0.35">
      <c r="O22475" s="86"/>
    </row>
    <row r="22476" spans="15:15" x14ac:dyDescent="0.35">
      <c r="O22476" s="86"/>
    </row>
    <row r="22477" spans="15:15" x14ac:dyDescent="0.35">
      <c r="O22477" s="86"/>
    </row>
    <row r="22478" spans="15:15" x14ac:dyDescent="0.35">
      <c r="O22478" s="86"/>
    </row>
    <row r="22479" spans="15:15" x14ac:dyDescent="0.35">
      <c r="O22479" s="86"/>
    </row>
    <row r="22480" spans="15:15" x14ac:dyDescent="0.35">
      <c r="O22480" s="86"/>
    </row>
    <row r="22481" spans="15:15" x14ac:dyDescent="0.35">
      <c r="O22481" s="86"/>
    </row>
    <row r="22482" spans="15:15" x14ac:dyDescent="0.35">
      <c r="O22482" s="86"/>
    </row>
    <row r="22483" spans="15:15" x14ac:dyDescent="0.35">
      <c r="O22483" s="86"/>
    </row>
    <row r="22484" spans="15:15" x14ac:dyDescent="0.35">
      <c r="O22484" s="86"/>
    </row>
    <row r="22485" spans="15:15" x14ac:dyDescent="0.35">
      <c r="O22485" s="86"/>
    </row>
    <row r="22486" spans="15:15" x14ac:dyDescent="0.35">
      <c r="O22486" s="86"/>
    </row>
    <row r="22487" spans="15:15" x14ac:dyDescent="0.35">
      <c r="O22487" s="86"/>
    </row>
    <row r="22488" spans="15:15" x14ac:dyDescent="0.35">
      <c r="O22488" s="86"/>
    </row>
    <row r="22489" spans="15:15" x14ac:dyDescent="0.35">
      <c r="O22489" s="86"/>
    </row>
    <row r="22490" spans="15:15" x14ac:dyDescent="0.35">
      <c r="O22490" s="86"/>
    </row>
    <row r="22491" spans="15:15" x14ac:dyDescent="0.35">
      <c r="O22491" s="86"/>
    </row>
    <row r="22492" spans="15:15" x14ac:dyDescent="0.35">
      <c r="O22492" s="86"/>
    </row>
    <row r="22493" spans="15:15" x14ac:dyDescent="0.35">
      <c r="O22493" s="86"/>
    </row>
    <row r="22494" spans="15:15" x14ac:dyDescent="0.35">
      <c r="O22494" s="86"/>
    </row>
    <row r="22495" spans="15:15" x14ac:dyDescent="0.35">
      <c r="O22495" s="86"/>
    </row>
    <row r="22496" spans="15:15" x14ac:dyDescent="0.35">
      <c r="O22496" s="86"/>
    </row>
    <row r="22497" spans="15:15" x14ac:dyDescent="0.35">
      <c r="O22497" s="86"/>
    </row>
    <row r="22498" spans="15:15" x14ac:dyDescent="0.35">
      <c r="O22498" s="86"/>
    </row>
    <row r="22499" spans="15:15" x14ac:dyDescent="0.35">
      <c r="O22499" s="86"/>
    </row>
    <row r="22500" spans="15:15" x14ac:dyDescent="0.35">
      <c r="O22500" s="86"/>
    </row>
    <row r="22501" spans="15:15" x14ac:dyDescent="0.35">
      <c r="O22501" s="86"/>
    </row>
    <row r="22502" spans="15:15" x14ac:dyDescent="0.35">
      <c r="O22502" s="86"/>
    </row>
    <row r="22503" spans="15:15" x14ac:dyDescent="0.35">
      <c r="O22503" s="86"/>
    </row>
    <row r="22504" spans="15:15" x14ac:dyDescent="0.35">
      <c r="O22504" s="86"/>
    </row>
    <row r="22505" spans="15:15" x14ac:dyDescent="0.35">
      <c r="O22505" s="86"/>
    </row>
    <row r="22506" spans="15:15" x14ac:dyDescent="0.35">
      <c r="O22506" s="86"/>
    </row>
    <row r="22507" spans="15:15" x14ac:dyDescent="0.35">
      <c r="O22507" s="86"/>
    </row>
    <row r="22508" spans="15:15" x14ac:dyDescent="0.35">
      <c r="O22508" s="86"/>
    </row>
    <row r="22509" spans="15:15" x14ac:dyDescent="0.35">
      <c r="O22509" s="86"/>
    </row>
    <row r="22510" spans="15:15" x14ac:dyDescent="0.35">
      <c r="O22510" s="86"/>
    </row>
    <row r="22511" spans="15:15" x14ac:dyDescent="0.35">
      <c r="O22511" s="86"/>
    </row>
    <row r="22512" spans="15:15" x14ac:dyDescent="0.35">
      <c r="O22512" s="86"/>
    </row>
    <row r="22513" spans="15:15" x14ac:dyDescent="0.35">
      <c r="O22513" s="86"/>
    </row>
    <row r="22514" spans="15:15" x14ac:dyDescent="0.35">
      <c r="O22514" s="86"/>
    </row>
    <row r="22515" spans="15:15" x14ac:dyDescent="0.35">
      <c r="O22515" s="86"/>
    </row>
    <row r="22516" spans="15:15" x14ac:dyDescent="0.35">
      <c r="O22516" s="86"/>
    </row>
    <row r="22517" spans="15:15" x14ac:dyDescent="0.35">
      <c r="O22517" s="86"/>
    </row>
    <row r="22518" spans="15:15" x14ac:dyDescent="0.35">
      <c r="O22518" s="86"/>
    </row>
    <row r="22519" spans="15:15" x14ac:dyDescent="0.35">
      <c r="O22519" s="86"/>
    </row>
    <row r="22520" spans="15:15" x14ac:dyDescent="0.35">
      <c r="O22520" s="86"/>
    </row>
    <row r="22521" spans="15:15" x14ac:dyDescent="0.35">
      <c r="O22521" s="86"/>
    </row>
    <row r="22522" spans="15:15" x14ac:dyDescent="0.35">
      <c r="O22522" s="86"/>
    </row>
    <row r="22523" spans="15:15" x14ac:dyDescent="0.35">
      <c r="O22523" s="86"/>
    </row>
    <row r="22524" spans="15:15" x14ac:dyDescent="0.35">
      <c r="O22524" s="86"/>
    </row>
    <row r="22525" spans="15:15" x14ac:dyDescent="0.35">
      <c r="O22525" s="86"/>
    </row>
    <row r="22526" spans="15:15" x14ac:dyDescent="0.35">
      <c r="O22526" s="86"/>
    </row>
    <row r="22527" spans="15:15" x14ac:dyDescent="0.35">
      <c r="O22527" s="86"/>
    </row>
    <row r="22528" spans="15:15" x14ac:dyDescent="0.35">
      <c r="O22528" s="86"/>
    </row>
    <row r="22529" spans="15:15" x14ac:dyDescent="0.35">
      <c r="O22529" s="86"/>
    </row>
    <row r="22530" spans="15:15" x14ac:dyDescent="0.35">
      <c r="O22530" s="86"/>
    </row>
    <row r="22531" spans="15:15" x14ac:dyDescent="0.35">
      <c r="O22531" s="86"/>
    </row>
    <row r="22532" spans="15:15" x14ac:dyDescent="0.35">
      <c r="O22532" s="86"/>
    </row>
    <row r="22533" spans="15:15" x14ac:dyDescent="0.35">
      <c r="O22533" s="86"/>
    </row>
    <row r="22534" spans="15:15" x14ac:dyDescent="0.35">
      <c r="O22534" s="86"/>
    </row>
    <row r="22535" spans="15:15" x14ac:dyDescent="0.35">
      <c r="O22535" s="86"/>
    </row>
    <row r="22536" spans="15:15" x14ac:dyDescent="0.35">
      <c r="O22536" s="86"/>
    </row>
    <row r="22537" spans="15:15" x14ac:dyDescent="0.35">
      <c r="O22537" s="86"/>
    </row>
    <row r="22538" spans="15:15" x14ac:dyDescent="0.35">
      <c r="O22538" s="86"/>
    </row>
    <row r="22539" spans="15:15" x14ac:dyDescent="0.35">
      <c r="O22539" s="86"/>
    </row>
    <row r="22540" spans="15:15" x14ac:dyDescent="0.35">
      <c r="O22540" s="86"/>
    </row>
    <row r="22541" spans="15:15" x14ac:dyDescent="0.35">
      <c r="O22541" s="86"/>
    </row>
    <row r="22542" spans="15:15" x14ac:dyDescent="0.35">
      <c r="O22542" s="86"/>
    </row>
    <row r="22543" spans="15:15" x14ac:dyDescent="0.35">
      <c r="O22543" s="86"/>
    </row>
    <row r="22544" spans="15:15" x14ac:dyDescent="0.35">
      <c r="O22544" s="86"/>
    </row>
    <row r="22545" spans="15:15" x14ac:dyDescent="0.35">
      <c r="O22545" s="86"/>
    </row>
    <row r="22546" spans="15:15" x14ac:dyDescent="0.35">
      <c r="O22546" s="86"/>
    </row>
    <row r="22547" spans="15:15" x14ac:dyDescent="0.35">
      <c r="O22547" s="86"/>
    </row>
    <row r="22548" spans="15:15" x14ac:dyDescent="0.35">
      <c r="O22548" s="86"/>
    </row>
    <row r="22549" spans="15:15" x14ac:dyDescent="0.35">
      <c r="O22549" s="86"/>
    </row>
    <row r="22550" spans="15:15" x14ac:dyDescent="0.35">
      <c r="O22550" s="86"/>
    </row>
    <row r="22551" spans="15:15" x14ac:dyDescent="0.35">
      <c r="O22551" s="86"/>
    </row>
    <row r="22552" spans="15:15" x14ac:dyDescent="0.35">
      <c r="O22552" s="86"/>
    </row>
    <row r="22553" spans="15:15" x14ac:dyDescent="0.35">
      <c r="O22553" s="86"/>
    </row>
    <row r="22554" spans="15:15" x14ac:dyDescent="0.35">
      <c r="O22554" s="86"/>
    </row>
    <row r="22555" spans="15:15" x14ac:dyDescent="0.35">
      <c r="O22555" s="86"/>
    </row>
    <row r="22556" spans="15:15" x14ac:dyDescent="0.35">
      <c r="O22556" s="86"/>
    </row>
    <row r="22557" spans="15:15" x14ac:dyDescent="0.35">
      <c r="O22557" s="86"/>
    </row>
    <row r="22558" spans="15:15" x14ac:dyDescent="0.35">
      <c r="O22558" s="86"/>
    </row>
    <row r="22559" spans="15:15" x14ac:dyDescent="0.35">
      <c r="O22559" s="86"/>
    </row>
    <row r="22560" spans="15:15" x14ac:dyDescent="0.35">
      <c r="O22560" s="86"/>
    </row>
    <row r="22561" spans="15:15" x14ac:dyDescent="0.35">
      <c r="O22561" s="86"/>
    </row>
    <row r="22562" spans="15:15" x14ac:dyDescent="0.35">
      <c r="O22562" s="86"/>
    </row>
    <row r="22563" spans="15:15" x14ac:dyDescent="0.35">
      <c r="O22563" s="86"/>
    </row>
    <row r="22564" spans="15:15" x14ac:dyDescent="0.35">
      <c r="O22564" s="86"/>
    </row>
    <row r="22565" spans="15:15" x14ac:dyDescent="0.35">
      <c r="O22565" s="86"/>
    </row>
    <row r="22566" spans="15:15" x14ac:dyDescent="0.35">
      <c r="O22566" s="86"/>
    </row>
    <row r="22567" spans="15:15" x14ac:dyDescent="0.35">
      <c r="O22567" s="86"/>
    </row>
    <row r="22568" spans="15:15" x14ac:dyDescent="0.35">
      <c r="O22568" s="86"/>
    </row>
    <row r="22569" spans="15:15" x14ac:dyDescent="0.35">
      <c r="O22569" s="86"/>
    </row>
    <row r="22570" spans="15:15" x14ac:dyDescent="0.35">
      <c r="O22570" s="86"/>
    </row>
    <row r="22571" spans="15:15" x14ac:dyDescent="0.35">
      <c r="O22571" s="86"/>
    </row>
    <row r="22572" spans="15:15" x14ac:dyDescent="0.35">
      <c r="O22572" s="86"/>
    </row>
    <row r="22573" spans="15:15" x14ac:dyDescent="0.35">
      <c r="O22573" s="86"/>
    </row>
    <row r="22574" spans="15:15" x14ac:dyDescent="0.35">
      <c r="O22574" s="86"/>
    </row>
    <row r="22575" spans="15:15" x14ac:dyDescent="0.35">
      <c r="O22575" s="86"/>
    </row>
    <row r="22576" spans="15:15" x14ac:dyDescent="0.35">
      <c r="O22576" s="86"/>
    </row>
    <row r="22577" spans="15:15" x14ac:dyDescent="0.35">
      <c r="O22577" s="86"/>
    </row>
    <row r="22578" spans="15:15" x14ac:dyDescent="0.35">
      <c r="O22578" s="86"/>
    </row>
    <row r="22579" spans="15:15" x14ac:dyDescent="0.35">
      <c r="O22579" s="86"/>
    </row>
    <row r="22580" spans="15:15" x14ac:dyDescent="0.35">
      <c r="O22580" s="86"/>
    </row>
    <row r="22581" spans="15:15" x14ac:dyDescent="0.35">
      <c r="O22581" s="86"/>
    </row>
    <row r="22582" spans="15:15" x14ac:dyDescent="0.35">
      <c r="O22582" s="86"/>
    </row>
    <row r="22583" spans="15:15" x14ac:dyDescent="0.35">
      <c r="O22583" s="86"/>
    </row>
    <row r="22584" spans="15:15" x14ac:dyDescent="0.35">
      <c r="O22584" s="86"/>
    </row>
    <row r="22585" spans="15:15" x14ac:dyDescent="0.35">
      <c r="O22585" s="86"/>
    </row>
    <row r="22586" spans="15:15" x14ac:dyDescent="0.35">
      <c r="O22586" s="86"/>
    </row>
    <row r="22587" spans="15:15" x14ac:dyDescent="0.35">
      <c r="O22587" s="86"/>
    </row>
    <row r="22588" spans="15:15" x14ac:dyDescent="0.35">
      <c r="O22588" s="86"/>
    </row>
    <row r="22589" spans="15:15" x14ac:dyDescent="0.35">
      <c r="O22589" s="86"/>
    </row>
    <row r="22590" spans="15:15" x14ac:dyDescent="0.35">
      <c r="O22590" s="86"/>
    </row>
    <row r="22591" spans="15:15" x14ac:dyDescent="0.35">
      <c r="O22591" s="86"/>
    </row>
    <row r="22592" spans="15:15" x14ac:dyDescent="0.35">
      <c r="O22592" s="86"/>
    </row>
    <row r="22593" spans="15:15" x14ac:dyDescent="0.35">
      <c r="O22593" s="86"/>
    </row>
    <row r="22594" spans="15:15" x14ac:dyDescent="0.35">
      <c r="O22594" s="86"/>
    </row>
    <row r="22595" spans="15:15" x14ac:dyDescent="0.35">
      <c r="O22595" s="86"/>
    </row>
    <row r="22596" spans="15:15" x14ac:dyDescent="0.35">
      <c r="O22596" s="86"/>
    </row>
    <row r="22597" spans="15:15" x14ac:dyDescent="0.35">
      <c r="O22597" s="86"/>
    </row>
    <row r="22598" spans="15:15" x14ac:dyDescent="0.35">
      <c r="O22598" s="86"/>
    </row>
    <row r="22599" spans="15:15" x14ac:dyDescent="0.35">
      <c r="O22599" s="86"/>
    </row>
    <row r="22600" spans="15:15" x14ac:dyDescent="0.35">
      <c r="O22600" s="86"/>
    </row>
    <row r="22601" spans="15:15" x14ac:dyDescent="0.35">
      <c r="O22601" s="86"/>
    </row>
    <row r="22602" spans="15:15" x14ac:dyDescent="0.35">
      <c r="O22602" s="86"/>
    </row>
    <row r="22603" spans="15:15" x14ac:dyDescent="0.35">
      <c r="O22603" s="86"/>
    </row>
    <row r="22604" spans="15:15" x14ac:dyDescent="0.35">
      <c r="O22604" s="86"/>
    </row>
    <row r="22605" spans="15:15" x14ac:dyDescent="0.35">
      <c r="O22605" s="86"/>
    </row>
    <row r="22606" spans="15:15" x14ac:dyDescent="0.35">
      <c r="O22606" s="86"/>
    </row>
    <row r="22607" spans="15:15" x14ac:dyDescent="0.35">
      <c r="O22607" s="86"/>
    </row>
    <row r="22608" spans="15:15" x14ac:dyDescent="0.35">
      <c r="O22608" s="86"/>
    </row>
    <row r="22609" spans="15:15" x14ac:dyDescent="0.35">
      <c r="O22609" s="86"/>
    </row>
    <row r="22610" spans="15:15" x14ac:dyDescent="0.35">
      <c r="O22610" s="86"/>
    </row>
    <row r="22611" spans="15:15" x14ac:dyDescent="0.35">
      <c r="O22611" s="86"/>
    </row>
    <row r="22612" spans="15:15" x14ac:dyDescent="0.35">
      <c r="O22612" s="86"/>
    </row>
    <row r="22613" spans="15:15" x14ac:dyDescent="0.35">
      <c r="O22613" s="86"/>
    </row>
    <row r="22614" spans="15:15" x14ac:dyDescent="0.35">
      <c r="O22614" s="86"/>
    </row>
    <row r="22615" spans="15:15" x14ac:dyDescent="0.35">
      <c r="O22615" s="86"/>
    </row>
    <row r="22616" spans="15:15" x14ac:dyDescent="0.35">
      <c r="O22616" s="86"/>
    </row>
    <row r="22617" spans="15:15" x14ac:dyDescent="0.35">
      <c r="O22617" s="86"/>
    </row>
    <row r="22618" spans="15:15" x14ac:dyDescent="0.35">
      <c r="O22618" s="86"/>
    </row>
    <row r="22619" spans="15:15" x14ac:dyDescent="0.35">
      <c r="O22619" s="86"/>
    </row>
    <row r="22620" spans="15:15" x14ac:dyDescent="0.35">
      <c r="O22620" s="86"/>
    </row>
    <row r="22621" spans="15:15" x14ac:dyDescent="0.35">
      <c r="O22621" s="86"/>
    </row>
    <row r="22622" spans="15:15" x14ac:dyDescent="0.35">
      <c r="O22622" s="86"/>
    </row>
    <row r="22623" spans="15:15" x14ac:dyDescent="0.35">
      <c r="O22623" s="86"/>
    </row>
    <row r="22624" spans="15:15" x14ac:dyDescent="0.35">
      <c r="O22624" s="86"/>
    </row>
    <row r="22625" spans="15:15" x14ac:dyDescent="0.35">
      <c r="O22625" s="86"/>
    </row>
    <row r="22626" spans="15:15" x14ac:dyDescent="0.35">
      <c r="O22626" s="86"/>
    </row>
    <row r="22627" spans="15:15" x14ac:dyDescent="0.35">
      <c r="O22627" s="86"/>
    </row>
    <row r="22628" spans="15:15" x14ac:dyDescent="0.35">
      <c r="O22628" s="86"/>
    </row>
    <row r="22629" spans="15:15" x14ac:dyDescent="0.35">
      <c r="O22629" s="86"/>
    </row>
    <row r="22630" spans="15:15" x14ac:dyDescent="0.35">
      <c r="O22630" s="86"/>
    </row>
    <row r="22631" spans="15:15" x14ac:dyDescent="0.35">
      <c r="O22631" s="86"/>
    </row>
    <row r="22632" spans="15:15" x14ac:dyDescent="0.35">
      <c r="O22632" s="86"/>
    </row>
    <row r="22633" spans="15:15" x14ac:dyDescent="0.35">
      <c r="O22633" s="86"/>
    </row>
    <row r="22634" spans="15:15" x14ac:dyDescent="0.35">
      <c r="O22634" s="86"/>
    </row>
    <row r="22635" spans="15:15" x14ac:dyDescent="0.35">
      <c r="O22635" s="86"/>
    </row>
    <row r="22636" spans="15:15" x14ac:dyDescent="0.35">
      <c r="O22636" s="86"/>
    </row>
    <row r="22637" spans="15:15" x14ac:dyDescent="0.35">
      <c r="O22637" s="86"/>
    </row>
    <row r="22638" spans="15:15" x14ac:dyDescent="0.35">
      <c r="O22638" s="86"/>
    </row>
    <row r="22639" spans="15:15" x14ac:dyDescent="0.35">
      <c r="O22639" s="86"/>
    </row>
    <row r="22640" spans="15:15" x14ac:dyDescent="0.35">
      <c r="O22640" s="86"/>
    </row>
    <row r="22641" spans="15:15" x14ac:dyDescent="0.35">
      <c r="O22641" s="86"/>
    </row>
    <row r="22642" spans="15:15" x14ac:dyDescent="0.35">
      <c r="O22642" s="86"/>
    </row>
    <row r="22643" spans="15:15" x14ac:dyDescent="0.35">
      <c r="O22643" s="86"/>
    </row>
    <row r="22644" spans="15:15" x14ac:dyDescent="0.35">
      <c r="O22644" s="86"/>
    </row>
    <row r="22645" spans="15:15" x14ac:dyDescent="0.35">
      <c r="O22645" s="86"/>
    </row>
    <row r="22646" spans="15:15" x14ac:dyDescent="0.35">
      <c r="O22646" s="86"/>
    </row>
    <row r="22647" spans="15:15" x14ac:dyDescent="0.35">
      <c r="O22647" s="86"/>
    </row>
    <row r="22648" spans="15:15" x14ac:dyDescent="0.35">
      <c r="O22648" s="86"/>
    </row>
    <row r="22649" spans="15:15" x14ac:dyDescent="0.35">
      <c r="O22649" s="86"/>
    </row>
    <row r="22650" spans="15:15" x14ac:dyDescent="0.35">
      <c r="O22650" s="86"/>
    </row>
    <row r="22651" spans="15:15" x14ac:dyDescent="0.35">
      <c r="O22651" s="86"/>
    </row>
    <row r="22652" spans="15:15" x14ac:dyDescent="0.35">
      <c r="O22652" s="86"/>
    </row>
    <row r="22653" spans="15:15" x14ac:dyDescent="0.35">
      <c r="O22653" s="86"/>
    </row>
    <row r="22654" spans="15:15" x14ac:dyDescent="0.35">
      <c r="O22654" s="86"/>
    </row>
    <row r="22655" spans="15:15" x14ac:dyDescent="0.35">
      <c r="O22655" s="86"/>
    </row>
    <row r="22656" spans="15:15" x14ac:dyDescent="0.35">
      <c r="O22656" s="86"/>
    </row>
    <row r="22657" spans="15:15" x14ac:dyDescent="0.35">
      <c r="O22657" s="86"/>
    </row>
    <row r="22658" spans="15:15" x14ac:dyDescent="0.35">
      <c r="O22658" s="86"/>
    </row>
    <row r="22659" spans="15:15" x14ac:dyDescent="0.35">
      <c r="O22659" s="86"/>
    </row>
    <row r="22660" spans="15:15" x14ac:dyDescent="0.35">
      <c r="O22660" s="86"/>
    </row>
    <row r="22661" spans="15:15" x14ac:dyDescent="0.35">
      <c r="O22661" s="86"/>
    </row>
    <row r="22662" spans="15:15" x14ac:dyDescent="0.35">
      <c r="O22662" s="86"/>
    </row>
    <row r="22663" spans="15:15" x14ac:dyDescent="0.35">
      <c r="O22663" s="86"/>
    </row>
    <row r="22664" spans="15:15" x14ac:dyDescent="0.35">
      <c r="O22664" s="86"/>
    </row>
    <row r="22665" spans="15:15" x14ac:dyDescent="0.35">
      <c r="O22665" s="86"/>
    </row>
    <row r="22666" spans="15:15" x14ac:dyDescent="0.35">
      <c r="O22666" s="86"/>
    </row>
    <row r="22667" spans="15:15" x14ac:dyDescent="0.35">
      <c r="O22667" s="86"/>
    </row>
    <row r="22668" spans="15:15" x14ac:dyDescent="0.35">
      <c r="O22668" s="86"/>
    </row>
    <row r="22669" spans="15:15" x14ac:dyDescent="0.35">
      <c r="O22669" s="86"/>
    </row>
    <row r="22670" spans="15:15" x14ac:dyDescent="0.35">
      <c r="O22670" s="86"/>
    </row>
    <row r="22671" spans="15:15" x14ac:dyDescent="0.35">
      <c r="O22671" s="86"/>
    </row>
    <row r="22672" spans="15:15" x14ac:dyDescent="0.35">
      <c r="O22672" s="86"/>
    </row>
    <row r="22673" spans="15:15" x14ac:dyDescent="0.35">
      <c r="O22673" s="86"/>
    </row>
    <row r="22674" spans="15:15" x14ac:dyDescent="0.35">
      <c r="O22674" s="86"/>
    </row>
    <row r="22675" spans="15:15" x14ac:dyDescent="0.35">
      <c r="O22675" s="86"/>
    </row>
    <row r="22676" spans="15:15" x14ac:dyDescent="0.35">
      <c r="O22676" s="86"/>
    </row>
    <row r="22677" spans="15:15" x14ac:dyDescent="0.35">
      <c r="O22677" s="86"/>
    </row>
    <row r="22678" spans="15:15" x14ac:dyDescent="0.35">
      <c r="O22678" s="86"/>
    </row>
    <row r="22679" spans="15:15" x14ac:dyDescent="0.35">
      <c r="O22679" s="86"/>
    </row>
    <row r="22680" spans="15:15" x14ac:dyDescent="0.35">
      <c r="O22680" s="86"/>
    </row>
    <row r="22681" spans="15:15" x14ac:dyDescent="0.35">
      <c r="O22681" s="86"/>
    </row>
    <row r="22682" spans="15:15" x14ac:dyDescent="0.35">
      <c r="O22682" s="86"/>
    </row>
    <row r="22683" spans="15:15" x14ac:dyDescent="0.35">
      <c r="O22683" s="86"/>
    </row>
    <row r="22684" spans="15:15" x14ac:dyDescent="0.35">
      <c r="O22684" s="86"/>
    </row>
    <row r="22685" spans="15:15" x14ac:dyDescent="0.35">
      <c r="O22685" s="86"/>
    </row>
    <row r="22686" spans="15:15" x14ac:dyDescent="0.35">
      <c r="O22686" s="86"/>
    </row>
    <row r="22687" spans="15:15" x14ac:dyDescent="0.35">
      <c r="O22687" s="86"/>
    </row>
    <row r="22688" spans="15:15" x14ac:dyDescent="0.35">
      <c r="O22688" s="86"/>
    </row>
    <row r="22689" spans="15:15" x14ac:dyDescent="0.35">
      <c r="O22689" s="86"/>
    </row>
    <row r="22690" spans="15:15" x14ac:dyDescent="0.35">
      <c r="O22690" s="86"/>
    </row>
    <row r="22691" spans="15:15" x14ac:dyDescent="0.35">
      <c r="O22691" s="86"/>
    </row>
    <row r="22692" spans="15:15" x14ac:dyDescent="0.35">
      <c r="O22692" s="86"/>
    </row>
    <row r="22693" spans="15:15" x14ac:dyDescent="0.35">
      <c r="O22693" s="86"/>
    </row>
    <row r="22694" spans="15:15" x14ac:dyDescent="0.35">
      <c r="O22694" s="86"/>
    </row>
    <row r="22695" spans="15:15" x14ac:dyDescent="0.35">
      <c r="O22695" s="86"/>
    </row>
    <row r="22696" spans="15:15" x14ac:dyDescent="0.35">
      <c r="O22696" s="86"/>
    </row>
    <row r="22697" spans="15:15" x14ac:dyDescent="0.35">
      <c r="O22697" s="86"/>
    </row>
    <row r="22698" spans="15:15" x14ac:dyDescent="0.35">
      <c r="O22698" s="86"/>
    </row>
    <row r="22699" spans="15:15" x14ac:dyDescent="0.35">
      <c r="O22699" s="86"/>
    </row>
    <row r="22700" spans="15:15" x14ac:dyDescent="0.35">
      <c r="O22700" s="86"/>
    </row>
    <row r="22701" spans="15:15" x14ac:dyDescent="0.35">
      <c r="O22701" s="86"/>
    </row>
    <row r="22702" spans="15:15" x14ac:dyDescent="0.35">
      <c r="O22702" s="86"/>
    </row>
    <row r="22703" spans="15:15" x14ac:dyDescent="0.35">
      <c r="O22703" s="86"/>
    </row>
    <row r="22704" spans="15:15" x14ac:dyDescent="0.35">
      <c r="O22704" s="86"/>
    </row>
    <row r="22705" spans="15:15" x14ac:dyDescent="0.35">
      <c r="O22705" s="86"/>
    </row>
    <row r="22706" spans="15:15" x14ac:dyDescent="0.35">
      <c r="O22706" s="86"/>
    </row>
    <row r="22707" spans="15:15" x14ac:dyDescent="0.35">
      <c r="O22707" s="86"/>
    </row>
    <row r="22708" spans="15:15" x14ac:dyDescent="0.35">
      <c r="O22708" s="86"/>
    </row>
    <row r="22709" spans="15:15" x14ac:dyDescent="0.35">
      <c r="O22709" s="86"/>
    </row>
    <row r="22710" spans="15:15" x14ac:dyDescent="0.35">
      <c r="O22710" s="86"/>
    </row>
    <row r="22711" spans="15:15" x14ac:dyDescent="0.35">
      <c r="O22711" s="86"/>
    </row>
    <row r="22712" spans="15:15" x14ac:dyDescent="0.35">
      <c r="O22712" s="86"/>
    </row>
    <row r="22713" spans="15:15" x14ac:dyDescent="0.35">
      <c r="O22713" s="86"/>
    </row>
    <row r="22714" spans="15:15" x14ac:dyDescent="0.35">
      <c r="O22714" s="86"/>
    </row>
    <row r="22715" spans="15:15" x14ac:dyDescent="0.35">
      <c r="O22715" s="86"/>
    </row>
    <row r="22716" spans="15:15" x14ac:dyDescent="0.35">
      <c r="O22716" s="86"/>
    </row>
    <row r="22717" spans="15:15" x14ac:dyDescent="0.35">
      <c r="O22717" s="86"/>
    </row>
    <row r="22718" spans="15:15" x14ac:dyDescent="0.35">
      <c r="O22718" s="86"/>
    </row>
    <row r="22719" spans="15:15" x14ac:dyDescent="0.35">
      <c r="O22719" s="86"/>
    </row>
    <row r="22720" spans="15:15" x14ac:dyDescent="0.35">
      <c r="O22720" s="86"/>
    </row>
    <row r="22721" spans="15:15" x14ac:dyDescent="0.35">
      <c r="O22721" s="86"/>
    </row>
    <row r="22722" spans="15:15" x14ac:dyDescent="0.35">
      <c r="O22722" s="86"/>
    </row>
    <row r="22723" spans="15:15" x14ac:dyDescent="0.35">
      <c r="O22723" s="86"/>
    </row>
    <row r="22724" spans="15:15" x14ac:dyDescent="0.35">
      <c r="O22724" s="86"/>
    </row>
    <row r="22725" spans="15:15" x14ac:dyDescent="0.35">
      <c r="O22725" s="86"/>
    </row>
    <row r="22726" spans="15:15" x14ac:dyDescent="0.35">
      <c r="O22726" s="86"/>
    </row>
    <row r="22727" spans="15:15" x14ac:dyDescent="0.35">
      <c r="O22727" s="86"/>
    </row>
    <row r="22728" spans="15:15" x14ac:dyDescent="0.35">
      <c r="O22728" s="86"/>
    </row>
    <row r="22729" spans="15:15" x14ac:dyDescent="0.35">
      <c r="O22729" s="86"/>
    </row>
    <row r="22730" spans="15:15" x14ac:dyDescent="0.35">
      <c r="O22730" s="86"/>
    </row>
    <row r="22731" spans="15:15" x14ac:dyDescent="0.35">
      <c r="O22731" s="86"/>
    </row>
    <row r="22732" spans="15:15" x14ac:dyDescent="0.35">
      <c r="O22732" s="86"/>
    </row>
    <row r="22733" spans="15:15" x14ac:dyDescent="0.35">
      <c r="O22733" s="86"/>
    </row>
    <row r="22734" spans="15:15" x14ac:dyDescent="0.35">
      <c r="O22734" s="86"/>
    </row>
    <row r="22735" spans="15:15" x14ac:dyDescent="0.35">
      <c r="O22735" s="86"/>
    </row>
    <row r="22736" spans="15:15" x14ac:dyDescent="0.35">
      <c r="O22736" s="86"/>
    </row>
    <row r="22737" spans="15:15" x14ac:dyDescent="0.35">
      <c r="O22737" s="86"/>
    </row>
    <row r="22738" spans="15:15" x14ac:dyDescent="0.35">
      <c r="O22738" s="86"/>
    </row>
    <row r="22739" spans="15:15" x14ac:dyDescent="0.35">
      <c r="O22739" s="86"/>
    </row>
    <row r="22740" spans="15:15" x14ac:dyDescent="0.35">
      <c r="O22740" s="86"/>
    </row>
    <row r="22741" spans="15:15" x14ac:dyDescent="0.35">
      <c r="O22741" s="86"/>
    </row>
    <row r="22742" spans="15:15" x14ac:dyDescent="0.35">
      <c r="O22742" s="86"/>
    </row>
    <row r="22743" spans="15:15" x14ac:dyDescent="0.35">
      <c r="O22743" s="86"/>
    </row>
    <row r="22744" spans="15:15" x14ac:dyDescent="0.35">
      <c r="O22744" s="86"/>
    </row>
    <row r="22745" spans="15:15" x14ac:dyDescent="0.35">
      <c r="O22745" s="86"/>
    </row>
    <row r="22746" spans="15:15" x14ac:dyDescent="0.35">
      <c r="O22746" s="86"/>
    </row>
    <row r="22747" spans="15:15" x14ac:dyDescent="0.35">
      <c r="O22747" s="86"/>
    </row>
    <row r="22748" spans="15:15" x14ac:dyDescent="0.35">
      <c r="O22748" s="86"/>
    </row>
    <row r="22749" spans="15:15" x14ac:dyDescent="0.35">
      <c r="O22749" s="86"/>
    </row>
    <row r="22750" spans="15:15" x14ac:dyDescent="0.35">
      <c r="O22750" s="86"/>
    </row>
    <row r="22751" spans="15:15" x14ac:dyDescent="0.35">
      <c r="O22751" s="86"/>
    </row>
    <row r="22752" spans="15:15" x14ac:dyDescent="0.35">
      <c r="O22752" s="86"/>
    </row>
    <row r="22753" spans="15:15" x14ac:dyDescent="0.35">
      <c r="O22753" s="86"/>
    </row>
    <row r="22754" spans="15:15" x14ac:dyDescent="0.35">
      <c r="O22754" s="86"/>
    </row>
    <row r="22755" spans="15:15" x14ac:dyDescent="0.35">
      <c r="O22755" s="86"/>
    </row>
    <row r="22756" spans="15:15" x14ac:dyDescent="0.35">
      <c r="O22756" s="86"/>
    </row>
    <row r="22757" spans="15:15" x14ac:dyDescent="0.35">
      <c r="O22757" s="86"/>
    </row>
    <row r="22758" spans="15:15" x14ac:dyDescent="0.35">
      <c r="O22758" s="86"/>
    </row>
    <row r="22759" spans="15:15" x14ac:dyDescent="0.35">
      <c r="O22759" s="86"/>
    </row>
    <row r="22760" spans="15:15" x14ac:dyDescent="0.35">
      <c r="O22760" s="86"/>
    </row>
    <row r="22761" spans="15:15" x14ac:dyDescent="0.35">
      <c r="O22761" s="86"/>
    </row>
    <row r="22762" spans="15:15" x14ac:dyDescent="0.35">
      <c r="O22762" s="86"/>
    </row>
    <row r="22763" spans="15:15" x14ac:dyDescent="0.35">
      <c r="O22763" s="86"/>
    </row>
    <row r="22764" spans="15:15" x14ac:dyDescent="0.35">
      <c r="O22764" s="86"/>
    </row>
    <row r="22765" spans="15:15" x14ac:dyDescent="0.35">
      <c r="O22765" s="86"/>
    </row>
    <row r="22766" spans="15:15" x14ac:dyDescent="0.35">
      <c r="O22766" s="86"/>
    </row>
    <row r="22767" spans="15:15" x14ac:dyDescent="0.35">
      <c r="O22767" s="86"/>
    </row>
    <row r="22768" spans="15:15" x14ac:dyDescent="0.35">
      <c r="O22768" s="86"/>
    </row>
    <row r="22769" spans="15:15" x14ac:dyDescent="0.35">
      <c r="O22769" s="86"/>
    </row>
    <row r="22770" spans="15:15" x14ac:dyDescent="0.35">
      <c r="O22770" s="86"/>
    </row>
    <row r="22771" spans="15:15" x14ac:dyDescent="0.35">
      <c r="O22771" s="86"/>
    </row>
    <row r="22772" spans="15:15" x14ac:dyDescent="0.35">
      <c r="O22772" s="86"/>
    </row>
    <row r="22773" spans="15:15" x14ac:dyDescent="0.35">
      <c r="O22773" s="86"/>
    </row>
    <row r="22774" spans="15:15" x14ac:dyDescent="0.35">
      <c r="O22774" s="86"/>
    </row>
    <row r="22775" spans="15:15" x14ac:dyDescent="0.35">
      <c r="O22775" s="86"/>
    </row>
    <row r="22776" spans="15:15" x14ac:dyDescent="0.35">
      <c r="O22776" s="86"/>
    </row>
    <row r="22777" spans="15:15" x14ac:dyDescent="0.35">
      <c r="O22777" s="86"/>
    </row>
    <row r="22778" spans="15:15" x14ac:dyDescent="0.35">
      <c r="O22778" s="86"/>
    </row>
    <row r="22779" spans="15:15" x14ac:dyDescent="0.35">
      <c r="O22779" s="86"/>
    </row>
    <row r="22780" spans="15:15" x14ac:dyDescent="0.35">
      <c r="O22780" s="86"/>
    </row>
    <row r="22781" spans="15:15" x14ac:dyDescent="0.35">
      <c r="O22781" s="86"/>
    </row>
    <row r="22782" spans="15:15" x14ac:dyDescent="0.35">
      <c r="O22782" s="86"/>
    </row>
    <row r="22783" spans="15:15" x14ac:dyDescent="0.35">
      <c r="O22783" s="86"/>
    </row>
    <row r="22784" spans="15:15" x14ac:dyDescent="0.35">
      <c r="O22784" s="86"/>
    </row>
    <row r="22785" spans="15:15" x14ac:dyDescent="0.35">
      <c r="O22785" s="86"/>
    </row>
    <row r="22786" spans="15:15" x14ac:dyDescent="0.35">
      <c r="O22786" s="86"/>
    </row>
    <row r="22787" spans="15:15" x14ac:dyDescent="0.35">
      <c r="O22787" s="86"/>
    </row>
    <row r="22788" spans="15:15" x14ac:dyDescent="0.35">
      <c r="O22788" s="86"/>
    </row>
    <row r="22789" spans="15:15" x14ac:dyDescent="0.35">
      <c r="O22789" s="86"/>
    </row>
    <row r="22790" spans="15:15" x14ac:dyDescent="0.35">
      <c r="O22790" s="86"/>
    </row>
    <row r="22791" spans="15:15" x14ac:dyDescent="0.35">
      <c r="O22791" s="86"/>
    </row>
    <row r="22792" spans="15:15" x14ac:dyDescent="0.35">
      <c r="O22792" s="86"/>
    </row>
    <row r="22793" spans="15:15" x14ac:dyDescent="0.35">
      <c r="O22793" s="86"/>
    </row>
    <row r="22794" spans="15:15" x14ac:dyDescent="0.35">
      <c r="O22794" s="86"/>
    </row>
    <row r="22795" spans="15:15" x14ac:dyDescent="0.35">
      <c r="O22795" s="86"/>
    </row>
    <row r="22796" spans="15:15" x14ac:dyDescent="0.35">
      <c r="O22796" s="86"/>
    </row>
    <row r="22797" spans="15:15" x14ac:dyDescent="0.35">
      <c r="O22797" s="86"/>
    </row>
    <row r="22798" spans="15:15" x14ac:dyDescent="0.35">
      <c r="O22798" s="86"/>
    </row>
    <row r="22799" spans="15:15" x14ac:dyDescent="0.35">
      <c r="O22799" s="86"/>
    </row>
    <row r="22800" spans="15:15" x14ac:dyDescent="0.35">
      <c r="O22800" s="86"/>
    </row>
    <row r="22801" spans="15:15" x14ac:dyDescent="0.35">
      <c r="O22801" s="86"/>
    </row>
    <row r="22802" spans="15:15" x14ac:dyDescent="0.35">
      <c r="O22802" s="86"/>
    </row>
    <row r="22803" spans="15:15" x14ac:dyDescent="0.35">
      <c r="O22803" s="86"/>
    </row>
    <row r="22804" spans="15:15" x14ac:dyDescent="0.35">
      <c r="O22804" s="86"/>
    </row>
    <row r="22805" spans="15:15" x14ac:dyDescent="0.35">
      <c r="O22805" s="86"/>
    </row>
    <row r="22806" spans="15:15" x14ac:dyDescent="0.35">
      <c r="O22806" s="86"/>
    </row>
    <row r="22807" spans="15:15" x14ac:dyDescent="0.35">
      <c r="O22807" s="86"/>
    </row>
    <row r="22808" spans="15:15" x14ac:dyDescent="0.35">
      <c r="O22808" s="86"/>
    </row>
    <row r="22809" spans="15:15" x14ac:dyDescent="0.35">
      <c r="O22809" s="86"/>
    </row>
    <row r="22810" spans="15:15" x14ac:dyDescent="0.35">
      <c r="O22810" s="86"/>
    </row>
    <row r="22811" spans="15:15" x14ac:dyDescent="0.35">
      <c r="O22811" s="86"/>
    </row>
    <row r="22812" spans="15:15" x14ac:dyDescent="0.35">
      <c r="O22812" s="86"/>
    </row>
    <row r="22813" spans="15:15" x14ac:dyDescent="0.35">
      <c r="O22813" s="86"/>
    </row>
    <row r="22814" spans="15:15" x14ac:dyDescent="0.35">
      <c r="O22814" s="86"/>
    </row>
    <row r="22815" spans="15:15" x14ac:dyDescent="0.35">
      <c r="O22815" s="86"/>
    </row>
    <row r="22816" spans="15:15" x14ac:dyDescent="0.35">
      <c r="O22816" s="86"/>
    </row>
    <row r="22817" spans="15:15" x14ac:dyDescent="0.35">
      <c r="O22817" s="86"/>
    </row>
    <row r="22818" spans="15:15" x14ac:dyDescent="0.35">
      <c r="O22818" s="86"/>
    </row>
    <row r="22819" spans="15:15" x14ac:dyDescent="0.35">
      <c r="O22819" s="86"/>
    </row>
    <row r="22820" spans="15:15" x14ac:dyDescent="0.35">
      <c r="O22820" s="86"/>
    </row>
    <row r="22821" spans="15:15" x14ac:dyDescent="0.35">
      <c r="O22821" s="86"/>
    </row>
    <row r="22822" spans="15:15" x14ac:dyDescent="0.35">
      <c r="O22822" s="86"/>
    </row>
    <row r="22823" spans="15:15" x14ac:dyDescent="0.35">
      <c r="O22823" s="86"/>
    </row>
    <row r="22824" spans="15:15" x14ac:dyDescent="0.35">
      <c r="O22824" s="86"/>
    </row>
    <row r="22825" spans="15:15" x14ac:dyDescent="0.35">
      <c r="O22825" s="86"/>
    </row>
    <row r="22826" spans="15:15" x14ac:dyDescent="0.35">
      <c r="O22826" s="86"/>
    </row>
    <row r="22827" spans="15:15" x14ac:dyDescent="0.35">
      <c r="O22827" s="86"/>
    </row>
    <row r="22828" spans="15:15" x14ac:dyDescent="0.35">
      <c r="O22828" s="86"/>
    </row>
    <row r="22829" spans="15:15" x14ac:dyDescent="0.35">
      <c r="O22829" s="86"/>
    </row>
    <row r="22830" spans="15:15" x14ac:dyDescent="0.35">
      <c r="O22830" s="86"/>
    </row>
    <row r="22831" spans="15:15" x14ac:dyDescent="0.35">
      <c r="O22831" s="86"/>
    </row>
    <row r="22832" spans="15:15" x14ac:dyDescent="0.35">
      <c r="O22832" s="86"/>
    </row>
    <row r="22833" spans="15:15" x14ac:dyDescent="0.35">
      <c r="O22833" s="86"/>
    </row>
    <row r="22834" spans="15:15" x14ac:dyDescent="0.35">
      <c r="O22834" s="86"/>
    </row>
    <row r="22835" spans="15:15" x14ac:dyDescent="0.35">
      <c r="O22835" s="86"/>
    </row>
    <row r="22836" spans="15:15" x14ac:dyDescent="0.35">
      <c r="O22836" s="86"/>
    </row>
    <row r="22837" spans="15:15" x14ac:dyDescent="0.35">
      <c r="O22837" s="86"/>
    </row>
    <row r="22838" spans="15:15" x14ac:dyDescent="0.35">
      <c r="O22838" s="86"/>
    </row>
    <row r="22839" spans="15:15" x14ac:dyDescent="0.35">
      <c r="O22839" s="86"/>
    </row>
    <row r="22840" spans="15:15" x14ac:dyDescent="0.35">
      <c r="O22840" s="86"/>
    </row>
    <row r="22841" spans="15:15" x14ac:dyDescent="0.35">
      <c r="O22841" s="86"/>
    </row>
    <row r="22842" spans="15:15" x14ac:dyDescent="0.35">
      <c r="O22842" s="86"/>
    </row>
    <row r="22843" spans="15:15" x14ac:dyDescent="0.35">
      <c r="O22843" s="86"/>
    </row>
    <row r="22844" spans="15:15" x14ac:dyDescent="0.35">
      <c r="O22844" s="86"/>
    </row>
    <row r="22845" spans="15:15" x14ac:dyDescent="0.35">
      <c r="O22845" s="86"/>
    </row>
    <row r="22846" spans="15:15" x14ac:dyDescent="0.35">
      <c r="O22846" s="86"/>
    </row>
    <row r="22847" spans="15:15" x14ac:dyDescent="0.35">
      <c r="O22847" s="86"/>
    </row>
    <row r="22848" spans="15:15" x14ac:dyDescent="0.35">
      <c r="O22848" s="86"/>
    </row>
    <row r="22849" spans="15:15" x14ac:dyDescent="0.35">
      <c r="O22849" s="86"/>
    </row>
    <row r="22850" spans="15:15" x14ac:dyDescent="0.35">
      <c r="O22850" s="86"/>
    </row>
    <row r="22851" spans="15:15" x14ac:dyDescent="0.35">
      <c r="O22851" s="86"/>
    </row>
    <row r="22852" spans="15:15" x14ac:dyDescent="0.35">
      <c r="O22852" s="86"/>
    </row>
    <row r="22853" spans="15:15" x14ac:dyDescent="0.35">
      <c r="O22853" s="86"/>
    </row>
    <row r="22854" spans="15:15" x14ac:dyDescent="0.35">
      <c r="O22854" s="86"/>
    </row>
    <row r="22855" spans="15:15" x14ac:dyDescent="0.35">
      <c r="O22855" s="86"/>
    </row>
    <row r="22856" spans="15:15" x14ac:dyDescent="0.35">
      <c r="O22856" s="86"/>
    </row>
    <row r="22857" spans="15:15" x14ac:dyDescent="0.35">
      <c r="O22857" s="86"/>
    </row>
    <row r="22858" spans="15:15" x14ac:dyDescent="0.35">
      <c r="O22858" s="86"/>
    </row>
    <row r="22859" spans="15:15" x14ac:dyDescent="0.35">
      <c r="O22859" s="86"/>
    </row>
    <row r="22860" spans="15:15" x14ac:dyDescent="0.35">
      <c r="O22860" s="86"/>
    </row>
    <row r="22861" spans="15:15" x14ac:dyDescent="0.35">
      <c r="O22861" s="86"/>
    </row>
    <row r="22862" spans="15:15" x14ac:dyDescent="0.35">
      <c r="O22862" s="86"/>
    </row>
    <row r="22863" spans="15:15" x14ac:dyDescent="0.35">
      <c r="O22863" s="86"/>
    </row>
    <row r="22864" spans="15:15" x14ac:dyDescent="0.35">
      <c r="O22864" s="86"/>
    </row>
    <row r="22865" spans="15:15" x14ac:dyDescent="0.35">
      <c r="O22865" s="86"/>
    </row>
    <row r="22866" spans="15:15" x14ac:dyDescent="0.35">
      <c r="O22866" s="86"/>
    </row>
    <row r="22867" spans="15:15" x14ac:dyDescent="0.35">
      <c r="O22867" s="86"/>
    </row>
    <row r="22868" spans="15:15" x14ac:dyDescent="0.35">
      <c r="O22868" s="86"/>
    </row>
    <row r="22869" spans="15:15" x14ac:dyDescent="0.35">
      <c r="O22869" s="86"/>
    </row>
    <row r="22870" spans="15:15" x14ac:dyDescent="0.35">
      <c r="O22870" s="86"/>
    </row>
    <row r="22871" spans="15:15" x14ac:dyDescent="0.35">
      <c r="O22871" s="86"/>
    </row>
    <row r="22872" spans="15:15" x14ac:dyDescent="0.35">
      <c r="O22872" s="86"/>
    </row>
    <row r="22873" spans="15:15" x14ac:dyDescent="0.35">
      <c r="O22873" s="86"/>
    </row>
    <row r="22874" spans="15:15" x14ac:dyDescent="0.35">
      <c r="O22874" s="86"/>
    </row>
    <row r="22875" spans="15:15" x14ac:dyDescent="0.35">
      <c r="O22875" s="86"/>
    </row>
    <row r="22876" spans="15:15" x14ac:dyDescent="0.35">
      <c r="O22876" s="86"/>
    </row>
    <row r="22877" spans="15:15" x14ac:dyDescent="0.35">
      <c r="O22877" s="86"/>
    </row>
    <row r="22878" spans="15:15" x14ac:dyDescent="0.35">
      <c r="O22878" s="86"/>
    </row>
    <row r="22879" spans="15:15" x14ac:dyDescent="0.35">
      <c r="O22879" s="86"/>
    </row>
    <row r="22880" spans="15:15" x14ac:dyDescent="0.35">
      <c r="O22880" s="86"/>
    </row>
    <row r="22881" spans="15:15" x14ac:dyDescent="0.35">
      <c r="O22881" s="86"/>
    </row>
    <row r="22882" spans="15:15" x14ac:dyDescent="0.35">
      <c r="O22882" s="86"/>
    </row>
    <row r="22883" spans="15:15" x14ac:dyDescent="0.35">
      <c r="O22883" s="86"/>
    </row>
    <row r="22884" spans="15:15" x14ac:dyDescent="0.35">
      <c r="O22884" s="86"/>
    </row>
    <row r="22885" spans="15:15" x14ac:dyDescent="0.35">
      <c r="O22885" s="86"/>
    </row>
    <row r="22886" spans="15:15" x14ac:dyDescent="0.35">
      <c r="O22886" s="86"/>
    </row>
    <row r="22887" spans="15:15" x14ac:dyDescent="0.35">
      <c r="O22887" s="86"/>
    </row>
    <row r="22888" spans="15:15" x14ac:dyDescent="0.35">
      <c r="O22888" s="86"/>
    </row>
    <row r="22889" spans="15:15" x14ac:dyDescent="0.35">
      <c r="O22889" s="86"/>
    </row>
    <row r="22890" spans="15:15" x14ac:dyDescent="0.35">
      <c r="O22890" s="86"/>
    </row>
    <row r="22891" spans="15:15" x14ac:dyDescent="0.35">
      <c r="O22891" s="86"/>
    </row>
    <row r="22892" spans="15:15" x14ac:dyDescent="0.35">
      <c r="O22892" s="86"/>
    </row>
    <row r="22893" spans="15:15" x14ac:dyDescent="0.35">
      <c r="O22893" s="86"/>
    </row>
    <row r="22894" spans="15:15" x14ac:dyDescent="0.35">
      <c r="O22894" s="86"/>
    </row>
    <row r="22895" spans="15:15" x14ac:dyDescent="0.35">
      <c r="O22895" s="86"/>
    </row>
    <row r="22896" spans="15:15" x14ac:dyDescent="0.35">
      <c r="O22896" s="86"/>
    </row>
    <row r="22897" spans="15:15" x14ac:dyDescent="0.35">
      <c r="O22897" s="86"/>
    </row>
    <row r="22898" spans="15:15" x14ac:dyDescent="0.35">
      <c r="O22898" s="86"/>
    </row>
    <row r="22899" spans="15:15" x14ac:dyDescent="0.35">
      <c r="O22899" s="86"/>
    </row>
    <row r="22900" spans="15:15" x14ac:dyDescent="0.35">
      <c r="O22900" s="86"/>
    </row>
    <row r="22901" spans="15:15" x14ac:dyDescent="0.35">
      <c r="O22901" s="86"/>
    </row>
    <row r="22902" spans="15:15" x14ac:dyDescent="0.35">
      <c r="O22902" s="86"/>
    </row>
    <row r="22903" spans="15:15" x14ac:dyDescent="0.35">
      <c r="O22903" s="86"/>
    </row>
    <row r="22904" spans="15:15" x14ac:dyDescent="0.35">
      <c r="O22904" s="86"/>
    </row>
    <row r="22905" spans="15:15" x14ac:dyDescent="0.35">
      <c r="O22905" s="86"/>
    </row>
    <row r="22906" spans="15:15" x14ac:dyDescent="0.35">
      <c r="O22906" s="86"/>
    </row>
    <row r="22907" spans="15:15" x14ac:dyDescent="0.35">
      <c r="O22907" s="86"/>
    </row>
    <row r="22908" spans="15:15" x14ac:dyDescent="0.35">
      <c r="O22908" s="86"/>
    </row>
    <row r="22909" spans="15:15" x14ac:dyDescent="0.35">
      <c r="O22909" s="86"/>
    </row>
    <row r="22910" spans="15:15" x14ac:dyDescent="0.35">
      <c r="O22910" s="86"/>
    </row>
    <row r="22911" spans="15:15" x14ac:dyDescent="0.35">
      <c r="O22911" s="86"/>
    </row>
    <row r="22912" spans="15:15" x14ac:dyDescent="0.35">
      <c r="O22912" s="86"/>
    </row>
    <row r="22913" spans="15:15" x14ac:dyDescent="0.35">
      <c r="O22913" s="86"/>
    </row>
    <row r="22914" spans="15:15" x14ac:dyDescent="0.35">
      <c r="O22914" s="86"/>
    </row>
    <row r="22915" spans="15:15" x14ac:dyDescent="0.35">
      <c r="O22915" s="86"/>
    </row>
    <row r="22916" spans="15:15" x14ac:dyDescent="0.35">
      <c r="O22916" s="86"/>
    </row>
    <row r="22917" spans="15:15" x14ac:dyDescent="0.35">
      <c r="O22917" s="86"/>
    </row>
    <row r="22918" spans="15:15" x14ac:dyDescent="0.35">
      <c r="O22918" s="86"/>
    </row>
    <row r="22919" spans="15:15" x14ac:dyDescent="0.35">
      <c r="O22919" s="86"/>
    </row>
    <row r="22920" spans="15:15" x14ac:dyDescent="0.35">
      <c r="O22920" s="86"/>
    </row>
    <row r="22921" spans="15:15" x14ac:dyDescent="0.35">
      <c r="O22921" s="86"/>
    </row>
    <row r="22922" spans="15:15" x14ac:dyDescent="0.35">
      <c r="O22922" s="86"/>
    </row>
    <row r="22923" spans="15:15" x14ac:dyDescent="0.35">
      <c r="O22923" s="86"/>
    </row>
    <row r="22924" spans="15:15" x14ac:dyDescent="0.35">
      <c r="O22924" s="86"/>
    </row>
    <row r="22925" spans="15:15" x14ac:dyDescent="0.35">
      <c r="O22925" s="86"/>
    </row>
    <row r="22926" spans="15:15" x14ac:dyDescent="0.35">
      <c r="O22926" s="86"/>
    </row>
    <row r="22927" spans="15:15" x14ac:dyDescent="0.35">
      <c r="O22927" s="86"/>
    </row>
    <row r="22928" spans="15:15" x14ac:dyDescent="0.35">
      <c r="O22928" s="86"/>
    </row>
    <row r="22929" spans="15:15" x14ac:dyDescent="0.35">
      <c r="O22929" s="86"/>
    </row>
    <row r="22930" spans="15:15" x14ac:dyDescent="0.35">
      <c r="O22930" s="86"/>
    </row>
    <row r="22931" spans="15:15" x14ac:dyDescent="0.35">
      <c r="O22931" s="86"/>
    </row>
    <row r="22932" spans="15:15" x14ac:dyDescent="0.35">
      <c r="O22932" s="86"/>
    </row>
    <row r="22933" spans="15:15" x14ac:dyDescent="0.35">
      <c r="O22933" s="86"/>
    </row>
    <row r="22934" spans="15:15" x14ac:dyDescent="0.35">
      <c r="O22934" s="86"/>
    </row>
    <row r="22935" spans="15:15" x14ac:dyDescent="0.35">
      <c r="O22935" s="86"/>
    </row>
    <row r="22936" spans="15:15" x14ac:dyDescent="0.35">
      <c r="O22936" s="86"/>
    </row>
    <row r="22937" spans="15:15" x14ac:dyDescent="0.35">
      <c r="O22937" s="86"/>
    </row>
    <row r="22938" spans="15:15" x14ac:dyDescent="0.35">
      <c r="O22938" s="86"/>
    </row>
    <row r="22939" spans="15:15" x14ac:dyDescent="0.35">
      <c r="O22939" s="86"/>
    </row>
    <row r="22940" spans="15:15" x14ac:dyDescent="0.35">
      <c r="O22940" s="86"/>
    </row>
    <row r="22941" spans="15:15" x14ac:dyDescent="0.35">
      <c r="O22941" s="86"/>
    </row>
    <row r="22942" spans="15:15" x14ac:dyDescent="0.35">
      <c r="O22942" s="86"/>
    </row>
    <row r="22943" spans="15:15" x14ac:dyDescent="0.35">
      <c r="O22943" s="86"/>
    </row>
    <row r="22944" spans="15:15" x14ac:dyDescent="0.35">
      <c r="O22944" s="86"/>
    </row>
    <row r="22945" spans="15:15" x14ac:dyDescent="0.35">
      <c r="O22945" s="86"/>
    </row>
    <row r="22946" spans="15:15" x14ac:dyDescent="0.35">
      <c r="O22946" s="86"/>
    </row>
    <row r="22947" spans="15:15" x14ac:dyDescent="0.35">
      <c r="O22947" s="86"/>
    </row>
    <row r="22948" spans="15:15" x14ac:dyDescent="0.35">
      <c r="O22948" s="86"/>
    </row>
    <row r="22949" spans="15:15" x14ac:dyDescent="0.35">
      <c r="O22949" s="86"/>
    </row>
    <row r="22950" spans="15:15" x14ac:dyDescent="0.35">
      <c r="O22950" s="86"/>
    </row>
    <row r="22951" spans="15:15" x14ac:dyDescent="0.35">
      <c r="O22951" s="86"/>
    </row>
    <row r="22952" spans="15:15" x14ac:dyDescent="0.35">
      <c r="O22952" s="86"/>
    </row>
    <row r="22953" spans="15:15" x14ac:dyDescent="0.35">
      <c r="O22953" s="86"/>
    </row>
    <row r="22954" spans="15:15" x14ac:dyDescent="0.35">
      <c r="O22954" s="86"/>
    </row>
    <row r="22955" spans="15:15" x14ac:dyDescent="0.35">
      <c r="O22955" s="86"/>
    </row>
    <row r="22956" spans="15:15" x14ac:dyDescent="0.35">
      <c r="O22956" s="86"/>
    </row>
    <row r="22957" spans="15:15" x14ac:dyDescent="0.35">
      <c r="O22957" s="86"/>
    </row>
    <row r="22958" spans="15:15" x14ac:dyDescent="0.35">
      <c r="O22958" s="86"/>
    </row>
    <row r="22959" spans="15:15" x14ac:dyDescent="0.35">
      <c r="O22959" s="86"/>
    </row>
    <row r="22960" spans="15:15" x14ac:dyDescent="0.35">
      <c r="O22960" s="86"/>
    </row>
    <row r="22961" spans="15:15" x14ac:dyDescent="0.35">
      <c r="O22961" s="86"/>
    </row>
    <row r="22962" spans="15:15" x14ac:dyDescent="0.35">
      <c r="O22962" s="86"/>
    </row>
    <row r="22963" spans="15:15" x14ac:dyDescent="0.35">
      <c r="O22963" s="86"/>
    </row>
    <row r="22964" spans="15:15" x14ac:dyDescent="0.35">
      <c r="O22964" s="86"/>
    </row>
    <row r="22965" spans="15:15" x14ac:dyDescent="0.35">
      <c r="O22965" s="86"/>
    </row>
    <row r="22966" spans="15:15" x14ac:dyDescent="0.35">
      <c r="O22966" s="86"/>
    </row>
    <row r="22967" spans="15:15" x14ac:dyDescent="0.35">
      <c r="O22967" s="86"/>
    </row>
    <row r="22968" spans="15:15" x14ac:dyDescent="0.35">
      <c r="O22968" s="86"/>
    </row>
    <row r="22969" spans="15:15" x14ac:dyDescent="0.35">
      <c r="O22969" s="86"/>
    </row>
    <row r="22970" spans="15:15" x14ac:dyDescent="0.35">
      <c r="O22970" s="86"/>
    </row>
    <row r="22971" spans="15:15" x14ac:dyDescent="0.35">
      <c r="O22971" s="86"/>
    </row>
    <row r="22972" spans="15:15" x14ac:dyDescent="0.35">
      <c r="O22972" s="86"/>
    </row>
    <row r="22973" spans="15:15" x14ac:dyDescent="0.35">
      <c r="O22973" s="86"/>
    </row>
    <row r="22974" spans="15:15" x14ac:dyDescent="0.35">
      <c r="O22974" s="86"/>
    </row>
    <row r="22975" spans="15:15" x14ac:dyDescent="0.35">
      <c r="O22975" s="86"/>
    </row>
    <row r="22976" spans="15:15" x14ac:dyDescent="0.35">
      <c r="O22976" s="86"/>
    </row>
    <row r="22977" spans="15:15" x14ac:dyDescent="0.35">
      <c r="O22977" s="86"/>
    </row>
    <row r="22978" spans="15:15" x14ac:dyDescent="0.35">
      <c r="O22978" s="86"/>
    </row>
    <row r="22979" spans="15:15" x14ac:dyDescent="0.35">
      <c r="O22979" s="86"/>
    </row>
    <row r="22980" spans="15:15" x14ac:dyDescent="0.35">
      <c r="O22980" s="86"/>
    </row>
    <row r="22981" spans="15:15" x14ac:dyDescent="0.35">
      <c r="O22981" s="86"/>
    </row>
    <row r="22982" spans="15:15" x14ac:dyDescent="0.35">
      <c r="O22982" s="86"/>
    </row>
    <row r="22983" spans="15:15" x14ac:dyDescent="0.35">
      <c r="O22983" s="86"/>
    </row>
    <row r="22984" spans="15:15" x14ac:dyDescent="0.35">
      <c r="O22984" s="86"/>
    </row>
    <row r="22985" spans="15:15" x14ac:dyDescent="0.35">
      <c r="O22985" s="86"/>
    </row>
    <row r="22986" spans="15:15" x14ac:dyDescent="0.35">
      <c r="O22986" s="86"/>
    </row>
    <row r="22987" spans="15:15" x14ac:dyDescent="0.35">
      <c r="O22987" s="86"/>
    </row>
    <row r="22988" spans="15:15" x14ac:dyDescent="0.35">
      <c r="O22988" s="86"/>
    </row>
    <row r="22989" spans="15:15" x14ac:dyDescent="0.35">
      <c r="O22989" s="86"/>
    </row>
    <row r="22990" spans="15:15" x14ac:dyDescent="0.35">
      <c r="O22990" s="86"/>
    </row>
    <row r="22991" spans="15:15" x14ac:dyDescent="0.35">
      <c r="O22991" s="86"/>
    </row>
    <row r="22992" spans="15:15" x14ac:dyDescent="0.35">
      <c r="O22992" s="86"/>
    </row>
    <row r="22993" spans="15:15" x14ac:dyDescent="0.35">
      <c r="O22993" s="86"/>
    </row>
    <row r="22994" spans="15:15" x14ac:dyDescent="0.35">
      <c r="O22994" s="86"/>
    </row>
    <row r="22995" spans="15:15" x14ac:dyDescent="0.35">
      <c r="O22995" s="86"/>
    </row>
    <row r="22996" spans="15:15" x14ac:dyDescent="0.35">
      <c r="O22996" s="86"/>
    </row>
    <row r="22997" spans="15:15" x14ac:dyDescent="0.35">
      <c r="O22997" s="86"/>
    </row>
    <row r="22998" spans="15:15" x14ac:dyDescent="0.35">
      <c r="O22998" s="86"/>
    </row>
    <row r="22999" spans="15:15" x14ac:dyDescent="0.35">
      <c r="O22999" s="86"/>
    </row>
    <row r="23000" spans="15:15" x14ac:dyDescent="0.35">
      <c r="O23000" s="86"/>
    </row>
    <row r="23001" spans="15:15" x14ac:dyDescent="0.35">
      <c r="O23001" s="86"/>
    </row>
    <row r="23002" spans="15:15" x14ac:dyDescent="0.35">
      <c r="O23002" s="86"/>
    </row>
    <row r="23003" spans="15:15" x14ac:dyDescent="0.35">
      <c r="O23003" s="86"/>
    </row>
    <row r="23004" spans="15:15" x14ac:dyDescent="0.35">
      <c r="O23004" s="86"/>
    </row>
    <row r="23005" spans="15:15" x14ac:dyDescent="0.35">
      <c r="O23005" s="86"/>
    </row>
    <row r="23006" spans="15:15" x14ac:dyDescent="0.35">
      <c r="O23006" s="86"/>
    </row>
    <row r="23007" spans="15:15" x14ac:dyDescent="0.35">
      <c r="O23007" s="86"/>
    </row>
    <row r="23008" spans="15:15" x14ac:dyDescent="0.35">
      <c r="O23008" s="86"/>
    </row>
    <row r="23009" spans="15:15" x14ac:dyDescent="0.35">
      <c r="O23009" s="86"/>
    </row>
    <row r="23010" spans="15:15" x14ac:dyDescent="0.35">
      <c r="O23010" s="86"/>
    </row>
    <row r="23011" spans="15:15" x14ac:dyDescent="0.35">
      <c r="O23011" s="86"/>
    </row>
    <row r="23012" spans="15:15" x14ac:dyDescent="0.35">
      <c r="O23012" s="86"/>
    </row>
    <row r="23013" spans="15:15" x14ac:dyDescent="0.35">
      <c r="O23013" s="86"/>
    </row>
    <row r="23014" spans="15:15" x14ac:dyDescent="0.35">
      <c r="O23014" s="86"/>
    </row>
    <row r="23015" spans="15:15" x14ac:dyDescent="0.35">
      <c r="O23015" s="86"/>
    </row>
    <row r="23016" spans="15:15" x14ac:dyDescent="0.35">
      <c r="O23016" s="86"/>
    </row>
    <row r="23017" spans="15:15" x14ac:dyDescent="0.35">
      <c r="O23017" s="86"/>
    </row>
    <row r="23018" spans="15:15" x14ac:dyDescent="0.35">
      <c r="O23018" s="86"/>
    </row>
    <row r="23019" spans="15:15" x14ac:dyDescent="0.35">
      <c r="O23019" s="86"/>
    </row>
    <row r="23020" spans="15:15" x14ac:dyDescent="0.35">
      <c r="O23020" s="86"/>
    </row>
    <row r="23021" spans="15:15" x14ac:dyDescent="0.35">
      <c r="O23021" s="86"/>
    </row>
    <row r="23022" spans="15:15" x14ac:dyDescent="0.35">
      <c r="O23022" s="86"/>
    </row>
    <row r="23023" spans="15:15" x14ac:dyDescent="0.35">
      <c r="O23023" s="86"/>
    </row>
    <row r="23024" spans="15:15" x14ac:dyDescent="0.35">
      <c r="O23024" s="86"/>
    </row>
    <row r="23025" spans="15:15" x14ac:dyDescent="0.35">
      <c r="O23025" s="86"/>
    </row>
    <row r="23026" spans="15:15" x14ac:dyDescent="0.35">
      <c r="O23026" s="86"/>
    </row>
    <row r="23027" spans="15:15" x14ac:dyDescent="0.35">
      <c r="O23027" s="86"/>
    </row>
    <row r="23028" spans="15:15" x14ac:dyDescent="0.35">
      <c r="O23028" s="86"/>
    </row>
    <row r="23029" spans="15:15" x14ac:dyDescent="0.35">
      <c r="O23029" s="86"/>
    </row>
    <row r="23030" spans="15:15" x14ac:dyDescent="0.35">
      <c r="O23030" s="86"/>
    </row>
    <row r="23031" spans="15:15" x14ac:dyDescent="0.35">
      <c r="O23031" s="86"/>
    </row>
    <row r="23032" spans="15:15" x14ac:dyDescent="0.35">
      <c r="O23032" s="86"/>
    </row>
    <row r="23033" spans="15:15" x14ac:dyDescent="0.35">
      <c r="O23033" s="86"/>
    </row>
    <row r="23034" spans="15:15" x14ac:dyDescent="0.35">
      <c r="O23034" s="86"/>
    </row>
    <row r="23035" spans="15:15" x14ac:dyDescent="0.35">
      <c r="O23035" s="86"/>
    </row>
    <row r="23036" spans="15:15" x14ac:dyDescent="0.35">
      <c r="O23036" s="86"/>
    </row>
    <row r="23037" spans="15:15" x14ac:dyDescent="0.35">
      <c r="O23037" s="86"/>
    </row>
    <row r="23038" spans="15:15" x14ac:dyDescent="0.35">
      <c r="O23038" s="86"/>
    </row>
    <row r="23039" spans="15:15" x14ac:dyDescent="0.35">
      <c r="O23039" s="86"/>
    </row>
    <row r="23040" spans="15:15" x14ac:dyDescent="0.35">
      <c r="O23040" s="86"/>
    </row>
    <row r="23041" spans="15:15" x14ac:dyDescent="0.35">
      <c r="O23041" s="86"/>
    </row>
    <row r="23042" spans="15:15" x14ac:dyDescent="0.35">
      <c r="O23042" s="86"/>
    </row>
    <row r="23043" spans="15:15" x14ac:dyDescent="0.35">
      <c r="O23043" s="86"/>
    </row>
    <row r="23044" spans="15:15" x14ac:dyDescent="0.35">
      <c r="O23044" s="86"/>
    </row>
    <row r="23045" spans="15:15" x14ac:dyDescent="0.35">
      <c r="O23045" s="86"/>
    </row>
    <row r="23046" spans="15:15" x14ac:dyDescent="0.35">
      <c r="O23046" s="86"/>
    </row>
    <row r="23047" spans="15:15" x14ac:dyDescent="0.35">
      <c r="O23047" s="86"/>
    </row>
    <row r="23048" spans="15:15" x14ac:dyDescent="0.35">
      <c r="O23048" s="86"/>
    </row>
    <row r="23049" spans="15:15" x14ac:dyDescent="0.35">
      <c r="O23049" s="86"/>
    </row>
    <row r="23050" spans="15:15" x14ac:dyDescent="0.35">
      <c r="O23050" s="86"/>
    </row>
    <row r="23051" spans="15:15" x14ac:dyDescent="0.35">
      <c r="O23051" s="86"/>
    </row>
    <row r="23052" spans="15:15" x14ac:dyDescent="0.35">
      <c r="O23052" s="86"/>
    </row>
    <row r="23053" spans="15:15" x14ac:dyDescent="0.35">
      <c r="O23053" s="86"/>
    </row>
    <row r="23054" spans="15:15" x14ac:dyDescent="0.35">
      <c r="O23054" s="86"/>
    </row>
    <row r="23055" spans="15:15" x14ac:dyDescent="0.35">
      <c r="O23055" s="86"/>
    </row>
    <row r="23056" spans="15:15" x14ac:dyDescent="0.35">
      <c r="O23056" s="86"/>
    </row>
    <row r="23057" spans="15:15" x14ac:dyDescent="0.35">
      <c r="O23057" s="86"/>
    </row>
    <row r="23058" spans="15:15" x14ac:dyDescent="0.35">
      <c r="O23058" s="86"/>
    </row>
    <row r="23059" spans="15:15" x14ac:dyDescent="0.35">
      <c r="O23059" s="86"/>
    </row>
    <row r="23060" spans="15:15" x14ac:dyDescent="0.35">
      <c r="O23060" s="86"/>
    </row>
    <row r="23061" spans="15:15" x14ac:dyDescent="0.35">
      <c r="O23061" s="86"/>
    </row>
    <row r="23062" spans="15:15" x14ac:dyDescent="0.35">
      <c r="O23062" s="86"/>
    </row>
    <row r="23063" spans="15:15" x14ac:dyDescent="0.35">
      <c r="O23063" s="86"/>
    </row>
    <row r="23064" spans="15:15" x14ac:dyDescent="0.35">
      <c r="O23064" s="86"/>
    </row>
    <row r="23065" spans="15:15" x14ac:dyDescent="0.35">
      <c r="O23065" s="86"/>
    </row>
    <row r="23066" spans="15:15" x14ac:dyDescent="0.35">
      <c r="O23066" s="86"/>
    </row>
    <row r="23067" spans="15:15" x14ac:dyDescent="0.35">
      <c r="O23067" s="86"/>
    </row>
    <row r="23068" spans="15:15" x14ac:dyDescent="0.35">
      <c r="O23068" s="86"/>
    </row>
    <row r="23069" spans="15:15" x14ac:dyDescent="0.35">
      <c r="O23069" s="86"/>
    </row>
    <row r="23070" spans="15:15" x14ac:dyDescent="0.35">
      <c r="O23070" s="86"/>
    </row>
    <row r="23071" spans="15:15" x14ac:dyDescent="0.35">
      <c r="O23071" s="86"/>
    </row>
    <row r="23072" spans="15:15" x14ac:dyDescent="0.35">
      <c r="O23072" s="86"/>
    </row>
    <row r="23073" spans="15:15" x14ac:dyDescent="0.35">
      <c r="O23073" s="86"/>
    </row>
    <row r="23074" spans="15:15" x14ac:dyDescent="0.35">
      <c r="O23074" s="86"/>
    </row>
    <row r="23075" spans="15:15" x14ac:dyDescent="0.35">
      <c r="O23075" s="86"/>
    </row>
    <row r="23076" spans="15:15" x14ac:dyDescent="0.35">
      <c r="O23076" s="86"/>
    </row>
    <row r="23077" spans="15:15" x14ac:dyDescent="0.35">
      <c r="O23077" s="86"/>
    </row>
    <row r="23078" spans="15:15" x14ac:dyDescent="0.35">
      <c r="O23078" s="86"/>
    </row>
    <row r="23079" spans="15:15" x14ac:dyDescent="0.35">
      <c r="O23079" s="86"/>
    </row>
    <row r="23080" spans="15:15" x14ac:dyDescent="0.35">
      <c r="O23080" s="86"/>
    </row>
    <row r="23081" spans="15:15" x14ac:dyDescent="0.35">
      <c r="O23081" s="86"/>
    </row>
    <row r="23082" spans="15:15" x14ac:dyDescent="0.35">
      <c r="O23082" s="86"/>
    </row>
    <row r="23083" spans="15:15" x14ac:dyDescent="0.35">
      <c r="O23083" s="86"/>
    </row>
    <row r="23084" spans="15:15" x14ac:dyDescent="0.35">
      <c r="O23084" s="86"/>
    </row>
    <row r="23085" spans="15:15" x14ac:dyDescent="0.35">
      <c r="O23085" s="86"/>
    </row>
    <row r="23086" spans="15:15" x14ac:dyDescent="0.35">
      <c r="O23086" s="86"/>
    </row>
    <row r="23087" spans="15:15" x14ac:dyDescent="0.35">
      <c r="O23087" s="86"/>
    </row>
    <row r="23088" spans="15:15" x14ac:dyDescent="0.35">
      <c r="O23088" s="86"/>
    </row>
    <row r="23089" spans="15:15" x14ac:dyDescent="0.35">
      <c r="O23089" s="86"/>
    </row>
    <row r="23090" spans="15:15" x14ac:dyDescent="0.35">
      <c r="O23090" s="86"/>
    </row>
    <row r="23091" spans="15:15" x14ac:dyDescent="0.35">
      <c r="O23091" s="86"/>
    </row>
    <row r="23092" spans="15:15" x14ac:dyDescent="0.35">
      <c r="O23092" s="86"/>
    </row>
    <row r="23093" spans="15:15" x14ac:dyDescent="0.35">
      <c r="O23093" s="86"/>
    </row>
    <row r="23094" spans="15:15" x14ac:dyDescent="0.35">
      <c r="O23094" s="86"/>
    </row>
    <row r="23095" spans="15:15" x14ac:dyDescent="0.35">
      <c r="O23095" s="86"/>
    </row>
    <row r="23096" spans="15:15" x14ac:dyDescent="0.35">
      <c r="O23096" s="86"/>
    </row>
    <row r="23097" spans="15:15" x14ac:dyDescent="0.35">
      <c r="O23097" s="86"/>
    </row>
    <row r="23098" spans="15:15" x14ac:dyDescent="0.35">
      <c r="O23098" s="86"/>
    </row>
    <row r="23099" spans="15:15" x14ac:dyDescent="0.35">
      <c r="O23099" s="86"/>
    </row>
    <row r="23100" spans="15:15" x14ac:dyDescent="0.35">
      <c r="O23100" s="86"/>
    </row>
    <row r="23101" spans="15:15" x14ac:dyDescent="0.35">
      <c r="O23101" s="86"/>
    </row>
    <row r="23102" spans="15:15" x14ac:dyDescent="0.35">
      <c r="O23102" s="86"/>
    </row>
    <row r="23103" spans="15:15" x14ac:dyDescent="0.35">
      <c r="O23103" s="86"/>
    </row>
    <row r="23104" spans="15:15" x14ac:dyDescent="0.35">
      <c r="O23104" s="86"/>
    </row>
    <row r="23105" spans="15:15" x14ac:dyDescent="0.35">
      <c r="O23105" s="86"/>
    </row>
    <row r="23106" spans="15:15" x14ac:dyDescent="0.35">
      <c r="O23106" s="86"/>
    </row>
    <row r="23107" spans="15:15" x14ac:dyDescent="0.35">
      <c r="O23107" s="86"/>
    </row>
    <row r="23108" spans="15:15" x14ac:dyDescent="0.35">
      <c r="O23108" s="86"/>
    </row>
    <row r="23109" spans="15:15" x14ac:dyDescent="0.35">
      <c r="O23109" s="86"/>
    </row>
    <row r="23110" spans="15:15" x14ac:dyDescent="0.35">
      <c r="O23110" s="86"/>
    </row>
    <row r="23111" spans="15:15" x14ac:dyDescent="0.35">
      <c r="O23111" s="86"/>
    </row>
    <row r="23112" spans="15:15" x14ac:dyDescent="0.35">
      <c r="O23112" s="86"/>
    </row>
    <row r="23113" spans="15:15" x14ac:dyDescent="0.35">
      <c r="O23113" s="86"/>
    </row>
    <row r="23114" spans="15:15" x14ac:dyDescent="0.35">
      <c r="O23114" s="86"/>
    </row>
    <row r="23115" spans="15:15" x14ac:dyDescent="0.35">
      <c r="O23115" s="86"/>
    </row>
    <row r="23116" spans="15:15" x14ac:dyDescent="0.35">
      <c r="O23116" s="86"/>
    </row>
    <row r="23117" spans="15:15" x14ac:dyDescent="0.35">
      <c r="O23117" s="86"/>
    </row>
    <row r="23118" spans="15:15" x14ac:dyDescent="0.35">
      <c r="O23118" s="86"/>
    </row>
    <row r="23119" spans="15:15" x14ac:dyDescent="0.35">
      <c r="O23119" s="86"/>
    </row>
    <row r="23120" spans="15:15" x14ac:dyDescent="0.35">
      <c r="O23120" s="86"/>
    </row>
    <row r="23121" spans="15:15" x14ac:dyDescent="0.35">
      <c r="O23121" s="86"/>
    </row>
    <row r="23122" spans="15:15" x14ac:dyDescent="0.35">
      <c r="O23122" s="86"/>
    </row>
    <row r="23123" spans="15:15" x14ac:dyDescent="0.35">
      <c r="O23123" s="86"/>
    </row>
    <row r="23124" spans="15:15" x14ac:dyDescent="0.35">
      <c r="O23124" s="86"/>
    </row>
    <row r="23125" spans="15:15" x14ac:dyDescent="0.35">
      <c r="O23125" s="86"/>
    </row>
    <row r="23126" spans="15:15" x14ac:dyDescent="0.35">
      <c r="O23126" s="86"/>
    </row>
    <row r="23127" spans="15:15" x14ac:dyDescent="0.35">
      <c r="O23127" s="86"/>
    </row>
    <row r="23128" spans="15:15" x14ac:dyDescent="0.35">
      <c r="O23128" s="86"/>
    </row>
    <row r="23129" spans="15:15" x14ac:dyDescent="0.35">
      <c r="O23129" s="86"/>
    </row>
    <row r="23130" spans="15:15" x14ac:dyDescent="0.35">
      <c r="O23130" s="86"/>
    </row>
    <row r="23131" spans="15:15" x14ac:dyDescent="0.35">
      <c r="O23131" s="86"/>
    </row>
    <row r="23132" spans="15:15" x14ac:dyDescent="0.35">
      <c r="O23132" s="86"/>
    </row>
    <row r="23133" spans="15:15" x14ac:dyDescent="0.35">
      <c r="O23133" s="86"/>
    </row>
    <row r="23134" spans="15:15" x14ac:dyDescent="0.35">
      <c r="O23134" s="86"/>
    </row>
    <row r="23135" spans="15:15" x14ac:dyDescent="0.35">
      <c r="O23135" s="86"/>
    </row>
    <row r="23136" spans="15:15" x14ac:dyDescent="0.35">
      <c r="O23136" s="86"/>
    </row>
    <row r="23137" spans="15:15" x14ac:dyDescent="0.35">
      <c r="O23137" s="86"/>
    </row>
    <row r="23138" spans="15:15" x14ac:dyDescent="0.35">
      <c r="O23138" s="86"/>
    </row>
    <row r="23139" spans="15:15" x14ac:dyDescent="0.35">
      <c r="O23139" s="86"/>
    </row>
    <row r="23140" spans="15:15" x14ac:dyDescent="0.35">
      <c r="O23140" s="86"/>
    </row>
    <row r="23141" spans="15:15" x14ac:dyDescent="0.35">
      <c r="O23141" s="86"/>
    </row>
    <row r="23142" spans="15:15" x14ac:dyDescent="0.35">
      <c r="O23142" s="86"/>
    </row>
    <row r="23143" spans="15:15" x14ac:dyDescent="0.35">
      <c r="O23143" s="86"/>
    </row>
    <row r="23144" spans="15:15" x14ac:dyDescent="0.35">
      <c r="O23144" s="86"/>
    </row>
    <row r="23145" spans="15:15" x14ac:dyDescent="0.35">
      <c r="O23145" s="86"/>
    </row>
    <row r="23146" spans="15:15" x14ac:dyDescent="0.35">
      <c r="O23146" s="86"/>
    </row>
    <row r="23147" spans="15:15" x14ac:dyDescent="0.35">
      <c r="O23147" s="86"/>
    </row>
    <row r="23148" spans="15:15" x14ac:dyDescent="0.35">
      <c r="O23148" s="86"/>
    </row>
    <row r="23149" spans="15:15" x14ac:dyDescent="0.35">
      <c r="O23149" s="86"/>
    </row>
    <row r="23150" spans="15:15" x14ac:dyDescent="0.35">
      <c r="O23150" s="86"/>
    </row>
    <row r="23151" spans="15:15" x14ac:dyDescent="0.35">
      <c r="O23151" s="86"/>
    </row>
    <row r="23152" spans="15:15" x14ac:dyDescent="0.35">
      <c r="O23152" s="86"/>
    </row>
    <row r="23153" spans="15:15" x14ac:dyDescent="0.35">
      <c r="O23153" s="86"/>
    </row>
    <row r="23154" spans="15:15" x14ac:dyDescent="0.35">
      <c r="O23154" s="86"/>
    </row>
    <row r="23155" spans="15:15" x14ac:dyDescent="0.35">
      <c r="O23155" s="86"/>
    </row>
    <row r="23156" spans="15:15" x14ac:dyDescent="0.35">
      <c r="O23156" s="86"/>
    </row>
    <row r="23157" spans="15:15" x14ac:dyDescent="0.35">
      <c r="O23157" s="86"/>
    </row>
    <row r="23158" spans="15:15" x14ac:dyDescent="0.35">
      <c r="O23158" s="86"/>
    </row>
    <row r="23159" spans="15:15" x14ac:dyDescent="0.35">
      <c r="O23159" s="86"/>
    </row>
    <row r="23160" spans="15:15" x14ac:dyDescent="0.35">
      <c r="O23160" s="86"/>
    </row>
    <row r="23161" spans="15:15" x14ac:dyDescent="0.35">
      <c r="O23161" s="86"/>
    </row>
    <row r="23162" spans="15:15" x14ac:dyDescent="0.35">
      <c r="O23162" s="86"/>
    </row>
    <row r="23163" spans="15:15" x14ac:dyDescent="0.35">
      <c r="O23163" s="86"/>
    </row>
    <row r="23164" spans="15:15" x14ac:dyDescent="0.35">
      <c r="O23164" s="86"/>
    </row>
    <row r="23165" spans="15:15" x14ac:dyDescent="0.35">
      <c r="O23165" s="86"/>
    </row>
    <row r="23166" spans="15:15" x14ac:dyDescent="0.35">
      <c r="O23166" s="86"/>
    </row>
    <row r="23167" spans="15:15" x14ac:dyDescent="0.35">
      <c r="O23167" s="86"/>
    </row>
    <row r="23168" spans="15:15" x14ac:dyDescent="0.35">
      <c r="O23168" s="86"/>
    </row>
    <row r="23169" spans="15:15" x14ac:dyDescent="0.35">
      <c r="O23169" s="86"/>
    </row>
    <row r="23170" spans="15:15" x14ac:dyDescent="0.35">
      <c r="O23170" s="86"/>
    </row>
    <row r="23171" spans="15:15" x14ac:dyDescent="0.35">
      <c r="O23171" s="86"/>
    </row>
    <row r="23172" spans="15:15" x14ac:dyDescent="0.35">
      <c r="O23172" s="86"/>
    </row>
    <row r="23173" spans="15:15" x14ac:dyDescent="0.35">
      <c r="O23173" s="86"/>
    </row>
    <row r="23174" spans="15:15" x14ac:dyDescent="0.35">
      <c r="O23174" s="86"/>
    </row>
    <row r="23175" spans="15:15" x14ac:dyDescent="0.35">
      <c r="O23175" s="86"/>
    </row>
    <row r="23176" spans="15:15" x14ac:dyDescent="0.35">
      <c r="O23176" s="86"/>
    </row>
    <row r="23177" spans="15:15" x14ac:dyDescent="0.35">
      <c r="O23177" s="86"/>
    </row>
    <row r="23178" spans="15:15" x14ac:dyDescent="0.35">
      <c r="O23178" s="86"/>
    </row>
    <row r="23179" spans="15:15" x14ac:dyDescent="0.35">
      <c r="O23179" s="86"/>
    </row>
    <row r="23180" spans="15:15" x14ac:dyDescent="0.35">
      <c r="O23180" s="86"/>
    </row>
    <row r="23181" spans="15:15" x14ac:dyDescent="0.35">
      <c r="O23181" s="86"/>
    </row>
    <row r="23182" spans="15:15" x14ac:dyDescent="0.35">
      <c r="O23182" s="86"/>
    </row>
    <row r="23183" spans="15:15" x14ac:dyDescent="0.35">
      <c r="O23183" s="86"/>
    </row>
    <row r="23184" spans="15:15" x14ac:dyDescent="0.35">
      <c r="O23184" s="86"/>
    </row>
    <row r="23185" spans="15:15" x14ac:dyDescent="0.35">
      <c r="O23185" s="86"/>
    </row>
    <row r="23186" spans="15:15" x14ac:dyDescent="0.35">
      <c r="O23186" s="86"/>
    </row>
    <row r="23187" spans="15:15" x14ac:dyDescent="0.35">
      <c r="O23187" s="86"/>
    </row>
    <row r="23188" spans="15:15" x14ac:dyDescent="0.35">
      <c r="O23188" s="86"/>
    </row>
    <row r="23189" spans="15:15" x14ac:dyDescent="0.35">
      <c r="O23189" s="86"/>
    </row>
    <row r="23190" spans="15:15" x14ac:dyDescent="0.35">
      <c r="O23190" s="86"/>
    </row>
    <row r="23191" spans="15:15" x14ac:dyDescent="0.35">
      <c r="O23191" s="86"/>
    </row>
    <row r="23192" spans="15:15" x14ac:dyDescent="0.35">
      <c r="O23192" s="86"/>
    </row>
    <row r="23193" spans="15:15" x14ac:dyDescent="0.35">
      <c r="O23193" s="86"/>
    </row>
    <row r="23194" spans="15:15" x14ac:dyDescent="0.35">
      <c r="O23194" s="86"/>
    </row>
    <row r="23195" spans="15:15" x14ac:dyDescent="0.35">
      <c r="O23195" s="86"/>
    </row>
    <row r="23196" spans="15:15" x14ac:dyDescent="0.35">
      <c r="O23196" s="86"/>
    </row>
    <row r="23197" spans="15:15" x14ac:dyDescent="0.35">
      <c r="O23197" s="86"/>
    </row>
    <row r="23198" spans="15:15" x14ac:dyDescent="0.35">
      <c r="O23198" s="86"/>
    </row>
    <row r="23199" spans="15:15" x14ac:dyDescent="0.35">
      <c r="O23199" s="86"/>
    </row>
    <row r="23200" spans="15:15" x14ac:dyDescent="0.35">
      <c r="O23200" s="86"/>
    </row>
    <row r="23201" spans="15:15" x14ac:dyDescent="0.35">
      <c r="O23201" s="86"/>
    </row>
    <row r="23202" spans="15:15" x14ac:dyDescent="0.35">
      <c r="O23202" s="86"/>
    </row>
    <row r="23203" spans="15:15" x14ac:dyDescent="0.35">
      <c r="O23203" s="86"/>
    </row>
    <row r="23204" spans="15:15" x14ac:dyDescent="0.35">
      <c r="O23204" s="86"/>
    </row>
    <row r="23205" spans="15:15" x14ac:dyDescent="0.35">
      <c r="O23205" s="86"/>
    </row>
    <row r="23206" spans="15:15" x14ac:dyDescent="0.35">
      <c r="O23206" s="86"/>
    </row>
    <row r="23207" spans="15:15" x14ac:dyDescent="0.35">
      <c r="O23207" s="86"/>
    </row>
    <row r="23208" spans="15:15" x14ac:dyDescent="0.35">
      <c r="O23208" s="86"/>
    </row>
    <row r="23209" spans="15:15" x14ac:dyDescent="0.35">
      <c r="O23209" s="86"/>
    </row>
    <row r="23210" spans="15:15" x14ac:dyDescent="0.35">
      <c r="O23210" s="86"/>
    </row>
    <row r="23211" spans="15:15" x14ac:dyDescent="0.35">
      <c r="O23211" s="86"/>
    </row>
    <row r="23212" spans="15:15" x14ac:dyDescent="0.35">
      <c r="O23212" s="86"/>
    </row>
    <row r="23213" spans="15:15" x14ac:dyDescent="0.35">
      <c r="O23213" s="86"/>
    </row>
    <row r="23214" spans="15:15" x14ac:dyDescent="0.35">
      <c r="O23214" s="86"/>
    </row>
    <row r="23215" spans="15:15" x14ac:dyDescent="0.35">
      <c r="O23215" s="86"/>
    </row>
    <row r="23216" spans="15:15" x14ac:dyDescent="0.35">
      <c r="O23216" s="86"/>
    </row>
    <row r="23217" spans="15:15" x14ac:dyDescent="0.35">
      <c r="O23217" s="86"/>
    </row>
    <row r="23218" spans="15:15" x14ac:dyDescent="0.35">
      <c r="O23218" s="86"/>
    </row>
    <row r="23219" spans="15:15" x14ac:dyDescent="0.35">
      <c r="O23219" s="86"/>
    </row>
    <row r="23220" spans="15:15" x14ac:dyDescent="0.35">
      <c r="O23220" s="86"/>
    </row>
    <row r="23221" spans="15:15" x14ac:dyDescent="0.35">
      <c r="O23221" s="86"/>
    </row>
    <row r="23222" spans="15:15" x14ac:dyDescent="0.35">
      <c r="O23222" s="86"/>
    </row>
    <row r="23223" spans="15:15" x14ac:dyDescent="0.35">
      <c r="O23223" s="86"/>
    </row>
    <row r="23224" spans="15:15" x14ac:dyDescent="0.35">
      <c r="O23224" s="86"/>
    </row>
    <row r="23225" spans="15:15" x14ac:dyDescent="0.35">
      <c r="O23225" s="86"/>
    </row>
    <row r="23226" spans="15:15" x14ac:dyDescent="0.35">
      <c r="O23226" s="86"/>
    </row>
    <row r="23227" spans="15:15" x14ac:dyDescent="0.35">
      <c r="O23227" s="86"/>
    </row>
    <row r="23228" spans="15:15" x14ac:dyDescent="0.35">
      <c r="O23228" s="86"/>
    </row>
    <row r="23229" spans="15:15" x14ac:dyDescent="0.35">
      <c r="O23229" s="86"/>
    </row>
    <row r="23230" spans="15:15" x14ac:dyDescent="0.35">
      <c r="O23230" s="86"/>
    </row>
    <row r="23231" spans="15:15" x14ac:dyDescent="0.35">
      <c r="O23231" s="86"/>
    </row>
    <row r="23232" spans="15:15" x14ac:dyDescent="0.35">
      <c r="O23232" s="86"/>
    </row>
    <row r="23233" spans="15:15" x14ac:dyDescent="0.35">
      <c r="O23233" s="86"/>
    </row>
    <row r="23234" spans="15:15" x14ac:dyDescent="0.35">
      <c r="O23234" s="86"/>
    </row>
    <row r="23235" spans="15:15" x14ac:dyDescent="0.35">
      <c r="O23235" s="86"/>
    </row>
    <row r="23236" spans="15:15" x14ac:dyDescent="0.35">
      <c r="O23236" s="86"/>
    </row>
    <row r="23237" spans="15:15" x14ac:dyDescent="0.35">
      <c r="O23237" s="86"/>
    </row>
    <row r="23238" spans="15:15" x14ac:dyDescent="0.35">
      <c r="O23238" s="86"/>
    </row>
    <row r="23239" spans="15:15" x14ac:dyDescent="0.35">
      <c r="O23239" s="86"/>
    </row>
    <row r="23240" spans="15:15" x14ac:dyDescent="0.35">
      <c r="O23240" s="86"/>
    </row>
    <row r="23241" spans="15:15" x14ac:dyDescent="0.35">
      <c r="O23241" s="86"/>
    </row>
    <row r="23242" spans="15:15" x14ac:dyDescent="0.35">
      <c r="O23242" s="86"/>
    </row>
    <row r="23243" spans="15:15" x14ac:dyDescent="0.35">
      <c r="O23243" s="86"/>
    </row>
    <row r="23244" spans="15:15" x14ac:dyDescent="0.35">
      <c r="O23244" s="86"/>
    </row>
    <row r="23245" spans="15:15" x14ac:dyDescent="0.35">
      <c r="O23245" s="86"/>
    </row>
    <row r="23246" spans="15:15" x14ac:dyDescent="0.35">
      <c r="O23246" s="86"/>
    </row>
    <row r="23247" spans="15:15" x14ac:dyDescent="0.35">
      <c r="O23247" s="86"/>
    </row>
    <row r="23248" spans="15:15" x14ac:dyDescent="0.35">
      <c r="O23248" s="86"/>
    </row>
    <row r="23249" spans="15:15" x14ac:dyDescent="0.35">
      <c r="O23249" s="86"/>
    </row>
    <row r="23250" spans="15:15" x14ac:dyDescent="0.35">
      <c r="O23250" s="86"/>
    </row>
    <row r="23251" spans="15:15" x14ac:dyDescent="0.35">
      <c r="O23251" s="86"/>
    </row>
    <row r="23252" spans="15:15" x14ac:dyDescent="0.35">
      <c r="O23252" s="86"/>
    </row>
    <row r="23253" spans="15:15" x14ac:dyDescent="0.35">
      <c r="O23253" s="86"/>
    </row>
    <row r="23254" spans="15:15" x14ac:dyDescent="0.35">
      <c r="O23254" s="86"/>
    </row>
    <row r="23255" spans="15:15" x14ac:dyDescent="0.35">
      <c r="O23255" s="86"/>
    </row>
    <row r="23256" spans="15:15" x14ac:dyDescent="0.35">
      <c r="O23256" s="86"/>
    </row>
    <row r="23257" spans="15:15" x14ac:dyDescent="0.35">
      <c r="O23257" s="86"/>
    </row>
    <row r="23258" spans="15:15" x14ac:dyDescent="0.35">
      <c r="O23258" s="86"/>
    </row>
    <row r="23259" spans="15:15" x14ac:dyDescent="0.35">
      <c r="O23259" s="86"/>
    </row>
    <row r="23260" spans="15:15" x14ac:dyDescent="0.35">
      <c r="O23260" s="86"/>
    </row>
    <row r="23261" spans="15:15" x14ac:dyDescent="0.35">
      <c r="O23261" s="86"/>
    </row>
    <row r="23262" spans="15:15" x14ac:dyDescent="0.35">
      <c r="O23262" s="86"/>
    </row>
    <row r="23263" spans="15:15" x14ac:dyDescent="0.35">
      <c r="O23263" s="86"/>
    </row>
    <row r="23264" spans="15:15" x14ac:dyDescent="0.35">
      <c r="O23264" s="86"/>
    </row>
    <row r="23265" spans="15:15" x14ac:dyDescent="0.35">
      <c r="O23265" s="86"/>
    </row>
    <row r="23266" spans="15:15" x14ac:dyDescent="0.35">
      <c r="O23266" s="86"/>
    </row>
    <row r="23267" spans="15:15" x14ac:dyDescent="0.35">
      <c r="O23267" s="86"/>
    </row>
    <row r="23268" spans="15:15" x14ac:dyDescent="0.35">
      <c r="O23268" s="86"/>
    </row>
    <row r="23269" spans="15:15" x14ac:dyDescent="0.35">
      <c r="O23269" s="86"/>
    </row>
    <row r="23270" spans="15:15" x14ac:dyDescent="0.35">
      <c r="O23270" s="86"/>
    </row>
    <row r="23271" spans="15:15" x14ac:dyDescent="0.35">
      <c r="O23271" s="86"/>
    </row>
    <row r="23272" spans="15:15" x14ac:dyDescent="0.35">
      <c r="O23272" s="86"/>
    </row>
    <row r="23273" spans="15:15" x14ac:dyDescent="0.35">
      <c r="O23273" s="86"/>
    </row>
    <row r="23274" spans="15:15" x14ac:dyDescent="0.35">
      <c r="O23274" s="86"/>
    </row>
    <row r="23275" spans="15:15" x14ac:dyDescent="0.35">
      <c r="O23275" s="86"/>
    </row>
    <row r="23276" spans="15:15" x14ac:dyDescent="0.35">
      <c r="O23276" s="86"/>
    </row>
    <row r="23277" spans="15:15" x14ac:dyDescent="0.35">
      <c r="O23277" s="86"/>
    </row>
    <row r="23278" spans="15:15" x14ac:dyDescent="0.35">
      <c r="O23278" s="86"/>
    </row>
    <row r="23279" spans="15:15" x14ac:dyDescent="0.35">
      <c r="O23279" s="86"/>
    </row>
    <row r="23280" spans="15:15" x14ac:dyDescent="0.35">
      <c r="O23280" s="86"/>
    </row>
    <row r="23281" spans="15:15" x14ac:dyDescent="0.35">
      <c r="O23281" s="86"/>
    </row>
    <row r="23282" spans="15:15" x14ac:dyDescent="0.35">
      <c r="O23282" s="86"/>
    </row>
    <row r="23283" spans="15:15" x14ac:dyDescent="0.35">
      <c r="O23283" s="86"/>
    </row>
    <row r="23284" spans="15:15" x14ac:dyDescent="0.35">
      <c r="O23284" s="86"/>
    </row>
    <row r="23285" spans="15:15" x14ac:dyDescent="0.35">
      <c r="O23285" s="86"/>
    </row>
    <row r="23286" spans="15:15" x14ac:dyDescent="0.35">
      <c r="O23286" s="86"/>
    </row>
    <row r="23287" spans="15:15" x14ac:dyDescent="0.35">
      <c r="O23287" s="86"/>
    </row>
    <row r="23288" spans="15:15" x14ac:dyDescent="0.35">
      <c r="O23288" s="86"/>
    </row>
    <row r="23289" spans="15:15" x14ac:dyDescent="0.35">
      <c r="O23289" s="86"/>
    </row>
    <row r="23290" spans="15:15" x14ac:dyDescent="0.35">
      <c r="O23290" s="86"/>
    </row>
    <row r="23291" spans="15:15" x14ac:dyDescent="0.35">
      <c r="O23291" s="86"/>
    </row>
    <row r="23292" spans="15:15" x14ac:dyDescent="0.35">
      <c r="O23292" s="86"/>
    </row>
    <row r="23293" spans="15:15" x14ac:dyDescent="0.35">
      <c r="O23293" s="86"/>
    </row>
    <row r="23294" spans="15:15" x14ac:dyDescent="0.35">
      <c r="O23294" s="86"/>
    </row>
    <row r="23295" spans="15:15" x14ac:dyDescent="0.35">
      <c r="O23295" s="86"/>
    </row>
    <row r="23296" spans="15:15" x14ac:dyDescent="0.35">
      <c r="O23296" s="86"/>
    </row>
    <row r="23297" spans="15:15" x14ac:dyDescent="0.35">
      <c r="O23297" s="86"/>
    </row>
    <row r="23298" spans="15:15" x14ac:dyDescent="0.35">
      <c r="O23298" s="86"/>
    </row>
    <row r="23299" spans="15:15" x14ac:dyDescent="0.35">
      <c r="O23299" s="86"/>
    </row>
    <row r="23300" spans="15:15" x14ac:dyDescent="0.35">
      <c r="O23300" s="86"/>
    </row>
    <row r="23301" spans="15:15" x14ac:dyDescent="0.35">
      <c r="O23301" s="86"/>
    </row>
    <row r="23302" spans="15:15" x14ac:dyDescent="0.35">
      <c r="O23302" s="86"/>
    </row>
    <row r="23303" spans="15:15" x14ac:dyDescent="0.35">
      <c r="O23303" s="86"/>
    </row>
    <row r="23304" spans="15:15" x14ac:dyDescent="0.35">
      <c r="O23304" s="86"/>
    </row>
    <row r="23305" spans="15:15" x14ac:dyDescent="0.35">
      <c r="O23305" s="86"/>
    </row>
    <row r="23306" spans="15:15" x14ac:dyDescent="0.35">
      <c r="O23306" s="86"/>
    </row>
    <row r="23307" spans="15:15" x14ac:dyDescent="0.35">
      <c r="O23307" s="86"/>
    </row>
    <row r="23308" spans="15:15" x14ac:dyDescent="0.35">
      <c r="O23308" s="86"/>
    </row>
    <row r="23309" spans="15:15" x14ac:dyDescent="0.35">
      <c r="O23309" s="86"/>
    </row>
    <row r="23310" spans="15:15" x14ac:dyDescent="0.35">
      <c r="O23310" s="86"/>
    </row>
    <row r="23311" spans="15:15" x14ac:dyDescent="0.35">
      <c r="O23311" s="86"/>
    </row>
    <row r="23312" spans="15:15" x14ac:dyDescent="0.35">
      <c r="O23312" s="86"/>
    </row>
    <row r="23313" spans="15:15" x14ac:dyDescent="0.35">
      <c r="O23313" s="86"/>
    </row>
    <row r="23314" spans="15:15" x14ac:dyDescent="0.35">
      <c r="O23314" s="86"/>
    </row>
    <row r="23315" spans="15:15" x14ac:dyDescent="0.35">
      <c r="O23315" s="86"/>
    </row>
    <row r="23316" spans="15:15" x14ac:dyDescent="0.35">
      <c r="O23316" s="86"/>
    </row>
    <row r="23317" spans="15:15" x14ac:dyDescent="0.35">
      <c r="O23317" s="86"/>
    </row>
    <row r="23318" spans="15:15" x14ac:dyDescent="0.35">
      <c r="O23318" s="86"/>
    </row>
    <row r="23319" spans="15:15" x14ac:dyDescent="0.35">
      <c r="O23319" s="86"/>
    </row>
    <row r="23320" spans="15:15" x14ac:dyDescent="0.35">
      <c r="O23320" s="86"/>
    </row>
    <row r="23321" spans="15:15" x14ac:dyDescent="0.35">
      <c r="O23321" s="86"/>
    </row>
    <row r="23322" spans="15:15" x14ac:dyDescent="0.35">
      <c r="O23322" s="86"/>
    </row>
    <row r="23323" spans="15:15" x14ac:dyDescent="0.35">
      <c r="O23323" s="86"/>
    </row>
    <row r="23324" spans="15:15" x14ac:dyDescent="0.35">
      <c r="O23324" s="86"/>
    </row>
    <row r="23325" spans="15:15" x14ac:dyDescent="0.35">
      <c r="O23325" s="86"/>
    </row>
    <row r="23326" spans="15:15" x14ac:dyDescent="0.35">
      <c r="O23326" s="86"/>
    </row>
    <row r="23327" spans="15:15" x14ac:dyDescent="0.35">
      <c r="O23327" s="86"/>
    </row>
    <row r="23328" spans="15:15" x14ac:dyDescent="0.35">
      <c r="O23328" s="86"/>
    </row>
    <row r="23329" spans="15:15" x14ac:dyDescent="0.35">
      <c r="O23329" s="86"/>
    </row>
    <row r="23330" spans="15:15" x14ac:dyDescent="0.35">
      <c r="O23330" s="86"/>
    </row>
    <row r="23331" spans="15:15" x14ac:dyDescent="0.35">
      <c r="O23331" s="86"/>
    </row>
    <row r="23332" spans="15:15" x14ac:dyDescent="0.35">
      <c r="O23332" s="86"/>
    </row>
    <row r="23333" spans="15:15" x14ac:dyDescent="0.35">
      <c r="O23333" s="86"/>
    </row>
    <row r="23334" spans="15:15" x14ac:dyDescent="0.35">
      <c r="O23334" s="86"/>
    </row>
    <row r="23335" spans="15:15" x14ac:dyDescent="0.35">
      <c r="O23335" s="86"/>
    </row>
    <row r="23336" spans="15:15" x14ac:dyDescent="0.35">
      <c r="O23336" s="86"/>
    </row>
    <row r="23337" spans="15:15" x14ac:dyDescent="0.35">
      <c r="O23337" s="86"/>
    </row>
    <row r="23338" spans="15:15" x14ac:dyDescent="0.35">
      <c r="O23338" s="86"/>
    </row>
    <row r="23339" spans="15:15" x14ac:dyDescent="0.35">
      <c r="O23339" s="86"/>
    </row>
    <row r="23340" spans="15:15" x14ac:dyDescent="0.35">
      <c r="O23340" s="86"/>
    </row>
    <row r="23341" spans="15:15" x14ac:dyDescent="0.35">
      <c r="O23341" s="86"/>
    </row>
    <row r="23342" spans="15:15" x14ac:dyDescent="0.35">
      <c r="O23342" s="86"/>
    </row>
    <row r="23343" spans="15:15" x14ac:dyDescent="0.35">
      <c r="O23343" s="86"/>
    </row>
    <row r="23344" spans="15:15" x14ac:dyDescent="0.35">
      <c r="O23344" s="86"/>
    </row>
    <row r="23345" spans="15:15" x14ac:dyDescent="0.35">
      <c r="O23345" s="86"/>
    </row>
    <row r="23346" spans="15:15" x14ac:dyDescent="0.35">
      <c r="O23346" s="86"/>
    </row>
    <row r="23347" spans="15:15" x14ac:dyDescent="0.35">
      <c r="O23347" s="86"/>
    </row>
    <row r="23348" spans="15:15" x14ac:dyDescent="0.35">
      <c r="O23348" s="86"/>
    </row>
    <row r="23349" spans="15:15" x14ac:dyDescent="0.35">
      <c r="O23349" s="86"/>
    </row>
    <row r="23350" spans="15:15" x14ac:dyDescent="0.35">
      <c r="O23350" s="86"/>
    </row>
    <row r="23351" spans="15:15" x14ac:dyDescent="0.35">
      <c r="O23351" s="86"/>
    </row>
    <row r="23352" spans="15:15" x14ac:dyDescent="0.35">
      <c r="O23352" s="86"/>
    </row>
    <row r="23353" spans="15:15" x14ac:dyDescent="0.35">
      <c r="O23353" s="86"/>
    </row>
    <row r="23354" spans="15:15" x14ac:dyDescent="0.35">
      <c r="O23354" s="86"/>
    </row>
    <row r="23355" spans="15:15" x14ac:dyDescent="0.35">
      <c r="O23355" s="86"/>
    </row>
    <row r="23356" spans="15:15" x14ac:dyDescent="0.35">
      <c r="O23356" s="86"/>
    </row>
    <row r="23357" spans="15:15" x14ac:dyDescent="0.35">
      <c r="O23357" s="86"/>
    </row>
    <row r="23358" spans="15:15" x14ac:dyDescent="0.35">
      <c r="O23358" s="86"/>
    </row>
    <row r="23359" spans="15:15" x14ac:dyDescent="0.35">
      <c r="O23359" s="86"/>
    </row>
    <row r="23360" spans="15:15" x14ac:dyDescent="0.35">
      <c r="O23360" s="86"/>
    </row>
    <row r="23361" spans="15:15" x14ac:dyDescent="0.35">
      <c r="O23361" s="86"/>
    </row>
    <row r="23362" spans="15:15" x14ac:dyDescent="0.35">
      <c r="O23362" s="86"/>
    </row>
    <row r="23363" spans="15:15" x14ac:dyDescent="0.35">
      <c r="O23363" s="86"/>
    </row>
    <row r="23364" spans="15:15" x14ac:dyDescent="0.35">
      <c r="O23364" s="86"/>
    </row>
    <row r="23365" spans="15:15" x14ac:dyDescent="0.35">
      <c r="O23365" s="86"/>
    </row>
    <row r="23366" spans="15:15" x14ac:dyDescent="0.35">
      <c r="O23366" s="86"/>
    </row>
    <row r="23367" spans="15:15" x14ac:dyDescent="0.35">
      <c r="O23367" s="86"/>
    </row>
    <row r="23368" spans="15:15" x14ac:dyDescent="0.35">
      <c r="O23368" s="86"/>
    </row>
    <row r="23369" spans="15:15" x14ac:dyDescent="0.35">
      <c r="O23369" s="86"/>
    </row>
    <row r="23370" spans="15:15" x14ac:dyDescent="0.35">
      <c r="O23370" s="86"/>
    </row>
    <row r="23371" spans="15:15" x14ac:dyDescent="0.35">
      <c r="O23371" s="86"/>
    </row>
    <row r="23372" spans="15:15" x14ac:dyDescent="0.35">
      <c r="O23372" s="86"/>
    </row>
    <row r="23373" spans="15:15" x14ac:dyDescent="0.35">
      <c r="O23373" s="86"/>
    </row>
    <row r="23374" spans="15:15" x14ac:dyDescent="0.35">
      <c r="O23374" s="86"/>
    </row>
    <row r="23375" spans="15:15" x14ac:dyDescent="0.35">
      <c r="O23375" s="86"/>
    </row>
    <row r="23376" spans="15:15" x14ac:dyDescent="0.35">
      <c r="O23376" s="86"/>
    </row>
    <row r="23377" spans="15:15" x14ac:dyDescent="0.35">
      <c r="O23377" s="86"/>
    </row>
    <row r="23378" spans="15:15" x14ac:dyDescent="0.35">
      <c r="O23378" s="86"/>
    </row>
    <row r="23379" spans="15:15" x14ac:dyDescent="0.35">
      <c r="O23379" s="86"/>
    </row>
    <row r="23380" spans="15:15" x14ac:dyDescent="0.35">
      <c r="O23380" s="86"/>
    </row>
    <row r="23381" spans="15:15" x14ac:dyDescent="0.35">
      <c r="O23381" s="86"/>
    </row>
    <row r="23382" spans="15:15" x14ac:dyDescent="0.35">
      <c r="O23382" s="86"/>
    </row>
    <row r="23383" spans="15:15" x14ac:dyDescent="0.35">
      <c r="O23383" s="86"/>
    </row>
    <row r="23384" spans="15:15" x14ac:dyDescent="0.35">
      <c r="O23384" s="86"/>
    </row>
    <row r="23385" spans="15:15" x14ac:dyDescent="0.35">
      <c r="O23385" s="86"/>
    </row>
    <row r="23386" spans="15:15" x14ac:dyDescent="0.35">
      <c r="O23386" s="86"/>
    </row>
    <row r="23387" spans="15:15" x14ac:dyDescent="0.35">
      <c r="O23387" s="86"/>
    </row>
    <row r="23388" spans="15:15" x14ac:dyDescent="0.35">
      <c r="O23388" s="86"/>
    </row>
    <row r="23389" spans="15:15" x14ac:dyDescent="0.35">
      <c r="O23389" s="86"/>
    </row>
    <row r="23390" spans="15:15" x14ac:dyDescent="0.35">
      <c r="O23390" s="86"/>
    </row>
    <row r="23391" spans="15:15" x14ac:dyDescent="0.35">
      <c r="O23391" s="86"/>
    </row>
    <row r="23392" spans="15:15" x14ac:dyDescent="0.35">
      <c r="O23392" s="86"/>
    </row>
    <row r="23393" spans="15:15" x14ac:dyDescent="0.35">
      <c r="O23393" s="86"/>
    </row>
    <row r="23394" spans="15:15" x14ac:dyDescent="0.35">
      <c r="O23394" s="86"/>
    </row>
    <row r="23395" spans="15:15" x14ac:dyDescent="0.35">
      <c r="O23395" s="86"/>
    </row>
    <row r="23396" spans="15:15" x14ac:dyDescent="0.35">
      <c r="O23396" s="86"/>
    </row>
    <row r="23397" spans="15:15" x14ac:dyDescent="0.35">
      <c r="O23397" s="86"/>
    </row>
    <row r="23398" spans="15:15" x14ac:dyDescent="0.35">
      <c r="O23398" s="86"/>
    </row>
    <row r="23399" spans="15:15" x14ac:dyDescent="0.35">
      <c r="O23399" s="86"/>
    </row>
    <row r="23400" spans="15:15" x14ac:dyDescent="0.35">
      <c r="O23400" s="86"/>
    </row>
    <row r="23401" spans="15:15" x14ac:dyDescent="0.35">
      <c r="O23401" s="86"/>
    </row>
    <row r="23402" spans="15:15" x14ac:dyDescent="0.35">
      <c r="O23402" s="86"/>
    </row>
    <row r="23403" spans="15:15" x14ac:dyDescent="0.35">
      <c r="O23403" s="86"/>
    </row>
    <row r="23404" spans="15:15" x14ac:dyDescent="0.35">
      <c r="O23404" s="86"/>
    </row>
    <row r="23405" spans="15:15" x14ac:dyDescent="0.35">
      <c r="O23405" s="86"/>
    </row>
    <row r="23406" spans="15:15" x14ac:dyDescent="0.35">
      <c r="O23406" s="86"/>
    </row>
    <row r="23407" spans="15:15" x14ac:dyDescent="0.35">
      <c r="O23407" s="86"/>
    </row>
    <row r="23408" spans="15:15" x14ac:dyDescent="0.35">
      <c r="O23408" s="86"/>
    </row>
    <row r="23409" spans="15:15" x14ac:dyDescent="0.35">
      <c r="O23409" s="86"/>
    </row>
    <row r="23410" spans="15:15" x14ac:dyDescent="0.35">
      <c r="O23410" s="86"/>
    </row>
    <row r="23411" spans="15:15" x14ac:dyDescent="0.35">
      <c r="O23411" s="86"/>
    </row>
    <row r="23412" spans="15:15" x14ac:dyDescent="0.35">
      <c r="O23412" s="86"/>
    </row>
    <row r="23413" spans="15:15" x14ac:dyDescent="0.35">
      <c r="O23413" s="86"/>
    </row>
    <row r="23414" spans="15:15" x14ac:dyDescent="0.35">
      <c r="O23414" s="86"/>
    </row>
    <row r="23415" spans="15:15" x14ac:dyDescent="0.35">
      <c r="O23415" s="86"/>
    </row>
    <row r="23416" spans="15:15" x14ac:dyDescent="0.35">
      <c r="O23416" s="86"/>
    </row>
    <row r="23417" spans="15:15" x14ac:dyDescent="0.35">
      <c r="O23417" s="86"/>
    </row>
    <row r="23418" spans="15:15" x14ac:dyDescent="0.35">
      <c r="O23418" s="86"/>
    </row>
    <row r="23419" spans="15:15" x14ac:dyDescent="0.35">
      <c r="O23419" s="86"/>
    </row>
    <row r="23420" spans="15:15" x14ac:dyDescent="0.35">
      <c r="O23420" s="86"/>
    </row>
    <row r="23421" spans="15:15" x14ac:dyDescent="0.35">
      <c r="O23421" s="86"/>
    </row>
    <row r="23422" spans="15:15" x14ac:dyDescent="0.35">
      <c r="O23422" s="86"/>
    </row>
    <row r="23423" spans="15:15" x14ac:dyDescent="0.35">
      <c r="O23423" s="86"/>
    </row>
    <row r="23424" spans="15:15" x14ac:dyDescent="0.35">
      <c r="O23424" s="86"/>
    </row>
    <row r="23425" spans="15:15" x14ac:dyDescent="0.35">
      <c r="O23425" s="86"/>
    </row>
    <row r="23426" spans="15:15" x14ac:dyDescent="0.35">
      <c r="O23426" s="86"/>
    </row>
    <row r="23427" spans="15:15" x14ac:dyDescent="0.35">
      <c r="O23427" s="86"/>
    </row>
    <row r="23428" spans="15:15" x14ac:dyDescent="0.35">
      <c r="O23428" s="86"/>
    </row>
    <row r="23429" spans="15:15" x14ac:dyDescent="0.35">
      <c r="O23429" s="86"/>
    </row>
    <row r="23430" spans="15:15" x14ac:dyDescent="0.35">
      <c r="O23430" s="86"/>
    </row>
    <row r="23431" spans="15:15" x14ac:dyDescent="0.35">
      <c r="O23431" s="86"/>
    </row>
    <row r="23432" spans="15:15" x14ac:dyDescent="0.35">
      <c r="O23432" s="86"/>
    </row>
    <row r="23433" spans="15:15" x14ac:dyDescent="0.35">
      <c r="O23433" s="86"/>
    </row>
    <row r="23434" spans="15:15" x14ac:dyDescent="0.35">
      <c r="O23434" s="86"/>
    </row>
    <row r="23435" spans="15:15" x14ac:dyDescent="0.35">
      <c r="O23435" s="86"/>
    </row>
    <row r="23436" spans="15:15" x14ac:dyDescent="0.35">
      <c r="O23436" s="86"/>
    </row>
    <row r="23437" spans="15:15" x14ac:dyDescent="0.35">
      <c r="O23437" s="86"/>
    </row>
    <row r="23438" spans="15:15" x14ac:dyDescent="0.35">
      <c r="O23438" s="86"/>
    </row>
    <row r="23439" spans="15:15" x14ac:dyDescent="0.35">
      <c r="O23439" s="86"/>
    </row>
    <row r="23440" spans="15:15" x14ac:dyDescent="0.35">
      <c r="O23440" s="86"/>
    </row>
    <row r="23441" spans="15:15" x14ac:dyDescent="0.35">
      <c r="O23441" s="86"/>
    </row>
    <row r="23442" spans="15:15" x14ac:dyDescent="0.35">
      <c r="O23442" s="86"/>
    </row>
    <row r="23443" spans="15:15" x14ac:dyDescent="0.35">
      <c r="O23443" s="86"/>
    </row>
    <row r="23444" spans="15:15" x14ac:dyDescent="0.35">
      <c r="O23444" s="86"/>
    </row>
    <row r="23445" spans="15:15" x14ac:dyDescent="0.35">
      <c r="O23445" s="86"/>
    </row>
    <row r="23446" spans="15:15" x14ac:dyDescent="0.35">
      <c r="O23446" s="86"/>
    </row>
    <row r="23447" spans="15:15" x14ac:dyDescent="0.35">
      <c r="O23447" s="86"/>
    </row>
    <row r="23448" spans="15:15" x14ac:dyDescent="0.35">
      <c r="O23448" s="86"/>
    </row>
    <row r="23449" spans="15:15" x14ac:dyDescent="0.35">
      <c r="O23449" s="86"/>
    </row>
    <row r="23450" spans="15:15" x14ac:dyDescent="0.35">
      <c r="O23450" s="86"/>
    </row>
    <row r="23451" spans="15:15" x14ac:dyDescent="0.35">
      <c r="O23451" s="86"/>
    </row>
    <row r="23452" spans="15:15" x14ac:dyDescent="0.35">
      <c r="O23452" s="86"/>
    </row>
    <row r="23453" spans="15:15" x14ac:dyDescent="0.35">
      <c r="O23453" s="86"/>
    </row>
    <row r="23454" spans="15:15" x14ac:dyDescent="0.35">
      <c r="O23454" s="86"/>
    </row>
    <row r="23455" spans="15:15" x14ac:dyDescent="0.35">
      <c r="O23455" s="86"/>
    </row>
    <row r="23456" spans="15:15" x14ac:dyDescent="0.35">
      <c r="O23456" s="86"/>
    </row>
    <row r="23457" spans="15:15" x14ac:dyDescent="0.35">
      <c r="O23457" s="86"/>
    </row>
    <row r="23458" spans="15:15" x14ac:dyDescent="0.35">
      <c r="O23458" s="86"/>
    </row>
    <row r="23459" spans="15:15" x14ac:dyDescent="0.35">
      <c r="O23459" s="86"/>
    </row>
    <row r="23460" spans="15:15" x14ac:dyDescent="0.35">
      <c r="O23460" s="86"/>
    </row>
    <row r="23461" spans="15:15" x14ac:dyDescent="0.35">
      <c r="O23461" s="86"/>
    </row>
    <row r="23462" spans="15:15" x14ac:dyDescent="0.35">
      <c r="O23462" s="86"/>
    </row>
    <row r="23463" spans="15:15" x14ac:dyDescent="0.35">
      <c r="O23463" s="86"/>
    </row>
    <row r="23464" spans="15:15" x14ac:dyDescent="0.35">
      <c r="O23464" s="86"/>
    </row>
    <row r="23465" spans="15:15" x14ac:dyDescent="0.35">
      <c r="O23465" s="86"/>
    </row>
    <row r="23466" spans="15:15" x14ac:dyDescent="0.35">
      <c r="O23466" s="86"/>
    </row>
    <row r="23467" spans="15:15" x14ac:dyDescent="0.35">
      <c r="O23467" s="86"/>
    </row>
    <row r="23468" spans="15:15" x14ac:dyDescent="0.35">
      <c r="O23468" s="86"/>
    </row>
    <row r="23469" spans="15:15" x14ac:dyDescent="0.35">
      <c r="O23469" s="86"/>
    </row>
    <row r="23470" spans="15:15" x14ac:dyDescent="0.35">
      <c r="O23470" s="86"/>
    </row>
    <row r="23471" spans="15:15" x14ac:dyDescent="0.35">
      <c r="O23471" s="86"/>
    </row>
    <row r="23472" spans="15:15" x14ac:dyDescent="0.35">
      <c r="O23472" s="86"/>
    </row>
    <row r="23473" spans="15:15" x14ac:dyDescent="0.35">
      <c r="O23473" s="86"/>
    </row>
    <row r="23474" spans="15:15" x14ac:dyDescent="0.35">
      <c r="O23474" s="86"/>
    </row>
    <row r="23475" spans="15:15" x14ac:dyDescent="0.35">
      <c r="O23475" s="86"/>
    </row>
    <row r="23476" spans="15:15" x14ac:dyDescent="0.35">
      <c r="O23476" s="86"/>
    </row>
    <row r="23477" spans="15:15" x14ac:dyDescent="0.35">
      <c r="O23477" s="86"/>
    </row>
    <row r="23478" spans="15:15" x14ac:dyDescent="0.35">
      <c r="O23478" s="86"/>
    </row>
    <row r="23479" spans="15:15" x14ac:dyDescent="0.35">
      <c r="O23479" s="86"/>
    </row>
    <row r="23480" spans="15:15" x14ac:dyDescent="0.35">
      <c r="O23480" s="86"/>
    </row>
    <row r="23481" spans="15:15" x14ac:dyDescent="0.35">
      <c r="O23481" s="86"/>
    </row>
    <row r="23482" spans="15:15" x14ac:dyDescent="0.35">
      <c r="O23482" s="86"/>
    </row>
    <row r="23483" spans="15:15" x14ac:dyDescent="0.35">
      <c r="O23483" s="86"/>
    </row>
    <row r="23484" spans="15:15" x14ac:dyDescent="0.35">
      <c r="O23484" s="86"/>
    </row>
    <row r="23485" spans="15:15" x14ac:dyDescent="0.35">
      <c r="O23485" s="86"/>
    </row>
    <row r="23486" spans="15:15" x14ac:dyDescent="0.35">
      <c r="O23486" s="86"/>
    </row>
    <row r="23487" spans="15:15" x14ac:dyDescent="0.35">
      <c r="O23487" s="86"/>
    </row>
    <row r="23488" spans="15:15" x14ac:dyDescent="0.35">
      <c r="O23488" s="86"/>
    </row>
    <row r="23489" spans="15:15" x14ac:dyDescent="0.35">
      <c r="O23489" s="86"/>
    </row>
    <row r="23490" spans="15:15" x14ac:dyDescent="0.35">
      <c r="O23490" s="86"/>
    </row>
    <row r="23491" spans="15:15" x14ac:dyDescent="0.35">
      <c r="O23491" s="86"/>
    </row>
    <row r="23492" spans="15:15" x14ac:dyDescent="0.35">
      <c r="O23492" s="86"/>
    </row>
    <row r="23493" spans="15:15" x14ac:dyDescent="0.35">
      <c r="O23493" s="86"/>
    </row>
    <row r="23494" spans="15:15" x14ac:dyDescent="0.35">
      <c r="O23494" s="86"/>
    </row>
    <row r="23495" spans="15:15" x14ac:dyDescent="0.35">
      <c r="O23495" s="86"/>
    </row>
    <row r="23496" spans="15:15" x14ac:dyDescent="0.35">
      <c r="O23496" s="86"/>
    </row>
    <row r="23497" spans="15:15" x14ac:dyDescent="0.35">
      <c r="O23497" s="86"/>
    </row>
    <row r="23498" spans="15:15" x14ac:dyDescent="0.35">
      <c r="O23498" s="86"/>
    </row>
    <row r="23499" spans="15:15" x14ac:dyDescent="0.35">
      <c r="O23499" s="86"/>
    </row>
    <row r="23500" spans="15:15" x14ac:dyDescent="0.35">
      <c r="O23500" s="86"/>
    </row>
    <row r="23501" spans="15:15" x14ac:dyDescent="0.35">
      <c r="O23501" s="86"/>
    </row>
    <row r="23502" spans="15:15" x14ac:dyDescent="0.35">
      <c r="O23502" s="86"/>
    </row>
    <row r="23503" spans="15:15" x14ac:dyDescent="0.35">
      <c r="O23503" s="86"/>
    </row>
    <row r="23504" spans="15:15" x14ac:dyDescent="0.35">
      <c r="O23504" s="86"/>
    </row>
    <row r="23505" spans="15:15" x14ac:dyDescent="0.35">
      <c r="O23505" s="86"/>
    </row>
    <row r="23506" spans="15:15" x14ac:dyDescent="0.35">
      <c r="O23506" s="86"/>
    </row>
    <row r="23507" spans="15:15" x14ac:dyDescent="0.35">
      <c r="O23507" s="86"/>
    </row>
    <row r="23508" spans="15:15" x14ac:dyDescent="0.35">
      <c r="O23508" s="86"/>
    </row>
    <row r="23509" spans="15:15" x14ac:dyDescent="0.35">
      <c r="O23509" s="86"/>
    </row>
    <row r="23510" spans="15:15" x14ac:dyDescent="0.35">
      <c r="O23510" s="86"/>
    </row>
    <row r="23511" spans="15:15" x14ac:dyDescent="0.35">
      <c r="O23511" s="86"/>
    </row>
    <row r="23512" spans="15:15" x14ac:dyDescent="0.35">
      <c r="O23512" s="86"/>
    </row>
    <row r="23513" spans="15:15" x14ac:dyDescent="0.35">
      <c r="O23513" s="86"/>
    </row>
    <row r="23514" spans="15:15" x14ac:dyDescent="0.35">
      <c r="O23514" s="86"/>
    </row>
    <row r="23515" spans="15:15" x14ac:dyDescent="0.35">
      <c r="O23515" s="86"/>
    </row>
    <row r="23516" spans="15:15" x14ac:dyDescent="0.35">
      <c r="O23516" s="86"/>
    </row>
    <row r="23517" spans="15:15" x14ac:dyDescent="0.35">
      <c r="O23517" s="86"/>
    </row>
    <row r="23518" spans="15:15" x14ac:dyDescent="0.35">
      <c r="O23518" s="86"/>
    </row>
    <row r="23519" spans="15:15" x14ac:dyDescent="0.35">
      <c r="O23519" s="86"/>
    </row>
    <row r="23520" spans="15:15" x14ac:dyDescent="0.35">
      <c r="O23520" s="86"/>
    </row>
    <row r="23521" spans="15:15" x14ac:dyDescent="0.35">
      <c r="O23521" s="86"/>
    </row>
    <row r="23522" spans="15:15" x14ac:dyDescent="0.35">
      <c r="O23522" s="86"/>
    </row>
    <row r="23523" spans="15:15" x14ac:dyDescent="0.35">
      <c r="O23523" s="86"/>
    </row>
    <row r="23524" spans="15:15" x14ac:dyDescent="0.35">
      <c r="O23524" s="86"/>
    </row>
    <row r="23525" spans="15:15" x14ac:dyDescent="0.35">
      <c r="O23525" s="86"/>
    </row>
    <row r="23526" spans="15:15" x14ac:dyDescent="0.35">
      <c r="O23526" s="86"/>
    </row>
    <row r="23527" spans="15:15" x14ac:dyDescent="0.35">
      <c r="O23527" s="86"/>
    </row>
    <row r="23528" spans="15:15" x14ac:dyDescent="0.35">
      <c r="O23528" s="86"/>
    </row>
    <row r="23529" spans="15:15" x14ac:dyDescent="0.35">
      <c r="O23529" s="86"/>
    </row>
    <row r="23530" spans="15:15" x14ac:dyDescent="0.35">
      <c r="O23530" s="86"/>
    </row>
    <row r="23531" spans="15:15" x14ac:dyDescent="0.35">
      <c r="O23531" s="86"/>
    </row>
    <row r="23532" spans="15:15" x14ac:dyDescent="0.35">
      <c r="O23532" s="86"/>
    </row>
    <row r="23533" spans="15:15" x14ac:dyDescent="0.35">
      <c r="O23533" s="86"/>
    </row>
    <row r="23534" spans="15:15" x14ac:dyDescent="0.35">
      <c r="O23534" s="86"/>
    </row>
    <row r="23535" spans="15:15" x14ac:dyDescent="0.35">
      <c r="O23535" s="86"/>
    </row>
    <row r="23536" spans="15:15" x14ac:dyDescent="0.35">
      <c r="O23536" s="86"/>
    </row>
    <row r="23537" spans="15:15" x14ac:dyDescent="0.35">
      <c r="O23537" s="86"/>
    </row>
    <row r="23538" spans="15:15" x14ac:dyDescent="0.35">
      <c r="O23538" s="86"/>
    </row>
    <row r="23539" spans="15:15" x14ac:dyDescent="0.35">
      <c r="O23539" s="86"/>
    </row>
    <row r="23540" spans="15:15" x14ac:dyDescent="0.35">
      <c r="O23540" s="86"/>
    </row>
    <row r="23541" spans="15:15" x14ac:dyDescent="0.35">
      <c r="O23541" s="86"/>
    </row>
    <row r="23542" spans="15:15" x14ac:dyDescent="0.35">
      <c r="O23542" s="86"/>
    </row>
    <row r="23543" spans="15:15" x14ac:dyDescent="0.35">
      <c r="O23543" s="86"/>
    </row>
    <row r="23544" spans="15:15" x14ac:dyDescent="0.35">
      <c r="O23544" s="86"/>
    </row>
    <row r="23545" spans="15:15" x14ac:dyDescent="0.35">
      <c r="O23545" s="86"/>
    </row>
    <row r="23546" spans="15:15" x14ac:dyDescent="0.35">
      <c r="O23546" s="86"/>
    </row>
    <row r="23547" spans="15:15" x14ac:dyDescent="0.35">
      <c r="O23547" s="86"/>
    </row>
    <row r="23548" spans="15:15" x14ac:dyDescent="0.35">
      <c r="O23548" s="86"/>
    </row>
    <row r="23549" spans="15:15" x14ac:dyDescent="0.35">
      <c r="O23549" s="86"/>
    </row>
    <row r="23550" spans="15:15" x14ac:dyDescent="0.35">
      <c r="O23550" s="86"/>
    </row>
    <row r="23551" spans="15:15" x14ac:dyDescent="0.35">
      <c r="O23551" s="86"/>
    </row>
    <row r="23552" spans="15:15" x14ac:dyDescent="0.35">
      <c r="O23552" s="86"/>
    </row>
    <row r="23553" spans="15:15" x14ac:dyDescent="0.35">
      <c r="O23553" s="86"/>
    </row>
    <row r="23554" spans="15:15" x14ac:dyDescent="0.35">
      <c r="O23554" s="86"/>
    </row>
    <row r="23555" spans="15:15" x14ac:dyDescent="0.35">
      <c r="O23555" s="86"/>
    </row>
    <row r="23556" spans="15:15" x14ac:dyDescent="0.35">
      <c r="O23556" s="86"/>
    </row>
    <row r="23557" spans="15:15" x14ac:dyDescent="0.35">
      <c r="O23557" s="86"/>
    </row>
    <row r="23558" spans="15:15" x14ac:dyDescent="0.35">
      <c r="O23558" s="86"/>
    </row>
    <row r="23559" spans="15:15" x14ac:dyDescent="0.35">
      <c r="O23559" s="86"/>
    </row>
    <row r="23560" spans="15:15" x14ac:dyDescent="0.35">
      <c r="O23560" s="86"/>
    </row>
    <row r="23561" spans="15:15" x14ac:dyDescent="0.35">
      <c r="O23561" s="86"/>
    </row>
    <row r="23562" spans="15:15" x14ac:dyDescent="0.35">
      <c r="O23562" s="86"/>
    </row>
    <row r="23563" spans="15:15" x14ac:dyDescent="0.35">
      <c r="O23563" s="86"/>
    </row>
    <row r="23564" spans="15:15" x14ac:dyDescent="0.35">
      <c r="O23564" s="86"/>
    </row>
    <row r="23565" spans="15:15" x14ac:dyDescent="0.35">
      <c r="O23565" s="86"/>
    </row>
    <row r="23566" spans="15:15" x14ac:dyDescent="0.35">
      <c r="O23566" s="86"/>
    </row>
    <row r="23567" spans="15:15" x14ac:dyDescent="0.35">
      <c r="O23567" s="86"/>
    </row>
    <row r="23568" spans="15:15" x14ac:dyDescent="0.35">
      <c r="O23568" s="86"/>
    </row>
    <row r="23569" spans="15:15" x14ac:dyDescent="0.35">
      <c r="O23569" s="86"/>
    </row>
    <row r="23570" spans="15:15" x14ac:dyDescent="0.35">
      <c r="O23570" s="86"/>
    </row>
    <row r="23571" spans="15:15" x14ac:dyDescent="0.35">
      <c r="O23571" s="86"/>
    </row>
    <row r="23572" spans="15:15" x14ac:dyDescent="0.35">
      <c r="O23572" s="86"/>
    </row>
    <row r="23573" spans="15:15" x14ac:dyDescent="0.35">
      <c r="O23573" s="86"/>
    </row>
    <row r="23574" spans="15:15" x14ac:dyDescent="0.35">
      <c r="O23574" s="86"/>
    </row>
    <row r="23575" spans="15:15" x14ac:dyDescent="0.35">
      <c r="O23575" s="86"/>
    </row>
    <row r="23576" spans="15:15" x14ac:dyDescent="0.35">
      <c r="O23576" s="86"/>
    </row>
    <row r="23577" spans="15:15" x14ac:dyDescent="0.35">
      <c r="O23577" s="86"/>
    </row>
    <row r="23578" spans="15:15" x14ac:dyDescent="0.35">
      <c r="O23578" s="86"/>
    </row>
    <row r="23579" spans="15:15" x14ac:dyDescent="0.35">
      <c r="O23579" s="86"/>
    </row>
    <row r="23580" spans="15:15" x14ac:dyDescent="0.35">
      <c r="O23580" s="86"/>
    </row>
    <row r="23581" spans="15:15" x14ac:dyDescent="0.35">
      <c r="O23581" s="86"/>
    </row>
    <row r="23582" spans="15:15" x14ac:dyDescent="0.35">
      <c r="O23582" s="86"/>
    </row>
    <row r="23583" spans="15:15" x14ac:dyDescent="0.35">
      <c r="O23583" s="86"/>
    </row>
    <row r="23584" spans="15:15" x14ac:dyDescent="0.35">
      <c r="O23584" s="86"/>
    </row>
    <row r="23585" spans="15:15" x14ac:dyDescent="0.35">
      <c r="O23585" s="86"/>
    </row>
    <row r="23586" spans="15:15" x14ac:dyDescent="0.35">
      <c r="O23586" s="86"/>
    </row>
    <row r="23587" spans="15:15" x14ac:dyDescent="0.35">
      <c r="O23587" s="86"/>
    </row>
    <row r="23588" spans="15:15" x14ac:dyDescent="0.35">
      <c r="O23588" s="86"/>
    </row>
    <row r="23589" spans="15:15" x14ac:dyDescent="0.35">
      <c r="O23589" s="86"/>
    </row>
    <row r="23590" spans="15:15" x14ac:dyDescent="0.35">
      <c r="O23590" s="86"/>
    </row>
    <row r="23591" spans="15:15" x14ac:dyDescent="0.35">
      <c r="O23591" s="86"/>
    </row>
    <row r="23592" spans="15:15" x14ac:dyDescent="0.35">
      <c r="O23592" s="86"/>
    </row>
    <row r="23593" spans="15:15" x14ac:dyDescent="0.35">
      <c r="O23593" s="86"/>
    </row>
    <row r="23594" spans="15:15" x14ac:dyDescent="0.35">
      <c r="O23594" s="86"/>
    </row>
    <row r="23595" spans="15:15" x14ac:dyDescent="0.35">
      <c r="O23595" s="86"/>
    </row>
    <row r="23596" spans="15:15" x14ac:dyDescent="0.35">
      <c r="O23596" s="86"/>
    </row>
    <row r="23597" spans="15:15" x14ac:dyDescent="0.35">
      <c r="O23597" s="86"/>
    </row>
    <row r="23598" spans="15:15" x14ac:dyDescent="0.35">
      <c r="O23598" s="86"/>
    </row>
    <row r="23599" spans="15:15" x14ac:dyDescent="0.35">
      <c r="O23599" s="86"/>
    </row>
    <row r="23600" spans="15:15" x14ac:dyDescent="0.35">
      <c r="O23600" s="86"/>
    </row>
    <row r="23601" spans="15:15" x14ac:dyDescent="0.35">
      <c r="O23601" s="86"/>
    </row>
    <row r="23602" spans="15:15" x14ac:dyDescent="0.35">
      <c r="O23602" s="86"/>
    </row>
    <row r="23603" spans="15:15" x14ac:dyDescent="0.35">
      <c r="O23603" s="86"/>
    </row>
    <row r="23604" spans="15:15" x14ac:dyDescent="0.35">
      <c r="O23604" s="86"/>
    </row>
    <row r="23605" spans="15:15" x14ac:dyDescent="0.35">
      <c r="O23605" s="86"/>
    </row>
    <row r="23606" spans="15:15" x14ac:dyDescent="0.35">
      <c r="O23606" s="86"/>
    </row>
    <row r="23607" spans="15:15" x14ac:dyDescent="0.35">
      <c r="O23607" s="86"/>
    </row>
    <row r="23608" spans="15:15" x14ac:dyDescent="0.35">
      <c r="O23608" s="86"/>
    </row>
    <row r="23609" spans="15:15" x14ac:dyDescent="0.35">
      <c r="O23609" s="86"/>
    </row>
    <row r="23610" spans="15:15" x14ac:dyDescent="0.35">
      <c r="O23610" s="86"/>
    </row>
    <row r="23611" spans="15:15" x14ac:dyDescent="0.35">
      <c r="O23611" s="86"/>
    </row>
    <row r="23612" spans="15:15" x14ac:dyDescent="0.35">
      <c r="O23612" s="86"/>
    </row>
    <row r="23613" spans="15:15" x14ac:dyDescent="0.35">
      <c r="O23613" s="86"/>
    </row>
    <row r="23614" spans="15:15" x14ac:dyDescent="0.35">
      <c r="O23614" s="86"/>
    </row>
    <row r="23615" spans="15:15" x14ac:dyDescent="0.35">
      <c r="O23615" s="86"/>
    </row>
    <row r="23616" spans="15:15" x14ac:dyDescent="0.35">
      <c r="O23616" s="86"/>
    </row>
    <row r="23617" spans="15:15" x14ac:dyDescent="0.35">
      <c r="O23617" s="86"/>
    </row>
    <row r="23618" spans="15:15" x14ac:dyDescent="0.35">
      <c r="O23618" s="86"/>
    </row>
    <row r="23619" spans="15:15" x14ac:dyDescent="0.35">
      <c r="O23619" s="86"/>
    </row>
    <row r="23620" spans="15:15" x14ac:dyDescent="0.35">
      <c r="O23620" s="86"/>
    </row>
    <row r="23621" spans="15:15" x14ac:dyDescent="0.35">
      <c r="O23621" s="86"/>
    </row>
    <row r="23622" spans="15:15" x14ac:dyDescent="0.35">
      <c r="O23622" s="86"/>
    </row>
    <row r="23623" spans="15:15" x14ac:dyDescent="0.35">
      <c r="O23623" s="86"/>
    </row>
    <row r="23624" spans="15:15" x14ac:dyDescent="0.35">
      <c r="O23624" s="86"/>
    </row>
    <row r="23625" spans="15:15" x14ac:dyDescent="0.35">
      <c r="O23625" s="86"/>
    </row>
    <row r="23626" spans="15:15" x14ac:dyDescent="0.35">
      <c r="O23626" s="86"/>
    </row>
    <row r="23627" spans="15:15" x14ac:dyDescent="0.35">
      <c r="O23627" s="86"/>
    </row>
    <row r="23628" spans="15:15" x14ac:dyDescent="0.35">
      <c r="O23628" s="86"/>
    </row>
    <row r="23629" spans="15:15" x14ac:dyDescent="0.35">
      <c r="O23629" s="86"/>
    </row>
    <row r="23630" spans="15:15" x14ac:dyDescent="0.35">
      <c r="O23630" s="86"/>
    </row>
    <row r="23631" spans="15:15" x14ac:dyDescent="0.35">
      <c r="O23631" s="86"/>
    </row>
    <row r="23632" spans="15:15" x14ac:dyDescent="0.35">
      <c r="O23632" s="86"/>
    </row>
    <row r="23633" spans="15:15" x14ac:dyDescent="0.35">
      <c r="O23633" s="86"/>
    </row>
    <row r="23634" spans="15:15" x14ac:dyDescent="0.35">
      <c r="O23634" s="86"/>
    </row>
    <row r="23635" spans="15:15" x14ac:dyDescent="0.35">
      <c r="O23635" s="86"/>
    </row>
    <row r="23636" spans="15:15" x14ac:dyDescent="0.35">
      <c r="O23636" s="86"/>
    </row>
    <row r="23637" spans="15:15" x14ac:dyDescent="0.35">
      <c r="O23637" s="86"/>
    </row>
    <row r="23638" spans="15:15" x14ac:dyDescent="0.35">
      <c r="O23638" s="86"/>
    </row>
    <row r="23639" spans="15:15" x14ac:dyDescent="0.35">
      <c r="O23639" s="86"/>
    </row>
    <row r="23640" spans="15:15" x14ac:dyDescent="0.35">
      <c r="O23640" s="86"/>
    </row>
    <row r="23641" spans="15:15" x14ac:dyDescent="0.35">
      <c r="O23641" s="86"/>
    </row>
    <row r="23642" spans="15:15" x14ac:dyDescent="0.35">
      <c r="O23642" s="86"/>
    </row>
    <row r="23643" spans="15:15" x14ac:dyDescent="0.35">
      <c r="O23643" s="86"/>
    </row>
    <row r="23644" spans="15:15" x14ac:dyDescent="0.35">
      <c r="O23644" s="86"/>
    </row>
    <row r="23645" spans="15:15" x14ac:dyDescent="0.35">
      <c r="O23645" s="86"/>
    </row>
    <row r="23646" spans="15:15" x14ac:dyDescent="0.35">
      <c r="O23646" s="86"/>
    </row>
    <row r="23647" spans="15:15" x14ac:dyDescent="0.35">
      <c r="O23647" s="86"/>
    </row>
    <row r="23648" spans="15:15" x14ac:dyDescent="0.35">
      <c r="O23648" s="86"/>
    </row>
    <row r="23649" spans="15:15" x14ac:dyDescent="0.35">
      <c r="O23649" s="86"/>
    </row>
    <row r="23650" spans="15:15" x14ac:dyDescent="0.35">
      <c r="O23650" s="86"/>
    </row>
    <row r="23651" spans="15:15" x14ac:dyDescent="0.35">
      <c r="O23651" s="86"/>
    </row>
    <row r="23652" spans="15:15" x14ac:dyDescent="0.35">
      <c r="O23652" s="86"/>
    </row>
    <row r="23653" spans="15:15" x14ac:dyDescent="0.35">
      <c r="O23653" s="86"/>
    </row>
    <row r="23654" spans="15:15" x14ac:dyDescent="0.35">
      <c r="O23654" s="86"/>
    </row>
    <row r="23655" spans="15:15" x14ac:dyDescent="0.35">
      <c r="O23655" s="86"/>
    </row>
    <row r="23656" spans="15:15" x14ac:dyDescent="0.35">
      <c r="O23656" s="86"/>
    </row>
    <row r="23657" spans="15:15" x14ac:dyDescent="0.35">
      <c r="O23657" s="86"/>
    </row>
    <row r="23658" spans="15:15" x14ac:dyDescent="0.35">
      <c r="O23658" s="86"/>
    </row>
    <row r="23659" spans="15:15" x14ac:dyDescent="0.35">
      <c r="O23659" s="86"/>
    </row>
    <row r="23660" spans="15:15" x14ac:dyDescent="0.35">
      <c r="O23660" s="86"/>
    </row>
    <row r="23661" spans="15:15" x14ac:dyDescent="0.35">
      <c r="O23661" s="86"/>
    </row>
    <row r="23662" spans="15:15" x14ac:dyDescent="0.35">
      <c r="O23662" s="86"/>
    </row>
    <row r="23663" spans="15:15" x14ac:dyDescent="0.35">
      <c r="O23663" s="86"/>
    </row>
    <row r="23664" spans="15:15" x14ac:dyDescent="0.35">
      <c r="O23664" s="86"/>
    </row>
    <row r="23665" spans="15:15" x14ac:dyDescent="0.35">
      <c r="O23665" s="86"/>
    </row>
    <row r="23666" spans="15:15" x14ac:dyDescent="0.35">
      <c r="O23666" s="86"/>
    </row>
    <row r="23667" spans="15:15" x14ac:dyDescent="0.35">
      <c r="O23667" s="86"/>
    </row>
    <row r="23668" spans="15:15" x14ac:dyDescent="0.35">
      <c r="O23668" s="86"/>
    </row>
    <row r="23669" spans="15:15" x14ac:dyDescent="0.35">
      <c r="O23669" s="86"/>
    </row>
    <row r="23670" spans="15:15" x14ac:dyDescent="0.35">
      <c r="O23670" s="86"/>
    </row>
    <row r="23671" spans="15:15" x14ac:dyDescent="0.35">
      <c r="O23671" s="86"/>
    </row>
    <row r="23672" spans="15:15" x14ac:dyDescent="0.35">
      <c r="O23672" s="86"/>
    </row>
    <row r="23673" spans="15:15" x14ac:dyDescent="0.35">
      <c r="O23673" s="86"/>
    </row>
    <row r="23674" spans="15:15" x14ac:dyDescent="0.35">
      <c r="O23674" s="86"/>
    </row>
    <row r="23675" spans="15:15" x14ac:dyDescent="0.35">
      <c r="O23675" s="86"/>
    </row>
    <row r="23676" spans="15:15" x14ac:dyDescent="0.35">
      <c r="O23676" s="86"/>
    </row>
    <row r="23677" spans="15:15" x14ac:dyDescent="0.35">
      <c r="O23677" s="86"/>
    </row>
    <row r="23678" spans="15:15" x14ac:dyDescent="0.35">
      <c r="O23678" s="86"/>
    </row>
    <row r="23679" spans="15:15" x14ac:dyDescent="0.35">
      <c r="O23679" s="86"/>
    </row>
    <row r="23680" spans="15:15" x14ac:dyDescent="0.35">
      <c r="O23680" s="86"/>
    </row>
    <row r="23681" spans="15:15" x14ac:dyDescent="0.35">
      <c r="O23681" s="86"/>
    </row>
    <row r="23682" spans="15:15" x14ac:dyDescent="0.35">
      <c r="O23682" s="86"/>
    </row>
    <row r="23683" spans="15:15" x14ac:dyDescent="0.35">
      <c r="O23683" s="86"/>
    </row>
    <row r="23684" spans="15:15" x14ac:dyDescent="0.35">
      <c r="O23684" s="86"/>
    </row>
    <row r="23685" spans="15:15" x14ac:dyDescent="0.35">
      <c r="O23685" s="86"/>
    </row>
    <row r="23686" spans="15:15" x14ac:dyDescent="0.35">
      <c r="O23686" s="86"/>
    </row>
    <row r="23687" spans="15:15" x14ac:dyDescent="0.35">
      <c r="O23687" s="86"/>
    </row>
    <row r="23688" spans="15:15" x14ac:dyDescent="0.35">
      <c r="O23688" s="86"/>
    </row>
    <row r="23689" spans="15:15" x14ac:dyDescent="0.35">
      <c r="O23689" s="86"/>
    </row>
    <row r="23690" spans="15:15" x14ac:dyDescent="0.35">
      <c r="O23690" s="86"/>
    </row>
    <row r="23691" spans="15:15" x14ac:dyDescent="0.35">
      <c r="O23691" s="86"/>
    </row>
    <row r="23692" spans="15:15" x14ac:dyDescent="0.35">
      <c r="O23692" s="86"/>
    </row>
    <row r="23693" spans="15:15" x14ac:dyDescent="0.35">
      <c r="O23693" s="86"/>
    </row>
    <row r="23694" spans="15:15" x14ac:dyDescent="0.35">
      <c r="O23694" s="86"/>
    </row>
    <row r="23695" spans="15:15" x14ac:dyDescent="0.35">
      <c r="O23695" s="86"/>
    </row>
    <row r="23696" spans="15:15" x14ac:dyDescent="0.35">
      <c r="O23696" s="86"/>
    </row>
    <row r="23697" spans="15:15" x14ac:dyDescent="0.35">
      <c r="O23697" s="86"/>
    </row>
    <row r="23698" spans="15:15" x14ac:dyDescent="0.35">
      <c r="O23698" s="86"/>
    </row>
    <row r="23699" spans="15:15" x14ac:dyDescent="0.35">
      <c r="O23699" s="86"/>
    </row>
    <row r="23700" spans="15:15" x14ac:dyDescent="0.35">
      <c r="O23700" s="86"/>
    </row>
    <row r="23701" spans="15:15" x14ac:dyDescent="0.35">
      <c r="O23701" s="86"/>
    </row>
    <row r="23702" spans="15:15" x14ac:dyDescent="0.35">
      <c r="O23702" s="86"/>
    </row>
    <row r="23703" spans="15:15" x14ac:dyDescent="0.35">
      <c r="O23703" s="86"/>
    </row>
    <row r="23704" spans="15:15" x14ac:dyDescent="0.35">
      <c r="O23704" s="86"/>
    </row>
    <row r="23705" spans="15:15" x14ac:dyDescent="0.35">
      <c r="O23705" s="86"/>
    </row>
    <row r="23706" spans="15:15" x14ac:dyDescent="0.35">
      <c r="O23706" s="86"/>
    </row>
    <row r="23707" spans="15:15" x14ac:dyDescent="0.35">
      <c r="O23707" s="86"/>
    </row>
    <row r="23708" spans="15:15" x14ac:dyDescent="0.35">
      <c r="O23708" s="86"/>
    </row>
    <row r="23709" spans="15:15" x14ac:dyDescent="0.35">
      <c r="O23709" s="86"/>
    </row>
    <row r="23710" spans="15:15" x14ac:dyDescent="0.35">
      <c r="O23710" s="86"/>
    </row>
    <row r="23711" spans="15:15" x14ac:dyDescent="0.35">
      <c r="O23711" s="86"/>
    </row>
    <row r="23712" spans="15:15" x14ac:dyDescent="0.35">
      <c r="O23712" s="86"/>
    </row>
    <row r="23713" spans="15:15" x14ac:dyDescent="0.35">
      <c r="O23713" s="86"/>
    </row>
    <row r="23714" spans="15:15" x14ac:dyDescent="0.35">
      <c r="O23714" s="86"/>
    </row>
    <row r="23715" spans="15:15" x14ac:dyDescent="0.35">
      <c r="O23715" s="86"/>
    </row>
    <row r="23716" spans="15:15" x14ac:dyDescent="0.35">
      <c r="O23716" s="86"/>
    </row>
    <row r="23717" spans="15:15" x14ac:dyDescent="0.35">
      <c r="O23717" s="86"/>
    </row>
    <row r="23718" spans="15:15" x14ac:dyDescent="0.35">
      <c r="O23718" s="86"/>
    </row>
    <row r="23719" spans="15:15" x14ac:dyDescent="0.35">
      <c r="O23719" s="86"/>
    </row>
    <row r="23720" spans="15:15" x14ac:dyDescent="0.35">
      <c r="O23720" s="86"/>
    </row>
    <row r="23721" spans="15:15" x14ac:dyDescent="0.35">
      <c r="O23721" s="86"/>
    </row>
    <row r="23722" spans="15:15" x14ac:dyDescent="0.35">
      <c r="O23722" s="86"/>
    </row>
    <row r="23723" spans="15:15" x14ac:dyDescent="0.35">
      <c r="O23723" s="86"/>
    </row>
    <row r="23724" spans="15:15" x14ac:dyDescent="0.35">
      <c r="O23724" s="86"/>
    </row>
    <row r="23725" spans="15:15" x14ac:dyDescent="0.35">
      <c r="O23725" s="86"/>
    </row>
    <row r="23726" spans="15:15" x14ac:dyDescent="0.35">
      <c r="O23726" s="86"/>
    </row>
    <row r="23727" spans="15:15" x14ac:dyDescent="0.35">
      <c r="O23727" s="86"/>
    </row>
    <row r="23728" spans="15:15" x14ac:dyDescent="0.35">
      <c r="O23728" s="86"/>
    </row>
    <row r="23729" spans="15:15" x14ac:dyDescent="0.35">
      <c r="O23729" s="86"/>
    </row>
    <row r="23730" spans="15:15" x14ac:dyDescent="0.35">
      <c r="O23730" s="86"/>
    </row>
    <row r="23731" spans="15:15" x14ac:dyDescent="0.35">
      <c r="O23731" s="86"/>
    </row>
    <row r="23732" spans="15:15" x14ac:dyDescent="0.35">
      <c r="O23732" s="86"/>
    </row>
    <row r="23733" spans="15:15" x14ac:dyDescent="0.35">
      <c r="O23733" s="86"/>
    </row>
    <row r="23734" spans="15:15" x14ac:dyDescent="0.35">
      <c r="O23734" s="86"/>
    </row>
    <row r="23735" spans="15:15" x14ac:dyDescent="0.35">
      <c r="O23735" s="86"/>
    </row>
    <row r="23736" spans="15:15" x14ac:dyDescent="0.35">
      <c r="O23736" s="86"/>
    </row>
    <row r="23737" spans="15:15" x14ac:dyDescent="0.35">
      <c r="O23737" s="86"/>
    </row>
    <row r="23738" spans="15:15" x14ac:dyDescent="0.35">
      <c r="O23738" s="86"/>
    </row>
    <row r="23739" spans="15:15" x14ac:dyDescent="0.35">
      <c r="O23739" s="86"/>
    </row>
    <row r="23740" spans="15:15" x14ac:dyDescent="0.35">
      <c r="O23740" s="86"/>
    </row>
    <row r="23741" spans="15:15" x14ac:dyDescent="0.35">
      <c r="O23741" s="86"/>
    </row>
    <row r="23742" spans="15:15" x14ac:dyDescent="0.35">
      <c r="O23742" s="86"/>
    </row>
    <row r="23743" spans="15:15" x14ac:dyDescent="0.35">
      <c r="O23743" s="86"/>
    </row>
    <row r="23744" spans="15:15" x14ac:dyDescent="0.35">
      <c r="O23744" s="86"/>
    </row>
    <row r="23745" spans="15:15" x14ac:dyDescent="0.35">
      <c r="O23745" s="86"/>
    </row>
    <row r="23746" spans="15:15" x14ac:dyDescent="0.35">
      <c r="O23746" s="86"/>
    </row>
    <row r="23747" spans="15:15" x14ac:dyDescent="0.35">
      <c r="O23747" s="86"/>
    </row>
    <row r="23748" spans="15:15" x14ac:dyDescent="0.35">
      <c r="O23748" s="86"/>
    </row>
    <row r="23749" spans="15:15" x14ac:dyDescent="0.35">
      <c r="O23749" s="86"/>
    </row>
    <row r="23750" spans="15:15" x14ac:dyDescent="0.35">
      <c r="O23750" s="86"/>
    </row>
    <row r="23751" spans="15:15" x14ac:dyDescent="0.35">
      <c r="O23751" s="86"/>
    </row>
    <row r="23752" spans="15:15" x14ac:dyDescent="0.35">
      <c r="O23752" s="86"/>
    </row>
    <row r="23753" spans="15:15" x14ac:dyDescent="0.35">
      <c r="O23753" s="86"/>
    </row>
    <row r="23754" spans="15:15" x14ac:dyDescent="0.35">
      <c r="O23754" s="86"/>
    </row>
    <row r="23755" spans="15:15" x14ac:dyDescent="0.35">
      <c r="O23755" s="86"/>
    </row>
    <row r="23756" spans="15:15" x14ac:dyDescent="0.35">
      <c r="O23756" s="86"/>
    </row>
    <row r="23757" spans="15:15" x14ac:dyDescent="0.35">
      <c r="O23757" s="86"/>
    </row>
    <row r="23758" spans="15:15" x14ac:dyDescent="0.35">
      <c r="O23758" s="86"/>
    </row>
    <row r="23759" spans="15:15" x14ac:dyDescent="0.35">
      <c r="O23759" s="86"/>
    </row>
    <row r="23760" spans="15:15" x14ac:dyDescent="0.35">
      <c r="O23760" s="86"/>
    </row>
    <row r="23761" spans="15:15" x14ac:dyDescent="0.35">
      <c r="O23761" s="86"/>
    </row>
    <row r="23762" spans="15:15" x14ac:dyDescent="0.35">
      <c r="O23762" s="86"/>
    </row>
    <row r="23763" spans="15:15" x14ac:dyDescent="0.35">
      <c r="O23763" s="86"/>
    </row>
    <row r="23764" spans="15:15" x14ac:dyDescent="0.35">
      <c r="O23764" s="86"/>
    </row>
    <row r="23765" spans="15:15" x14ac:dyDescent="0.35">
      <c r="O23765" s="86"/>
    </row>
    <row r="23766" spans="15:15" x14ac:dyDescent="0.35">
      <c r="O23766" s="86"/>
    </row>
    <row r="23767" spans="15:15" x14ac:dyDescent="0.35">
      <c r="O23767" s="86"/>
    </row>
    <row r="23768" spans="15:15" x14ac:dyDescent="0.35">
      <c r="O23768" s="86"/>
    </row>
    <row r="23769" spans="15:15" x14ac:dyDescent="0.35">
      <c r="O23769" s="86"/>
    </row>
    <row r="23770" spans="15:15" x14ac:dyDescent="0.35">
      <c r="O23770" s="86"/>
    </row>
    <row r="23771" spans="15:15" x14ac:dyDescent="0.35">
      <c r="O23771" s="86"/>
    </row>
    <row r="23772" spans="15:15" x14ac:dyDescent="0.35">
      <c r="O23772" s="86"/>
    </row>
    <row r="23773" spans="15:15" x14ac:dyDescent="0.35">
      <c r="O23773" s="86"/>
    </row>
    <row r="23774" spans="15:15" x14ac:dyDescent="0.35">
      <c r="O23774" s="86"/>
    </row>
    <row r="23775" spans="15:15" x14ac:dyDescent="0.35">
      <c r="O23775" s="86"/>
    </row>
    <row r="23776" spans="15:15" x14ac:dyDescent="0.35">
      <c r="O23776" s="86"/>
    </row>
    <row r="23777" spans="15:15" x14ac:dyDescent="0.35">
      <c r="O23777" s="86"/>
    </row>
    <row r="23778" spans="15:15" x14ac:dyDescent="0.35">
      <c r="O23778" s="86"/>
    </row>
    <row r="23779" spans="15:15" x14ac:dyDescent="0.35">
      <c r="O23779" s="86"/>
    </row>
    <row r="23780" spans="15:15" x14ac:dyDescent="0.35">
      <c r="O23780" s="86"/>
    </row>
    <row r="23781" spans="15:15" x14ac:dyDescent="0.35">
      <c r="O23781" s="86"/>
    </row>
    <row r="23782" spans="15:15" x14ac:dyDescent="0.35">
      <c r="O23782" s="86"/>
    </row>
    <row r="23783" spans="15:15" x14ac:dyDescent="0.35">
      <c r="O23783" s="86"/>
    </row>
    <row r="23784" spans="15:15" x14ac:dyDescent="0.35">
      <c r="O23784" s="86"/>
    </row>
    <row r="23785" spans="15:15" x14ac:dyDescent="0.35">
      <c r="O23785" s="86"/>
    </row>
    <row r="23786" spans="15:15" x14ac:dyDescent="0.35">
      <c r="O23786" s="86"/>
    </row>
    <row r="23787" spans="15:15" x14ac:dyDescent="0.35">
      <c r="O23787" s="86"/>
    </row>
    <row r="23788" spans="15:15" x14ac:dyDescent="0.35">
      <c r="O23788" s="86"/>
    </row>
    <row r="23789" spans="15:15" x14ac:dyDescent="0.35">
      <c r="O23789" s="86"/>
    </row>
    <row r="23790" spans="15:15" x14ac:dyDescent="0.35">
      <c r="O23790" s="86"/>
    </row>
    <row r="23791" spans="15:15" x14ac:dyDescent="0.35">
      <c r="O23791" s="86"/>
    </row>
    <row r="23792" spans="15:15" x14ac:dyDescent="0.35">
      <c r="O23792" s="86"/>
    </row>
    <row r="23793" spans="15:15" x14ac:dyDescent="0.35">
      <c r="O23793" s="86"/>
    </row>
    <row r="23794" spans="15:15" x14ac:dyDescent="0.35">
      <c r="O23794" s="86"/>
    </row>
    <row r="23795" spans="15:15" x14ac:dyDescent="0.35">
      <c r="O23795" s="86"/>
    </row>
    <row r="23796" spans="15:15" x14ac:dyDescent="0.35">
      <c r="O23796" s="86"/>
    </row>
    <row r="23797" spans="15:15" x14ac:dyDescent="0.35">
      <c r="O23797" s="86"/>
    </row>
    <row r="23798" spans="15:15" x14ac:dyDescent="0.35">
      <c r="O23798" s="86"/>
    </row>
    <row r="23799" spans="15:15" x14ac:dyDescent="0.35">
      <c r="O23799" s="86"/>
    </row>
    <row r="23800" spans="15:15" x14ac:dyDescent="0.35">
      <c r="O23800" s="86"/>
    </row>
    <row r="23801" spans="15:15" x14ac:dyDescent="0.35">
      <c r="O23801" s="86"/>
    </row>
    <row r="23802" spans="15:15" x14ac:dyDescent="0.35">
      <c r="O23802" s="86"/>
    </row>
    <row r="23803" spans="15:15" x14ac:dyDescent="0.35">
      <c r="O23803" s="86"/>
    </row>
    <row r="23804" spans="15:15" x14ac:dyDescent="0.35">
      <c r="O23804" s="86"/>
    </row>
    <row r="23805" spans="15:15" x14ac:dyDescent="0.35">
      <c r="O23805" s="86"/>
    </row>
    <row r="23806" spans="15:15" x14ac:dyDescent="0.35">
      <c r="O23806" s="86"/>
    </row>
    <row r="23807" spans="15:15" x14ac:dyDescent="0.35">
      <c r="O23807" s="86"/>
    </row>
    <row r="23808" spans="15:15" x14ac:dyDescent="0.35">
      <c r="O23808" s="86"/>
    </row>
    <row r="23809" spans="15:15" x14ac:dyDescent="0.35">
      <c r="O23809" s="86"/>
    </row>
    <row r="23810" spans="15:15" x14ac:dyDescent="0.35">
      <c r="O23810" s="86"/>
    </row>
    <row r="23811" spans="15:15" x14ac:dyDescent="0.35">
      <c r="O23811" s="86"/>
    </row>
    <row r="23812" spans="15:15" x14ac:dyDescent="0.35">
      <c r="O23812" s="86"/>
    </row>
    <row r="23813" spans="15:15" x14ac:dyDescent="0.35">
      <c r="O23813" s="86"/>
    </row>
    <row r="23814" spans="15:15" x14ac:dyDescent="0.35">
      <c r="O23814" s="86"/>
    </row>
    <row r="23815" spans="15:15" x14ac:dyDescent="0.35">
      <c r="O23815" s="86"/>
    </row>
    <row r="23816" spans="15:15" x14ac:dyDescent="0.35">
      <c r="O23816" s="86"/>
    </row>
    <row r="23817" spans="15:15" x14ac:dyDescent="0.35">
      <c r="O23817" s="86"/>
    </row>
    <row r="23818" spans="15:15" x14ac:dyDescent="0.35">
      <c r="O23818" s="86"/>
    </row>
    <row r="23819" spans="15:15" x14ac:dyDescent="0.35">
      <c r="O23819" s="86"/>
    </row>
    <row r="23820" spans="15:15" x14ac:dyDescent="0.35">
      <c r="O23820" s="86"/>
    </row>
    <row r="23821" spans="15:15" x14ac:dyDescent="0.35">
      <c r="O23821" s="86"/>
    </row>
    <row r="23822" spans="15:15" x14ac:dyDescent="0.35">
      <c r="O23822" s="86"/>
    </row>
    <row r="23823" spans="15:15" x14ac:dyDescent="0.35">
      <c r="O23823" s="86"/>
    </row>
    <row r="23824" spans="15:15" x14ac:dyDescent="0.35">
      <c r="O23824" s="86"/>
    </row>
    <row r="23825" spans="15:15" x14ac:dyDescent="0.35">
      <c r="O23825" s="86"/>
    </row>
    <row r="23826" spans="15:15" x14ac:dyDescent="0.35">
      <c r="O23826" s="86"/>
    </row>
    <row r="23827" spans="15:15" x14ac:dyDescent="0.35">
      <c r="O23827" s="86"/>
    </row>
    <row r="23828" spans="15:15" x14ac:dyDescent="0.35">
      <c r="O23828" s="86"/>
    </row>
    <row r="23829" spans="15:15" x14ac:dyDescent="0.35">
      <c r="O23829" s="86"/>
    </row>
    <row r="23830" spans="15:15" x14ac:dyDescent="0.35">
      <c r="O23830" s="86"/>
    </row>
    <row r="23831" spans="15:15" x14ac:dyDescent="0.35">
      <c r="O23831" s="86"/>
    </row>
    <row r="23832" spans="15:15" x14ac:dyDescent="0.35">
      <c r="O23832" s="86"/>
    </row>
    <row r="23833" spans="15:15" x14ac:dyDescent="0.35">
      <c r="O23833" s="86"/>
    </row>
    <row r="23834" spans="15:15" x14ac:dyDescent="0.35">
      <c r="O23834" s="86"/>
    </row>
    <row r="23835" spans="15:15" x14ac:dyDescent="0.35">
      <c r="O23835" s="86"/>
    </row>
    <row r="23836" spans="15:15" x14ac:dyDescent="0.35">
      <c r="O23836" s="86"/>
    </row>
    <row r="23837" spans="15:15" x14ac:dyDescent="0.35">
      <c r="O23837" s="86"/>
    </row>
    <row r="23838" spans="15:15" x14ac:dyDescent="0.35">
      <c r="O23838" s="86"/>
    </row>
    <row r="23839" spans="15:15" x14ac:dyDescent="0.35">
      <c r="O23839" s="86"/>
    </row>
    <row r="23840" spans="15:15" x14ac:dyDescent="0.35">
      <c r="O23840" s="86"/>
    </row>
    <row r="23841" spans="15:15" x14ac:dyDescent="0.35">
      <c r="O23841" s="86"/>
    </row>
    <row r="23842" spans="15:15" x14ac:dyDescent="0.35">
      <c r="O23842" s="86"/>
    </row>
    <row r="23843" spans="15:15" x14ac:dyDescent="0.35">
      <c r="O23843" s="86"/>
    </row>
    <row r="23844" spans="15:15" x14ac:dyDescent="0.35">
      <c r="O23844" s="86"/>
    </row>
    <row r="23845" spans="15:15" x14ac:dyDescent="0.35">
      <c r="O23845" s="86"/>
    </row>
    <row r="23846" spans="15:15" x14ac:dyDescent="0.35">
      <c r="O23846" s="86"/>
    </row>
    <row r="23847" spans="15:15" x14ac:dyDescent="0.35">
      <c r="O23847" s="86"/>
    </row>
    <row r="23848" spans="15:15" x14ac:dyDescent="0.35">
      <c r="O23848" s="86"/>
    </row>
    <row r="23849" spans="15:15" x14ac:dyDescent="0.35">
      <c r="O23849" s="86"/>
    </row>
    <row r="23850" spans="15:15" x14ac:dyDescent="0.35">
      <c r="O23850" s="86"/>
    </row>
    <row r="23851" spans="15:15" x14ac:dyDescent="0.35">
      <c r="O23851" s="86"/>
    </row>
    <row r="23852" spans="15:15" x14ac:dyDescent="0.35">
      <c r="O23852" s="86"/>
    </row>
    <row r="23853" spans="15:15" x14ac:dyDescent="0.35">
      <c r="O23853" s="86"/>
    </row>
    <row r="23854" spans="15:15" x14ac:dyDescent="0.35">
      <c r="O23854" s="86"/>
    </row>
    <row r="23855" spans="15:15" x14ac:dyDescent="0.35">
      <c r="O23855" s="86"/>
    </row>
    <row r="23856" spans="15:15" x14ac:dyDescent="0.35">
      <c r="O23856" s="86"/>
    </row>
    <row r="23857" spans="15:15" x14ac:dyDescent="0.35">
      <c r="O23857" s="86"/>
    </row>
    <row r="23858" spans="15:15" x14ac:dyDescent="0.35">
      <c r="O23858" s="86"/>
    </row>
    <row r="23859" spans="15:15" x14ac:dyDescent="0.35">
      <c r="O23859" s="86"/>
    </row>
    <row r="23860" spans="15:15" x14ac:dyDescent="0.35">
      <c r="O23860" s="86"/>
    </row>
    <row r="23861" spans="15:15" x14ac:dyDescent="0.35">
      <c r="O23861" s="86"/>
    </row>
    <row r="23862" spans="15:15" x14ac:dyDescent="0.35">
      <c r="O23862" s="86"/>
    </row>
    <row r="23863" spans="15:15" x14ac:dyDescent="0.35">
      <c r="O23863" s="86"/>
    </row>
    <row r="23864" spans="15:15" x14ac:dyDescent="0.35">
      <c r="O23864" s="86"/>
    </row>
    <row r="23865" spans="15:15" x14ac:dyDescent="0.35">
      <c r="O23865" s="86"/>
    </row>
    <row r="23866" spans="15:15" x14ac:dyDescent="0.35">
      <c r="O23866" s="86"/>
    </row>
    <row r="23867" spans="15:15" x14ac:dyDescent="0.35">
      <c r="O23867" s="86"/>
    </row>
    <row r="23868" spans="15:15" x14ac:dyDescent="0.35">
      <c r="O23868" s="86"/>
    </row>
    <row r="23869" spans="15:15" x14ac:dyDescent="0.35">
      <c r="O23869" s="86"/>
    </row>
    <row r="23870" spans="15:15" x14ac:dyDescent="0.35">
      <c r="O23870" s="86"/>
    </row>
    <row r="23871" spans="15:15" x14ac:dyDescent="0.35">
      <c r="O23871" s="86"/>
    </row>
    <row r="23872" spans="15:15" x14ac:dyDescent="0.35">
      <c r="O23872" s="86"/>
    </row>
    <row r="23873" spans="15:15" x14ac:dyDescent="0.35">
      <c r="O23873" s="86"/>
    </row>
    <row r="23874" spans="15:15" x14ac:dyDescent="0.35">
      <c r="O23874" s="86"/>
    </row>
    <row r="23875" spans="15:15" x14ac:dyDescent="0.35">
      <c r="O23875" s="86"/>
    </row>
    <row r="23876" spans="15:15" x14ac:dyDescent="0.35">
      <c r="O23876" s="86"/>
    </row>
    <row r="23877" spans="15:15" x14ac:dyDescent="0.35">
      <c r="O23877" s="86"/>
    </row>
    <row r="23878" spans="15:15" x14ac:dyDescent="0.35">
      <c r="O23878" s="86"/>
    </row>
    <row r="23879" spans="15:15" x14ac:dyDescent="0.35">
      <c r="O23879" s="86"/>
    </row>
    <row r="23880" spans="15:15" x14ac:dyDescent="0.35">
      <c r="O23880" s="86"/>
    </row>
    <row r="23881" spans="15:15" x14ac:dyDescent="0.35">
      <c r="O23881" s="86"/>
    </row>
    <row r="23882" spans="15:15" x14ac:dyDescent="0.35">
      <c r="O23882" s="86"/>
    </row>
    <row r="23883" spans="15:15" x14ac:dyDescent="0.35">
      <c r="O23883" s="86"/>
    </row>
    <row r="23884" spans="15:15" x14ac:dyDescent="0.35">
      <c r="O23884" s="86"/>
    </row>
    <row r="23885" spans="15:15" x14ac:dyDescent="0.35">
      <c r="O23885" s="86"/>
    </row>
    <row r="23886" spans="15:15" x14ac:dyDescent="0.35">
      <c r="O23886" s="86"/>
    </row>
    <row r="23887" spans="15:15" x14ac:dyDescent="0.35">
      <c r="O23887" s="86"/>
    </row>
    <row r="23888" spans="15:15" x14ac:dyDescent="0.35">
      <c r="O23888" s="86"/>
    </row>
    <row r="23889" spans="15:15" x14ac:dyDescent="0.35">
      <c r="O23889" s="86"/>
    </row>
    <row r="23890" spans="15:15" x14ac:dyDescent="0.35">
      <c r="O23890" s="86"/>
    </row>
    <row r="23891" spans="15:15" x14ac:dyDescent="0.35">
      <c r="O23891" s="86"/>
    </row>
    <row r="23892" spans="15:15" x14ac:dyDescent="0.35">
      <c r="O23892" s="86"/>
    </row>
    <row r="23893" spans="15:15" x14ac:dyDescent="0.35">
      <c r="O23893" s="86"/>
    </row>
    <row r="23894" spans="15:15" x14ac:dyDescent="0.35">
      <c r="O23894" s="86"/>
    </row>
    <row r="23895" spans="15:15" x14ac:dyDescent="0.35">
      <c r="O23895" s="86"/>
    </row>
    <row r="23896" spans="15:15" x14ac:dyDescent="0.35">
      <c r="O23896" s="86"/>
    </row>
    <row r="23897" spans="15:15" x14ac:dyDescent="0.35">
      <c r="O23897" s="86"/>
    </row>
    <row r="23898" spans="15:15" x14ac:dyDescent="0.35">
      <c r="O23898" s="86"/>
    </row>
    <row r="23899" spans="15:15" x14ac:dyDescent="0.35">
      <c r="O23899" s="86"/>
    </row>
    <row r="23900" spans="15:15" x14ac:dyDescent="0.35">
      <c r="O23900" s="86"/>
    </row>
    <row r="23901" spans="15:15" x14ac:dyDescent="0.35">
      <c r="O23901" s="86"/>
    </row>
    <row r="23902" spans="15:15" x14ac:dyDescent="0.35">
      <c r="O23902" s="86"/>
    </row>
    <row r="23903" spans="15:15" x14ac:dyDescent="0.35">
      <c r="O23903" s="86"/>
    </row>
    <row r="23904" spans="15:15" x14ac:dyDescent="0.35">
      <c r="O23904" s="86"/>
    </row>
    <row r="23905" spans="15:15" x14ac:dyDescent="0.35">
      <c r="O23905" s="86"/>
    </row>
    <row r="23906" spans="15:15" x14ac:dyDescent="0.35">
      <c r="O23906" s="86"/>
    </row>
    <row r="23907" spans="15:15" x14ac:dyDescent="0.35">
      <c r="O23907" s="86"/>
    </row>
    <row r="23908" spans="15:15" x14ac:dyDescent="0.35">
      <c r="O23908" s="86"/>
    </row>
    <row r="23909" spans="15:15" x14ac:dyDescent="0.35">
      <c r="O23909" s="86"/>
    </row>
    <row r="23910" spans="15:15" x14ac:dyDescent="0.35">
      <c r="O23910" s="86"/>
    </row>
    <row r="23911" spans="15:15" x14ac:dyDescent="0.35">
      <c r="O23911" s="86"/>
    </row>
    <row r="23912" spans="15:15" x14ac:dyDescent="0.35">
      <c r="O23912" s="86"/>
    </row>
    <row r="23913" spans="15:15" x14ac:dyDescent="0.35">
      <c r="O23913" s="86"/>
    </row>
    <row r="23914" spans="15:15" x14ac:dyDescent="0.35">
      <c r="O23914" s="86"/>
    </row>
    <row r="23915" spans="15:15" x14ac:dyDescent="0.35">
      <c r="O23915" s="86"/>
    </row>
    <row r="23916" spans="15:15" x14ac:dyDescent="0.35">
      <c r="O23916" s="86"/>
    </row>
    <row r="23917" spans="15:15" x14ac:dyDescent="0.35">
      <c r="O23917" s="86"/>
    </row>
    <row r="23918" spans="15:15" x14ac:dyDescent="0.35">
      <c r="O23918" s="86"/>
    </row>
    <row r="23919" spans="15:15" x14ac:dyDescent="0.35">
      <c r="O23919" s="86"/>
    </row>
    <row r="23920" spans="15:15" x14ac:dyDescent="0.35">
      <c r="O23920" s="86"/>
    </row>
    <row r="23921" spans="15:15" x14ac:dyDescent="0.35">
      <c r="O23921" s="86"/>
    </row>
    <row r="23922" spans="15:15" x14ac:dyDescent="0.35">
      <c r="O23922" s="86"/>
    </row>
    <row r="23923" spans="15:15" x14ac:dyDescent="0.35">
      <c r="O23923" s="86"/>
    </row>
    <row r="23924" spans="15:15" x14ac:dyDescent="0.35">
      <c r="O23924" s="86"/>
    </row>
    <row r="23925" spans="15:15" x14ac:dyDescent="0.35">
      <c r="O23925" s="86"/>
    </row>
    <row r="23926" spans="15:15" x14ac:dyDescent="0.35">
      <c r="O23926" s="86"/>
    </row>
    <row r="23927" spans="15:15" x14ac:dyDescent="0.35">
      <c r="O23927" s="86"/>
    </row>
    <row r="23928" spans="15:15" x14ac:dyDescent="0.35">
      <c r="O23928" s="86"/>
    </row>
    <row r="23929" spans="15:15" x14ac:dyDescent="0.35">
      <c r="O23929" s="86"/>
    </row>
    <row r="23930" spans="15:15" x14ac:dyDescent="0.35">
      <c r="O23930" s="86"/>
    </row>
    <row r="23931" spans="15:15" x14ac:dyDescent="0.35">
      <c r="O23931" s="86"/>
    </row>
    <row r="23932" spans="15:15" x14ac:dyDescent="0.35">
      <c r="O23932" s="86"/>
    </row>
    <row r="23933" spans="15:15" x14ac:dyDescent="0.35">
      <c r="O23933" s="86"/>
    </row>
    <row r="23934" spans="15:15" x14ac:dyDescent="0.35">
      <c r="O23934" s="86"/>
    </row>
    <row r="23935" spans="15:15" x14ac:dyDescent="0.35">
      <c r="O23935" s="86"/>
    </row>
    <row r="23936" spans="15:15" x14ac:dyDescent="0.35">
      <c r="O23936" s="86"/>
    </row>
    <row r="23937" spans="15:15" x14ac:dyDescent="0.35">
      <c r="O23937" s="86"/>
    </row>
    <row r="23938" spans="15:15" x14ac:dyDescent="0.35">
      <c r="O23938" s="86"/>
    </row>
    <row r="23939" spans="15:15" x14ac:dyDescent="0.35">
      <c r="O23939" s="86"/>
    </row>
    <row r="23940" spans="15:15" x14ac:dyDescent="0.35">
      <c r="O23940" s="86"/>
    </row>
    <row r="23941" spans="15:15" x14ac:dyDescent="0.35">
      <c r="O23941" s="86"/>
    </row>
    <row r="23942" spans="15:15" x14ac:dyDescent="0.35">
      <c r="O23942" s="86"/>
    </row>
    <row r="23943" spans="15:15" x14ac:dyDescent="0.35">
      <c r="O23943" s="86"/>
    </row>
    <row r="23944" spans="15:15" x14ac:dyDescent="0.35">
      <c r="O23944" s="86"/>
    </row>
    <row r="23945" spans="15:15" x14ac:dyDescent="0.35">
      <c r="O23945" s="86"/>
    </row>
    <row r="23946" spans="15:15" x14ac:dyDescent="0.35">
      <c r="O23946" s="86"/>
    </row>
    <row r="23947" spans="15:15" x14ac:dyDescent="0.35">
      <c r="O23947" s="86"/>
    </row>
    <row r="23948" spans="15:15" x14ac:dyDescent="0.35">
      <c r="O23948" s="86"/>
    </row>
    <row r="23949" spans="15:15" x14ac:dyDescent="0.35">
      <c r="O23949" s="86"/>
    </row>
    <row r="23950" spans="15:15" x14ac:dyDescent="0.35">
      <c r="O23950" s="86"/>
    </row>
    <row r="23951" spans="15:15" x14ac:dyDescent="0.35">
      <c r="O23951" s="86"/>
    </row>
    <row r="23952" spans="15:15" x14ac:dyDescent="0.35">
      <c r="O23952" s="86"/>
    </row>
    <row r="23953" spans="15:15" x14ac:dyDescent="0.35">
      <c r="O23953" s="86"/>
    </row>
    <row r="23954" spans="15:15" x14ac:dyDescent="0.35">
      <c r="O23954" s="86"/>
    </row>
    <row r="23955" spans="15:15" x14ac:dyDescent="0.35">
      <c r="O23955" s="86"/>
    </row>
    <row r="23956" spans="15:15" x14ac:dyDescent="0.35">
      <c r="O23956" s="86"/>
    </row>
    <row r="23957" spans="15:15" x14ac:dyDescent="0.35">
      <c r="O23957" s="86"/>
    </row>
    <row r="23958" spans="15:15" x14ac:dyDescent="0.35">
      <c r="O23958" s="86"/>
    </row>
    <row r="23959" spans="15:15" x14ac:dyDescent="0.35">
      <c r="O23959" s="86"/>
    </row>
    <row r="23960" spans="15:15" x14ac:dyDescent="0.35">
      <c r="O23960" s="86"/>
    </row>
    <row r="23961" spans="15:15" x14ac:dyDescent="0.35">
      <c r="O23961" s="86"/>
    </row>
    <row r="23962" spans="15:15" x14ac:dyDescent="0.35">
      <c r="O23962" s="86"/>
    </row>
    <row r="23963" spans="15:15" x14ac:dyDescent="0.35">
      <c r="O23963" s="86"/>
    </row>
    <row r="23964" spans="15:15" x14ac:dyDescent="0.35">
      <c r="O23964" s="86"/>
    </row>
    <row r="23965" spans="15:15" x14ac:dyDescent="0.35">
      <c r="O23965" s="86"/>
    </row>
    <row r="23966" spans="15:15" x14ac:dyDescent="0.35">
      <c r="O23966" s="86"/>
    </row>
    <row r="23967" spans="15:15" x14ac:dyDescent="0.35">
      <c r="O23967" s="86"/>
    </row>
    <row r="23968" spans="15:15" x14ac:dyDescent="0.35">
      <c r="O23968" s="86"/>
    </row>
    <row r="23969" spans="15:15" x14ac:dyDescent="0.35">
      <c r="O23969" s="86"/>
    </row>
    <row r="23970" spans="15:15" x14ac:dyDescent="0.35">
      <c r="O23970" s="86"/>
    </row>
    <row r="23971" spans="15:15" x14ac:dyDescent="0.35">
      <c r="O23971" s="86"/>
    </row>
    <row r="23972" spans="15:15" x14ac:dyDescent="0.35">
      <c r="O23972" s="86"/>
    </row>
    <row r="23973" spans="15:15" x14ac:dyDescent="0.35">
      <c r="O23973" s="86"/>
    </row>
    <row r="23974" spans="15:15" x14ac:dyDescent="0.35">
      <c r="O23974" s="86"/>
    </row>
    <row r="23975" spans="15:15" x14ac:dyDescent="0.35">
      <c r="O23975" s="86"/>
    </row>
    <row r="23976" spans="15:15" x14ac:dyDescent="0.35">
      <c r="O23976" s="86"/>
    </row>
    <row r="23977" spans="15:15" x14ac:dyDescent="0.35">
      <c r="O23977" s="86"/>
    </row>
    <row r="23978" spans="15:15" x14ac:dyDescent="0.35">
      <c r="O23978" s="86"/>
    </row>
    <row r="23979" spans="15:15" x14ac:dyDescent="0.35">
      <c r="O23979" s="86"/>
    </row>
    <row r="23980" spans="15:15" x14ac:dyDescent="0.35">
      <c r="O23980" s="86"/>
    </row>
    <row r="23981" spans="15:15" x14ac:dyDescent="0.35">
      <c r="O23981" s="86"/>
    </row>
    <row r="23982" spans="15:15" x14ac:dyDescent="0.35">
      <c r="O23982" s="86"/>
    </row>
    <row r="23983" spans="15:15" x14ac:dyDescent="0.35">
      <c r="O23983" s="86"/>
    </row>
    <row r="23984" spans="15:15" x14ac:dyDescent="0.35">
      <c r="O23984" s="86"/>
    </row>
    <row r="23985" spans="15:15" x14ac:dyDescent="0.35">
      <c r="O23985" s="86"/>
    </row>
    <row r="23986" spans="15:15" x14ac:dyDescent="0.35">
      <c r="O23986" s="86"/>
    </row>
    <row r="23987" spans="15:15" x14ac:dyDescent="0.35">
      <c r="O23987" s="86"/>
    </row>
    <row r="23988" spans="15:15" x14ac:dyDescent="0.35">
      <c r="O23988" s="86"/>
    </row>
    <row r="23989" spans="15:15" x14ac:dyDescent="0.35">
      <c r="O23989" s="86"/>
    </row>
    <row r="23990" spans="15:15" x14ac:dyDescent="0.35">
      <c r="O23990" s="86"/>
    </row>
    <row r="23991" spans="15:15" x14ac:dyDescent="0.35">
      <c r="O23991" s="86"/>
    </row>
    <row r="23992" spans="15:15" x14ac:dyDescent="0.35">
      <c r="O23992" s="86"/>
    </row>
    <row r="23993" spans="15:15" x14ac:dyDescent="0.35">
      <c r="O23993" s="86"/>
    </row>
    <row r="23994" spans="15:15" x14ac:dyDescent="0.35">
      <c r="O23994" s="86"/>
    </row>
    <row r="23995" spans="15:15" x14ac:dyDescent="0.35">
      <c r="O23995" s="86"/>
    </row>
    <row r="23996" spans="15:15" x14ac:dyDescent="0.35">
      <c r="O23996" s="86"/>
    </row>
    <row r="23997" spans="15:15" x14ac:dyDescent="0.35">
      <c r="O23997" s="86"/>
    </row>
    <row r="23998" spans="15:15" x14ac:dyDescent="0.35">
      <c r="O23998" s="86"/>
    </row>
    <row r="23999" spans="15:15" x14ac:dyDescent="0.35">
      <c r="O23999" s="86"/>
    </row>
    <row r="24000" spans="15:15" x14ac:dyDescent="0.35">
      <c r="O24000" s="86"/>
    </row>
    <row r="24001" spans="15:15" x14ac:dyDescent="0.35">
      <c r="O24001" s="86"/>
    </row>
    <row r="24002" spans="15:15" x14ac:dyDescent="0.35">
      <c r="O24002" s="86"/>
    </row>
    <row r="24003" spans="15:15" x14ac:dyDescent="0.35">
      <c r="O24003" s="86"/>
    </row>
    <row r="24004" spans="15:15" x14ac:dyDescent="0.35">
      <c r="O24004" s="86"/>
    </row>
    <row r="24005" spans="15:15" x14ac:dyDescent="0.35">
      <c r="O24005" s="86"/>
    </row>
    <row r="24006" spans="15:15" x14ac:dyDescent="0.35">
      <c r="O24006" s="86"/>
    </row>
    <row r="24007" spans="15:15" x14ac:dyDescent="0.35">
      <c r="O24007" s="86"/>
    </row>
    <row r="24008" spans="15:15" x14ac:dyDescent="0.35">
      <c r="O24008" s="86"/>
    </row>
    <row r="24009" spans="15:15" x14ac:dyDescent="0.35">
      <c r="O24009" s="86"/>
    </row>
    <row r="24010" spans="15:15" x14ac:dyDescent="0.35">
      <c r="O24010" s="86"/>
    </row>
    <row r="24011" spans="15:15" x14ac:dyDescent="0.35">
      <c r="O24011" s="86"/>
    </row>
    <row r="24012" spans="15:15" x14ac:dyDescent="0.35">
      <c r="O24012" s="86"/>
    </row>
    <row r="24013" spans="15:15" x14ac:dyDescent="0.35">
      <c r="O24013" s="86"/>
    </row>
    <row r="24014" spans="15:15" x14ac:dyDescent="0.35">
      <c r="O24014" s="86"/>
    </row>
    <row r="24015" spans="15:15" x14ac:dyDescent="0.35">
      <c r="O24015" s="86"/>
    </row>
    <row r="24016" spans="15:15" x14ac:dyDescent="0.35">
      <c r="O24016" s="86"/>
    </row>
    <row r="24017" spans="15:15" x14ac:dyDescent="0.35">
      <c r="O24017" s="86"/>
    </row>
    <row r="24018" spans="15:15" x14ac:dyDescent="0.35">
      <c r="O24018" s="86"/>
    </row>
    <row r="24019" spans="15:15" x14ac:dyDescent="0.35">
      <c r="O24019" s="86"/>
    </row>
    <row r="24020" spans="15:15" x14ac:dyDescent="0.35">
      <c r="O24020" s="86"/>
    </row>
    <row r="24021" spans="15:15" x14ac:dyDescent="0.35">
      <c r="O24021" s="86"/>
    </row>
    <row r="24022" spans="15:15" x14ac:dyDescent="0.35">
      <c r="O24022" s="86"/>
    </row>
    <row r="24023" spans="15:15" x14ac:dyDescent="0.35">
      <c r="O24023" s="86"/>
    </row>
    <row r="24024" spans="15:15" x14ac:dyDescent="0.35">
      <c r="O24024" s="86"/>
    </row>
    <row r="24025" spans="15:15" x14ac:dyDescent="0.35">
      <c r="O24025" s="86"/>
    </row>
    <row r="24026" spans="15:15" x14ac:dyDescent="0.35">
      <c r="O24026" s="86"/>
    </row>
    <row r="24027" spans="15:15" x14ac:dyDescent="0.35">
      <c r="O24027" s="86"/>
    </row>
    <row r="24028" spans="15:15" x14ac:dyDescent="0.35">
      <c r="O24028" s="86"/>
    </row>
    <row r="24029" spans="15:15" x14ac:dyDescent="0.35">
      <c r="O24029" s="86"/>
    </row>
    <row r="24030" spans="15:15" x14ac:dyDescent="0.35">
      <c r="O24030" s="86"/>
    </row>
    <row r="24031" spans="15:15" x14ac:dyDescent="0.35">
      <c r="O24031" s="86"/>
    </row>
    <row r="24032" spans="15:15" x14ac:dyDescent="0.35">
      <c r="O24032" s="86"/>
    </row>
    <row r="24033" spans="15:15" x14ac:dyDescent="0.35">
      <c r="O24033" s="86"/>
    </row>
    <row r="24034" spans="15:15" x14ac:dyDescent="0.35">
      <c r="O24034" s="86"/>
    </row>
    <row r="24035" spans="15:15" x14ac:dyDescent="0.35">
      <c r="O24035" s="86"/>
    </row>
    <row r="24036" spans="15:15" x14ac:dyDescent="0.35">
      <c r="O24036" s="86"/>
    </row>
    <row r="24037" spans="15:15" x14ac:dyDescent="0.35">
      <c r="O24037" s="86"/>
    </row>
    <row r="24038" spans="15:15" x14ac:dyDescent="0.35">
      <c r="O24038" s="86"/>
    </row>
    <row r="24039" spans="15:15" x14ac:dyDescent="0.35">
      <c r="O24039" s="86"/>
    </row>
    <row r="24040" spans="15:15" x14ac:dyDescent="0.35">
      <c r="O24040" s="86"/>
    </row>
    <row r="24041" spans="15:15" x14ac:dyDescent="0.35">
      <c r="O24041" s="86"/>
    </row>
    <row r="24042" spans="15:15" x14ac:dyDescent="0.35">
      <c r="O24042" s="86"/>
    </row>
    <row r="24043" spans="15:15" x14ac:dyDescent="0.35">
      <c r="O24043" s="86"/>
    </row>
    <row r="24044" spans="15:15" x14ac:dyDescent="0.35">
      <c r="O24044" s="86"/>
    </row>
    <row r="24045" spans="15:15" x14ac:dyDescent="0.35">
      <c r="O24045" s="86"/>
    </row>
    <row r="24046" spans="15:15" x14ac:dyDescent="0.35">
      <c r="O24046" s="86"/>
    </row>
    <row r="24047" spans="15:15" x14ac:dyDescent="0.35">
      <c r="O24047" s="86"/>
    </row>
    <row r="24048" spans="15:15" x14ac:dyDescent="0.35">
      <c r="O24048" s="86"/>
    </row>
    <row r="24049" spans="15:15" x14ac:dyDescent="0.35">
      <c r="O24049" s="86"/>
    </row>
    <row r="24050" spans="15:15" x14ac:dyDescent="0.35">
      <c r="O24050" s="86"/>
    </row>
    <row r="24051" spans="15:15" x14ac:dyDescent="0.35">
      <c r="O24051" s="86"/>
    </row>
    <row r="24052" spans="15:15" x14ac:dyDescent="0.35">
      <c r="O24052" s="86"/>
    </row>
    <row r="24053" spans="15:15" x14ac:dyDescent="0.35">
      <c r="O24053" s="86"/>
    </row>
    <row r="24054" spans="15:15" x14ac:dyDescent="0.35">
      <c r="O24054" s="86"/>
    </row>
    <row r="24055" spans="15:15" x14ac:dyDescent="0.35">
      <c r="O24055" s="86"/>
    </row>
    <row r="24056" spans="15:15" x14ac:dyDescent="0.35">
      <c r="O24056" s="86"/>
    </row>
    <row r="24057" spans="15:15" x14ac:dyDescent="0.35">
      <c r="O24057" s="86"/>
    </row>
    <row r="24058" spans="15:15" x14ac:dyDescent="0.35">
      <c r="O24058" s="86"/>
    </row>
    <row r="24059" spans="15:15" x14ac:dyDescent="0.35">
      <c r="O24059" s="86"/>
    </row>
    <row r="24060" spans="15:15" x14ac:dyDescent="0.35">
      <c r="O24060" s="86"/>
    </row>
    <row r="24061" spans="15:15" x14ac:dyDescent="0.35">
      <c r="O24061" s="86"/>
    </row>
    <row r="24062" spans="15:15" x14ac:dyDescent="0.35">
      <c r="O24062" s="86"/>
    </row>
    <row r="24063" spans="15:15" x14ac:dyDescent="0.35">
      <c r="O24063" s="86"/>
    </row>
    <row r="24064" spans="15:15" x14ac:dyDescent="0.35">
      <c r="O24064" s="86"/>
    </row>
    <row r="24065" spans="15:15" x14ac:dyDescent="0.35">
      <c r="O24065" s="86"/>
    </row>
    <row r="24066" spans="15:15" x14ac:dyDescent="0.35">
      <c r="O24066" s="86"/>
    </row>
    <row r="24067" spans="15:15" x14ac:dyDescent="0.35">
      <c r="O24067" s="86"/>
    </row>
    <row r="24068" spans="15:15" x14ac:dyDescent="0.35">
      <c r="O24068" s="86"/>
    </row>
    <row r="24069" spans="15:15" x14ac:dyDescent="0.35">
      <c r="O24069" s="86"/>
    </row>
    <row r="24070" spans="15:15" x14ac:dyDescent="0.35">
      <c r="O24070" s="86"/>
    </row>
    <row r="24071" spans="15:15" x14ac:dyDescent="0.35">
      <c r="O24071" s="86"/>
    </row>
    <row r="24072" spans="15:15" x14ac:dyDescent="0.35">
      <c r="O24072" s="86"/>
    </row>
    <row r="24073" spans="15:15" x14ac:dyDescent="0.35">
      <c r="O24073" s="86"/>
    </row>
    <row r="24074" spans="15:15" x14ac:dyDescent="0.35">
      <c r="O24074" s="86"/>
    </row>
    <row r="24075" spans="15:15" x14ac:dyDescent="0.35">
      <c r="O24075" s="86"/>
    </row>
    <row r="24076" spans="15:15" x14ac:dyDescent="0.35">
      <c r="O24076" s="86"/>
    </row>
    <row r="24077" spans="15:15" x14ac:dyDescent="0.35">
      <c r="O24077" s="86"/>
    </row>
    <row r="24078" spans="15:15" x14ac:dyDescent="0.35">
      <c r="O24078" s="86"/>
    </row>
    <row r="24079" spans="15:15" x14ac:dyDescent="0.35">
      <c r="O24079" s="86"/>
    </row>
    <row r="24080" spans="15:15" x14ac:dyDescent="0.35">
      <c r="O24080" s="86"/>
    </row>
    <row r="24081" spans="15:15" x14ac:dyDescent="0.35">
      <c r="O24081" s="86"/>
    </row>
    <row r="24082" spans="15:15" x14ac:dyDescent="0.35">
      <c r="O24082" s="86"/>
    </row>
    <row r="24083" spans="15:15" x14ac:dyDescent="0.35">
      <c r="O24083" s="86"/>
    </row>
    <row r="24084" spans="15:15" x14ac:dyDescent="0.35">
      <c r="O24084" s="86"/>
    </row>
    <row r="24085" spans="15:15" x14ac:dyDescent="0.35">
      <c r="O24085" s="86"/>
    </row>
    <row r="24086" spans="15:15" x14ac:dyDescent="0.35">
      <c r="O24086" s="86"/>
    </row>
    <row r="24087" spans="15:15" x14ac:dyDescent="0.35">
      <c r="O24087" s="86"/>
    </row>
    <row r="24088" spans="15:15" x14ac:dyDescent="0.35">
      <c r="O24088" s="86"/>
    </row>
    <row r="24089" spans="15:15" x14ac:dyDescent="0.35">
      <c r="O24089" s="86"/>
    </row>
    <row r="24090" spans="15:15" x14ac:dyDescent="0.35">
      <c r="O24090" s="86"/>
    </row>
    <row r="24091" spans="15:15" x14ac:dyDescent="0.35">
      <c r="O24091" s="86"/>
    </row>
    <row r="24092" spans="15:15" x14ac:dyDescent="0.35">
      <c r="O24092" s="86"/>
    </row>
    <row r="24093" spans="15:15" x14ac:dyDescent="0.35">
      <c r="O24093" s="86"/>
    </row>
    <row r="24094" spans="15:15" x14ac:dyDescent="0.35">
      <c r="O24094" s="86"/>
    </row>
    <row r="24095" spans="15:15" x14ac:dyDescent="0.35">
      <c r="O24095" s="86"/>
    </row>
    <row r="24096" spans="15:15" x14ac:dyDescent="0.35">
      <c r="O24096" s="86"/>
    </row>
    <row r="24097" spans="15:15" x14ac:dyDescent="0.35">
      <c r="O24097" s="86"/>
    </row>
    <row r="24098" spans="15:15" x14ac:dyDescent="0.35">
      <c r="O24098" s="86"/>
    </row>
    <row r="24099" spans="15:15" x14ac:dyDescent="0.35">
      <c r="O24099" s="86"/>
    </row>
    <row r="24100" spans="15:15" x14ac:dyDescent="0.35">
      <c r="O24100" s="86"/>
    </row>
    <row r="24101" spans="15:15" x14ac:dyDescent="0.35">
      <c r="O24101" s="86"/>
    </row>
    <row r="24102" spans="15:15" x14ac:dyDescent="0.35">
      <c r="O24102" s="86"/>
    </row>
    <row r="24103" spans="15:15" x14ac:dyDescent="0.35">
      <c r="O24103" s="86"/>
    </row>
    <row r="24104" spans="15:15" x14ac:dyDescent="0.35">
      <c r="O24104" s="86"/>
    </row>
    <row r="24105" spans="15:15" x14ac:dyDescent="0.35">
      <c r="O24105" s="86"/>
    </row>
    <row r="24106" spans="15:15" x14ac:dyDescent="0.35">
      <c r="O24106" s="86"/>
    </row>
    <row r="24107" spans="15:15" x14ac:dyDescent="0.35">
      <c r="O24107" s="86"/>
    </row>
    <row r="24108" spans="15:15" x14ac:dyDescent="0.35">
      <c r="O24108" s="86"/>
    </row>
    <row r="24109" spans="15:15" x14ac:dyDescent="0.35">
      <c r="O24109" s="86"/>
    </row>
    <row r="24110" spans="15:15" x14ac:dyDescent="0.35">
      <c r="O24110" s="86"/>
    </row>
    <row r="24111" spans="15:15" x14ac:dyDescent="0.35">
      <c r="O24111" s="86"/>
    </row>
    <row r="24112" spans="15:15" x14ac:dyDescent="0.35">
      <c r="O24112" s="86"/>
    </row>
    <row r="24113" spans="15:15" x14ac:dyDescent="0.35">
      <c r="O24113" s="86"/>
    </row>
    <row r="24114" spans="15:15" x14ac:dyDescent="0.35">
      <c r="O24114" s="86"/>
    </row>
    <row r="24115" spans="15:15" x14ac:dyDescent="0.35">
      <c r="O24115" s="86"/>
    </row>
    <row r="24116" spans="15:15" x14ac:dyDescent="0.35">
      <c r="O24116" s="86"/>
    </row>
    <row r="24117" spans="15:15" x14ac:dyDescent="0.35">
      <c r="O24117" s="86"/>
    </row>
    <row r="24118" spans="15:15" x14ac:dyDescent="0.35">
      <c r="O24118" s="86"/>
    </row>
    <row r="24119" spans="15:15" x14ac:dyDescent="0.35">
      <c r="O24119" s="86"/>
    </row>
    <row r="24120" spans="15:15" x14ac:dyDescent="0.35">
      <c r="O24120" s="86"/>
    </row>
    <row r="24121" spans="15:15" x14ac:dyDescent="0.35">
      <c r="O24121" s="86"/>
    </row>
    <row r="24122" spans="15:15" x14ac:dyDescent="0.35">
      <c r="O24122" s="86"/>
    </row>
    <row r="24123" spans="15:15" x14ac:dyDescent="0.35">
      <c r="O24123" s="86"/>
    </row>
    <row r="24124" spans="15:15" x14ac:dyDescent="0.35">
      <c r="O24124" s="86"/>
    </row>
    <row r="24125" spans="15:15" x14ac:dyDescent="0.35">
      <c r="O24125" s="86"/>
    </row>
    <row r="24126" spans="15:15" x14ac:dyDescent="0.35">
      <c r="O24126" s="86"/>
    </row>
    <row r="24127" spans="15:15" x14ac:dyDescent="0.35">
      <c r="O24127" s="86"/>
    </row>
    <row r="24128" spans="15:15" x14ac:dyDescent="0.35">
      <c r="O24128" s="86"/>
    </row>
    <row r="24129" spans="15:15" x14ac:dyDescent="0.35">
      <c r="O24129" s="86"/>
    </row>
    <row r="24130" spans="15:15" x14ac:dyDescent="0.35">
      <c r="O24130" s="86"/>
    </row>
    <row r="24131" spans="15:15" x14ac:dyDescent="0.35">
      <c r="O24131" s="86"/>
    </row>
    <row r="24132" spans="15:15" x14ac:dyDescent="0.35">
      <c r="O24132" s="86"/>
    </row>
    <row r="24133" spans="15:15" x14ac:dyDescent="0.35">
      <c r="O24133" s="86"/>
    </row>
    <row r="24134" spans="15:15" x14ac:dyDescent="0.35">
      <c r="O24134" s="86"/>
    </row>
    <row r="24135" spans="15:15" x14ac:dyDescent="0.35">
      <c r="O24135" s="86"/>
    </row>
    <row r="24136" spans="15:15" x14ac:dyDescent="0.35">
      <c r="O24136" s="86"/>
    </row>
    <row r="24137" spans="15:15" x14ac:dyDescent="0.35">
      <c r="O24137" s="86"/>
    </row>
    <row r="24138" spans="15:15" x14ac:dyDescent="0.35">
      <c r="O24138" s="86"/>
    </row>
    <row r="24139" spans="15:15" x14ac:dyDescent="0.35">
      <c r="O24139" s="86"/>
    </row>
    <row r="24140" spans="15:15" x14ac:dyDescent="0.35">
      <c r="O24140" s="86"/>
    </row>
    <row r="24141" spans="15:15" x14ac:dyDescent="0.35">
      <c r="O24141" s="86"/>
    </row>
    <row r="24142" spans="15:15" x14ac:dyDescent="0.35">
      <c r="O24142" s="86"/>
    </row>
    <row r="24143" spans="15:15" x14ac:dyDescent="0.35">
      <c r="O24143" s="86"/>
    </row>
    <row r="24144" spans="15:15" x14ac:dyDescent="0.35">
      <c r="O24144" s="86"/>
    </row>
    <row r="24145" spans="15:15" x14ac:dyDescent="0.35">
      <c r="O24145" s="86"/>
    </row>
    <row r="24146" spans="15:15" x14ac:dyDescent="0.35">
      <c r="O24146" s="86"/>
    </row>
    <row r="24147" spans="15:15" x14ac:dyDescent="0.35">
      <c r="O24147" s="86"/>
    </row>
    <row r="24148" spans="15:15" x14ac:dyDescent="0.35">
      <c r="O24148" s="86"/>
    </row>
    <row r="24149" spans="15:15" x14ac:dyDescent="0.35">
      <c r="O24149" s="86"/>
    </row>
    <row r="24150" spans="15:15" x14ac:dyDescent="0.35">
      <c r="O24150" s="86"/>
    </row>
    <row r="24151" spans="15:15" x14ac:dyDescent="0.35">
      <c r="O24151" s="86"/>
    </row>
    <row r="24152" spans="15:15" x14ac:dyDescent="0.35">
      <c r="O24152" s="86"/>
    </row>
    <row r="24153" spans="15:15" x14ac:dyDescent="0.35">
      <c r="O24153" s="86"/>
    </row>
    <row r="24154" spans="15:15" x14ac:dyDescent="0.35">
      <c r="O24154" s="86"/>
    </row>
    <row r="24155" spans="15:15" x14ac:dyDescent="0.35">
      <c r="O24155" s="86"/>
    </row>
    <row r="24156" spans="15:15" x14ac:dyDescent="0.35">
      <c r="O24156" s="86"/>
    </row>
    <row r="24157" spans="15:15" x14ac:dyDescent="0.35">
      <c r="O24157" s="86"/>
    </row>
    <row r="24158" spans="15:15" x14ac:dyDescent="0.35">
      <c r="O24158" s="86"/>
    </row>
    <row r="24159" spans="15:15" x14ac:dyDescent="0.35">
      <c r="O24159" s="86"/>
    </row>
    <row r="24160" spans="15:15" x14ac:dyDescent="0.35">
      <c r="O24160" s="86"/>
    </row>
    <row r="24161" spans="15:15" x14ac:dyDescent="0.35">
      <c r="O24161" s="86"/>
    </row>
    <row r="24162" spans="15:15" x14ac:dyDescent="0.35">
      <c r="O24162" s="86"/>
    </row>
    <row r="24163" spans="15:15" x14ac:dyDescent="0.35">
      <c r="O24163" s="86"/>
    </row>
    <row r="24164" spans="15:15" x14ac:dyDescent="0.35">
      <c r="O24164" s="86"/>
    </row>
    <row r="24165" spans="15:15" x14ac:dyDescent="0.35">
      <c r="O24165" s="86"/>
    </row>
    <row r="24166" spans="15:15" x14ac:dyDescent="0.35">
      <c r="O24166" s="86"/>
    </row>
    <row r="24167" spans="15:15" x14ac:dyDescent="0.35">
      <c r="O24167" s="86"/>
    </row>
    <row r="24168" spans="15:15" x14ac:dyDescent="0.35">
      <c r="O24168" s="86"/>
    </row>
    <row r="24169" spans="15:15" x14ac:dyDescent="0.35">
      <c r="O24169" s="86"/>
    </row>
    <row r="24170" spans="15:15" x14ac:dyDescent="0.35">
      <c r="O24170" s="86"/>
    </row>
    <row r="24171" spans="15:15" x14ac:dyDescent="0.35">
      <c r="O24171" s="86"/>
    </row>
    <row r="24172" spans="15:15" x14ac:dyDescent="0.35">
      <c r="O24172" s="86"/>
    </row>
    <row r="24173" spans="15:15" x14ac:dyDescent="0.35">
      <c r="O24173" s="86"/>
    </row>
    <row r="24174" spans="15:15" x14ac:dyDescent="0.35">
      <c r="O24174" s="86"/>
    </row>
    <row r="24175" spans="15:15" x14ac:dyDescent="0.35">
      <c r="O24175" s="86"/>
    </row>
    <row r="24176" spans="15:15" x14ac:dyDescent="0.35">
      <c r="O24176" s="86"/>
    </row>
    <row r="24177" spans="15:15" x14ac:dyDescent="0.35">
      <c r="O24177" s="86"/>
    </row>
    <row r="24178" spans="15:15" x14ac:dyDescent="0.35">
      <c r="O24178" s="86"/>
    </row>
    <row r="24179" spans="15:15" x14ac:dyDescent="0.35">
      <c r="O24179" s="86"/>
    </row>
    <row r="24180" spans="15:15" x14ac:dyDescent="0.35">
      <c r="O24180" s="86"/>
    </row>
    <row r="24181" spans="15:15" x14ac:dyDescent="0.35">
      <c r="O24181" s="86"/>
    </row>
    <row r="24182" spans="15:15" x14ac:dyDescent="0.35">
      <c r="O24182" s="86"/>
    </row>
    <row r="24183" spans="15:15" x14ac:dyDescent="0.35">
      <c r="O24183" s="86"/>
    </row>
    <row r="24184" spans="15:15" x14ac:dyDescent="0.35">
      <c r="O24184" s="86"/>
    </row>
    <row r="24185" spans="15:15" x14ac:dyDescent="0.35">
      <c r="O24185" s="86"/>
    </row>
    <row r="24186" spans="15:15" x14ac:dyDescent="0.35">
      <c r="O24186" s="86"/>
    </row>
    <row r="24187" spans="15:15" x14ac:dyDescent="0.35">
      <c r="O24187" s="86"/>
    </row>
    <row r="24188" spans="15:15" x14ac:dyDescent="0.35">
      <c r="O24188" s="86"/>
    </row>
    <row r="24189" spans="15:15" x14ac:dyDescent="0.35">
      <c r="O24189" s="86"/>
    </row>
    <row r="24190" spans="15:15" x14ac:dyDescent="0.35">
      <c r="O24190" s="86"/>
    </row>
    <row r="24191" spans="15:15" x14ac:dyDescent="0.35">
      <c r="O24191" s="86"/>
    </row>
    <row r="24192" spans="15:15" x14ac:dyDescent="0.35">
      <c r="O24192" s="86"/>
    </row>
    <row r="24193" spans="15:15" x14ac:dyDescent="0.35">
      <c r="O24193" s="86"/>
    </row>
    <row r="24194" spans="15:15" x14ac:dyDescent="0.35">
      <c r="O24194" s="86"/>
    </row>
    <row r="24195" spans="15:15" x14ac:dyDescent="0.35">
      <c r="O24195" s="86"/>
    </row>
    <row r="24196" spans="15:15" x14ac:dyDescent="0.35">
      <c r="O24196" s="86"/>
    </row>
    <row r="24197" spans="15:15" x14ac:dyDescent="0.35">
      <c r="O24197" s="86"/>
    </row>
    <row r="24198" spans="15:15" x14ac:dyDescent="0.35">
      <c r="O24198" s="86"/>
    </row>
    <row r="24199" spans="15:15" x14ac:dyDescent="0.35">
      <c r="O24199" s="86"/>
    </row>
    <row r="24200" spans="15:15" x14ac:dyDescent="0.35">
      <c r="O24200" s="86"/>
    </row>
    <row r="24201" spans="15:15" x14ac:dyDescent="0.35">
      <c r="O24201" s="86"/>
    </row>
    <row r="24202" spans="15:15" x14ac:dyDescent="0.35">
      <c r="O24202" s="86"/>
    </row>
    <row r="24203" spans="15:15" x14ac:dyDescent="0.35">
      <c r="O24203" s="86"/>
    </row>
    <row r="24204" spans="15:15" x14ac:dyDescent="0.35">
      <c r="O24204" s="86"/>
    </row>
    <row r="24205" spans="15:15" x14ac:dyDescent="0.35">
      <c r="O24205" s="86"/>
    </row>
    <row r="24206" spans="15:15" x14ac:dyDescent="0.35">
      <c r="O24206" s="86"/>
    </row>
    <row r="24207" spans="15:15" x14ac:dyDescent="0.35">
      <c r="O24207" s="86"/>
    </row>
    <row r="24208" spans="15:15" x14ac:dyDescent="0.35">
      <c r="O24208" s="86"/>
    </row>
    <row r="24209" spans="15:15" x14ac:dyDescent="0.35">
      <c r="O24209" s="86"/>
    </row>
    <row r="24210" spans="15:15" x14ac:dyDescent="0.35">
      <c r="O24210" s="86"/>
    </row>
    <row r="24211" spans="15:15" x14ac:dyDescent="0.35">
      <c r="O24211" s="86"/>
    </row>
    <row r="24212" spans="15:15" x14ac:dyDescent="0.35">
      <c r="O24212" s="86"/>
    </row>
    <row r="24213" spans="15:15" x14ac:dyDescent="0.35">
      <c r="O24213" s="86"/>
    </row>
    <row r="24214" spans="15:15" x14ac:dyDescent="0.35">
      <c r="O24214" s="86"/>
    </row>
    <row r="24215" spans="15:15" x14ac:dyDescent="0.35">
      <c r="O24215" s="86"/>
    </row>
    <row r="24216" spans="15:15" x14ac:dyDescent="0.35">
      <c r="O24216" s="86"/>
    </row>
    <row r="24217" spans="15:15" x14ac:dyDescent="0.35">
      <c r="O24217" s="86"/>
    </row>
    <row r="24218" spans="15:15" x14ac:dyDescent="0.35">
      <c r="O24218" s="86"/>
    </row>
    <row r="24219" spans="15:15" x14ac:dyDescent="0.35">
      <c r="O24219" s="86"/>
    </row>
    <row r="24220" spans="15:15" x14ac:dyDescent="0.35">
      <c r="O24220" s="86"/>
    </row>
    <row r="24221" spans="15:15" x14ac:dyDescent="0.35">
      <c r="O24221" s="86"/>
    </row>
    <row r="24222" spans="15:15" x14ac:dyDescent="0.35">
      <c r="O24222" s="86"/>
    </row>
    <row r="24223" spans="15:15" x14ac:dyDescent="0.35">
      <c r="O24223" s="86"/>
    </row>
    <row r="24224" spans="15:15" x14ac:dyDescent="0.35">
      <c r="O24224" s="86"/>
    </row>
    <row r="24225" spans="15:15" x14ac:dyDescent="0.35">
      <c r="O24225" s="86"/>
    </row>
    <row r="24226" spans="15:15" x14ac:dyDescent="0.35">
      <c r="O24226" s="86"/>
    </row>
    <row r="24227" spans="15:15" x14ac:dyDescent="0.35">
      <c r="O24227" s="86"/>
    </row>
    <row r="24228" spans="15:15" x14ac:dyDescent="0.35">
      <c r="O24228" s="86"/>
    </row>
    <row r="24229" spans="15:15" x14ac:dyDescent="0.35">
      <c r="O24229" s="86"/>
    </row>
    <row r="24230" spans="15:15" x14ac:dyDescent="0.35">
      <c r="O24230" s="86"/>
    </row>
    <row r="24231" spans="15:15" x14ac:dyDescent="0.35">
      <c r="O24231" s="86"/>
    </row>
    <row r="24232" spans="15:15" x14ac:dyDescent="0.35">
      <c r="O24232" s="86"/>
    </row>
    <row r="24233" spans="15:15" x14ac:dyDescent="0.35">
      <c r="O24233" s="86"/>
    </row>
    <row r="24234" spans="15:15" x14ac:dyDescent="0.35">
      <c r="O24234" s="86"/>
    </row>
    <row r="24235" spans="15:15" x14ac:dyDescent="0.35">
      <c r="O24235" s="86"/>
    </row>
    <row r="24236" spans="15:15" x14ac:dyDescent="0.35">
      <c r="O24236" s="86"/>
    </row>
    <row r="24237" spans="15:15" x14ac:dyDescent="0.35">
      <c r="O24237" s="86"/>
    </row>
    <row r="24238" spans="15:15" x14ac:dyDescent="0.35">
      <c r="O24238" s="86"/>
    </row>
    <row r="24239" spans="15:15" x14ac:dyDescent="0.35">
      <c r="O24239" s="86"/>
    </row>
    <row r="24240" spans="15:15" x14ac:dyDescent="0.35">
      <c r="O24240" s="86"/>
    </row>
    <row r="24241" spans="15:15" x14ac:dyDescent="0.35">
      <c r="O24241" s="86"/>
    </row>
    <row r="24242" spans="15:15" x14ac:dyDescent="0.35">
      <c r="O24242" s="86"/>
    </row>
    <row r="24243" spans="15:15" x14ac:dyDescent="0.35">
      <c r="O24243" s="86"/>
    </row>
    <row r="24244" spans="15:15" x14ac:dyDescent="0.35">
      <c r="O24244" s="86"/>
    </row>
    <row r="24245" spans="15:15" x14ac:dyDescent="0.35">
      <c r="O24245" s="86"/>
    </row>
    <row r="24246" spans="15:15" x14ac:dyDescent="0.35">
      <c r="O24246" s="86"/>
    </row>
    <row r="24247" spans="15:15" x14ac:dyDescent="0.35">
      <c r="O24247" s="86"/>
    </row>
    <row r="24248" spans="15:15" x14ac:dyDescent="0.35">
      <c r="O24248" s="86"/>
    </row>
    <row r="24249" spans="15:15" x14ac:dyDescent="0.35">
      <c r="O24249" s="86"/>
    </row>
    <row r="24250" spans="15:15" x14ac:dyDescent="0.35">
      <c r="O24250" s="86"/>
    </row>
    <row r="24251" spans="15:15" x14ac:dyDescent="0.35">
      <c r="O24251" s="86"/>
    </row>
    <row r="24252" spans="15:15" x14ac:dyDescent="0.35">
      <c r="O24252" s="86"/>
    </row>
    <row r="24253" spans="15:15" x14ac:dyDescent="0.35">
      <c r="O24253" s="86"/>
    </row>
    <row r="24254" spans="15:15" x14ac:dyDescent="0.35">
      <c r="O24254" s="86"/>
    </row>
    <row r="24255" spans="15:15" x14ac:dyDescent="0.35">
      <c r="O24255" s="86"/>
    </row>
    <row r="24256" spans="15:15" x14ac:dyDescent="0.35">
      <c r="O24256" s="86"/>
    </row>
    <row r="24257" spans="15:15" x14ac:dyDescent="0.35">
      <c r="O24257" s="86"/>
    </row>
    <row r="24258" spans="15:15" x14ac:dyDescent="0.35">
      <c r="O24258" s="86"/>
    </row>
    <row r="24259" spans="15:15" x14ac:dyDescent="0.35">
      <c r="O24259" s="86"/>
    </row>
    <row r="24260" spans="15:15" x14ac:dyDescent="0.35">
      <c r="O24260" s="86"/>
    </row>
    <row r="24261" spans="15:15" x14ac:dyDescent="0.35">
      <c r="O24261" s="86"/>
    </row>
    <row r="24262" spans="15:15" x14ac:dyDescent="0.35">
      <c r="O24262" s="86"/>
    </row>
    <row r="24263" spans="15:15" x14ac:dyDescent="0.35">
      <c r="O24263" s="86"/>
    </row>
    <row r="24264" spans="15:15" x14ac:dyDescent="0.35">
      <c r="O24264" s="86"/>
    </row>
    <row r="24265" spans="15:15" x14ac:dyDescent="0.35">
      <c r="O24265" s="86"/>
    </row>
    <row r="24266" spans="15:15" x14ac:dyDescent="0.35">
      <c r="O24266" s="86"/>
    </row>
    <row r="24267" spans="15:15" x14ac:dyDescent="0.35">
      <c r="O24267" s="86"/>
    </row>
    <row r="24268" spans="15:15" x14ac:dyDescent="0.35">
      <c r="O24268" s="86"/>
    </row>
    <row r="24269" spans="15:15" x14ac:dyDescent="0.35">
      <c r="O24269" s="86"/>
    </row>
    <row r="24270" spans="15:15" x14ac:dyDescent="0.35">
      <c r="O24270" s="86"/>
    </row>
    <row r="24271" spans="15:15" x14ac:dyDescent="0.35">
      <c r="O24271" s="86"/>
    </row>
    <row r="24272" spans="15:15" x14ac:dyDescent="0.35">
      <c r="O24272" s="86"/>
    </row>
    <row r="24273" spans="15:15" x14ac:dyDescent="0.35">
      <c r="O24273" s="86"/>
    </row>
    <row r="24274" spans="15:15" x14ac:dyDescent="0.35">
      <c r="O24274" s="86"/>
    </row>
    <row r="24275" spans="15:15" x14ac:dyDescent="0.35">
      <c r="O24275" s="86"/>
    </row>
    <row r="24276" spans="15:15" x14ac:dyDescent="0.35">
      <c r="O24276" s="86"/>
    </row>
    <row r="24277" spans="15:15" x14ac:dyDescent="0.35">
      <c r="O24277" s="86"/>
    </row>
    <row r="24278" spans="15:15" x14ac:dyDescent="0.35">
      <c r="O24278" s="86"/>
    </row>
    <row r="24279" spans="15:15" x14ac:dyDescent="0.35">
      <c r="O24279" s="86"/>
    </row>
    <row r="24280" spans="15:15" x14ac:dyDescent="0.35">
      <c r="O24280" s="86"/>
    </row>
    <row r="24281" spans="15:15" x14ac:dyDescent="0.35">
      <c r="O24281" s="86"/>
    </row>
    <row r="24282" spans="15:15" x14ac:dyDescent="0.35">
      <c r="O24282" s="86"/>
    </row>
    <row r="24283" spans="15:15" x14ac:dyDescent="0.35">
      <c r="O24283" s="86"/>
    </row>
    <row r="24284" spans="15:15" x14ac:dyDescent="0.35">
      <c r="O24284" s="86"/>
    </row>
    <row r="24285" spans="15:15" x14ac:dyDescent="0.35">
      <c r="O24285" s="86"/>
    </row>
    <row r="24286" spans="15:15" x14ac:dyDescent="0.35">
      <c r="O24286" s="86"/>
    </row>
    <row r="24287" spans="15:15" x14ac:dyDescent="0.35">
      <c r="O24287" s="86"/>
    </row>
    <row r="24288" spans="15:15" x14ac:dyDescent="0.35">
      <c r="O24288" s="86"/>
    </row>
    <row r="24289" spans="15:15" x14ac:dyDescent="0.35">
      <c r="O24289" s="86"/>
    </row>
    <row r="24290" spans="15:15" x14ac:dyDescent="0.35">
      <c r="O24290" s="86"/>
    </row>
    <row r="24291" spans="15:15" x14ac:dyDescent="0.35">
      <c r="O24291" s="86"/>
    </row>
    <row r="24292" spans="15:15" x14ac:dyDescent="0.35">
      <c r="O24292" s="86"/>
    </row>
    <row r="24293" spans="15:15" x14ac:dyDescent="0.35">
      <c r="O24293" s="86"/>
    </row>
    <row r="24294" spans="15:15" x14ac:dyDescent="0.35">
      <c r="O24294" s="86"/>
    </row>
    <row r="24295" spans="15:15" x14ac:dyDescent="0.35">
      <c r="O24295" s="86"/>
    </row>
    <row r="24296" spans="15:15" x14ac:dyDescent="0.35">
      <c r="O24296" s="86"/>
    </row>
    <row r="24297" spans="15:15" x14ac:dyDescent="0.35">
      <c r="O24297" s="86"/>
    </row>
    <row r="24298" spans="15:15" x14ac:dyDescent="0.35">
      <c r="O24298" s="86"/>
    </row>
    <row r="24299" spans="15:15" x14ac:dyDescent="0.35">
      <c r="O24299" s="86"/>
    </row>
    <row r="24300" spans="15:15" x14ac:dyDescent="0.35">
      <c r="O24300" s="86"/>
    </row>
    <row r="24301" spans="15:15" x14ac:dyDescent="0.35">
      <c r="O24301" s="86"/>
    </row>
    <row r="24302" spans="15:15" x14ac:dyDescent="0.35">
      <c r="O24302" s="86"/>
    </row>
    <row r="24303" spans="15:15" x14ac:dyDescent="0.35">
      <c r="O24303" s="86"/>
    </row>
    <row r="24304" spans="15:15" x14ac:dyDescent="0.35">
      <c r="O24304" s="86"/>
    </row>
    <row r="24305" spans="15:15" x14ac:dyDescent="0.35">
      <c r="O24305" s="86"/>
    </row>
    <row r="24306" spans="15:15" x14ac:dyDescent="0.35">
      <c r="O24306" s="86"/>
    </row>
    <row r="24307" spans="15:15" x14ac:dyDescent="0.35">
      <c r="O24307" s="86"/>
    </row>
    <row r="24308" spans="15:15" x14ac:dyDescent="0.35">
      <c r="O24308" s="86"/>
    </row>
    <row r="24309" spans="15:15" x14ac:dyDescent="0.35">
      <c r="O24309" s="86"/>
    </row>
    <row r="24310" spans="15:15" x14ac:dyDescent="0.35">
      <c r="O24310" s="86"/>
    </row>
    <row r="24311" spans="15:15" x14ac:dyDescent="0.35">
      <c r="O24311" s="86"/>
    </row>
    <row r="24312" spans="15:15" x14ac:dyDescent="0.35">
      <c r="O24312" s="86"/>
    </row>
    <row r="24313" spans="15:15" x14ac:dyDescent="0.35">
      <c r="O24313" s="86"/>
    </row>
    <row r="24314" spans="15:15" x14ac:dyDescent="0.35">
      <c r="O24314" s="86"/>
    </row>
    <row r="24315" spans="15:15" x14ac:dyDescent="0.35">
      <c r="O24315" s="86"/>
    </row>
    <row r="24316" spans="15:15" x14ac:dyDescent="0.35">
      <c r="O24316" s="86"/>
    </row>
    <row r="24317" spans="15:15" x14ac:dyDescent="0.35">
      <c r="O24317" s="86"/>
    </row>
    <row r="24318" spans="15:15" x14ac:dyDescent="0.35">
      <c r="O24318" s="86"/>
    </row>
    <row r="24319" spans="15:15" x14ac:dyDescent="0.35">
      <c r="O24319" s="86"/>
    </row>
    <row r="24320" spans="15:15" x14ac:dyDescent="0.35">
      <c r="O24320" s="86"/>
    </row>
    <row r="24321" spans="15:15" x14ac:dyDescent="0.35">
      <c r="O24321" s="86"/>
    </row>
    <row r="24322" spans="15:15" x14ac:dyDescent="0.35">
      <c r="O24322" s="86"/>
    </row>
    <row r="24323" spans="15:15" x14ac:dyDescent="0.35">
      <c r="O24323" s="86"/>
    </row>
    <row r="24324" spans="15:15" x14ac:dyDescent="0.35">
      <c r="O24324" s="86"/>
    </row>
    <row r="24325" spans="15:15" x14ac:dyDescent="0.35">
      <c r="O24325" s="86"/>
    </row>
    <row r="24326" spans="15:15" x14ac:dyDescent="0.35">
      <c r="O24326" s="86"/>
    </row>
    <row r="24327" spans="15:15" x14ac:dyDescent="0.35">
      <c r="O24327" s="86"/>
    </row>
    <row r="24328" spans="15:15" x14ac:dyDescent="0.35">
      <c r="O24328" s="86"/>
    </row>
    <row r="24329" spans="15:15" x14ac:dyDescent="0.35">
      <c r="O24329" s="86"/>
    </row>
    <row r="24330" spans="15:15" x14ac:dyDescent="0.35">
      <c r="O24330" s="86"/>
    </row>
    <row r="24331" spans="15:15" x14ac:dyDescent="0.35">
      <c r="O24331" s="86"/>
    </row>
    <row r="24332" spans="15:15" x14ac:dyDescent="0.35">
      <c r="O24332" s="86"/>
    </row>
    <row r="24333" spans="15:15" x14ac:dyDescent="0.35">
      <c r="O24333" s="86"/>
    </row>
    <row r="24334" spans="15:15" x14ac:dyDescent="0.35">
      <c r="O24334" s="86"/>
    </row>
    <row r="24335" spans="15:15" x14ac:dyDescent="0.35">
      <c r="O24335" s="86"/>
    </row>
    <row r="24336" spans="15:15" x14ac:dyDescent="0.35">
      <c r="O24336" s="86"/>
    </row>
    <row r="24337" spans="15:15" x14ac:dyDescent="0.35">
      <c r="O24337" s="86"/>
    </row>
    <row r="24338" spans="15:15" x14ac:dyDescent="0.35">
      <c r="O24338" s="86"/>
    </row>
    <row r="24339" spans="15:15" x14ac:dyDescent="0.35">
      <c r="O24339" s="86"/>
    </row>
    <row r="24340" spans="15:15" x14ac:dyDescent="0.35">
      <c r="O24340" s="86"/>
    </row>
    <row r="24341" spans="15:15" x14ac:dyDescent="0.35">
      <c r="O24341" s="86"/>
    </row>
    <row r="24342" spans="15:15" x14ac:dyDescent="0.35">
      <c r="O24342" s="86"/>
    </row>
    <row r="24343" spans="15:15" x14ac:dyDescent="0.35">
      <c r="O24343" s="86"/>
    </row>
    <row r="24344" spans="15:15" x14ac:dyDescent="0.35">
      <c r="O24344" s="86"/>
    </row>
    <row r="24345" spans="15:15" x14ac:dyDescent="0.35">
      <c r="O24345" s="86"/>
    </row>
    <row r="24346" spans="15:15" x14ac:dyDescent="0.35">
      <c r="O24346" s="86"/>
    </row>
    <row r="24347" spans="15:15" x14ac:dyDescent="0.35">
      <c r="O24347" s="86"/>
    </row>
    <row r="24348" spans="15:15" x14ac:dyDescent="0.35">
      <c r="O24348" s="86"/>
    </row>
    <row r="24349" spans="15:15" x14ac:dyDescent="0.35">
      <c r="O24349" s="86"/>
    </row>
    <row r="24350" spans="15:15" x14ac:dyDescent="0.35">
      <c r="O24350" s="86"/>
    </row>
    <row r="24351" spans="15:15" x14ac:dyDescent="0.35">
      <c r="O24351" s="86"/>
    </row>
    <row r="24352" spans="15:15" x14ac:dyDescent="0.35">
      <c r="O24352" s="86"/>
    </row>
    <row r="24353" spans="15:15" x14ac:dyDescent="0.35">
      <c r="O24353" s="86"/>
    </row>
    <row r="24354" spans="15:15" x14ac:dyDescent="0.35">
      <c r="O24354" s="86"/>
    </row>
    <row r="24355" spans="15:15" x14ac:dyDescent="0.35">
      <c r="O24355" s="86"/>
    </row>
    <row r="24356" spans="15:15" x14ac:dyDescent="0.35">
      <c r="O24356" s="86"/>
    </row>
    <row r="24357" spans="15:15" x14ac:dyDescent="0.35">
      <c r="O24357" s="86"/>
    </row>
    <row r="24358" spans="15:15" x14ac:dyDescent="0.35">
      <c r="O24358" s="86"/>
    </row>
    <row r="24359" spans="15:15" x14ac:dyDescent="0.35">
      <c r="O24359" s="86"/>
    </row>
    <row r="24360" spans="15:15" x14ac:dyDescent="0.35">
      <c r="O24360" s="86"/>
    </row>
    <row r="24361" spans="15:15" x14ac:dyDescent="0.35">
      <c r="O24361" s="86"/>
    </row>
    <row r="24362" spans="15:15" x14ac:dyDescent="0.35">
      <c r="O24362" s="86"/>
    </row>
    <row r="24363" spans="15:15" x14ac:dyDescent="0.35">
      <c r="O24363" s="86"/>
    </row>
    <row r="24364" spans="15:15" x14ac:dyDescent="0.35">
      <c r="O24364" s="86"/>
    </row>
    <row r="24365" spans="15:15" x14ac:dyDescent="0.35">
      <c r="O24365" s="86"/>
    </row>
    <row r="24366" spans="15:15" x14ac:dyDescent="0.35">
      <c r="O24366" s="86"/>
    </row>
    <row r="24367" spans="15:15" x14ac:dyDescent="0.35">
      <c r="O24367" s="86"/>
    </row>
    <row r="24368" spans="15:15" x14ac:dyDescent="0.35">
      <c r="O24368" s="86"/>
    </row>
    <row r="24369" spans="15:15" x14ac:dyDescent="0.35">
      <c r="O24369" s="86"/>
    </row>
    <row r="24370" spans="15:15" x14ac:dyDescent="0.35">
      <c r="O24370" s="86"/>
    </row>
    <row r="24371" spans="15:15" x14ac:dyDescent="0.35">
      <c r="O24371" s="86"/>
    </row>
    <row r="24372" spans="15:15" x14ac:dyDescent="0.35">
      <c r="O24372" s="86"/>
    </row>
    <row r="24373" spans="15:15" x14ac:dyDescent="0.35">
      <c r="O24373" s="86"/>
    </row>
    <row r="24374" spans="15:15" x14ac:dyDescent="0.35">
      <c r="O24374" s="86"/>
    </row>
    <row r="24375" spans="15:15" x14ac:dyDescent="0.35">
      <c r="O24375" s="86"/>
    </row>
    <row r="24376" spans="15:15" x14ac:dyDescent="0.35">
      <c r="O24376" s="86"/>
    </row>
    <row r="24377" spans="15:15" x14ac:dyDescent="0.35">
      <c r="O24377" s="86"/>
    </row>
    <row r="24378" spans="15:15" x14ac:dyDescent="0.35">
      <c r="O24378" s="86"/>
    </row>
    <row r="24379" spans="15:15" x14ac:dyDescent="0.35">
      <c r="O24379" s="86"/>
    </row>
    <row r="24380" spans="15:15" x14ac:dyDescent="0.35">
      <c r="O24380" s="86"/>
    </row>
    <row r="24381" spans="15:15" x14ac:dyDescent="0.35">
      <c r="O24381" s="86"/>
    </row>
    <row r="24382" spans="15:15" x14ac:dyDescent="0.35">
      <c r="O24382" s="86"/>
    </row>
    <row r="24383" spans="15:15" x14ac:dyDescent="0.35">
      <c r="O24383" s="86"/>
    </row>
    <row r="24384" spans="15:15" x14ac:dyDescent="0.35">
      <c r="O24384" s="86"/>
    </row>
    <row r="24385" spans="15:15" x14ac:dyDescent="0.35">
      <c r="O24385" s="86"/>
    </row>
    <row r="24386" spans="15:15" x14ac:dyDescent="0.35">
      <c r="O24386" s="86"/>
    </row>
    <row r="24387" spans="15:15" x14ac:dyDescent="0.35">
      <c r="O24387" s="86"/>
    </row>
    <row r="24388" spans="15:15" x14ac:dyDescent="0.35">
      <c r="O24388" s="86"/>
    </row>
    <row r="24389" spans="15:15" x14ac:dyDescent="0.35">
      <c r="O24389" s="86"/>
    </row>
    <row r="24390" spans="15:15" x14ac:dyDescent="0.35">
      <c r="O24390" s="86"/>
    </row>
    <row r="24391" spans="15:15" x14ac:dyDescent="0.35">
      <c r="O24391" s="86"/>
    </row>
    <row r="24392" spans="15:15" x14ac:dyDescent="0.35">
      <c r="O24392" s="86"/>
    </row>
    <row r="24393" spans="15:15" x14ac:dyDescent="0.35">
      <c r="O24393" s="86"/>
    </row>
    <row r="24394" spans="15:15" x14ac:dyDescent="0.35">
      <c r="O24394" s="86"/>
    </row>
    <row r="24395" spans="15:15" x14ac:dyDescent="0.35">
      <c r="O24395" s="86"/>
    </row>
    <row r="24396" spans="15:15" x14ac:dyDescent="0.35">
      <c r="O24396" s="86"/>
    </row>
    <row r="24397" spans="15:15" x14ac:dyDescent="0.35">
      <c r="O24397" s="86"/>
    </row>
    <row r="24398" spans="15:15" x14ac:dyDescent="0.35">
      <c r="O24398" s="86"/>
    </row>
    <row r="24399" spans="15:15" x14ac:dyDescent="0.35">
      <c r="O24399" s="86"/>
    </row>
    <row r="24400" spans="15:15" x14ac:dyDescent="0.35">
      <c r="O24400" s="86"/>
    </row>
    <row r="24401" spans="15:15" x14ac:dyDescent="0.35">
      <c r="O24401" s="86"/>
    </row>
    <row r="24402" spans="15:15" x14ac:dyDescent="0.35">
      <c r="O24402" s="86"/>
    </row>
    <row r="24403" spans="15:15" x14ac:dyDescent="0.35">
      <c r="O24403" s="86"/>
    </row>
    <row r="24404" spans="15:15" x14ac:dyDescent="0.35">
      <c r="O24404" s="86"/>
    </row>
    <row r="24405" spans="15:15" x14ac:dyDescent="0.35">
      <c r="O24405" s="86"/>
    </row>
    <row r="24406" spans="15:15" x14ac:dyDescent="0.35">
      <c r="O24406" s="86"/>
    </row>
    <row r="24407" spans="15:15" x14ac:dyDescent="0.35">
      <c r="O24407" s="86"/>
    </row>
    <row r="24408" spans="15:15" x14ac:dyDescent="0.35">
      <c r="O24408" s="86"/>
    </row>
    <row r="24409" spans="15:15" x14ac:dyDescent="0.35">
      <c r="O24409" s="86"/>
    </row>
    <row r="24410" spans="15:15" x14ac:dyDescent="0.35">
      <c r="O24410" s="86"/>
    </row>
    <row r="24411" spans="15:15" x14ac:dyDescent="0.35">
      <c r="O24411" s="86"/>
    </row>
    <row r="24412" spans="15:15" x14ac:dyDescent="0.35">
      <c r="O24412" s="86"/>
    </row>
    <row r="24413" spans="15:15" x14ac:dyDescent="0.35">
      <c r="O24413" s="86"/>
    </row>
    <row r="24414" spans="15:15" x14ac:dyDescent="0.35">
      <c r="O24414" s="86"/>
    </row>
    <row r="24415" spans="15:15" x14ac:dyDescent="0.35">
      <c r="O24415" s="86"/>
    </row>
    <row r="24416" spans="15:15" x14ac:dyDescent="0.35">
      <c r="O24416" s="86"/>
    </row>
    <row r="24417" spans="15:15" x14ac:dyDescent="0.35">
      <c r="O24417" s="86"/>
    </row>
    <row r="24418" spans="15:15" x14ac:dyDescent="0.35">
      <c r="O24418" s="86"/>
    </row>
    <row r="24419" spans="15:15" x14ac:dyDescent="0.35">
      <c r="O24419" s="86"/>
    </row>
    <row r="24420" spans="15:15" x14ac:dyDescent="0.35">
      <c r="O24420" s="86"/>
    </row>
    <row r="24421" spans="15:15" x14ac:dyDescent="0.35">
      <c r="O24421" s="86"/>
    </row>
    <row r="24422" spans="15:15" x14ac:dyDescent="0.35">
      <c r="O24422" s="86"/>
    </row>
    <row r="24423" spans="15:15" x14ac:dyDescent="0.35">
      <c r="O24423" s="86"/>
    </row>
    <row r="24424" spans="15:15" x14ac:dyDescent="0.35">
      <c r="O24424" s="86"/>
    </row>
    <row r="24425" spans="15:15" x14ac:dyDescent="0.35">
      <c r="O24425" s="86"/>
    </row>
    <row r="24426" spans="15:15" x14ac:dyDescent="0.35">
      <c r="O24426" s="86"/>
    </row>
    <row r="24427" spans="15:15" x14ac:dyDescent="0.35">
      <c r="O24427" s="86"/>
    </row>
    <row r="24428" spans="15:15" x14ac:dyDescent="0.35">
      <c r="O24428" s="86"/>
    </row>
    <row r="24429" spans="15:15" x14ac:dyDescent="0.35">
      <c r="O24429" s="86"/>
    </row>
    <row r="24430" spans="15:15" x14ac:dyDescent="0.35">
      <c r="O24430" s="86"/>
    </row>
    <row r="24431" spans="15:15" x14ac:dyDescent="0.35">
      <c r="O24431" s="86"/>
    </row>
    <row r="24432" spans="15:15" x14ac:dyDescent="0.35">
      <c r="O24432" s="86"/>
    </row>
    <row r="24433" spans="15:15" x14ac:dyDescent="0.35">
      <c r="O24433" s="86"/>
    </row>
    <row r="24434" spans="15:15" x14ac:dyDescent="0.35">
      <c r="O24434" s="86"/>
    </row>
    <row r="24435" spans="15:15" x14ac:dyDescent="0.35">
      <c r="O24435" s="86"/>
    </row>
    <row r="24436" spans="15:15" x14ac:dyDescent="0.35">
      <c r="O24436" s="86"/>
    </row>
    <row r="24437" spans="15:15" x14ac:dyDescent="0.35">
      <c r="O24437" s="86"/>
    </row>
    <row r="24438" spans="15:15" x14ac:dyDescent="0.35">
      <c r="O24438" s="86"/>
    </row>
    <row r="24439" spans="15:15" x14ac:dyDescent="0.35">
      <c r="O24439" s="86"/>
    </row>
    <row r="24440" spans="15:15" x14ac:dyDescent="0.35">
      <c r="O24440" s="86"/>
    </row>
    <row r="24441" spans="15:15" x14ac:dyDescent="0.35">
      <c r="O24441" s="86"/>
    </row>
    <row r="24442" spans="15:15" x14ac:dyDescent="0.35">
      <c r="O24442" s="86"/>
    </row>
    <row r="24443" spans="15:15" x14ac:dyDescent="0.35">
      <c r="O24443" s="86"/>
    </row>
    <row r="24444" spans="15:15" x14ac:dyDescent="0.35">
      <c r="O24444" s="86"/>
    </row>
    <row r="24445" spans="15:15" x14ac:dyDescent="0.35">
      <c r="O24445" s="86"/>
    </row>
    <row r="24446" spans="15:15" x14ac:dyDescent="0.35">
      <c r="O24446" s="86"/>
    </row>
    <row r="24447" spans="15:15" x14ac:dyDescent="0.35">
      <c r="O24447" s="86"/>
    </row>
    <row r="24448" spans="15:15" x14ac:dyDescent="0.35">
      <c r="O24448" s="86"/>
    </row>
    <row r="24449" spans="15:15" x14ac:dyDescent="0.35">
      <c r="O24449" s="86"/>
    </row>
    <row r="24450" spans="15:15" x14ac:dyDescent="0.35">
      <c r="O24450" s="86"/>
    </row>
    <row r="24451" spans="15:15" x14ac:dyDescent="0.35">
      <c r="O24451" s="86"/>
    </row>
    <row r="24452" spans="15:15" x14ac:dyDescent="0.35">
      <c r="O24452" s="86"/>
    </row>
    <row r="24453" spans="15:15" x14ac:dyDescent="0.35">
      <c r="O24453" s="86"/>
    </row>
    <row r="24454" spans="15:15" x14ac:dyDescent="0.35">
      <c r="O24454" s="86"/>
    </row>
    <row r="24455" spans="15:15" x14ac:dyDescent="0.35">
      <c r="O24455" s="86"/>
    </row>
    <row r="24456" spans="15:15" x14ac:dyDescent="0.35">
      <c r="O24456" s="86"/>
    </row>
    <row r="24457" spans="15:15" x14ac:dyDescent="0.35">
      <c r="O24457" s="86"/>
    </row>
    <row r="24458" spans="15:15" x14ac:dyDescent="0.35">
      <c r="O24458" s="86"/>
    </row>
    <row r="24459" spans="15:15" x14ac:dyDescent="0.35">
      <c r="O24459" s="86"/>
    </row>
    <row r="24460" spans="15:15" x14ac:dyDescent="0.35">
      <c r="O24460" s="86"/>
    </row>
    <row r="24461" spans="15:15" x14ac:dyDescent="0.35">
      <c r="O24461" s="86"/>
    </row>
    <row r="24462" spans="15:15" x14ac:dyDescent="0.35">
      <c r="O24462" s="86"/>
    </row>
    <row r="24463" spans="15:15" x14ac:dyDescent="0.35">
      <c r="O24463" s="86"/>
    </row>
    <row r="24464" spans="15:15" x14ac:dyDescent="0.35">
      <c r="O24464" s="86"/>
    </row>
    <row r="24465" spans="15:15" x14ac:dyDescent="0.35">
      <c r="O24465" s="86"/>
    </row>
    <row r="24466" spans="15:15" x14ac:dyDescent="0.35">
      <c r="O24466" s="86"/>
    </row>
    <row r="24467" spans="15:15" x14ac:dyDescent="0.35">
      <c r="O24467" s="86"/>
    </row>
    <row r="24468" spans="15:15" x14ac:dyDescent="0.35">
      <c r="O24468" s="86"/>
    </row>
    <row r="24469" spans="15:15" x14ac:dyDescent="0.35">
      <c r="O24469" s="86"/>
    </row>
    <row r="24470" spans="15:15" x14ac:dyDescent="0.35">
      <c r="O24470" s="86"/>
    </row>
    <row r="24471" spans="15:15" x14ac:dyDescent="0.35">
      <c r="O24471" s="86"/>
    </row>
    <row r="24472" spans="15:15" x14ac:dyDescent="0.35">
      <c r="O24472" s="86"/>
    </row>
    <row r="24473" spans="15:15" x14ac:dyDescent="0.35">
      <c r="O24473" s="86"/>
    </row>
    <row r="24474" spans="15:15" x14ac:dyDescent="0.35">
      <c r="O24474" s="86"/>
    </row>
    <row r="24475" spans="15:15" x14ac:dyDescent="0.35">
      <c r="O24475" s="86"/>
    </row>
    <row r="24476" spans="15:15" x14ac:dyDescent="0.35">
      <c r="O24476" s="86"/>
    </row>
    <row r="24477" spans="15:15" x14ac:dyDescent="0.35">
      <c r="O24477" s="86"/>
    </row>
    <row r="24478" spans="15:15" x14ac:dyDescent="0.35">
      <c r="O24478" s="86"/>
    </row>
    <row r="24479" spans="15:15" x14ac:dyDescent="0.35">
      <c r="O24479" s="86"/>
    </row>
    <row r="24480" spans="15:15" x14ac:dyDescent="0.35">
      <c r="O24480" s="86"/>
    </row>
    <row r="24481" spans="15:15" x14ac:dyDescent="0.35">
      <c r="O24481" s="86"/>
    </row>
    <row r="24482" spans="15:15" x14ac:dyDescent="0.35">
      <c r="O24482" s="86"/>
    </row>
    <row r="24483" spans="15:15" x14ac:dyDescent="0.35">
      <c r="O24483" s="86"/>
    </row>
    <row r="24484" spans="15:15" x14ac:dyDescent="0.35">
      <c r="O24484" s="86"/>
    </row>
    <row r="24485" spans="15:15" x14ac:dyDescent="0.35">
      <c r="O24485" s="86"/>
    </row>
    <row r="24486" spans="15:15" x14ac:dyDescent="0.35">
      <c r="O24486" s="86"/>
    </row>
    <row r="24487" spans="15:15" x14ac:dyDescent="0.35">
      <c r="O24487" s="86"/>
    </row>
    <row r="24488" spans="15:15" x14ac:dyDescent="0.35">
      <c r="O24488" s="86"/>
    </row>
    <row r="24489" spans="15:15" x14ac:dyDescent="0.35">
      <c r="O24489" s="86"/>
    </row>
    <row r="24490" spans="15:15" x14ac:dyDescent="0.35">
      <c r="O24490" s="86"/>
    </row>
    <row r="24491" spans="15:15" x14ac:dyDescent="0.35">
      <c r="O24491" s="86"/>
    </row>
    <row r="24492" spans="15:15" x14ac:dyDescent="0.35">
      <c r="O24492" s="86"/>
    </row>
    <row r="24493" spans="15:15" x14ac:dyDescent="0.35">
      <c r="O24493" s="86"/>
    </row>
    <row r="24494" spans="15:15" x14ac:dyDescent="0.35">
      <c r="O24494" s="86"/>
    </row>
    <row r="24495" spans="15:15" x14ac:dyDescent="0.35">
      <c r="O24495" s="86"/>
    </row>
    <row r="24496" spans="15:15" x14ac:dyDescent="0.35">
      <c r="O24496" s="86"/>
    </row>
    <row r="24497" spans="15:15" x14ac:dyDescent="0.35">
      <c r="O24497" s="86"/>
    </row>
    <row r="24498" spans="15:15" x14ac:dyDescent="0.35">
      <c r="O24498" s="86"/>
    </row>
    <row r="24499" spans="15:15" x14ac:dyDescent="0.35">
      <c r="O24499" s="86"/>
    </row>
    <row r="24500" spans="15:15" x14ac:dyDescent="0.35">
      <c r="O24500" s="86"/>
    </row>
    <row r="24501" spans="15:15" x14ac:dyDescent="0.35">
      <c r="O24501" s="86"/>
    </row>
    <row r="24502" spans="15:15" x14ac:dyDescent="0.35">
      <c r="O24502" s="86"/>
    </row>
    <row r="24503" spans="15:15" x14ac:dyDescent="0.35">
      <c r="O24503" s="86"/>
    </row>
    <row r="24504" spans="15:15" x14ac:dyDescent="0.35">
      <c r="O24504" s="86"/>
    </row>
    <row r="24505" spans="15:15" x14ac:dyDescent="0.35">
      <c r="O24505" s="86"/>
    </row>
    <row r="24506" spans="15:15" x14ac:dyDescent="0.35">
      <c r="O24506" s="86"/>
    </row>
    <row r="24507" spans="15:15" x14ac:dyDescent="0.35">
      <c r="O24507" s="86"/>
    </row>
    <row r="24508" spans="15:15" x14ac:dyDescent="0.35">
      <c r="O24508" s="86"/>
    </row>
    <row r="24509" spans="15:15" x14ac:dyDescent="0.35">
      <c r="O24509" s="86"/>
    </row>
    <row r="24510" spans="15:15" x14ac:dyDescent="0.35">
      <c r="O24510" s="86"/>
    </row>
    <row r="24511" spans="15:15" x14ac:dyDescent="0.35">
      <c r="O24511" s="86"/>
    </row>
    <row r="24512" spans="15:15" x14ac:dyDescent="0.35">
      <c r="O24512" s="86"/>
    </row>
    <row r="24513" spans="15:15" x14ac:dyDescent="0.35">
      <c r="O24513" s="86"/>
    </row>
    <row r="24514" spans="15:15" x14ac:dyDescent="0.35">
      <c r="O24514" s="86"/>
    </row>
    <row r="24515" spans="15:15" x14ac:dyDescent="0.35">
      <c r="O24515" s="86"/>
    </row>
    <row r="24516" spans="15:15" x14ac:dyDescent="0.35">
      <c r="O24516" s="86"/>
    </row>
    <row r="24517" spans="15:15" x14ac:dyDescent="0.35">
      <c r="O24517" s="86"/>
    </row>
    <row r="24518" spans="15:15" x14ac:dyDescent="0.35">
      <c r="O24518" s="86"/>
    </row>
    <row r="24519" spans="15:15" x14ac:dyDescent="0.35">
      <c r="O24519" s="86"/>
    </row>
    <row r="24520" spans="15:15" x14ac:dyDescent="0.35">
      <c r="O24520" s="86"/>
    </row>
    <row r="24521" spans="15:15" x14ac:dyDescent="0.35">
      <c r="O24521" s="86"/>
    </row>
    <row r="24522" spans="15:15" x14ac:dyDescent="0.35">
      <c r="O24522" s="86"/>
    </row>
    <row r="24523" spans="15:15" x14ac:dyDescent="0.35">
      <c r="O24523" s="86"/>
    </row>
    <row r="24524" spans="15:15" x14ac:dyDescent="0.35">
      <c r="O24524" s="86"/>
    </row>
    <row r="24525" spans="15:15" x14ac:dyDescent="0.35">
      <c r="O24525" s="86"/>
    </row>
    <row r="24526" spans="15:15" x14ac:dyDescent="0.35">
      <c r="O24526" s="86"/>
    </row>
    <row r="24527" spans="15:15" x14ac:dyDescent="0.35">
      <c r="O24527" s="86"/>
    </row>
    <row r="24528" spans="15:15" x14ac:dyDescent="0.35">
      <c r="O24528" s="86"/>
    </row>
    <row r="24529" spans="15:15" x14ac:dyDescent="0.35">
      <c r="O24529" s="86"/>
    </row>
    <row r="24530" spans="15:15" x14ac:dyDescent="0.35">
      <c r="O24530" s="86"/>
    </row>
    <row r="24531" spans="15:15" x14ac:dyDescent="0.35">
      <c r="O24531" s="86"/>
    </row>
    <row r="24532" spans="15:15" x14ac:dyDescent="0.35">
      <c r="O24532" s="86"/>
    </row>
    <row r="24533" spans="15:15" x14ac:dyDescent="0.35">
      <c r="O24533" s="86"/>
    </row>
    <row r="24534" spans="15:15" x14ac:dyDescent="0.35">
      <c r="O24534" s="86"/>
    </row>
    <row r="24535" spans="15:15" x14ac:dyDescent="0.35">
      <c r="O24535" s="86"/>
    </row>
    <row r="24536" spans="15:15" x14ac:dyDescent="0.35">
      <c r="O24536" s="86"/>
    </row>
    <row r="24537" spans="15:15" x14ac:dyDescent="0.35">
      <c r="O24537" s="86"/>
    </row>
    <row r="24538" spans="15:15" x14ac:dyDescent="0.35">
      <c r="O24538" s="86"/>
    </row>
    <row r="24539" spans="15:15" x14ac:dyDescent="0.35">
      <c r="O24539" s="86"/>
    </row>
    <row r="24540" spans="15:15" x14ac:dyDescent="0.35">
      <c r="O24540" s="86"/>
    </row>
    <row r="24541" spans="15:15" x14ac:dyDescent="0.35">
      <c r="O24541" s="86"/>
    </row>
    <row r="24542" spans="15:15" x14ac:dyDescent="0.35">
      <c r="O24542" s="86"/>
    </row>
    <row r="24543" spans="15:15" x14ac:dyDescent="0.35">
      <c r="O24543" s="86"/>
    </row>
    <row r="24544" spans="15:15" x14ac:dyDescent="0.35">
      <c r="O24544" s="86"/>
    </row>
    <row r="24545" spans="15:15" x14ac:dyDescent="0.35">
      <c r="O24545" s="86"/>
    </row>
    <row r="24546" spans="15:15" x14ac:dyDescent="0.35">
      <c r="O24546" s="86"/>
    </row>
    <row r="24547" spans="15:15" x14ac:dyDescent="0.35">
      <c r="O24547" s="86"/>
    </row>
    <row r="24548" spans="15:15" x14ac:dyDescent="0.35">
      <c r="O24548" s="86"/>
    </row>
    <row r="24549" spans="15:15" x14ac:dyDescent="0.35">
      <c r="O24549" s="86"/>
    </row>
    <row r="24550" spans="15:15" x14ac:dyDescent="0.35">
      <c r="O24550" s="86"/>
    </row>
    <row r="24551" spans="15:15" x14ac:dyDescent="0.35">
      <c r="O24551" s="86"/>
    </row>
    <row r="24552" spans="15:15" x14ac:dyDescent="0.35">
      <c r="O24552" s="86"/>
    </row>
    <row r="24553" spans="15:15" x14ac:dyDescent="0.35">
      <c r="O24553" s="86"/>
    </row>
    <row r="24554" spans="15:15" x14ac:dyDescent="0.35">
      <c r="O24554" s="86"/>
    </row>
    <row r="24555" spans="15:15" x14ac:dyDescent="0.35">
      <c r="O24555" s="86"/>
    </row>
    <row r="24556" spans="15:15" x14ac:dyDescent="0.35">
      <c r="O24556" s="86"/>
    </row>
    <row r="24557" spans="15:15" x14ac:dyDescent="0.35">
      <c r="O24557" s="86"/>
    </row>
    <row r="24558" spans="15:15" x14ac:dyDescent="0.35">
      <c r="O24558" s="86"/>
    </row>
    <row r="24559" spans="15:15" x14ac:dyDescent="0.35">
      <c r="O24559" s="86"/>
    </row>
    <row r="24560" spans="15:15" x14ac:dyDescent="0.35">
      <c r="O24560" s="86"/>
    </row>
    <row r="24561" spans="15:15" x14ac:dyDescent="0.35">
      <c r="O24561" s="86"/>
    </row>
    <row r="24562" spans="15:15" x14ac:dyDescent="0.35">
      <c r="O24562" s="86"/>
    </row>
    <row r="24563" spans="15:15" x14ac:dyDescent="0.35">
      <c r="O24563" s="86"/>
    </row>
    <row r="24564" spans="15:15" x14ac:dyDescent="0.35">
      <c r="O24564" s="86"/>
    </row>
    <row r="24565" spans="15:15" x14ac:dyDescent="0.35">
      <c r="O24565" s="86"/>
    </row>
    <row r="24566" spans="15:15" x14ac:dyDescent="0.35">
      <c r="O24566" s="86"/>
    </row>
    <row r="24567" spans="15:15" x14ac:dyDescent="0.35">
      <c r="O24567" s="86"/>
    </row>
    <row r="24568" spans="15:15" x14ac:dyDescent="0.35">
      <c r="O24568" s="86"/>
    </row>
    <row r="24569" spans="15:15" x14ac:dyDescent="0.35">
      <c r="O24569" s="86"/>
    </row>
    <row r="24570" spans="15:15" x14ac:dyDescent="0.35">
      <c r="O24570" s="86"/>
    </row>
    <row r="24571" spans="15:15" x14ac:dyDescent="0.35">
      <c r="O24571" s="86"/>
    </row>
    <row r="24572" spans="15:15" x14ac:dyDescent="0.35">
      <c r="O24572" s="86"/>
    </row>
    <row r="24573" spans="15:15" x14ac:dyDescent="0.35">
      <c r="O24573" s="86"/>
    </row>
    <row r="24574" spans="15:15" x14ac:dyDescent="0.35">
      <c r="O24574" s="86"/>
    </row>
    <row r="24575" spans="15:15" x14ac:dyDescent="0.35">
      <c r="O24575" s="86"/>
    </row>
    <row r="24576" spans="15:15" x14ac:dyDescent="0.35">
      <c r="O24576" s="86"/>
    </row>
    <row r="24577" spans="15:15" x14ac:dyDescent="0.35">
      <c r="O24577" s="86"/>
    </row>
    <row r="24578" spans="15:15" x14ac:dyDescent="0.35">
      <c r="O24578" s="86"/>
    </row>
    <row r="24579" spans="15:15" x14ac:dyDescent="0.35">
      <c r="O24579" s="86"/>
    </row>
    <row r="24580" spans="15:15" x14ac:dyDescent="0.35">
      <c r="O24580" s="86"/>
    </row>
    <row r="24581" spans="15:15" x14ac:dyDescent="0.35">
      <c r="O24581" s="86"/>
    </row>
    <row r="24582" spans="15:15" x14ac:dyDescent="0.35">
      <c r="O24582" s="86"/>
    </row>
    <row r="24583" spans="15:15" x14ac:dyDescent="0.35">
      <c r="O24583" s="86"/>
    </row>
    <row r="24584" spans="15:15" x14ac:dyDescent="0.35">
      <c r="O24584" s="86"/>
    </row>
    <row r="24585" spans="15:15" x14ac:dyDescent="0.35">
      <c r="O24585" s="86"/>
    </row>
    <row r="24586" spans="15:15" x14ac:dyDescent="0.35">
      <c r="O24586" s="86"/>
    </row>
    <row r="24587" spans="15:15" x14ac:dyDescent="0.35">
      <c r="O24587" s="86"/>
    </row>
    <row r="24588" spans="15:15" x14ac:dyDescent="0.35">
      <c r="O24588" s="86"/>
    </row>
    <row r="24589" spans="15:15" x14ac:dyDescent="0.35">
      <c r="O24589" s="86"/>
    </row>
    <row r="24590" spans="15:15" x14ac:dyDescent="0.35">
      <c r="O24590" s="86"/>
    </row>
    <row r="24591" spans="15:15" x14ac:dyDescent="0.35">
      <c r="O24591" s="86"/>
    </row>
    <row r="24592" spans="15:15" x14ac:dyDescent="0.35">
      <c r="O24592" s="86"/>
    </row>
    <row r="24593" spans="15:15" x14ac:dyDescent="0.35">
      <c r="O24593" s="86"/>
    </row>
    <row r="24594" spans="15:15" x14ac:dyDescent="0.35">
      <c r="O24594" s="86"/>
    </row>
    <row r="24595" spans="15:15" x14ac:dyDescent="0.35">
      <c r="O24595" s="86"/>
    </row>
    <row r="24596" spans="15:15" x14ac:dyDescent="0.35">
      <c r="O24596" s="86"/>
    </row>
    <row r="24597" spans="15:15" x14ac:dyDescent="0.35">
      <c r="O24597" s="86"/>
    </row>
    <row r="24598" spans="15:15" x14ac:dyDescent="0.35">
      <c r="O24598" s="86"/>
    </row>
    <row r="24599" spans="15:15" x14ac:dyDescent="0.35">
      <c r="O24599" s="86"/>
    </row>
    <row r="24600" spans="15:15" x14ac:dyDescent="0.35">
      <c r="O24600" s="86"/>
    </row>
    <row r="24601" spans="15:15" x14ac:dyDescent="0.35">
      <c r="O24601" s="86"/>
    </row>
    <row r="24602" spans="15:15" x14ac:dyDescent="0.35">
      <c r="O24602" s="86"/>
    </row>
    <row r="24603" spans="15:15" x14ac:dyDescent="0.35">
      <c r="O24603" s="86"/>
    </row>
    <row r="24604" spans="15:15" x14ac:dyDescent="0.35">
      <c r="O24604" s="86"/>
    </row>
    <row r="24605" spans="15:15" x14ac:dyDescent="0.35">
      <c r="O24605" s="86"/>
    </row>
    <row r="24606" spans="15:15" x14ac:dyDescent="0.35">
      <c r="O24606" s="86"/>
    </row>
    <row r="24607" spans="15:15" x14ac:dyDescent="0.35">
      <c r="O24607" s="86"/>
    </row>
    <row r="24608" spans="15:15" x14ac:dyDescent="0.35">
      <c r="O24608" s="86"/>
    </row>
    <row r="24609" spans="15:15" x14ac:dyDescent="0.35">
      <c r="O24609" s="86"/>
    </row>
    <row r="24610" spans="15:15" x14ac:dyDescent="0.35">
      <c r="O24610" s="86"/>
    </row>
    <row r="24611" spans="15:15" x14ac:dyDescent="0.35">
      <c r="O24611" s="86"/>
    </row>
    <row r="24612" spans="15:15" x14ac:dyDescent="0.35">
      <c r="O24612" s="86"/>
    </row>
    <row r="24613" spans="15:15" x14ac:dyDescent="0.35">
      <c r="O24613" s="86"/>
    </row>
    <row r="24614" spans="15:15" x14ac:dyDescent="0.35">
      <c r="O24614" s="86"/>
    </row>
    <row r="24615" spans="15:15" x14ac:dyDescent="0.35">
      <c r="O24615" s="86"/>
    </row>
    <row r="24616" spans="15:15" x14ac:dyDescent="0.35">
      <c r="O24616" s="86"/>
    </row>
    <row r="24617" spans="15:15" x14ac:dyDescent="0.35">
      <c r="O24617" s="86"/>
    </row>
    <row r="24618" spans="15:15" x14ac:dyDescent="0.35">
      <c r="O24618" s="86"/>
    </row>
    <row r="24619" spans="15:15" x14ac:dyDescent="0.35">
      <c r="O24619" s="86"/>
    </row>
    <row r="24620" spans="15:15" x14ac:dyDescent="0.35">
      <c r="O24620" s="86"/>
    </row>
    <row r="24621" spans="15:15" x14ac:dyDescent="0.35">
      <c r="O24621" s="86"/>
    </row>
    <row r="24622" spans="15:15" x14ac:dyDescent="0.35">
      <c r="O24622" s="86"/>
    </row>
    <row r="24623" spans="15:15" x14ac:dyDescent="0.35">
      <c r="O24623" s="86"/>
    </row>
    <row r="24624" spans="15:15" x14ac:dyDescent="0.35">
      <c r="O24624" s="86"/>
    </row>
    <row r="24625" spans="15:15" x14ac:dyDescent="0.35">
      <c r="O24625" s="86"/>
    </row>
    <row r="24626" spans="15:15" x14ac:dyDescent="0.35">
      <c r="O24626" s="86"/>
    </row>
    <row r="24627" spans="15:15" x14ac:dyDescent="0.35">
      <c r="O24627" s="86"/>
    </row>
    <row r="24628" spans="15:15" x14ac:dyDescent="0.35">
      <c r="O24628" s="86"/>
    </row>
    <row r="24629" spans="15:15" x14ac:dyDescent="0.35">
      <c r="O24629" s="86"/>
    </row>
    <row r="24630" spans="15:15" x14ac:dyDescent="0.35">
      <c r="O24630" s="86"/>
    </row>
    <row r="24631" spans="15:15" x14ac:dyDescent="0.35">
      <c r="O24631" s="86"/>
    </row>
    <row r="24632" spans="15:15" x14ac:dyDescent="0.35">
      <c r="O24632" s="86"/>
    </row>
    <row r="24633" spans="15:15" x14ac:dyDescent="0.35">
      <c r="O24633" s="86"/>
    </row>
    <row r="24634" spans="15:15" x14ac:dyDescent="0.35">
      <c r="O24634" s="86"/>
    </row>
    <row r="24635" spans="15:15" x14ac:dyDescent="0.35">
      <c r="O24635" s="86"/>
    </row>
    <row r="24636" spans="15:15" x14ac:dyDescent="0.35">
      <c r="O24636" s="86"/>
    </row>
    <row r="24637" spans="15:15" x14ac:dyDescent="0.35">
      <c r="O24637" s="86"/>
    </row>
    <row r="24638" spans="15:15" x14ac:dyDescent="0.35">
      <c r="O24638" s="86"/>
    </row>
    <row r="24639" spans="15:15" x14ac:dyDescent="0.35">
      <c r="O24639" s="86"/>
    </row>
    <row r="24640" spans="15:15" x14ac:dyDescent="0.35">
      <c r="O24640" s="86"/>
    </row>
    <row r="24641" spans="15:15" x14ac:dyDescent="0.35">
      <c r="O24641" s="86"/>
    </row>
    <row r="24642" spans="15:15" x14ac:dyDescent="0.35">
      <c r="O24642" s="86"/>
    </row>
    <row r="24643" spans="15:15" x14ac:dyDescent="0.35">
      <c r="O24643" s="86"/>
    </row>
    <row r="24644" spans="15:15" x14ac:dyDescent="0.35">
      <c r="O24644" s="86"/>
    </row>
    <row r="24645" spans="15:15" x14ac:dyDescent="0.35">
      <c r="O24645" s="86"/>
    </row>
    <row r="24646" spans="15:15" x14ac:dyDescent="0.35">
      <c r="O24646" s="86"/>
    </row>
    <row r="24647" spans="15:15" x14ac:dyDescent="0.35">
      <c r="O24647" s="86"/>
    </row>
    <row r="24648" spans="15:15" x14ac:dyDescent="0.35">
      <c r="O24648" s="86"/>
    </row>
    <row r="24649" spans="15:15" x14ac:dyDescent="0.35">
      <c r="O24649" s="86"/>
    </row>
    <row r="24650" spans="15:15" x14ac:dyDescent="0.35">
      <c r="O24650" s="86"/>
    </row>
    <row r="24651" spans="15:15" x14ac:dyDescent="0.35">
      <c r="O24651" s="86"/>
    </row>
    <row r="24652" spans="15:15" x14ac:dyDescent="0.35">
      <c r="O24652" s="86"/>
    </row>
    <row r="24653" spans="15:15" x14ac:dyDescent="0.35">
      <c r="O24653" s="86"/>
    </row>
    <row r="24654" spans="15:15" x14ac:dyDescent="0.35">
      <c r="O24654" s="86"/>
    </row>
    <row r="24655" spans="15:15" x14ac:dyDescent="0.35">
      <c r="O24655" s="86"/>
    </row>
    <row r="24656" spans="15:15" x14ac:dyDescent="0.35">
      <c r="O24656" s="86"/>
    </row>
    <row r="24657" spans="15:15" x14ac:dyDescent="0.35">
      <c r="O24657" s="86"/>
    </row>
    <row r="24658" spans="15:15" x14ac:dyDescent="0.35">
      <c r="O24658" s="86"/>
    </row>
    <row r="24659" spans="15:15" x14ac:dyDescent="0.35">
      <c r="O24659" s="86"/>
    </row>
    <row r="24660" spans="15:15" x14ac:dyDescent="0.35">
      <c r="O24660" s="86"/>
    </row>
    <row r="24661" spans="15:15" x14ac:dyDescent="0.35">
      <c r="O24661" s="86"/>
    </row>
    <row r="24662" spans="15:15" x14ac:dyDescent="0.35">
      <c r="O24662" s="86"/>
    </row>
    <row r="24663" spans="15:15" x14ac:dyDescent="0.35">
      <c r="O24663" s="86"/>
    </row>
    <row r="24664" spans="15:15" x14ac:dyDescent="0.35">
      <c r="O24664" s="86"/>
    </row>
    <row r="24665" spans="15:15" x14ac:dyDescent="0.35">
      <c r="O24665" s="86"/>
    </row>
    <row r="24666" spans="15:15" x14ac:dyDescent="0.35">
      <c r="O24666" s="86"/>
    </row>
    <row r="24667" spans="15:15" x14ac:dyDescent="0.35">
      <c r="O24667" s="86"/>
    </row>
    <row r="24668" spans="15:15" x14ac:dyDescent="0.35">
      <c r="O24668" s="86"/>
    </row>
    <row r="24669" spans="15:15" x14ac:dyDescent="0.35">
      <c r="O24669" s="86"/>
    </row>
    <row r="24670" spans="15:15" x14ac:dyDescent="0.35">
      <c r="O24670" s="86"/>
    </row>
    <row r="24671" spans="15:15" x14ac:dyDescent="0.35">
      <c r="O24671" s="86"/>
    </row>
    <row r="24672" spans="15:15" x14ac:dyDescent="0.35">
      <c r="O24672" s="86"/>
    </row>
    <row r="24673" spans="15:15" x14ac:dyDescent="0.35">
      <c r="O24673" s="86"/>
    </row>
    <row r="24674" spans="15:15" x14ac:dyDescent="0.35">
      <c r="O24674" s="86"/>
    </row>
    <row r="24675" spans="15:15" x14ac:dyDescent="0.35">
      <c r="O24675" s="86"/>
    </row>
    <row r="24676" spans="15:15" x14ac:dyDescent="0.35">
      <c r="O24676" s="86"/>
    </row>
    <row r="24677" spans="15:15" x14ac:dyDescent="0.35">
      <c r="O24677" s="86"/>
    </row>
    <row r="24678" spans="15:15" x14ac:dyDescent="0.35">
      <c r="O24678" s="86"/>
    </row>
    <row r="24679" spans="15:15" x14ac:dyDescent="0.35">
      <c r="O24679" s="86"/>
    </row>
    <row r="24680" spans="15:15" x14ac:dyDescent="0.35">
      <c r="O24680" s="86"/>
    </row>
    <row r="24681" spans="15:15" x14ac:dyDescent="0.35">
      <c r="O24681" s="86"/>
    </row>
    <row r="24682" spans="15:15" x14ac:dyDescent="0.35">
      <c r="O24682" s="86"/>
    </row>
    <row r="24683" spans="15:15" x14ac:dyDescent="0.35">
      <c r="O24683" s="86"/>
    </row>
    <row r="24684" spans="15:15" x14ac:dyDescent="0.35">
      <c r="O24684" s="86"/>
    </row>
    <row r="24685" spans="15:15" x14ac:dyDescent="0.35">
      <c r="O24685" s="86"/>
    </row>
    <row r="24686" spans="15:15" x14ac:dyDescent="0.35">
      <c r="O24686" s="86"/>
    </row>
    <row r="24687" spans="15:15" x14ac:dyDescent="0.35">
      <c r="O24687" s="86"/>
    </row>
    <row r="24688" spans="15:15" x14ac:dyDescent="0.35">
      <c r="O24688" s="86"/>
    </row>
    <row r="24689" spans="15:15" x14ac:dyDescent="0.35">
      <c r="O24689" s="86"/>
    </row>
    <row r="24690" spans="15:15" x14ac:dyDescent="0.35">
      <c r="O24690" s="86"/>
    </row>
    <row r="24691" spans="15:15" x14ac:dyDescent="0.35">
      <c r="O24691" s="86"/>
    </row>
    <row r="24692" spans="15:15" x14ac:dyDescent="0.35">
      <c r="O24692" s="86"/>
    </row>
    <row r="24693" spans="15:15" x14ac:dyDescent="0.35">
      <c r="O24693" s="86"/>
    </row>
    <row r="24694" spans="15:15" x14ac:dyDescent="0.35">
      <c r="O24694" s="86"/>
    </row>
    <row r="24695" spans="15:15" x14ac:dyDescent="0.35">
      <c r="O24695" s="86"/>
    </row>
    <row r="24696" spans="15:15" x14ac:dyDescent="0.35">
      <c r="O24696" s="86"/>
    </row>
    <row r="24697" spans="15:15" x14ac:dyDescent="0.35">
      <c r="O24697" s="86"/>
    </row>
    <row r="24698" spans="15:15" x14ac:dyDescent="0.35">
      <c r="O24698" s="86"/>
    </row>
    <row r="24699" spans="15:15" x14ac:dyDescent="0.35">
      <c r="O24699" s="86"/>
    </row>
    <row r="24700" spans="15:15" x14ac:dyDescent="0.35">
      <c r="O24700" s="86"/>
    </row>
    <row r="24701" spans="15:15" x14ac:dyDescent="0.35">
      <c r="O24701" s="86"/>
    </row>
    <row r="24702" spans="15:15" x14ac:dyDescent="0.35">
      <c r="O24702" s="86"/>
    </row>
    <row r="24703" spans="15:15" x14ac:dyDescent="0.35">
      <c r="O24703" s="86"/>
    </row>
    <row r="24704" spans="15:15" x14ac:dyDescent="0.35">
      <c r="O24704" s="86"/>
    </row>
    <row r="24705" spans="15:15" x14ac:dyDescent="0.35">
      <c r="O24705" s="86"/>
    </row>
    <row r="24706" spans="15:15" x14ac:dyDescent="0.35">
      <c r="O24706" s="86"/>
    </row>
    <row r="24707" spans="15:15" x14ac:dyDescent="0.35">
      <c r="O24707" s="86"/>
    </row>
    <row r="24708" spans="15:15" x14ac:dyDescent="0.35">
      <c r="O24708" s="86"/>
    </row>
    <row r="24709" spans="15:15" x14ac:dyDescent="0.35">
      <c r="O24709" s="86"/>
    </row>
    <row r="24710" spans="15:15" x14ac:dyDescent="0.35">
      <c r="O24710" s="86"/>
    </row>
    <row r="24711" spans="15:15" x14ac:dyDescent="0.35">
      <c r="O24711" s="86"/>
    </row>
    <row r="24712" spans="15:15" x14ac:dyDescent="0.35">
      <c r="O24712" s="86"/>
    </row>
    <row r="24713" spans="15:15" x14ac:dyDescent="0.35">
      <c r="O24713" s="86"/>
    </row>
    <row r="24714" spans="15:15" x14ac:dyDescent="0.35">
      <c r="O24714" s="86"/>
    </row>
    <row r="24715" spans="15:15" x14ac:dyDescent="0.35">
      <c r="O24715" s="86"/>
    </row>
    <row r="24716" spans="15:15" x14ac:dyDescent="0.35">
      <c r="O24716" s="86"/>
    </row>
    <row r="24717" spans="15:15" x14ac:dyDescent="0.35">
      <c r="O24717" s="86"/>
    </row>
    <row r="24718" spans="15:15" x14ac:dyDescent="0.35">
      <c r="O24718" s="86"/>
    </row>
    <row r="24719" spans="15:15" x14ac:dyDescent="0.35">
      <c r="O24719" s="86"/>
    </row>
    <row r="24720" spans="15:15" x14ac:dyDescent="0.35">
      <c r="O24720" s="86"/>
    </row>
    <row r="24721" spans="15:15" x14ac:dyDescent="0.35">
      <c r="O24721" s="86"/>
    </row>
    <row r="24722" spans="15:15" x14ac:dyDescent="0.35">
      <c r="O24722" s="86"/>
    </row>
    <row r="24723" spans="15:15" x14ac:dyDescent="0.35">
      <c r="O24723" s="86"/>
    </row>
    <row r="24724" spans="15:15" x14ac:dyDescent="0.35">
      <c r="O24724" s="86"/>
    </row>
    <row r="24725" spans="15:15" x14ac:dyDescent="0.35">
      <c r="O24725" s="86"/>
    </row>
    <row r="24726" spans="15:15" x14ac:dyDescent="0.35">
      <c r="O24726" s="86"/>
    </row>
    <row r="24727" spans="15:15" x14ac:dyDescent="0.35">
      <c r="O24727" s="86"/>
    </row>
    <row r="24728" spans="15:15" x14ac:dyDescent="0.35">
      <c r="O24728" s="86"/>
    </row>
    <row r="24729" spans="15:15" x14ac:dyDescent="0.35">
      <c r="O24729" s="86"/>
    </row>
    <row r="24730" spans="15:15" x14ac:dyDescent="0.35">
      <c r="O24730" s="86"/>
    </row>
    <row r="24731" spans="15:15" x14ac:dyDescent="0.35">
      <c r="O24731" s="86"/>
    </row>
    <row r="24732" spans="15:15" x14ac:dyDescent="0.35">
      <c r="O24732" s="86"/>
    </row>
    <row r="24733" spans="15:15" x14ac:dyDescent="0.35">
      <c r="O24733" s="86"/>
    </row>
    <row r="24734" spans="15:15" x14ac:dyDescent="0.35">
      <c r="O24734" s="86"/>
    </row>
    <row r="24735" spans="15:15" x14ac:dyDescent="0.35">
      <c r="O24735" s="86"/>
    </row>
    <row r="24736" spans="15:15" x14ac:dyDescent="0.35">
      <c r="O24736" s="86"/>
    </row>
    <row r="24737" spans="15:15" x14ac:dyDescent="0.35">
      <c r="O24737" s="86"/>
    </row>
    <row r="24738" spans="15:15" x14ac:dyDescent="0.35">
      <c r="O24738" s="86"/>
    </row>
    <row r="24739" spans="15:15" x14ac:dyDescent="0.35">
      <c r="O24739" s="86"/>
    </row>
    <row r="24740" spans="15:15" x14ac:dyDescent="0.35">
      <c r="O24740" s="86"/>
    </row>
    <row r="24741" spans="15:15" x14ac:dyDescent="0.35">
      <c r="O24741" s="86"/>
    </row>
    <row r="24742" spans="15:15" x14ac:dyDescent="0.35">
      <c r="O24742" s="86"/>
    </row>
    <row r="24743" spans="15:15" x14ac:dyDescent="0.35">
      <c r="O24743" s="86"/>
    </row>
    <row r="24744" spans="15:15" x14ac:dyDescent="0.35">
      <c r="O24744" s="86"/>
    </row>
    <row r="24745" spans="15:15" x14ac:dyDescent="0.35">
      <c r="O24745" s="86"/>
    </row>
    <row r="24746" spans="15:15" x14ac:dyDescent="0.35">
      <c r="O24746" s="86"/>
    </row>
    <row r="24747" spans="15:15" x14ac:dyDescent="0.35">
      <c r="O24747" s="86"/>
    </row>
    <row r="24748" spans="15:15" x14ac:dyDescent="0.35">
      <c r="O24748" s="86"/>
    </row>
    <row r="24749" spans="15:15" x14ac:dyDescent="0.35">
      <c r="O24749" s="86"/>
    </row>
    <row r="24750" spans="15:15" x14ac:dyDescent="0.35">
      <c r="O24750" s="86"/>
    </row>
    <row r="24751" spans="15:15" x14ac:dyDescent="0.35">
      <c r="O24751" s="86"/>
    </row>
    <row r="24752" spans="15:15" x14ac:dyDescent="0.35">
      <c r="O24752" s="86"/>
    </row>
    <row r="24753" spans="15:15" x14ac:dyDescent="0.35">
      <c r="O24753" s="86"/>
    </row>
    <row r="24754" spans="15:15" x14ac:dyDescent="0.35">
      <c r="O24754" s="86"/>
    </row>
    <row r="24755" spans="15:15" x14ac:dyDescent="0.35">
      <c r="O24755" s="86"/>
    </row>
    <row r="24756" spans="15:15" x14ac:dyDescent="0.35">
      <c r="O24756" s="86"/>
    </row>
    <row r="24757" spans="15:15" x14ac:dyDescent="0.35">
      <c r="O24757" s="86"/>
    </row>
    <row r="24758" spans="15:15" x14ac:dyDescent="0.35">
      <c r="O24758" s="86"/>
    </row>
    <row r="24759" spans="15:15" x14ac:dyDescent="0.35">
      <c r="O24759" s="86"/>
    </row>
    <row r="24760" spans="15:15" x14ac:dyDescent="0.35">
      <c r="O24760" s="86"/>
    </row>
    <row r="24761" spans="15:15" x14ac:dyDescent="0.35">
      <c r="O24761" s="86"/>
    </row>
    <row r="24762" spans="15:15" x14ac:dyDescent="0.35">
      <c r="O24762" s="86"/>
    </row>
    <row r="24763" spans="15:15" x14ac:dyDescent="0.35">
      <c r="O24763" s="86"/>
    </row>
    <row r="24764" spans="15:15" x14ac:dyDescent="0.35">
      <c r="O24764" s="86"/>
    </row>
    <row r="24765" spans="15:15" x14ac:dyDescent="0.35">
      <c r="O24765" s="86"/>
    </row>
    <row r="24766" spans="15:15" x14ac:dyDescent="0.35">
      <c r="O24766" s="86"/>
    </row>
    <row r="24767" spans="15:15" x14ac:dyDescent="0.35">
      <c r="O24767" s="86"/>
    </row>
    <row r="24768" spans="15:15" x14ac:dyDescent="0.35">
      <c r="O24768" s="86"/>
    </row>
    <row r="24769" spans="15:15" x14ac:dyDescent="0.35">
      <c r="O24769" s="86"/>
    </row>
    <row r="24770" spans="15:15" x14ac:dyDescent="0.35">
      <c r="O24770" s="86"/>
    </row>
    <row r="24771" spans="15:15" x14ac:dyDescent="0.35">
      <c r="O24771" s="86"/>
    </row>
    <row r="24772" spans="15:15" x14ac:dyDescent="0.35">
      <c r="O24772" s="86"/>
    </row>
    <row r="24773" spans="15:15" x14ac:dyDescent="0.35">
      <c r="O24773" s="86"/>
    </row>
    <row r="24774" spans="15:15" x14ac:dyDescent="0.35">
      <c r="O24774" s="86"/>
    </row>
    <row r="24775" spans="15:15" x14ac:dyDescent="0.35">
      <c r="O24775" s="86"/>
    </row>
    <row r="24776" spans="15:15" x14ac:dyDescent="0.35">
      <c r="O24776" s="86"/>
    </row>
    <row r="24777" spans="15:15" x14ac:dyDescent="0.35">
      <c r="O24777" s="86"/>
    </row>
    <row r="24778" spans="15:15" x14ac:dyDescent="0.35">
      <c r="O24778" s="86"/>
    </row>
    <row r="24779" spans="15:15" x14ac:dyDescent="0.35">
      <c r="O24779" s="86"/>
    </row>
    <row r="24780" spans="15:15" x14ac:dyDescent="0.35">
      <c r="O24780" s="86"/>
    </row>
    <row r="24781" spans="15:15" x14ac:dyDescent="0.35">
      <c r="O24781" s="86"/>
    </row>
    <row r="24782" spans="15:15" x14ac:dyDescent="0.35">
      <c r="O24782" s="86"/>
    </row>
    <row r="24783" spans="15:15" x14ac:dyDescent="0.35">
      <c r="O24783" s="86"/>
    </row>
    <row r="24784" spans="15:15" x14ac:dyDescent="0.35">
      <c r="O24784" s="86"/>
    </row>
    <row r="24785" spans="15:15" x14ac:dyDescent="0.35">
      <c r="O24785" s="86"/>
    </row>
    <row r="24786" spans="15:15" x14ac:dyDescent="0.35">
      <c r="O24786" s="86"/>
    </row>
    <row r="24787" spans="15:15" x14ac:dyDescent="0.35">
      <c r="O24787" s="86"/>
    </row>
    <row r="24788" spans="15:15" x14ac:dyDescent="0.35">
      <c r="O24788" s="86"/>
    </row>
    <row r="24789" spans="15:15" x14ac:dyDescent="0.35">
      <c r="O24789" s="86"/>
    </row>
    <row r="24790" spans="15:15" x14ac:dyDescent="0.35">
      <c r="O24790" s="86"/>
    </row>
    <row r="24791" spans="15:15" x14ac:dyDescent="0.35">
      <c r="O24791" s="86"/>
    </row>
    <row r="24792" spans="15:15" x14ac:dyDescent="0.35">
      <c r="O24792" s="86"/>
    </row>
    <row r="24793" spans="15:15" x14ac:dyDescent="0.35">
      <c r="O24793" s="86"/>
    </row>
    <row r="24794" spans="15:15" x14ac:dyDescent="0.35">
      <c r="O24794" s="86"/>
    </row>
    <row r="24795" spans="15:15" x14ac:dyDescent="0.35">
      <c r="O24795" s="86"/>
    </row>
    <row r="24796" spans="15:15" x14ac:dyDescent="0.35">
      <c r="O24796" s="86"/>
    </row>
    <row r="24797" spans="15:15" x14ac:dyDescent="0.35">
      <c r="O24797" s="86"/>
    </row>
    <row r="24798" spans="15:15" x14ac:dyDescent="0.35">
      <c r="O24798" s="86"/>
    </row>
    <row r="24799" spans="15:15" x14ac:dyDescent="0.35">
      <c r="O24799" s="86"/>
    </row>
    <row r="24800" spans="15:15" x14ac:dyDescent="0.35">
      <c r="O24800" s="86"/>
    </row>
    <row r="24801" spans="15:15" x14ac:dyDescent="0.35">
      <c r="O24801" s="86"/>
    </row>
    <row r="24802" spans="15:15" x14ac:dyDescent="0.35">
      <c r="O24802" s="86"/>
    </row>
    <row r="24803" spans="15:15" x14ac:dyDescent="0.35">
      <c r="O24803" s="86"/>
    </row>
    <row r="24804" spans="15:15" x14ac:dyDescent="0.35">
      <c r="O24804" s="86"/>
    </row>
    <row r="24805" spans="15:15" x14ac:dyDescent="0.35">
      <c r="O24805" s="86"/>
    </row>
    <row r="24806" spans="15:15" x14ac:dyDescent="0.35">
      <c r="O24806" s="86"/>
    </row>
    <row r="24807" spans="15:15" x14ac:dyDescent="0.35">
      <c r="O24807" s="86"/>
    </row>
    <row r="24808" spans="15:15" x14ac:dyDescent="0.35">
      <c r="O24808" s="86"/>
    </row>
    <row r="24809" spans="15:15" x14ac:dyDescent="0.35">
      <c r="O24809" s="86"/>
    </row>
    <row r="24810" spans="15:15" x14ac:dyDescent="0.35">
      <c r="O24810" s="86"/>
    </row>
    <row r="24811" spans="15:15" x14ac:dyDescent="0.35">
      <c r="O24811" s="86"/>
    </row>
    <row r="24812" spans="15:15" x14ac:dyDescent="0.35">
      <c r="O24812" s="86"/>
    </row>
    <row r="24813" spans="15:15" x14ac:dyDescent="0.35">
      <c r="O24813" s="86"/>
    </row>
    <row r="24814" spans="15:15" x14ac:dyDescent="0.35">
      <c r="O24814" s="86"/>
    </row>
    <row r="24815" spans="15:15" x14ac:dyDescent="0.35">
      <c r="O24815" s="86"/>
    </row>
    <row r="24816" spans="15:15" x14ac:dyDescent="0.35">
      <c r="O24816" s="86"/>
    </row>
    <row r="24817" spans="15:15" x14ac:dyDescent="0.35">
      <c r="O24817" s="86"/>
    </row>
    <row r="24818" spans="15:15" x14ac:dyDescent="0.35">
      <c r="O24818" s="86"/>
    </row>
    <row r="24819" spans="15:15" x14ac:dyDescent="0.35">
      <c r="O24819" s="86"/>
    </row>
    <row r="24820" spans="15:15" x14ac:dyDescent="0.35">
      <c r="O24820" s="86"/>
    </row>
    <row r="24821" spans="15:15" x14ac:dyDescent="0.35">
      <c r="O24821" s="86"/>
    </row>
    <row r="24822" spans="15:15" x14ac:dyDescent="0.35">
      <c r="O24822" s="86"/>
    </row>
    <row r="24823" spans="15:15" x14ac:dyDescent="0.35">
      <c r="O24823" s="86"/>
    </row>
    <row r="24824" spans="15:15" x14ac:dyDescent="0.35">
      <c r="O24824" s="86"/>
    </row>
    <row r="24825" spans="15:15" x14ac:dyDescent="0.35">
      <c r="O24825" s="86"/>
    </row>
    <row r="24826" spans="15:15" x14ac:dyDescent="0.35">
      <c r="O24826" s="86"/>
    </row>
    <row r="24827" spans="15:15" x14ac:dyDescent="0.35">
      <c r="O24827" s="86"/>
    </row>
    <row r="24828" spans="15:15" x14ac:dyDescent="0.35">
      <c r="O24828" s="86"/>
    </row>
    <row r="24829" spans="15:15" x14ac:dyDescent="0.35">
      <c r="O24829" s="86"/>
    </row>
    <row r="24830" spans="15:15" x14ac:dyDescent="0.35">
      <c r="O24830" s="86"/>
    </row>
    <row r="24831" spans="15:15" x14ac:dyDescent="0.35">
      <c r="O24831" s="86"/>
    </row>
    <row r="24832" spans="15:15" x14ac:dyDescent="0.35">
      <c r="O24832" s="86"/>
    </row>
    <row r="24833" spans="15:15" x14ac:dyDescent="0.35">
      <c r="O24833" s="86"/>
    </row>
    <row r="24834" spans="15:15" x14ac:dyDescent="0.35">
      <c r="O24834" s="86"/>
    </row>
    <row r="24835" spans="15:15" x14ac:dyDescent="0.35">
      <c r="O24835" s="86"/>
    </row>
    <row r="24836" spans="15:15" x14ac:dyDescent="0.35">
      <c r="O24836" s="86"/>
    </row>
    <row r="24837" spans="15:15" x14ac:dyDescent="0.35">
      <c r="O24837" s="86"/>
    </row>
    <row r="24838" spans="15:15" x14ac:dyDescent="0.35">
      <c r="O24838" s="86"/>
    </row>
    <row r="24839" spans="15:15" x14ac:dyDescent="0.35">
      <c r="O24839" s="86"/>
    </row>
    <row r="24840" spans="15:15" x14ac:dyDescent="0.35">
      <c r="O24840" s="86"/>
    </row>
    <row r="24841" spans="15:15" x14ac:dyDescent="0.35">
      <c r="O24841" s="86"/>
    </row>
    <row r="24842" spans="15:15" x14ac:dyDescent="0.35">
      <c r="O24842" s="86"/>
    </row>
    <row r="24843" spans="15:15" x14ac:dyDescent="0.35">
      <c r="O24843" s="86"/>
    </row>
    <row r="24844" spans="15:15" x14ac:dyDescent="0.35">
      <c r="O24844" s="86"/>
    </row>
    <row r="24845" spans="15:15" x14ac:dyDescent="0.35">
      <c r="O24845" s="86"/>
    </row>
    <row r="24846" spans="15:15" x14ac:dyDescent="0.35">
      <c r="O24846" s="86"/>
    </row>
    <row r="24847" spans="15:15" x14ac:dyDescent="0.35">
      <c r="O24847" s="86"/>
    </row>
    <row r="24848" spans="15:15" x14ac:dyDescent="0.35">
      <c r="O24848" s="86"/>
    </row>
    <row r="24849" spans="15:15" x14ac:dyDescent="0.35">
      <c r="O24849" s="86"/>
    </row>
    <row r="24850" spans="15:15" x14ac:dyDescent="0.35">
      <c r="O24850" s="86"/>
    </row>
    <row r="24851" spans="15:15" x14ac:dyDescent="0.35">
      <c r="O24851" s="86"/>
    </row>
    <row r="24852" spans="15:15" x14ac:dyDescent="0.35">
      <c r="O24852" s="86"/>
    </row>
    <row r="24853" spans="15:15" x14ac:dyDescent="0.35">
      <c r="O24853" s="86"/>
    </row>
    <row r="24854" spans="15:15" x14ac:dyDescent="0.35">
      <c r="O24854" s="86"/>
    </row>
    <row r="24855" spans="15:15" x14ac:dyDescent="0.35">
      <c r="O24855" s="86"/>
    </row>
    <row r="24856" spans="15:15" x14ac:dyDescent="0.35">
      <c r="O24856" s="86"/>
    </row>
    <row r="24857" spans="15:15" x14ac:dyDescent="0.35">
      <c r="O24857" s="86"/>
    </row>
    <row r="24858" spans="15:15" x14ac:dyDescent="0.35">
      <c r="O24858" s="86"/>
    </row>
    <row r="24859" spans="15:15" x14ac:dyDescent="0.35">
      <c r="O24859" s="86"/>
    </row>
    <row r="24860" spans="15:15" x14ac:dyDescent="0.35">
      <c r="O24860" s="86"/>
    </row>
    <row r="24861" spans="15:15" x14ac:dyDescent="0.35">
      <c r="O24861" s="86"/>
    </row>
    <row r="24862" spans="15:15" x14ac:dyDescent="0.35">
      <c r="O24862" s="86"/>
    </row>
    <row r="24863" spans="15:15" x14ac:dyDescent="0.35">
      <c r="O24863" s="86"/>
    </row>
    <row r="24864" spans="15:15" x14ac:dyDescent="0.35">
      <c r="O24864" s="86"/>
    </row>
    <row r="24865" spans="15:15" x14ac:dyDescent="0.35">
      <c r="O24865" s="86"/>
    </row>
    <row r="24866" spans="15:15" x14ac:dyDescent="0.35">
      <c r="O24866" s="86"/>
    </row>
    <row r="24867" spans="15:15" x14ac:dyDescent="0.35">
      <c r="O24867" s="86"/>
    </row>
    <row r="24868" spans="15:15" x14ac:dyDescent="0.35">
      <c r="O24868" s="86"/>
    </row>
    <row r="24869" spans="15:15" x14ac:dyDescent="0.35">
      <c r="O24869" s="86"/>
    </row>
    <row r="24870" spans="15:15" x14ac:dyDescent="0.35">
      <c r="O24870" s="86"/>
    </row>
    <row r="24871" spans="15:15" x14ac:dyDescent="0.35">
      <c r="O24871" s="86"/>
    </row>
    <row r="24872" spans="15:15" x14ac:dyDescent="0.35">
      <c r="O24872" s="86"/>
    </row>
    <row r="24873" spans="15:15" x14ac:dyDescent="0.35">
      <c r="O24873" s="86"/>
    </row>
    <row r="24874" spans="15:15" x14ac:dyDescent="0.35">
      <c r="O24874" s="86"/>
    </row>
    <row r="24875" spans="15:15" x14ac:dyDescent="0.35">
      <c r="O24875" s="86"/>
    </row>
    <row r="24876" spans="15:15" x14ac:dyDescent="0.35">
      <c r="O24876" s="86"/>
    </row>
    <row r="24877" spans="15:15" x14ac:dyDescent="0.35">
      <c r="O24877" s="86"/>
    </row>
    <row r="24878" spans="15:15" x14ac:dyDescent="0.35">
      <c r="O24878" s="86"/>
    </row>
    <row r="24879" spans="15:15" x14ac:dyDescent="0.35">
      <c r="O24879" s="86"/>
    </row>
    <row r="24880" spans="15:15" x14ac:dyDescent="0.35">
      <c r="O24880" s="86"/>
    </row>
    <row r="24881" spans="15:15" x14ac:dyDescent="0.35">
      <c r="O24881" s="86"/>
    </row>
    <row r="24882" spans="15:15" x14ac:dyDescent="0.35">
      <c r="O24882" s="86"/>
    </row>
    <row r="24883" spans="15:15" x14ac:dyDescent="0.35">
      <c r="O24883" s="86"/>
    </row>
    <row r="24884" spans="15:15" x14ac:dyDescent="0.35">
      <c r="O24884" s="86"/>
    </row>
    <row r="24885" spans="15:15" x14ac:dyDescent="0.35">
      <c r="O24885" s="86"/>
    </row>
    <row r="24886" spans="15:15" x14ac:dyDescent="0.35">
      <c r="O24886" s="86"/>
    </row>
    <row r="24887" spans="15:15" x14ac:dyDescent="0.35">
      <c r="O24887" s="86"/>
    </row>
    <row r="24888" spans="15:15" x14ac:dyDescent="0.35">
      <c r="O24888" s="86"/>
    </row>
    <row r="24889" spans="15:15" x14ac:dyDescent="0.35">
      <c r="O24889" s="86"/>
    </row>
    <row r="24890" spans="15:15" x14ac:dyDescent="0.35">
      <c r="O24890" s="86"/>
    </row>
    <row r="24891" spans="15:15" x14ac:dyDescent="0.35">
      <c r="O24891" s="86"/>
    </row>
    <row r="24892" spans="15:15" x14ac:dyDescent="0.35">
      <c r="O24892" s="86"/>
    </row>
    <row r="24893" spans="15:15" x14ac:dyDescent="0.35">
      <c r="O24893" s="86"/>
    </row>
    <row r="24894" spans="15:15" x14ac:dyDescent="0.35">
      <c r="O24894" s="86"/>
    </row>
    <row r="24895" spans="15:15" x14ac:dyDescent="0.35">
      <c r="O24895" s="86"/>
    </row>
    <row r="24896" spans="15:15" x14ac:dyDescent="0.35">
      <c r="O24896" s="86"/>
    </row>
    <row r="24897" spans="15:15" x14ac:dyDescent="0.35">
      <c r="O24897" s="86"/>
    </row>
    <row r="24898" spans="15:15" x14ac:dyDescent="0.35">
      <c r="O24898" s="86"/>
    </row>
    <row r="24899" spans="15:15" x14ac:dyDescent="0.35">
      <c r="O24899" s="86"/>
    </row>
    <row r="24900" spans="15:15" x14ac:dyDescent="0.35">
      <c r="O24900" s="86"/>
    </row>
    <row r="24901" spans="15:15" x14ac:dyDescent="0.35">
      <c r="O24901" s="86"/>
    </row>
    <row r="24902" spans="15:15" x14ac:dyDescent="0.35">
      <c r="O24902" s="86"/>
    </row>
    <row r="24903" spans="15:15" x14ac:dyDescent="0.35">
      <c r="O24903" s="86"/>
    </row>
    <row r="24904" spans="15:15" x14ac:dyDescent="0.35">
      <c r="O24904" s="86"/>
    </row>
    <row r="24905" spans="15:15" x14ac:dyDescent="0.35">
      <c r="O24905" s="86"/>
    </row>
    <row r="24906" spans="15:15" x14ac:dyDescent="0.35">
      <c r="O24906" s="86"/>
    </row>
    <row r="24907" spans="15:15" x14ac:dyDescent="0.35">
      <c r="O24907" s="86"/>
    </row>
    <row r="24908" spans="15:15" x14ac:dyDescent="0.35">
      <c r="O24908" s="86"/>
    </row>
    <row r="24909" spans="15:15" x14ac:dyDescent="0.35">
      <c r="O24909" s="86"/>
    </row>
    <row r="24910" spans="15:15" x14ac:dyDescent="0.35">
      <c r="O24910" s="86"/>
    </row>
    <row r="24911" spans="15:15" x14ac:dyDescent="0.35">
      <c r="O24911" s="86"/>
    </row>
    <row r="24912" spans="15:15" x14ac:dyDescent="0.35">
      <c r="O24912" s="86"/>
    </row>
    <row r="24913" spans="15:15" x14ac:dyDescent="0.35">
      <c r="O24913" s="86"/>
    </row>
    <row r="24914" spans="15:15" x14ac:dyDescent="0.35">
      <c r="O24914" s="86"/>
    </row>
    <row r="24915" spans="15:15" x14ac:dyDescent="0.35">
      <c r="O24915" s="86"/>
    </row>
    <row r="24916" spans="15:15" x14ac:dyDescent="0.35">
      <c r="O24916" s="86"/>
    </row>
    <row r="24917" spans="15:15" x14ac:dyDescent="0.35">
      <c r="O24917" s="86"/>
    </row>
    <row r="24918" spans="15:15" x14ac:dyDescent="0.35">
      <c r="O24918" s="86"/>
    </row>
    <row r="24919" spans="15:15" x14ac:dyDescent="0.35">
      <c r="O24919" s="86"/>
    </row>
    <row r="24920" spans="15:15" x14ac:dyDescent="0.35">
      <c r="O24920" s="86"/>
    </row>
    <row r="24921" spans="15:15" x14ac:dyDescent="0.35">
      <c r="O24921" s="86"/>
    </row>
    <row r="24922" spans="15:15" x14ac:dyDescent="0.35">
      <c r="O24922" s="86"/>
    </row>
    <row r="24923" spans="15:15" x14ac:dyDescent="0.35">
      <c r="O24923" s="86"/>
    </row>
    <row r="24924" spans="15:15" x14ac:dyDescent="0.35">
      <c r="O24924" s="86"/>
    </row>
    <row r="24925" spans="15:15" x14ac:dyDescent="0.35">
      <c r="O24925" s="86"/>
    </row>
    <row r="24926" spans="15:15" x14ac:dyDescent="0.35">
      <c r="O24926" s="86"/>
    </row>
    <row r="24927" spans="15:15" x14ac:dyDescent="0.35">
      <c r="O24927" s="86"/>
    </row>
    <row r="24928" spans="15:15" x14ac:dyDescent="0.35">
      <c r="O24928" s="86"/>
    </row>
    <row r="24929" spans="15:15" x14ac:dyDescent="0.35">
      <c r="O24929" s="86"/>
    </row>
    <row r="24930" spans="15:15" x14ac:dyDescent="0.35">
      <c r="O24930" s="86"/>
    </row>
    <row r="24931" spans="15:15" x14ac:dyDescent="0.35">
      <c r="O24931" s="86"/>
    </row>
    <row r="24932" spans="15:15" x14ac:dyDescent="0.35">
      <c r="O24932" s="86"/>
    </row>
    <row r="24933" spans="15:15" x14ac:dyDescent="0.35">
      <c r="O24933" s="86"/>
    </row>
    <row r="24934" spans="15:15" x14ac:dyDescent="0.35">
      <c r="O24934" s="86"/>
    </row>
    <row r="24935" spans="15:15" x14ac:dyDescent="0.35">
      <c r="O24935" s="86"/>
    </row>
    <row r="24936" spans="15:15" x14ac:dyDescent="0.35">
      <c r="O24936" s="86"/>
    </row>
    <row r="24937" spans="15:15" x14ac:dyDescent="0.35">
      <c r="O24937" s="86"/>
    </row>
    <row r="24938" spans="15:15" x14ac:dyDescent="0.35">
      <c r="O24938" s="86"/>
    </row>
    <row r="24939" spans="15:15" x14ac:dyDescent="0.35">
      <c r="O24939" s="86"/>
    </row>
    <row r="24940" spans="15:15" x14ac:dyDescent="0.35">
      <c r="O24940" s="86"/>
    </row>
    <row r="24941" spans="15:15" x14ac:dyDescent="0.35">
      <c r="O24941" s="86"/>
    </row>
    <row r="24942" spans="15:15" x14ac:dyDescent="0.35">
      <c r="O24942" s="86"/>
    </row>
    <row r="24943" spans="15:15" x14ac:dyDescent="0.35">
      <c r="O24943" s="86"/>
    </row>
    <row r="24944" spans="15:15" x14ac:dyDescent="0.35">
      <c r="O24944" s="86"/>
    </row>
    <row r="24945" spans="15:15" x14ac:dyDescent="0.35">
      <c r="O24945" s="86"/>
    </row>
    <row r="24946" spans="15:15" x14ac:dyDescent="0.35">
      <c r="O24946" s="86"/>
    </row>
    <row r="24947" spans="15:15" x14ac:dyDescent="0.35">
      <c r="O24947" s="86"/>
    </row>
    <row r="24948" spans="15:15" x14ac:dyDescent="0.35">
      <c r="O24948" s="86"/>
    </row>
    <row r="24949" spans="15:15" x14ac:dyDescent="0.35">
      <c r="O24949" s="86"/>
    </row>
    <row r="24950" spans="15:15" x14ac:dyDescent="0.35">
      <c r="O24950" s="86"/>
    </row>
    <row r="24951" spans="15:15" x14ac:dyDescent="0.35">
      <c r="O24951" s="86"/>
    </row>
    <row r="24952" spans="15:15" x14ac:dyDescent="0.35">
      <c r="O24952" s="86"/>
    </row>
    <row r="24953" spans="15:15" x14ac:dyDescent="0.35">
      <c r="O24953" s="86"/>
    </row>
    <row r="24954" spans="15:15" x14ac:dyDescent="0.35">
      <c r="O24954" s="86"/>
    </row>
    <row r="24955" spans="15:15" x14ac:dyDescent="0.35">
      <c r="O24955" s="86"/>
    </row>
    <row r="24956" spans="15:15" x14ac:dyDescent="0.35">
      <c r="O24956" s="86"/>
    </row>
    <row r="24957" spans="15:15" x14ac:dyDescent="0.35">
      <c r="O24957" s="86"/>
    </row>
    <row r="24958" spans="15:15" x14ac:dyDescent="0.35">
      <c r="O24958" s="86"/>
    </row>
    <row r="24959" spans="15:15" x14ac:dyDescent="0.35">
      <c r="O24959" s="86"/>
    </row>
    <row r="24960" spans="15:15" x14ac:dyDescent="0.35">
      <c r="O24960" s="86"/>
    </row>
    <row r="24961" spans="15:15" x14ac:dyDescent="0.35">
      <c r="O24961" s="86"/>
    </row>
    <row r="24962" spans="15:15" x14ac:dyDescent="0.35">
      <c r="O24962" s="86"/>
    </row>
    <row r="24963" spans="15:15" x14ac:dyDescent="0.35">
      <c r="O24963" s="86"/>
    </row>
    <row r="24964" spans="15:15" x14ac:dyDescent="0.35">
      <c r="O24964" s="86"/>
    </row>
    <row r="24965" spans="15:15" x14ac:dyDescent="0.35">
      <c r="O24965" s="86"/>
    </row>
    <row r="24966" spans="15:15" x14ac:dyDescent="0.35">
      <c r="O24966" s="86"/>
    </row>
    <row r="24967" spans="15:15" x14ac:dyDescent="0.35">
      <c r="O24967" s="86"/>
    </row>
    <row r="24968" spans="15:15" x14ac:dyDescent="0.35">
      <c r="O24968" s="86"/>
    </row>
    <row r="24969" spans="15:15" x14ac:dyDescent="0.35">
      <c r="O24969" s="86"/>
    </row>
    <row r="24970" spans="15:15" x14ac:dyDescent="0.35">
      <c r="O24970" s="86"/>
    </row>
    <row r="24971" spans="15:15" x14ac:dyDescent="0.35">
      <c r="O24971" s="86"/>
    </row>
    <row r="24972" spans="15:15" x14ac:dyDescent="0.35">
      <c r="O24972" s="86"/>
    </row>
    <row r="24973" spans="15:15" x14ac:dyDescent="0.35">
      <c r="O24973" s="86"/>
    </row>
    <row r="24974" spans="15:15" x14ac:dyDescent="0.35">
      <c r="O24974" s="86"/>
    </row>
    <row r="24975" spans="15:15" x14ac:dyDescent="0.35">
      <c r="O24975" s="86"/>
    </row>
    <row r="24976" spans="15:15" x14ac:dyDescent="0.35">
      <c r="O24976" s="86"/>
    </row>
    <row r="24977" spans="15:15" x14ac:dyDescent="0.35">
      <c r="O24977" s="86"/>
    </row>
    <row r="24978" spans="15:15" x14ac:dyDescent="0.35">
      <c r="O24978" s="86"/>
    </row>
    <row r="24979" spans="15:15" x14ac:dyDescent="0.35">
      <c r="O24979" s="86"/>
    </row>
    <row r="24980" spans="15:15" x14ac:dyDescent="0.35">
      <c r="O24980" s="86"/>
    </row>
    <row r="24981" spans="15:15" x14ac:dyDescent="0.35">
      <c r="O24981" s="86"/>
    </row>
    <row r="24982" spans="15:15" x14ac:dyDescent="0.35">
      <c r="O24982" s="86"/>
    </row>
    <row r="24983" spans="15:15" x14ac:dyDescent="0.35">
      <c r="O24983" s="86"/>
    </row>
    <row r="24984" spans="15:15" x14ac:dyDescent="0.35">
      <c r="O24984" s="86"/>
    </row>
    <row r="24985" spans="15:15" x14ac:dyDescent="0.35">
      <c r="O24985" s="86"/>
    </row>
    <row r="24986" spans="15:15" x14ac:dyDescent="0.35">
      <c r="O24986" s="86"/>
    </row>
    <row r="24987" spans="15:15" x14ac:dyDescent="0.35">
      <c r="O24987" s="86"/>
    </row>
    <row r="24988" spans="15:15" x14ac:dyDescent="0.35">
      <c r="O24988" s="86"/>
    </row>
    <row r="24989" spans="15:15" x14ac:dyDescent="0.35">
      <c r="O24989" s="86"/>
    </row>
    <row r="24990" spans="15:15" x14ac:dyDescent="0.35">
      <c r="O24990" s="86"/>
    </row>
    <row r="24991" spans="15:15" x14ac:dyDescent="0.35">
      <c r="O24991" s="86"/>
    </row>
    <row r="24992" spans="15:15" x14ac:dyDescent="0.35">
      <c r="O24992" s="86"/>
    </row>
    <row r="24993" spans="15:15" x14ac:dyDescent="0.35">
      <c r="O24993" s="86"/>
    </row>
    <row r="24994" spans="15:15" x14ac:dyDescent="0.35">
      <c r="O24994" s="86"/>
    </row>
    <row r="24995" spans="15:15" x14ac:dyDescent="0.35">
      <c r="O24995" s="86"/>
    </row>
    <row r="24996" spans="15:15" x14ac:dyDescent="0.35">
      <c r="O24996" s="86"/>
    </row>
    <row r="24997" spans="15:15" x14ac:dyDescent="0.35">
      <c r="O24997" s="86"/>
    </row>
    <row r="24998" spans="15:15" x14ac:dyDescent="0.35">
      <c r="O24998" s="86"/>
    </row>
    <row r="24999" spans="15:15" x14ac:dyDescent="0.35">
      <c r="O24999" s="86"/>
    </row>
    <row r="25000" spans="15:15" x14ac:dyDescent="0.35">
      <c r="O25000" s="86"/>
    </row>
    <row r="25001" spans="15:15" x14ac:dyDescent="0.35">
      <c r="O25001" s="86"/>
    </row>
    <row r="25002" spans="15:15" x14ac:dyDescent="0.35">
      <c r="O25002" s="86"/>
    </row>
    <row r="25003" spans="15:15" x14ac:dyDescent="0.35">
      <c r="O25003" s="86"/>
    </row>
    <row r="25004" spans="15:15" x14ac:dyDescent="0.35">
      <c r="O25004" s="86"/>
    </row>
    <row r="25005" spans="15:15" x14ac:dyDescent="0.35">
      <c r="O25005" s="86"/>
    </row>
    <row r="25006" spans="15:15" x14ac:dyDescent="0.35">
      <c r="O25006" s="86"/>
    </row>
    <row r="25007" spans="15:15" x14ac:dyDescent="0.35">
      <c r="O25007" s="86"/>
    </row>
    <row r="25008" spans="15:15" x14ac:dyDescent="0.35">
      <c r="O25008" s="86"/>
    </row>
    <row r="25009" spans="15:15" x14ac:dyDescent="0.35">
      <c r="O25009" s="86"/>
    </row>
    <row r="25010" spans="15:15" x14ac:dyDescent="0.35">
      <c r="O25010" s="86"/>
    </row>
    <row r="25011" spans="15:15" x14ac:dyDescent="0.35">
      <c r="O25011" s="86"/>
    </row>
    <row r="25012" spans="15:15" x14ac:dyDescent="0.35">
      <c r="O25012" s="86"/>
    </row>
    <row r="25013" spans="15:15" x14ac:dyDescent="0.35">
      <c r="O25013" s="86"/>
    </row>
    <row r="25014" spans="15:15" x14ac:dyDescent="0.35">
      <c r="O25014" s="86"/>
    </row>
    <row r="25015" spans="15:15" x14ac:dyDescent="0.35">
      <c r="O25015" s="86"/>
    </row>
    <row r="25016" spans="15:15" x14ac:dyDescent="0.35">
      <c r="O25016" s="86"/>
    </row>
    <row r="25017" spans="15:15" x14ac:dyDescent="0.35">
      <c r="O25017" s="86"/>
    </row>
    <row r="25018" spans="15:15" x14ac:dyDescent="0.35">
      <c r="O25018" s="86"/>
    </row>
    <row r="25019" spans="15:15" x14ac:dyDescent="0.35">
      <c r="O25019" s="86"/>
    </row>
    <row r="25020" spans="15:15" x14ac:dyDescent="0.35">
      <c r="O25020" s="86"/>
    </row>
    <row r="25021" spans="15:15" x14ac:dyDescent="0.35">
      <c r="O25021" s="86"/>
    </row>
    <row r="25022" spans="15:15" x14ac:dyDescent="0.35">
      <c r="O25022" s="86"/>
    </row>
    <row r="25023" spans="15:15" x14ac:dyDescent="0.35">
      <c r="O25023" s="86"/>
    </row>
    <row r="25024" spans="15:15" x14ac:dyDescent="0.35">
      <c r="O25024" s="86"/>
    </row>
    <row r="25025" spans="15:15" x14ac:dyDescent="0.35">
      <c r="O25025" s="86"/>
    </row>
    <row r="25026" spans="15:15" x14ac:dyDescent="0.35">
      <c r="O25026" s="86"/>
    </row>
    <row r="25027" spans="15:15" x14ac:dyDescent="0.35">
      <c r="O25027" s="86"/>
    </row>
    <row r="25028" spans="15:15" x14ac:dyDescent="0.35">
      <c r="O25028" s="86"/>
    </row>
    <row r="25029" spans="15:15" x14ac:dyDescent="0.35">
      <c r="O25029" s="86"/>
    </row>
    <row r="25030" spans="15:15" x14ac:dyDescent="0.35">
      <c r="O25030" s="86"/>
    </row>
    <row r="25031" spans="15:15" x14ac:dyDescent="0.35">
      <c r="O25031" s="86"/>
    </row>
    <row r="25032" spans="15:15" x14ac:dyDescent="0.35">
      <c r="O25032" s="86"/>
    </row>
    <row r="25033" spans="15:15" x14ac:dyDescent="0.35">
      <c r="O25033" s="86"/>
    </row>
    <row r="25034" spans="15:15" x14ac:dyDescent="0.35">
      <c r="O25034" s="86"/>
    </row>
    <row r="25035" spans="15:15" x14ac:dyDescent="0.35">
      <c r="O25035" s="86"/>
    </row>
    <row r="25036" spans="15:15" x14ac:dyDescent="0.35">
      <c r="O25036" s="86"/>
    </row>
    <row r="25037" spans="15:15" x14ac:dyDescent="0.35">
      <c r="O25037" s="86"/>
    </row>
    <row r="25038" spans="15:15" x14ac:dyDescent="0.35">
      <c r="O25038" s="86"/>
    </row>
    <row r="25039" spans="15:15" x14ac:dyDescent="0.35">
      <c r="O25039" s="86"/>
    </row>
    <row r="25040" spans="15:15" x14ac:dyDescent="0.35">
      <c r="O25040" s="86"/>
    </row>
    <row r="25041" spans="15:15" x14ac:dyDescent="0.35">
      <c r="O25041" s="86"/>
    </row>
    <row r="25042" spans="15:15" x14ac:dyDescent="0.35">
      <c r="O25042" s="86"/>
    </row>
    <row r="25043" spans="15:15" x14ac:dyDescent="0.35">
      <c r="O25043" s="86"/>
    </row>
    <row r="25044" spans="15:15" x14ac:dyDescent="0.35">
      <c r="O25044" s="86"/>
    </row>
    <row r="25045" spans="15:15" x14ac:dyDescent="0.35">
      <c r="O25045" s="86"/>
    </row>
    <row r="25046" spans="15:15" x14ac:dyDescent="0.35">
      <c r="O25046" s="86"/>
    </row>
    <row r="25047" spans="15:15" x14ac:dyDescent="0.35">
      <c r="O25047" s="86"/>
    </row>
    <row r="25048" spans="15:15" x14ac:dyDescent="0.35">
      <c r="O25048" s="86"/>
    </row>
    <row r="25049" spans="15:15" x14ac:dyDescent="0.35">
      <c r="O25049" s="86"/>
    </row>
    <row r="25050" spans="15:15" x14ac:dyDescent="0.35">
      <c r="O25050" s="86"/>
    </row>
    <row r="25051" spans="15:15" x14ac:dyDescent="0.35">
      <c r="O25051" s="86"/>
    </row>
    <row r="25052" spans="15:15" x14ac:dyDescent="0.35">
      <c r="O25052" s="86"/>
    </row>
    <row r="25053" spans="15:15" x14ac:dyDescent="0.35">
      <c r="O25053" s="86"/>
    </row>
    <row r="25054" spans="15:15" x14ac:dyDescent="0.35">
      <c r="O25054" s="86"/>
    </row>
    <row r="25055" spans="15:15" x14ac:dyDescent="0.35">
      <c r="O25055" s="86"/>
    </row>
    <row r="25056" spans="15:15" x14ac:dyDescent="0.35">
      <c r="O25056" s="86"/>
    </row>
    <row r="25057" spans="15:15" x14ac:dyDescent="0.35">
      <c r="O25057" s="86"/>
    </row>
    <row r="25058" spans="15:15" x14ac:dyDescent="0.35">
      <c r="O25058" s="86"/>
    </row>
    <row r="25059" spans="15:15" x14ac:dyDescent="0.35">
      <c r="O25059" s="86"/>
    </row>
    <row r="25060" spans="15:15" x14ac:dyDescent="0.35">
      <c r="O25060" s="86"/>
    </row>
    <row r="25061" spans="15:15" x14ac:dyDescent="0.35">
      <c r="O25061" s="86"/>
    </row>
    <row r="25062" spans="15:15" x14ac:dyDescent="0.35">
      <c r="O25062" s="86"/>
    </row>
    <row r="25063" spans="15:15" x14ac:dyDescent="0.35">
      <c r="O25063" s="86"/>
    </row>
    <row r="25064" spans="15:15" x14ac:dyDescent="0.35">
      <c r="O25064" s="86"/>
    </row>
    <row r="25065" spans="15:15" x14ac:dyDescent="0.35">
      <c r="O25065" s="86"/>
    </row>
    <row r="25066" spans="15:15" x14ac:dyDescent="0.35">
      <c r="O25066" s="86"/>
    </row>
    <row r="25067" spans="15:15" x14ac:dyDescent="0.35">
      <c r="O25067" s="86"/>
    </row>
    <row r="25068" spans="15:15" x14ac:dyDescent="0.35">
      <c r="O25068" s="86"/>
    </row>
    <row r="25069" spans="15:15" x14ac:dyDescent="0.35">
      <c r="O25069" s="86"/>
    </row>
    <row r="25070" spans="15:15" x14ac:dyDescent="0.35">
      <c r="O25070" s="86"/>
    </row>
    <row r="25071" spans="15:15" x14ac:dyDescent="0.35">
      <c r="O25071" s="86"/>
    </row>
    <row r="25072" spans="15:15" x14ac:dyDescent="0.35">
      <c r="O25072" s="86"/>
    </row>
    <row r="25073" spans="15:15" x14ac:dyDescent="0.35">
      <c r="O25073" s="86"/>
    </row>
    <row r="25074" spans="15:15" x14ac:dyDescent="0.35">
      <c r="O25074" s="86"/>
    </row>
    <row r="25075" spans="15:15" x14ac:dyDescent="0.35">
      <c r="O25075" s="86"/>
    </row>
    <row r="25076" spans="15:15" x14ac:dyDescent="0.35">
      <c r="O25076" s="86"/>
    </row>
    <row r="25077" spans="15:15" x14ac:dyDescent="0.35">
      <c r="O25077" s="86"/>
    </row>
    <row r="25078" spans="15:15" x14ac:dyDescent="0.35">
      <c r="O25078" s="86"/>
    </row>
    <row r="25079" spans="15:15" x14ac:dyDescent="0.35">
      <c r="O25079" s="86"/>
    </row>
    <row r="25080" spans="15:15" x14ac:dyDescent="0.35">
      <c r="O25080" s="86"/>
    </row>
    <row r="25081" spans="15:15" x14ac:dyDescent="0.35">
      <c r="O25081" s="86"/>
    </row>
    <row r="25082" spans="15:15" x14ac:dyDescent="0.35">
      <c r="O25082" s="86"/>
    </row>
    <row r="25083" spans="15:15" x14ac:dyDescent="0.35">
      <c r="O25083" s="86"/>
    </row>
    <row r="25084" spans="15:15" x14ac:dyDescent="0.35">
      <c r="O25084" s="86"/>
    </row>
    <row r="25085" spans="15:15" x14ac:dyDescent="0.35">
      <c r="O25085" s="86"/>
    </row>
    <row r="25086" spans="15:15" x14ac:dyDescent="0.35">
      <c r="O25086" s="86"/>
    </row>
    <row r="25087" spans="15:15" x14ac:dyDescent="0.35">
      <c r="O25087" s="86"/>
    </row>
    <row r="25088" spans="15:15" x14ac:dyDescent="0.35">
      <c r="O25088" s="86"/>
    </row>
    <row r="25089" spans="15:15" x14ac:dyDescent="0.35">
      <c r="O25089" s="86"/>
    </row>
    <row r="25090" spans="15:15" x14ac:dyDescent="0.35">
      <c r="O25090" s="86"/>
    </row>
    <row r="25091" spans="15:15" x14ac:dyDescent="0.35">
      <c r="O25091" s="86"/>
    </row>
    <row r="25092" spans="15:15" x14ac:dyDescent="0.35">
      <c r="O25092" s="86"/>
    </row>
    <row r="25093" spans="15:15" x14ac:dyDescent="0.35">
      <c r="O25093" s="86"/>
    </row>
    <row r="25094" spans="15:15" x14ac:dyDescent="0.35">
      <c r="O25094" s="86"/>
    </row>
    <row r="25095" spans="15:15" x14ac:dyDescent="0.35">
      <c r="O25095" s="86"/>
    </row>
    <row r="25096" spans="15:15" x14ac:dyDescent="0.35">
      <c r="O25096" s="86"/>
    </row>
    <row r="25097" spans="15:15" x14ac:dyDescent="0.35">
      <c r="O25097" s="86"/>
    </row>
    <row r="25098" spans="15:15" x14ac:dyDescent="0.35">
      <c r="O25098" s="86"/>
    </row>
    <row r="25099" spans="15:15" x14ac:dyDescent="0.35">
      <c r="O25099" s="86"/>
    </row>
    <row r="25100" spans="15:15" x14ac:dyDescent="0.35">
      <c r="O25100" s="86"/>
    </row>
    <row r="25101" spans="15:15" x14ac:dyDescent="0.35">
      <c r="O25101" s="86"/>
    </row>
    <row r="25102" spans="15:15" x14ac:dyDescent="0.35">
      <c r="O25102" s="86"/>
    </row>
    <row r="25103" spans="15:15" x14ac:dyDescent="0.35">
      <c r="O25103" s="86"/>
    </row>
    <row r="25104" spans="15:15" x14ac:dyDescent="0.35">
      <c r="O25104" s="86"/>
    </row>
    <row r="25105" spans="15:15" x14ac:dyDescent="0.35">
      <c r="O25105" s="86"/>
    </row>
    <row r="25106" spans="15:15" x14ac:dyDescent="0.35">
      <c r="O25106" s="86"/>
    </row>
    <row r="25107" spans="15:15" x14ac:dyDescent="0.35">
      <c r="O25107" s="86"/>
    </row>
    <row r="25108" spans="15:15" x14ac:dyDescent="0.35">
      <c r="O25108" s="86"/>
    </row>
    <row r="25109" spans="15:15" x14ac:dyDescent="0.35">
      <c r="O25109" s="86"/>
    </row>
    <row r="25110" spans="15:15" x14ac:dyDescent="0.35">
      <c r="O25110" s="86"/>
    </row>
    <row r="25111" spans="15:15" x14ac:dyDescent="0.35">
      <c r="O25111" s="86"/>
    </row>
    <row r="25112" spans="15:15" x14ac:dyDescent="0.35">
      <c r="O25112" s="86"/>
    </row>
    <row r="25113" spans="15:15" x14ac:dyDescent="0.35">
      <c r="O25113" s="86"/>
    </row>
    <row r="25114" spans="15:15" x14ac:dyDescent="0.35">
      <c r="O25114" s="86"/>
    </row>
    <row r="25115" spans="15:15" x14ac:dyDescent="0.35">
      <c r="O25115" s="86"/>
    </row>
    <row r="25116" spans="15:15" x14ac:dyDescent="0.35">
      <c r="O25116" s="86"/>
    </row>
    <row r="25117" spans="15:15" x14ac:dyDescent="0.35">
      <c r="O25117" s="86"/>
    </row>
    <row r="25118" spans="15:15" x14ac:dyDescent="0.35">
      <c r="O25118" s="86"/>
    </row>
    <row r="25119" spans="15:15" x14ac:dyDescent="0.35">
      <c r="O25119" s="86"/>
    </row>
    <row r="25120" spans="15:15" x14ac:dyDescent="0.35">
      <c r="O25120" s="86"/>
    </row>
    <row r="25121" spans="15:15" x14ac:dyDescent="0.35">
      <c r="O25121" s="86"/>
    </row>
    <row r="25122" spans="15:15" x14ac:dyDescent="0.35">
      <c r="O25122" s="86"/>
    </row>
    <row r="25123" spans="15:15" x14ac:dyDescent="0.35">
      <c r="O25123" s="86"/>
    </row>
    <row r="25124" spans="15:15" x14ac:dyDescent="0.35">
      <c r="O25124" s="86"/>
    </row>
    <row r="25125" spans="15:15" x14ac:dyDescent="0.35">
      <c r="O25125" s="86"/>
    </row>
    <row r="25126" spans="15:15" x14ac:dyDescent="0.35">
      <c r="O25126" s="86"/>
    </row>
    <row r="25127" spans="15:15" x14ac:dyDescent="0.35">
      <c r="O25127" s="86"/>
    </row>
    <row r="25128" spans="15:15" x14ac:dyDescent="0.35">
      <c r="O25128" s="86"/>
    </row>
    <row r="25129" spans="15:15" x14ac:dyDescent="0.35">
      <c r="O25129" s="86"/>
    </row>
    <row r="25130" spans="15:15" x14ac:dyDescent="0.35">
      <c r="O25130" s="86"/>
    </row>
    <row r="25131" spans="15:15" x14ac:dyDescent="0.35">
      <c r="O25131" s="86"/>
    </row>
    <row r="25132" spans="15:15" x14ac:dyDescent="0.35">
      <c r="O25132" s="86"/>
    </row>
    <row r="25133" spans="15:15" x14ac:dyDescent="0.35">
      <c r="O25133" s="86"/>
    </row>
    <row r="25134" spans="15:15" x14ac:dyDescent="0.35">
      <c r="O25134" s="86"/>
    </row>
    <row r="25135" spans="15:15" x14ac:dyDescent="0.35">
      <c r="O25135" s="86"/>
    </row>
    <row r="25136" spans="15:15" x14ac:dyDescent="0.35">
      <c r="O25136" s="86"/>
    </row>
    <row r="25137" spans="15:15" x14ac:dyDescent="0.35">
      <c r="O25137" s="86"/>
    </row>
    <row r="25138" spans="15:15" x14ac:dyDescent="0.35">
      <c r="O25138" s="86"/>
    </row>
    <row r="25139" spans="15:15" x14ac:dyDescent="0.35">
      <c r="O25139" s="86"/>
    </row>
    <row r="25140" spans="15:15" x14ac:dyDescent="0.35">
      <c r="O25140" s="86"/>
    </row>
    <row r="25141" spans="15:15" x14ac:dyDescent="0.35">
      <c r="O25141" s="86"/>
    </row>
    <row r="25142" spans="15:15" x14ac:dyDescent="0.35">
      <c r="O25142" s="86"/>
    </row>
    <row r="25143" spans="15:15" x14ac:dyDescent="0.35">
      <c r="O25143" s="86"/>
    </row>
    <row r="25144" spans="15:15" x14ac:dyDescent="0.35">
      <c r="O25144" s="86"/>
    </row>
    <row r="25145" spans="15:15" x14ac:dyDescent="0.35">
      <c r="O25145" s="86"/>
    </row>
    <row r="25146" spans="15:15" x14ac:dyDescent="0.35">
      <c r="O25146" s="86"/>
    </row>
    <row r="25147" spans="15:15" x14ac:dyDescent="0.35">
      <c r="O25147" s="86"/>
    </row>
    <row r="25148" spans="15:15" x14ac:dyDescent="0.35">
      <c r="O25148" s="86"/>
    </row>
    <row r="25149" spans="15:15" x14ac:dyDescent="0.35">
      <c r="O25149" s="86"/>
    </row>
    <row r="25150" spans="15:15" x14ac:dyDescent="0.35">
      <c r="O25150" s="86"/>
    </row>
    <row r="25151" spans="15:15" x14ac:dyDescent="0.35">
      <c r="O25151" s="86"/>
    </row>
    <row r="25152" spans="15:15" x14ac:dyDescent="0.35">
      <c r="O25152" s="86"/>
    </row>
    <row r="25153" spans="15:15" x14ac:dyDescent="0.35">
      <c r="O25153" s="86"/>
    </row>
    <row r="25154" spans="15:15" x14ac:dyDescent="0.35">
      <c r="O25154" s="86"/>
    </row>
    <row r="25155" spans="15:15" x14ac:dyDescent="0.35">
      <c r="O25155" s="86"/>
    </row>
    <row r="25156" spans="15:15" x14ac:dyDescent="0.35">
      <c r="O25156" s="86"/>
    </row>
    <row r="25157" spans="15:15" x14ac:dyDescent="0.35">
      <c r="O25157" s="86"/>
    </row>
    <row r="25158" spans="15:15" x14ac:dyDescent="0.35">
      <c r="O25158" s="86"/>
    </row>
    <row r="25159" spans="15:15" x14ac:dyDescent="0.35">
      <c r="O25159" s="86"/>
    </row>
    <row r="25160" spans="15:15" x14ac:dyDescent="0.35">
      <c r="O25160" s="86"/>
    </row>
    <row r="25161" spans="15:15" x14ac:dyDescent="0.35">
      <c r="O25161" s="86"/>
    </row>
    <row r="25162" spans="15:15" x14ac:dyDescent="0.35">
      <c r="O25162" s="86"/>
    </row>
    <row r="25163" spans="15:15" x14ac:dyDescent="0.35">
      <c r="O25163" s="86"/>
    </row>
    <row r="25164" spans="15:15" x14ac:dyDescent="0.35">
      <c r="O25164" s="86"/>
    </row>
    <row r="25165" spans="15:15" x14ac:dyDescent="0.35">
      <c r="O25165" s="86"/>
    </row>
    <row r="25166" spans="15:15" x14ac:dyDescent="0.35">
      <c r="O25166" s="86"/>
    </row>
    <row r="25167" spans="15:15" x14ac:dyDescent="0.35">
      <c r="O25167" s="86"/>
    </row>
    <row r="25168" spans="15:15" x14ac:dyDescent="0.35">
      <c r="O25168" s="86"/>
    </row>
    <row r="25169" spans="15:15" x14ac:dyDescent="0.35">
      <c r="O25169" s="86"/>
    </row>
    <row r="25170" spans="15:15" x14ac:dyDescent="0.35">
      <c r="O25170" s="86"/>
    </row>
    <row r="25171" spans="15:15" x14ac:dyDescent="0.35">
      <c r="O25171" s="86"/>
    </row>
    <row r="25172" spans="15:15" x14ac:dyDescent="0.35">
      <c r="O25172" s="86"/>
    </row>
    <row r="25173" spans="15:15" x14ac:dyDescent="0.35">
      <c r="O25173" s="86"/>
    </row>
    <row r="25174" spans="15:15" x14ac:dyDescent="0.35">
      <c r="O25174" s="86"/>
    </row>
    <row r="25175" spans="15:15" x14ac:dyDescent="0.35">
      <c r="O25175" s="86"/>
    </row>
    <row r="25176" spans="15:15" x14ac:dyDescent="0.35">
      <c r="O25176" s="86"/>
    </row>
    <row r="25177" spans="15:15" x14ac:dyDescent="0.35">
      <c r="O25177" s="86"/>
    </row>
    <row r="25178" spans="15:15" x14ac:dyDescent="0.35">
      <c r="O25178" s="86"/>
    </row>
    <row r="25179" spans="15:15" x14ac:dyDescent="0.35">
      <c r="O25179" s="86"/>
    </row>
    <row r="25180" spans="15:15" x14ac:dyDescent="0.35">
      <c r="O25180" s="86"/>
    </row>
    <row r="25181" spans="15:15" x14ac:dyDescent="0.35">
      <c r="O25181" s="86"/>
    </row>
    <row r="25182" spans="15:15" x14ac:dyDescent="0.35">
      <c r="O25182" s="86"/>
    </row>
    <row r="25183" spans="15:15" x14ac:dyDescent="0.35">
      <c r="O25183" s="86"/>
    </row>
    <row r="25184" spans="15:15" x14ac:dyDescent="0.35">
      <c r="O25184" s="86"/>
    </row>
    <row r="25185" spans="15:15" x14ac:dyDescent="0.35">
      <c r="O25185" s="86"/>
    </row>
    <row r="25186" spans="15:15" x14ac:dyDescent="0.35">
      <c r="O25186" s="86"/>
    </row>
    <row r="25187" spans="15:15" x14ac:dyDescent="0.35">
      <c r="O25187" s="86"/>
    </row>
    <row r="25188" spans="15:15" x14ac:dyDescent="0.35">
      <c r="O25188" s="86"/>
    </row>
    <row r="25189" spans="15:15" x14ac:dyDescent="0.35">
      <c r="O25189" s="86"/>
    </row>
    <row r="25190" spans="15:15" x14ac:dyDescent="0.35">
      <c r="O25190" s="86"/>
    </row>
    <row r="25191" spans="15:15" x14ac:dyDescent="0.35">
      <c r="O25191" s="86"/>
    </row>
    <row r="25192" spans="15:15" x14ac:dyDescent="0.35">
      <c r="O25192" s="86"/>
    </row>
    <row r="25193" spans="15:15" x14ac:dyDescent="0.35">
      <c r="O25193" s="86"/>
    </row>
    <row r="25194" spans="15:15" x14ac:dyDescent="0.35">
      <c r="O25194" s="86"/>
    </row>
    <row r="25195" spans="15:15" x14ac:dyDescent="0.35">
      <c r="O25195" s="86"/>
    </row>
    <row r="25196" spans="15:15" x14ac:dyDescent="0.35">
      <c r="O25196" s="86"/>
    </row>
    <row r="25197" spans="15:15" x14ac:dyDescent="0.35">
      <c r="O25197" s="86"/>
    </row>
    <row r="25198" spans="15:15" x14ac:dyDescent="0.35">
      <c r="O25198" s="86"/>
    </row>
    <row r="25199" spans="15:15" x14ac:dyDescent="0.35">
      <c r="O25199" s="86"/>
    </row>
    <row r="25200" spans="15:15" x14ac:dyDescent="0.35">
      <c r="O25200" s="86"/>
    </row>
    <row r="25201" spans="15:15" x14ac:dyDescent="0.35">
      <c r="O25201" s="86"/>
    </row>
    <row r="25202" spans="15:15" x14ac:dyDescent="0.35">
      <c r="O25202" s="86"/>
    </row>
    <row r="25203" spans="15:15" x14ac:dyDescent="0.35">
      <c r="O25203" s="86"/>
    </row>
    <row r="25204" spans="15:15" x14ac:dyDescent="0.35">
      <c r="O25204" s="86"/>
    </row>
    <row r="25205" spans="15:15" x14ac:dyDescent="0.35">
      <c r="O25205" s="86"/>
    </row>
    <row r="25206" spans="15:15" x14ac:dyDescent="0.35">
      <c r="O25206" s="86"/>
    </row>
    <row r="25207" spans="15:15" x14ac:dyDescent="0.35">
      <c r="O25207" s="86"/>
    </row>
    <row r="25208" spans="15:15" x14ac:dyDescent="0.35">
      <c r="O25208" s="86"/>
    </row>
    <row r="25209" spans="15:15" x14ac:dyDescent="0.35">
      <c r="O25209" s="86"/>
    </row>
    <row r="25210" spans="15:15" x14ac:dyDescent="0.35">
      <c r="O25210" s="86"/>
    </row>
    <row r="25211" spans="15:15" x14ac:dyDescent="0.35">
      <c r="O25211" s="86"/>
    </row>
    <row r="25212" spans="15:15" x14ac:dyDescent="0.35">
      <c r="O25212" s="86"/>
    </row>
    <row r="25213" spans="15:15" x14ac:dyDescent="0.35">
      <c r="O25213" s="86"/>
    </row>
    <row r="25214" spans="15:15" x14ac:dyDescent="0.35">
      <c r="O25214" s="86"/>
    </row>
    <row r="25215" spans="15:15" x14ac:dyDescent="0.35">
      <c r="O25215" s="86"/>
    </row>
    <row r="25216" spans="15:15" x14ac:dyDescent="0.35">
      <c r="O25216" s="86"/>
    </row>
    <row r="25217" spans="15:15" x14ac:dyDescent="0.35">
      <c r="O25217" s="86"/>
    </row>
    <row r="25218" spans="15:15" x14ac:dyDescent="0.35">
      <c r="O25218" s="86"/>
    </row>
    <row r="25219" spans="15:15" x14ac:dyDescent="0.35">
      <c r="O25219" s="86"/>
    </row>
    <row r="25220" spans="15:15" x14ac:dyDescent="0.35">
      <c r="O25220" s="86"/>
    </row>
    <row r="25221" spans="15:15" x14ac:dyDescent="0.35">
      <c r="O25221" s="86"/>
    </row>
    <row r="25222" spans="15:15" x14ac:dyDescent="0.35">
      <c r="O25222" s="86"/>
    </row>
    <row r="25223" spans="15:15" x14ac:dyDescent="0.35">
      <c r="O25223" s="86"/>
    </row>
    <row r="25224" spans="15:15" x14ac:dyDescent="0.35">
      <c r="O25224" s="86"/>
    </row>
    <row r="25225" spans="15:15" x14ac:dyDescent="0.35">
      <c r="O25225" s="86"/>
    </row>
    <row r="25226" spans="15:15" x14ac:dyDescent="0.35">
      <c r="O25226" s="86"/>
    </row>
    <row r="25227" spans="15:15" x14ac:dyDescent="0.35">
      <c r="O25227" s="86"/>
    </row>
    <row r="25228" spans="15:15" x14ac:dyDescent="0.35">
      <c r="O25228" s="86"/>
    </row>
    <row r="25229" spans="15:15" x14ac:dyDescent="0.35">
      <c r="O25229" s="86"/>
    </row>
    <row r="25230" spans="15:15" x14ac:dyDescent="0.35">
      <c r="O25230" s="86"/>
    </row>
    <row r="25231" spans="15:15" x14ac:dyDescent="0.35">
      <c r="O25231" s="86"/>
    </row>
    <row r="25232" spans="15:15" x14ac:dyDescent="0.35">
      <c r="O25232" s="86"/>
    </row>
    <row r="25233" spans="15:15" x14ac:dyDescent="0.35">
      <c r="O25233" s="86"/>
    </row>
    <row r="25234" spans="15:15" x14ac:dyDescent="0.35">
      <c r="O25234" s="86"/>
    </row>
    <row r="25235" spans="15:15" x14ac:dyDescent="0.35">
      <c r="O25235" s="86"/>
    </row>
    <row r="25236" spans="15:15" x14ac:dyDescent="0.35">
      <c r="O25236" s="86"/>
    </row>
    <row r="25237" spans="15:15" x14ac:dyDescent="0.35">
      <c r="O25237" s="86"/>
    </row>
    <row r="25238" spans="15:15" x14ac:dyDescent="0.35">
      <c r="O25238" s="86"/>
    </row>
    <row r="25239" spans="15:15" x14ac:dyDescent="0.35">
      <c r="O25239" s="86"/>
    </row>
    <row r="25240" spans="15:15" x14ac:dyDescent="0.35">
      <c r="O25240" s="86"/>
    </row>
    <row r="25241" spans="15:15" x14ac:dyDescent="0.35">
      <c r="O25241" s="86"/>
    </row>
    <row r="25242" spans="15:15" x14ac:dyDescent="0.35">
      <c r="O25242" s="86"/>
    </row>
    <row r="25243" spans="15:15" x14ac:dyDescent="0.35">
      <c r="O25243" s="86"/>
    </row>
    <row r="25244" spans="15:15" x14ac:dyDescent="0.35">
      <c r="O25244" s="86"/>
    </row>
    <row r="25245" spans="15:15" x14ac:dyDescent="0.35">
      <c r="O25245" s="86"/>
    </row>
    <row r="25246" spans="15:15" x14ac:dyDescent="0.35">
      <c r="O25246" s="86"/>
    </row>
    <row r="25247" spans="15:15" x14ac:dyDescent="0.35">
      <c r="O25247" s="86"/>
    </row>
    <row r="25248" spans="15:15" x14ac:dyDescent="0.35">
      <c r="O25248" s="86"/>
    </row>
    <row r="25249" spans="15:15" x14ac:dyDescent="0.35">
      <c r="O25249" s="86"/>
    </row>
    <row r="25250" spans="15:15" x14ac:dyDescent="0.35">
      <c r="O25250" s="86"/>
    </row>
    <row r="25251" spans="15:15" x14ac:dyDescent="0.35">
      <c r="O25251" s="86"/>
    </row>
    <row r="25252" spans="15:15" x14ac:dyDescent="0.35">
      <c r="O25252" s="86"/>
    </row>
    <row r="25253" spans="15:15" x14ac:dyDescent="0.35">
      <c r="O25253" s="86"/>
    </row>
    <row r="25254" spans="15:15" x14ac:dyDescent="0.35">
      <c r="O25254" s="86"/>
    </row>
    <row r="25255" spans="15:15" x14ac:dyDescent="0.35">
      <c r="O25255" s="86"/>
    </row>
    <row r="25256" spans="15:15" x14ac:dyDescent="0.35">
      <c r="O25256" s="86"/>
    </row>
    <row r="25257" spans="15:15" x14ac:dyDescent="0.35">
      <c r="O25257" s="86"/>
    </row>
    <row r="25258" spans="15:15" x14ac:dyDescent="0.35">
      <c r="O25258" s="86"/>
    </row>
    <row r="25259" spans="15:15" x14ac:dyDescent="0.35">
      <c r="O25259" s="86"/>
    </row>
    <row r="25260" spans="15:15" x14ac:dyDescent="0.35">
      <c r="O25260" s="86"/>
    </row>
    <row r="25261" spans="15:15" x14ac:dyDescent="0.35">
      <c r="O25261" s="86"/>
    </row>
    <row r="25262" spans="15:15" x14ac:dyDescent="0.35">
      <c r="O25262" s="86"/>
    </row>
    <row r="25263" spans="15:15" x14ac:dyDescent="0.35">
      <c r="O25263" s="86"/>
    </row>
    <row r="25264" spans="15:15" x14ac:dyDescent="0.35">
      <c r="O25264" s="86"/>
    </row>
    <row r="25265" spans="15:15" x14ac:dyDescent="0.35">
      <c r="O25265" s="86"/>
    </row>
    <row r="25266" spans="15:15" x14ac:dyDescent="0.35">
      <c r="O25266" s="86"/>
    </row>
    <row r="25267" spans="15:15" x14ac:dyDescent="0.35">
      <c r="O25267" s="86"/>
    </row>
    <row r="25268" spans="15:15" x14ac:dyDescent="0.35">
      <c r="O25268" s="86"/>
    </row>
    <row r="25269" spans="15:15" x14ac:dyDescent="0.35">
      <c r="O25269" s="86"/>
    </row>
    <row r="25270" spans="15:15" x14ac:dyDescent="0.35">
      <c r="O25270" s="86"/>
    </row>
    <row r="25271" spans="15:15" x14ac:dyDescent="0.35">
      <c r="O25271" s="86"/>
    </row>
    <row r="25272" spans="15:15" x14ac:dyDescent="0.35">
      <c r="O25272" s="86"/>
    </row>
    <row r="25273" spans="15:15" x14ac:dyDescent="0.35">
      <c r="O25273" s="86"/>
    </row>
    <row r="25274" spans="15:15" x14ac:dyDescent="0.35">
      <c r="O25274" s="86"/>
    </row>
    <row r="25275" spans="15:15" x14ac:dyDescent="0.35">
      <c r="O25275" s="86"/>
    </row>
    <row r="25276" spans="15:15" x14ac:dyDescent="0.35">
      <c r="O25276" s="86"/>
    </row>
    <row r="25277" spans="15:15" x14ac:dyDescent="0.35">
      <c r="O25277" s="86"/>
    </row>
    <row r="25278" spans="15:15" x14ac:dyDescent="0.35">
      <c r="O25278" s="86"/>
    </row>
    <row r="25279" spans="15:15" x14ac:dyDescent="0.35">
      <c r="O25279" s="86"/>
    </row>
    <row r="25280" spans="15:15" x14ac:dyDescent="0.35">
      <c r="O25280" s="86"/>
    </row>
    <row r="25281" spans="15:15" x14ac:dyDescent="0.35">
      <c r="O25281" s="86"/>
    </row>
    <row r="25282" spans="15:15" x14ac:dyDescent="0.35">
      <c r="O25282" s="86"/>
    </row>
    <row r="25283" spans="15:15" x14ac:dyDescent="0.35">
      <c r="O25283" s="86"/>
    </row>
    <row r="25284" spans="15:15" x14ac:dyDescent="0.35">
      <c r="O25284" s="86"/>
    </row>
    <row r="25285" spans="15:15" x14ac:dyDescent="0.35">
      <c r="O25285" s="86"/>
    </row>
    <row r="25286" spans="15:15" x14ac:dyDescent="0.35">
      <c r="O25286" s="86"/>
    </row>
    <row r="25287" spans="15:15" x14ac:dyDescent="0.35">
      <c r="O25287" s="86"/>
    </row>
    <row r="25288" spans="15:15" x14ac:dyDescent="0.35">
      <c r="O25288" s="86"/>
    </row>
    <row r="25289" spans="15:15" x14ac:dyDescent="0.35">
      <c r="O25289" s="86"/>
    </row>
    <row r="25290" spans="15:15" x14ac:dyDescent="0.35">
      <c r="O25290" s="86"/>
    </row>
    <row r="25291" spans="15:15" x14ac:dyDescent="0.35">
      <c r="O25291" s="86"/>
    </row>
    <row r="25292" spans="15:15" x14ac:dyDescent="0.35">
      <c r="O25292" s="86"/>
    </row>
    <row r="25293" spans="15:15" x14ac:dyDescent="0.35">
      <c r="O25293" s="86"/>
    </row>
    <row r="25294" spans="15:15" x14ac:dyDescent="0.35">
      <c r="O25294" s="86"/>
    </row>
    <row r="25295" spans="15:15" x14ac:dyDescent="0.35">
      <c r="O25295" s="86"/>
    </row>
    <row r="25296" spans="15:15" x14ac:dyDescent="0.35">
      <c r="O25296" s="86"/>
    </row>
    <row r="25297" spans="15:15" x14ac:dyDescent="0.35">
      <c r="O25297" s="86"/>
    </row>
    <row r="25298" spans="15:15" x14ac:dyDescent="0.35">
      <c r="O25298" s="86"/>
    </row>
    <row r="25299" spans="15:15" x14ac:dyDescent="0.35">
      <c r="O25299" s="86"/>
    </row>
    <row r="25300" spans="15:15" x14ac:dyDescent="0.35">
      <c r="O25300" s="86"/>
    </row>
    <row r="25301" spans="15:15" x14ac:dyDescent="0.35">
      <c r="O25301" s="86"/>
    </row>
    <row r="25302" spans="15:15" x14ac:dyDescent="0.35">
      <c r="O25302" s="86"/>
    </row>
    <row r="25303" spans="15:15" x14ac:dyDescent="0.35">
      <c r="O25303" s="86"/>
    </row>
    <row r="25304" spans="15:15" x14ac:dyDescent="0.35">
      <c r="O25304" s="86"/>
    </row>
    <row r="25305" spans="15:15" x14ac:dyDescent="0.35">
      <c r="O25305" s="86"/>
    </row>
    <row r="25306" spans="15:15" x14ac:dyDescent="0.35">
      <c r="O25306" s="86"/>
    </row>
    <row r="25307" spans="15:15" x14ac:dyDescent="0.35">
      <c r="O25307" s="86"/>
    </row>
    <row r="25308" spans="15:15" x14ac:dyDescent="0.35">
      <c r="O25308" s="86"/>
    </row>
    <row r="25309" spans="15:15" x14ac:dyDescent="0.35">
      <c r="O25309" s="86"/>
    </row>
    <row r="25310" spans="15:15" x14ac:dyDescent="0.35">
      <c r="O25310" s="86"/>
    </row>
    <row r="25311" spans="15:15" x14ac:dyDescent="0.35">
      <c r="O25311" s="86"/>
    </row>
    <row r="25312" spans="15:15" x14ac:dyDescent="0.35">
      <c r="O25312" s="86"/>
    </row>
    <row r="25313" spans="15:15" x14ac:dyDescent="0.35">
      <c r="O25313" s="86"/>
    </row>
    <row r="25314" spans="15:15" x14ac:dyDescent="0.35">
      <c r="O25314" s="86"/>
    </row>
    <row r="25315" spans="15:15" x14ac:dyDescent="0.35">
      <c r="O25315" s="86"/>
    </row>
    <row r="25316" spans="15:15" x14ac:dyDescent="0.35">
      <c r="O25316" s="86"/>
    </row>
    <row r="25317" spans="15:15" x14ac:dyDescent="0.35">
      <c r="O25317" s="86"/>
    </row>
    <row r="25318" spans="15:15" x14ac:dyDescent="0.35">
      <c r="O25318" s="86"/>
    </row>
    <row r="25319" spans="15:15" x14ac:dyDescent="0.35">
      <c r="O25319" s="86"/>
    </row>
    <row r="25320" spans="15:15" x14ac:dyDescent="0.35">
      <c r="O25320" s="86"/>
    </row>
    <row r="25321" spans="15:15" x14ac:dyDescent="0.35">
      <c r="O25321" s="86"/>
    </row>
    <row r="25322" spans="15:15" x14ac:dyDescent="0.35">
      <c r="O25322" s="86"/>
    </row>
    <row r="25323" spans="15:15" x14ac:dyDescent="0.35">
      <c r="O25323" s="86"/>
    </row>
    <row r="25324" spans="15:15" x14ac:dyDescent="0.35">
      <c r="O25324" s="86"/>
    </row>
    <row r="25325" spans="15:15" x14ac:dyDescent="0.35">
      <c r="O25325" s="86"/>
    </row>
    <row r="25326" spans="15:15" x14ac:dyDescent="0.35">
      <c r="O25326" s="86"/>
    </row>
    <row r="25327" spans="15:15" x14ac:dyDescent="0.35">
      <c r="O25327" s="86"/>
    </row>
    <row r="25328" spans="15:15" x14ac:dyDescent="0.35">
      <c r="O25328" s="86"/>
    </row>
    <row r="25329" spans="15:15" x14ac:dyDescent="0.35">
      <c r="O25329" s="86"/>
    </row>
    <row r="25330" spans="15:15" x14ac:dyDescent="0.35">
      <c r="O25330" s="86"/>
    </row>
    <row r="25331" spans="15:15" x14ac:dyDescent="0.35">
      <c r="O25331" s="86"/>
    </row>
    <row r="25332" spans="15:15" x14ac:dyDescent="0.35">
      <c r="O25332" s="86"/>
    </row>
    <row r="25333" spans="15:15" x14ac:dyDescent="0.35">
      <c r="O25333" s="86"/>
    </row>
    <row r="25334" spans="15:15" x14ac:dyDescent="0.35">
      <c r="O25334" s="86"/>
    </row>
    <row r="25335" spans="15:15" x14ac:dyDescent="0.35">
      <c r="O25335" s="86"/>
    </row>
    <row r="25336" spans="15:15" x14ac:dyDescent="0.35">
      <c r="O25336" s="86"/>
    </row>
    <row r="25337" spans="15:15" x14ac:dyDescent="0.35">
      <c r="O25337" s="86"/>
    </row>
    <row r="25338" spans="15:15" x14ac:dyDescent="0.35">
      <c r="O25338" s="86"/>
    </row>
    <row r="25339" spans="15:15" x14ac:dyDescent="0.35">
      <c r="O25339" s="86"/>
    </row>
    <row r="25340" spans="15:15" x14ac:dyDescent="0.35">
      <c r="O25340" s="86"/>
    </row>
    <row r="25341" spans="15:15" x14ac:dyDescent="0.35">
      <c r="O25341" s="86"/>
    </row>
    <row r="25342" spans="15:15" x14ac:dyDescent="0.35">
      <c r="O25342" s="86"/>
    </row>
    <row r="25343" spans="15:15" x14ac:dyDescent="0.35">
      <c r="O25343" s="86"/>
    </row>
    <row r="25344" spans="15:15" x14ac:dyDescent="0.35">
      <c r="O25344" s="86"/>
    </row>
    <row r="25345" spans="15:15" x14ac:dyDescent="0.35">
      <c r="O25345" s="86"/>
    </row>
    <row r="25346" spans="15:15" x14ac:dyDescent="0.35">
      <c r="O25346" s="86"/>
    </row>
    <row r="25347" spans="15:15" x14ac:dyDescent="0.35">
      <c r="O25347" s="86"/>
    </row>
    <row r="25348" spans="15:15" x14ac:dyDescent="0.35">
      <c r="O25348" s="86"/>
    </row>
    <row r="25349" spans="15:15" x14ac:dyDescent="0.35">
      <c r="O25349" s="86"/>
    </row>
    <row r="25350" spans="15:15" x14ac:dyDescent="0.35">
      <c r="O25350" s="86"/>
    </row>
    <row r="25351" spans="15:15" x14ac:dyDescent="0.35">
      <c r="O25351" s="86"/>
    </row>
    <row r="25352" spans="15:15" x14ac:dyDescent="0.35">
      <c r="O25352" s="86"/>
    </row>
    <row r="25353" spans="15:15" x14ac:dyDescent="0.35">
      <c r="O25353" s="86"/>
    </row>
    <row r="25354" spans="15:15" x14ac:dyDescent="0.35">
      <c r="O25354" s="86"/>
    </row>
    <row r="25355" spans="15:15" x14ac:dyDescent="0.35">
      <c r="O25355" s="86"/>
    </row>
    <row r="25356" spans="15:15" x14ac:dyDescent="0.35">
      <c r="O25356" s="86"/>
    </row>
    <row r="25357" spans="15:15" x14ac:dyDescent="0.35">
      <c r="O25357" s="86"/>
    </row>
    <row r="25358" spans="15:15" x14ac:dyDescent="0.35">
      <c r="O25358" s="86"/>
    </row>
    <row r="25359" spans="15:15" x14ac:dyDescent="0.35">
      <c r="O25359" s="86"/>
    </row>
    <row r="25360" spans="15:15" x14ac:dyDescent="0.35">
      <c r="O25360" s="86"/>
    </row>
    <row r="25361" spans="15:15" x14ac:dyDescent="0.35">
      <c r="O25361" s="86"/>
    </row>
    <row r="25362" spans="15:15" x14ac:dyDescent="0.35">
      <c r="O25362" s="86"/>
    </row>
    <row r="25363" spans="15:15" x14ac:dyDescent="0.35">
      <c r="O25363" s="86"/>
    </row>
    <row r="25364" spans="15:15" x14ac:dyDescent="0.35">
      <c r="O25364" s="86"/>
    </row>
    <row r="25365" spans="15:15" x14ac:dyDescent="0.35">
      <c r="O25365" s="86"/>
    </row>
    <row r="25366" spans="15:15" x14ac:dyDescent="0.35">
      <c r="O25366" s="86"/>
    </row>
    <row r="25367" spans="15:15" x14ac:dyDescent="0.35">
      <c r="O25367" s="86"/>
    </row>
    <row r="25368" spans="15:15" x14ac:dyDescent="0.35">
      <c r="O25368" s="86"/>
    </row>
    <row r="25369" spans="15:15" x14ac:dyDescent="0.35">
      <c r="O25369" s="86"/>
    </row>
    <row r="25370" spans="15:15" x14ac:dyDescent="0.35">
      <c r="O25370" s="86"/>
    </row>
    <row r="25371" spans="15:15" x14ac:dyDescent="0.35">
      <c r="O25371" s="86"/>
    </row>
    <row r="25372" spans="15:15" x14ac:dyDescent="0.35">
      <c r="O25372" s="86"/>
    </row>
    <row r="25373" spans="15:15" x14ac:dyDescent="0.35">
      <c r="O25373" s="86"/>
    </row>
    <row r="25374" spans="15:15" x14ac:dyDescent="0.35">
      <c r="O25374" s="86"/>
    </row>
    <row r="25375" spans="15:15" x14ac:dyDescent="0.35">
      <c r="O25375" s="86"/>
    </row>
    <row r="25376" spans="15:15" x14ac:dyDescent="0.35">
      <c r="O25376" s="86"/>
    </row>
    <row r="25377" spans="15:15" x14ac:dyDescent="0.35">
      <c r="O25377" s="86"/>
    </row>
    <row r="25378" spans="15:15" x14ac:dyDescent="0.35">
      <c r="O25378" s="86"/>
    </row>
    <row r="25379" spans="15:15" x14ac:dyDescent="0.35">
      <c r="O25379" s="86"/>
    </row>
    <row r="25380" spans="15:15" x14ac:dyDescent="0.35">
      <c r="O25380" s="86"/>
    </row>
    <row r="25381" spans="15:15" x14ac:dyDescent="0.35">
      <c r="O25381" s="86"/>
    </row>
    <row r="25382" spans="15:15" x14ac:dyDescent="0.35">
      <c r="O25382" s="86"/>
    </row>
    <row r="25383" spans="15:15" x14ac:dyDescent="0.35">
      <c r="O25383" s="86"/>
    </row>
    <row r="25384" spans="15:15" x14ac:dyDescent="0.35">
      <c r="O25384" s="86"/>
    </row>
    <row r="25385" spans="15:15" x14ac:dyDescent="0.35">
      <c r="O25385" s="86"/>
    </row>
    <row r="25386" spans="15:15" x14ac:dyDescent="0.35">
      <c r="O25386" s="86"/>
    </row>
    <row r="25387" spans="15:15" x14ac:dyDescent="0.35">
      <c r="O25387" s="86"/>
    </row>
    <row r="25388" spans="15:15" x14ac:dyDescent="0.35">
      <c r="O25388" s="86"/>
    </row>
    <row r="25389" spans="15:15" x14ac:dyDescent="0.35">
      <c r="O25389" s="86"/>
    </row>
    <row r="25390" spans="15:15" x14ac:dyDescent="0.35">
      <c r="O25390" s="86"/>
    </row>
    <row r="25391" spans="15:15" x14ac:dyDescent="0.35">
      <c r="O25391" s="86"/>
    </row>
    <row r="25392" spans="15:15" x14ac:dyDescent="0.35">
      <c r="O25392" s="86"/>
    </row>
    <row r="25393" spans="15:15" x14ac:dyDescent="0.35">
      <c r="O25393" s="86"/>
    </row>
    <row r="25394" spans="15:15" x14ac:dyDescent="0.35">
      <c r="O25394" s="86"/>
    </row>
    <row r="25395" spans="15:15" x14ac:dyDescent="0.35">
      <c r="O25395" s="86"/>
    </row>
    <row r="25396" spans="15:15" x14ac:dyDescent="0.35">
      <c r="O25396" s="86"/>
    </row>
    <row r="25397" spans="15:15" x14ac:dyDescent="0.35">
      <c r="O25397" s="86"/>
    </row>
    <row r="25398" spans="15:15" x14ac:dyDescent="0.35">
      <c r="O25398" s="86"/>
    </row>
    <row r="25399" spans="15:15" x14ac:dyDescent="0.35">
      <c r="O25399" s="86"/>
    </row>
    <row r="25400" spans="15:15" x14ac:dyDescent="0.35">
      <c r="O25400" s="86"/>
    </row>
    <row r="25401" spans="15:15" x14ac:dyDescent="0.35">
      <c r="O25401" s="86"/>
    </row>
    <row r="25402" spans="15:15" x14ac:dyDescent="0.35">
      <c r="O25402" s="86"/>
    </row>
    <row r="25403" spans="15:15" x14ac:dyDescent="0.35">
      <c r="O25403" s="86"/>
    </row>
    <row r="25404" spans="15:15" x14ac:dyDescent="0.35">
      <c r="O25404" s="86"/>
    </row>
    <row r="25405" spans="15:15" x14ac:dyDescent="0.35">
      <c r="O25405" s="86"/>
    </row>
    <row r="25406" spans="15:15" x14ac:dyDescent="0.35">
      <c r="O25406" s="86"/>
    </row>
    <row r="25407" spans="15:15" x14ac:dyDescent="0.35">
      <c r="O25407" s="86"/>
    </row>
    <row r="25408" spans="15:15" x14ac:dyDescent="0.35">
      <c r="O25408" s="86"/>
    </row>
    <row r="25409" spans="15:15" x14ac:dyDescent="0.35">
      <c r="O25409" s="86"/>
    </row>
    <row r="25410" spans="15:15" x14ac:dyDescent="0.35">
      <c r="O25410" s="86"/>
    </row>
    <row r="25411" spans="15:15" x14ac:dyDescent="0.35">
      <c r="O25411" s="86"/>
    </row>
    <row r="25412" spans="15:15" x14ac:dyDescent="0.35">
      <c r="O25412" s="86"/>
    </row>
    <row r="25413" spans="15:15" x14ac:dyDescent="0.35">
      <c r="O25413" s="86"/>
    </row>
    <row r="25414" spans="15:15" x14ac:dyDescent="0.35">
      <c r="O25414" s="86"/>
    </row>
    <row r="25415" spans="15:15" x14ac:dyDescent="0.35">
      <c r="O25415" s="86"/>
    </row>
    <row r="25416" spans="15:15" x14ac:dyDescent="0.35">
      <c r="O25416" s="86"/>
    </row>
    <row r="25417" spans="15:15" x14ac:dyDescent="0.35">
      <c r="O25417" s="86"/>
    </row>
    <row r="25418" spans="15:15" x14ac:dyDescent="0.35">
      <c r="O25418" s="86"/>
    </row>
    <row r="25419" spans="15:15" x14ac:dyDescent="0.35">
      <c r="O25419" s="86"/>
    </row>
    <row r="25420" spans="15:15" x14ac:dyDescent="0.35">
      <c r="O25420" s="86"/>
    </row>
    <row r="25421" spans="15:15" x14ac:dyDescent="0.35">
      <c r="O25421" s="86"/>
    </row>
    <row r="25422" spans="15:15" x14ac:dyDescent="0.35">
      <c r="O25422" s="86"/>
    </row>
    <row r="25423" spans="15:15" x14ac:dyDescent="0.35">
      <c r="O25423" s="86"/>
    </row>
    <row r="25424" spans="15:15" x14ac:dyDescent="0.35">
      <c r="O25424" s="86"/>
    </row>
    <row r="25425" spans="15:15" x14ac:dyDescent="0.35">
      <c r="O25425" s="86"/>
    </row>
    <row r="25426" spans="15:15" x14ac:dyDescent="0.35">
      <c r="O25426" s="86"/>
    </row>
    <row r="25427" spans="15:15" x14ac:dyDescent="0.35">
      <c r="O25427" s="86"/>
    </row>
    <row r="25428" spans="15:15" x14ac:dyDescent="0.35">
      <c r="O25428" s="86"/>
    </row>
    <row r="25429" spans="15:15" x14ac:dyDescent="0.35">
      <c r="O25429" s="86"/>
    </row>
    <row r="25430" spans="15:15" x14ac:dyDescent="0.35">
      <c r="O25430" s="86"/>
    </row>
    <row r="25431" spans="15:15" x14ac:dyDescent="0.35">
      <c r="O25431" s="86"/>
    </row>
    <row r="25432" spans="15:15" x14ac:dyDescent="0.35">
      <c r="O25432" s="86"/>
    </row>
    <row r="25433" spans="15:15" x14ac:dyDescent="0.35">
      <c r="O25433" s="86"/>
    </row>
    <row r="25434" spans="15:15" x14ac:dyDescent="0.35">
      <c r="O25434" s="86"/>
    </row>
    <row r="25435" spans="15:15" x14ac:dyDescent="0.35">
      <c r="O25435" s="86"/>
    </row>
    <row r="25436" spans="15:15" x14ac:dyDescent="0.35">
      <c r="O25436" s="86"/>
    </row>
    <row r="25437" spans="15:15" x14ac:dyDescent="0.35">
      <c r="O25437" s="86"/>
    </row>
    <row r="25438" spans="15:15" x14ac:dyDescent="0.35">
      <c r="O25438" s="86"/>
    </row>
    <row r="25439" spans="15:15" x14ac:dyDescent="0.35">
      <c r="O25439" s="86"/>
    </row>
    <row r="25440" spans="15:15" x14ac:dyDescent="0.35">
      <c r="O25440" s="86"/>
    </row>
    <row r="25441" spans="15:15" x14ac:dyDescent="0.35">
      <c r="O25441" s="86"/>
    </row>
    <row r="25442" spans="15:15" x14ac:dyDescent="0.35">
      <c r="O25442" s="86"/>
    </row>
    <row r="25443" spans="15:15" x14ac:dyDescent="0.35">
      <c r="O25443" s="86"/>
    </row>
    <row r="25444" spans="15:15" x14ac:dyDescent="0.35">
      <c r="O25444" s="86"/>
    </row>
    <row r="25445" spans="15:15" x14ac:dyDescent="0.35">
      <c r="O25445" s="86"/>
    </row>
    <row r="25446" spans="15:15" x14ac:dyDescent="0.35">
      <c r="O25446" s="86"/>
    </row>
    <row r="25447" spans="15:15" x14ac:dyDescent="0.35">
      <c r="O25447" s="86"/>
    </row>
    <row r="25448" spans="15:15" x14ac:dyDescent="0.35">
      <c r="O25448" s="86"/>
    </row>
    <row r="25449" spans="15:15" x14ac:dyDescent="0.35">
      <c r="O25449" s="86"/>
    </row>
    <row r="25450" spans="15:15" x14ac:dyDescent="0.35">
      <c r="O25450" s="86"/>
    </row>
    <row r="25451" spans="15:15" x14ac:dyDescent="0.35">
      <c r="O25451" s="86"/>
    </row>
    <row r="25452" spans="15:15" x14ac:dyDescent="0.35">
      <c r="O25452" s="86"/>
    </row>
    <row r="25453" spans="15:15" x14ac:dyDescent="0.35">
      <c r="O25453" s="86"/>
    </row>
    <row r="25454" spans="15:15" x14ac:dyDescent="0.35">
      <c r="O25454" s="86"/>
    </row>
    <row r="25455" spans="15:15" x14ac:dyDescent="0.35">
      <c r="O25455" s="86"/>
    </row>
    <row r="25456" spans="15:15" x14ac:dyDescent="0.35">
      <c r="O25456" s="86"/>
    </row>
    <row r="25457" spans="15:15" x14ac:dyDescent="0.35">
      <c r="O25457" s="86"/>
    </row>
    <row r="25458" spans="15:15" x14ac:dyDescent="0.35">
      <c r="O25458" s="86"/>
    </row>
    <row r="25459" spans="15:15" x14ac:dyDescent="0.35">
      <c r="O25459" s="86"/>
    </row>
    <row r="25460" spans="15:15" x14ac:dyDescent="0.35">
      <c r="O25460" s="86"/>
    </row>
    <row r="25461" spans="15:15" x14ac:dyDescent="0.35">
      <c r="O25461" s="86"/>
    </row>
    <row r="25462" spans="15:15" x14ac:dyDescent="0.35">
      <c r="O25462" s="86"/>
    </row>
    <row r="25463" spans="15:15" x14ac:dyDescent="0.35">
      <c r="O25463" s="86"/>
    </row>
    <row r="25464" spans="15:15" x14ac:dyDescent="0.35">
      <c r="O25464" s="86"/>
    </row>
    <row r="25465" spans="15:15" x14ac:dyDescent="0.35">
      <c r="O25465" s="86"/>
    </row>
    <row r="25466" spans="15:15" x14ac:dyDescent="0.35">
      <c r="O25466" s="86"/>
    </row>
    <row r="25467" spans="15:15" x14ac:dyDescent="0.35">
      <c r="O25467" s="86"/>
    </row>
    <row r="25468" spans="15:15" x14ac:dyDescent="0.35">
      <c r="O25468" s="86"/>
    </row>
    <row r="25469" spans="15:15" x14ac:dyDescent="0.35">
      <c r="O25469" s="86"/>
    </row>
    <row r="25470" spans="15:15" x14ac:dyDescent="0.35">
      <c r="O25470" s="86"/>
    </row>
    <row r="25471" spans="15:15" x14ac:dyDescent="0.35">
      <c r="O25471" s="86"/>
    </row>
    <row r="25472" spans="15:15" x14ac:dyDescent="0.35">
      <c r="O25472" s="86"/>
    </row>
    <row r="25473" spans="15:15" x14ac:dyDescent="0.35">
      <c r="O25473" s="86"/>
    </row>
    <row r="25474" spans="15:15" x14ac:dyDescent="0.35">
      <c r="O25474" s="86"/>
    </row>
    <row r="25475" spans="15:15" x14ac:dyDescent="0.35">
      <c r="O25475" s="86"/>
    </row>
    <row r="25476" spans="15:15" x14ac:dyDescent="0.35">
      <c r="O25476" s="86"/>
    </row>
    <row r="25477" spans="15:15" x14ac:dyDescent="0.35">
      <c r="O25477" s="86"/>
    </row>
    <row r="25478" spans="15:15" x14ac:dyDescent="0.35">
      <c r="O25478" s="86"/>
    </row>
    <row r="25479" spans="15:15" x14ac:dyDescent="0.35">
      <c r="O25479" s="86"/>
    </row>
    <row r="25480" spans="15:15" x14ac:dyDescent="0.35">
      <c r="O25480" s="86"/>
    </row>
    <row r="25481" spans="15:15" x14ac:dyDescent="0.35">
      <c r="O25481" s="86"/>
    </row>
    <row r="25482" spans="15:15" x14ac:dyDescent="0.35">
      <c r="O25482" s="86"/>
    </row>
    <row r="25483" spans="15:15" x14ac:dyDescent="0.35">
      <c r="O25483" s="86"/>
    </row>
    <row r="25484" spans="15:15" x14ac:dyDescent="0.35">
      <c r="O25484" s="86"/>
    </row>
    <row r="25485" spans="15:15" x14ac:dyDescent="0.35">
      <c r="O25485" s="86"/>
    </row>
    <row r="25486" spans="15:15" x14ac:dyDescent="0.35">
      <c r="O25486" s="86"/>
    </row>
    <row r="25487" spans="15:15" x14ac:dyDescent="0.35">
      <c r="O25487" s="86"/>
    </row>
    <row r="25488" spans="15:15" x14ac:dyDescent="0.35">
      <c r="O25488" s="86"/>
    </row>
    <row r="25489" spans="15:15" x14ac:dyDescent="0.35">
      <c r="O25489" s="86"/>
    </row>
    <row r="25490" spans="15:15" x14ac:dyDescent="0.35">
      <c r="O25490" s="86"/>
    </row>
    <row r="25491" spans="15:15" x14ac:dyDescent="0.35">
      <c r="O25491" s="86"/>
    </row>
    <row r="25492" spans="15:15" x14ac:dyDescent="0.35">
      <c r="O25492" s="86"/>
    </row>
    <row r="25493" spans="15:15" x14ac:dyDescent="0.35">
      <c r="O25493" s="86"/>
    </row>
    <row r="25494" spans="15:15" x14ac:dyDescent="0.35">
      <c r="O25494" s="86"/>
    </row>
    <row r="25495" spans="15:15" x14ac:dyDescent="0.35">
      <c r="O25495" s="86"/>
    </row>
    <row r="25496" spans="15:15" x14ac:dyDescent="0.35">
      <c r="O25496" s="86"/>
    </row>
    <row r="25497" spans="15:15" x14ac:dyDescent="0.35">
      <c r="O25497" s="86"/>
    </row>
    <row r="25498" spans="15:15" x14ac:dyDescent="0.35">
      <c r="O25498" s="86"/>
    </row>
    <row r="25499" spans="15:15" x14ac:dyDescent="0.35">
      <c r="O25499" s="86"/>
    </row>
    <row r="25500" spans="15:15" x14ac:dyDescent="0.35">
      <c r="O25500" s="86"/>
    </row>
    <row r="25501" spans="15:15" x14ac:dyDescent="0.35">
      <c r="O25501" s="86"/>
    </row>
    <row r="25502" spans="15:15" x14ac:dyDescent="0.35">
      <c r="O25502" s="86"/>
    </row>
    <row r="25503" spans="15:15" x14ac:dyDescent="0.35">
      <c r="O25503" s="86"/>
    </row>
    <row r="25504" spans="15:15" x14ac:dyDescent="0.35">
      <c r="O25504" s="86"/>
    </row>
    <row r="25505" spans="15:15" x14ac:dyDescent="0.35">
      <c r="O25505" s="86"/>
    </row>
    <row r="25506" spans="15:15" x14ac:dyDescent="0.35">
      <c r="O25506" s="86"/>
    </row>
    <row r="25507" spans="15:15" x14ac:dyDescent="0.35">
      <c r="O25507" s="86"/>
    </row>
    <row r="25508" spans="15:15" x14ac:dyDescent="0.35">
      <c r="O25508" s="86"/>
    </row>
    <row r="25509" spans="15:15" x14ac:dyDescent="0.35">
      <c r="O25509" s="86"/>
    </row>
    <row r="25510" spans="15:15" x14ac:dyDescent="0.35">
      <c r="O25510" s="86"/>
    </row>
    <row r="25511" spans="15:15" x14ac:dyDescent="0.35">
      <c r="O25511" s="86"/>
    </row>
    <row r="25512" spans="15:15" x14ac:dyDescent="0.35">
      <c r="O25512" s="86"/>
    </row>
    <row r="25513" spans="15:15" x14ac:dyDescent="0.35">
      <c r="O25513" s="86"/>
    </row>
    <row r="25514" spans="15:15" x14ac:dyDescent="0.35">
      <c r="O25514" s="86"/>
    </row>
    <row r="25515" spans="15:15" x14ac:dyDescent="0.35">
      <c r="O25515" s="86"/>
    </row>
    <row r="25516" spans="15:15" x14ac:dyDescent="0.35">
      <c r="O25516" s="86"/>
    </row>
    <row r="25517" spans="15:15" x14ac:dyDescent="0.35">
      <c r="O25517" s="86"/>
    </row>
    <row r="25518" spans="15:15" x14ac:dyDescent="0.35">
      <c r="O25518" s="86"/>
    </row>
    <row r="25519" spans="15:15" x14ac:dyDescent="0.35">
      <c r="O25519" s="86"/>
    </row>
    <row r="25520" spans="15:15" x14ac:dyDescent="0.35">
      <c r="O25520" s="86"/>
    </row>
    <row r="25521" spans="15:15" x14ac:dyDescent="0.35">
      <c r="O25521" s="86"/>
    </row>
    <row r="25522" spans="15:15" x14ac:dyDescent="0.35">
      <c r="O25522" s="86"/>
    </row>
    <row r="25523" spans="15:15" x14ac:dyDescent="0.35">
      <c r="O25523" s="86"/>
    </row>
    <row r="25524" spans="15:15" x14ac:dyDescent="0.35">
      <c r="O25524" s="86"/>
    </row>
    <row r="25525" spans="15:15" x14ac:dyDescent="0.35">
      <c r="O25525" s="86"/>
    </row>
    <row r="25526" spans="15:15" x14ac:dyDescent="0.35">
      <c r="O25526" s="86"/>
    </row>
    <row r="25527" spans="15:15" x14ac:dyDescent="0.35">
      <c r="O25527" s="86"/>
    </row>
    <row r="25528" spans="15:15" x14ac:dyDescent="0.35">
      <c r="O25528" s="86"/>
    </row>
    <row r="25529" spans="15:15" x14ac:dyDescent="0.35">
      <c r="O25529" s="86"/>
    </row>
    <row r="25530" spans="15:15" x14ac:dyDescent="0.35">
      <c r="O25530" s="86"/>
    </row>
    <row r="25531" spans="15:15" x14ac:dyDescent="0.35">
      <c r="O25531" s="86"/>
    </row>
    <row r="25532" spans="15:15" x14ac:dyDescent="0.35">
      <c r="O25532" s="86"/>
    </row>
    <row r="25533" spans="15:15" x14ac:dyDescent="0.35">
      <c r="O25533" s="86"/>
    </row>
    <row r="25534" spans="15:15" x14ac:dyDescent="0.35">
      <c r="O25534" s="86"/>
    </row>
    <row r="25535" spans="15:15" x14ac:dyDescent="0.35">
      <c r="O25535" s="86"/>
    </row>
    <row r="25536" spans="15:15" x14ac:dyDescent="0.35">
      <c r="O25536" s="86"/>
    </row>
    <row r="25537" spans="15:15" x14ac:dyDescent="0.35">
      <c r="O25537" s="86"/>
    </row>
    <row r="25538" spans="15:15" x14ac:dyDescent="0.35">
      <c r="O25538" s="86"/>
    </row>
    <row r="25539" spans="15:15" x14ac:dyDescent="0.35">
      <c r="O25539" s="86"/>
    </row>
    <row r="25540" spans="15:15" x14ac:dyDescent="0.35">
      <c r="O25540" s="86"/>
    </row>
    <row r="25541" spans="15:15" x14ac:dyDescent="0.35">
      <c r="O25541" s="86"/>
    </row>
    <row r="25542" spans="15:15" x14ac:dyDescent="0.35">
      <c r="O25542" s="86"/>
    </row>
    <row r="25543" spans="15:15" x14ac:dyDescent="0.35">
      <c r="O25543" s="86"/>
    </row>
    <row r="25544" spans="15:15" x14ac:dyDescent="0.35">
      <c r="O25544" s="86"/>
    </row>
    <row r="25545" spans="15:15" x14ac:dyDescent="0.35">
      <c r="O25545" s="86"/>
    </row>
    <row r="25546" spans="15:15" x14ac:dyDescent="0.35">
      <c r="O25546" s="86"/>
    </row>
    <row r="25547" spans="15:15" x14ac:dyDescent="0.35">
      <c r="O25547" s="86"/>
    </row>
    <row r="25548" spans="15:15" x14ac:dyDescent="0.35">
      <c r="O25548" s="86"/>
    </row>
    <row r="25549" spans="15:15" x14ac:dyDescent="0.35">
      <c r="O25549" s="86"/>
    </row>
    <row r="25550" spans="15:15" x14ac:dyDescent="0.35">
      <c r="O25550" s="86"/>
    </row>
    <row r="25551" spans="15:15" x14ac:dyDescent="0.35">
      <c r="O25551" s="86"/>
    </row>
    <row r="25552" spans="15:15" x14ac:dyDescent="0.35">
      <c r="O25552" s="86"/>
    </row>
    <row r="25553" spans="15:15" x14ac:dyDescent="0.35">
      <c r="O25553" s="86"/>
    </row>
    <row r="25554" spans="15:15" x14ac:dyDescent="0.35">
      <c r="O25554" s="86"/>
    </row>
    <row r="25555" spans="15:15" x14ac:dyDescent="0.35">
      <c r="O25555" s="86"/>
    </row>
    <row r="25556" spans="15:15" x14ac:dyDescent="0.35">
      <c r="O25556" s="86"/>
    </row>
    <row r="25557" spans="15:15" x14ac:dyDescent="0.35">
      <c r="O25557" s="86"/>
    </row>
    <row r="25558" spans="15:15" x14ac:dyDescent="0.35">
      <c r="O25558" s="86"/>
    </row>
    <row r="25559" spans="15:15" x14ac:dyDescent="0.35">
      <c r="O25559" s="86"/>
    </row>
    <row r="25560" spans="15:15" x14ac:dyDescent="0.35">
      <c r="O25560" s="86"/>
    </row>
    <row r="25561" spans="15:15" x14ac:dyDescent="0.35">
      <c r="O25561" s="86"/>
    </row>
    <row r="25562" spans="15:15" x14ac:dyDescent="0.35">
      <c r="O25562" s="86"/>
    </row>
    <row r="25563" spans="15:15" x14ac:dyDescent="0.35">
      <c r="O25563" s="86"/>
    </row>
    <row r="25564" spans="15:15" x14ac:dyDescent="0.35">
      <c r="O25564" s="86"/>
    </row>
    <row r="25565" spans="15:15" x14ac:dyDescent="0.35">
      <c r="O25565" s="86"/>
    </row>
    <row r="25566" spans="15:15" x14ac:dyDescent="0.35">
      <c r="O25566" s="86"/>
    </row>
    <row r="25567" spans="15:15" x14ac:dyDescent="0.35">
      <c r="O25567" s="86"/>
    </row>
    <row r="25568" spans="15:15" x14ac:dyDescent="0.35">
      <c r="O25568" s="86"/>
    </row>
    <row r="25569" spans="15:15" x14ac:dyDescent="0.35">
      <c r="O25569" s="86"/>
    </row>
    <row r="25570" spans="15:15" x14ac:dyDescent="0.35">
      <c r="O25570" s="86"/>
    </row>
    <row r="25571" spans="15:15" x14ac:dyDescent="0.35">
      <c r="O25571" s="86"/>
    </row>
    <row r="25572" spans="15:15" x14ac:dyDescent="0.35">
      <c r="O25572" s="86"/>
    </row>
    <row r="25573" spans="15:15" x14ac:dyDescent="0.35">
      <c r="O25573" s="86"/>
    </row>
    <row r="25574" spans="15:15" x14ac:dyDescent="0.35">
      <c r="O25574" s="86"/>
    </row>
    <row r="25575" spans="15:15" x14ac:dyDescent="0.35">
      <c r="O25575" s="86"/>
    </row>
    <row r="25576" spans="15:15" x14ac:dyDescent="0.35">
      <c r="O25576" s="86"/>
    </row>
    <row r="25577" spans="15:15" x14ac:dyDescent="0.35">
      <c r="O25577" s="86"/>
    </row>
    <row r="25578" spans="15:15" x14ac:dyDescent="0.35">
      <c r="O25578" s="86"/>
    </row>
    <row r="25579" spans="15:15" x14ac:dyDescent="0.35">
      <c r="O25579" s="86"/>
    </row>
    <row r="25580" spans="15:15" x14ac:dyDescent="0.35">
      <c r="O25580" s="86"/>
    </row>
    <row r="25581" spans="15:15" x14ac:dyDescent="0.35">
      <c r="O25581" s="86"/>
    </row>
    <row r="25582" spans="15:15" x14ac:dyDescent="0.35">
      <c r="O25582" s="86"/>
    </row>
    <row r="25583" spans="15:15" x14ac:dyDescent="0.35">
      <c r="O25583" s="86"/>
    </row>
    <row r="25584" spans="15:15" x14ac:dyDescent="0.35">
      <c r="O25584" s="86"/>
    </row>
    <row r="25585" spans="15:15" x14ac:dyDescent="0.35">
      <c r="O25585" s="86"/>
    </row>
    <row r="25586" spans="15:15" x14ac:dyDescent="0.35">
      <c r="O25586" s="86"/>
    </row>
    <row r="25587" spans="15:15" x14ac:dyDescent="0.35">
      <c r="O25587" s="86"/>
    </row>
    <row r="25588" spans="15:15" x14ac:dyDescent="0.35">
      <c r="O25588" s="86"/>
    </row>
    <row r="25589" spans="15:15" x14ac:dyDescent="0.35">
      <c r="O25589" s="86"/>
    </row>
    <row r="25590" spans="15:15" x14ac:dyDescent="0.35">
      <c r="O25590" s="86"/>
    </row>
    <row r="25591" spans="15:15" x14ac:dyDescent="0.35">
      <c r="O25591" s="86"/>
    </row>
    <row r="25592" spans="15:15" x14ac:dyDescent="0.35">
      <c r="O25592" s="86"/>
    </row>
    <row r="25593" spans="15:15" x14ac:dyDescent="0.35">
      <c r="O25593" s="86"/>
    </row>
    <row r="25594" spans="15:15" x14ac:dyDescent="0.35">
      <c r="O25594" s="86"/>
    </row>
    <row r="25595" spans="15:15" x14ac:dyDescent="0.35">
      <c r="O25595" s="86"/>
    </row>
    <row r="25596" spans="15:15" x14ac:dyDescent="0.35">
      <c r="O25596" s="86"/>
    </row>
    <row r="25597" spans="15:15" x14ac:dyDescent="0.35">
      <c r="O25597" s="86"/>
    </row>
    <row r="25598" spans="15:15" x14ac:dyDescent="0.35">
      <c r="O25598" s="86"/>
    </row>
    <row r="25599" spans="15:15" x14ac:dyDescent="0.35">
      <c r="O25599" s="86"/>
    </row>
    <row r="25600" spans="15:15" x14ac:dyDescent="0.35">
      <c r="O25600" s="86"/>
    </row>
    <row r="25601" spans="15:15" x14ac:dyDescent="0.35">
      <c r="O25601" s="86"/>
    </row>
    <row r="25602" spans="15:15" x14ac:dyDescent="0.35">
      <c r="O25602" s="86"/>
    </row>
    <row r="25603" spans="15:15" x14ac:dyDescent="0.35">
      <c r="O25603" s="86"/>
    </row>
    <row r="25604" spans="15:15" x14ac:dyDescent="0.35">
      <c r="O25604" s="86"/>
    </row>
    <row r="25605" spans="15:15" x14ac:dyDescent="0.35">
      <c r="O25605" s="86"/>
    </row>
    <row r="25606" spans="15:15" x14ac:dyDescent="0.35">
      <c r="O25606" s="86"/>
    </row>
    <row r="25607" spans="15:15" x14ac:dyDescent="0.35">
      <c r="O25607" s="86"/>
    </row>
    <row r="25608" spans="15:15" x14ac:dyDescent="0.35">
      <c r="O25608" s="86"/>
    </row>
    <row r="25609" spans="15:15" x14ac:dyDescent="0.35">
      <c r="O25609" s="86"/>
    </row>
    <row r="25610" spans="15:15" x14ac:dyDescent="0.35">
      <c r="O25610" s="86"/>
    </row>
    <row r="25611" spans="15:15" x14ac:dyDescent="0.35">
      <c r="O25611" s="86"/>
    </row>
    <row r="25612" spans="15:15" x14ac:dyDescent="0.35">
      <c r="O25612" s="86"/>
    </row>
    <row r="25613" spans="15:15" x14ac:dyDescent="0.35">
      <c r="O25613" s="86"/>
    </row>
    <row r="25614" spans="15:15" x14ac:dyDescent="0.35">
      <c r="O25614" s="86"/>
    </row>
    <row r="25615" spans="15:15" x14ac:dyDescent="0.35">
      <c r="O25615" s="86"/>
    </row>
    <row r="25616" spans="15:15" x14ac:dyDescent="0.35">
      <c r="O25616" s="86"/>
    </row>
    <row r="25617" spans="15:15" x14ac:dyDescent="0.35">
      <c r="O25617" s="86"/>
    </row>
    <row r="25618" spans="15:15" x14ac:dyDescent="0.35">
      <c r="O25618" s="86"/>
    </row>
    <row r="25619" spans="15:15" x14ac:dyDescent="0.35">
      <c r="O25619" s="86"/>
    </row>
    <row r="25620" spans="15:15" x14ac:dyDescent="0.35">
      <c r="O25620" s="86"/>
    </row>
    <row r="25621" spans="15:15" x14ac:dyDescent="0.35">
      <c r="O25621" s="86"/>
    </row>
    <row r="25622" spans="15:15" x14ac:dyDescent="0.35">
      <c r="O25622" s="86"/>
    </row>
    <row r="25623" spans="15:15" x14ac:dyDescent="0.35">
      <c r="O25623" s="86"/>
    </row>
    <row r="25624" spans="15:15" x14ac:dyDescent="0.35">
      <c r="O25624" s="86"/>
    </row>
    <row r="25625" spans="15:15" x14ac:dyDescent="0.35">
      <c r="O25625" s="86"/>
    </row>
    <row r="25626" spans="15:15" x14ac:dyDescent="0.35">
      <c r="O25626" s="86"/>
    </row>
    <row r="25627" spans="15:15" x14ac:dyDescent="0.35">
      <c r="O25627" s="86"/>
    </row>
    <row r="25628" spans="15:15" x14ac:dyDescent="0.35">
      <c r="O25628" s="86"/>
    </row>
    <row r="25629" spans="15:15" x14ac:dyDescent="0.35">
      <c r="O25629" s="86"/>
    </row>
    <row r="25630" spans="15:15" x14ac:dyDescent="0.35">
      <c r="O25630" s="86"/>
    </row>
    <row r="25631" spans="15:15" x14ac:dyDescent="0.35">
      <c r="O25631" s="86"/>
    </row>
    <row r="25632" spans="15:15" x14ac:dyDescent="0.35">
      <c r="O25632" s="86"/>
    </row>
    <row r="25633" spans="15:15" x14ac:dyDescent="0.35">
      <c r="O25633" s="86"/>
    </row>
    <row r="25634" spans="15:15" x14ac:dyDescent="0.35">
      <c r="O25634" s="86"/>
    </row>
    <row r="25635" spans="15:15" x14ac:dyDescent="0.35">
      <c r="O25635" s="86"/>
    </row>
    <row r="25636" spans="15:15" x14ac:dyDescent="0.35">
      <c r="O25636" s="86"/>
    </row>
    <row r="25637" spans="15:15" x14ac:dyDescent="0.35">
      <c r="O25637" s="86"/>
    </row>
    <row r="25638" spans="15:15" x14ac:dyDescent="0.35">
      <c r="O25638" s="86"/>
    </row>
    <row r="25639" spans="15:15" x14ac:dyDescent="0.35">
      <c r="O25639" s="86"/>
    </row>
    <row r="25640" spans="15:15" x14ac:dyDescent="0.35">
      <c r="O25640" s="86"/>
    </row>
    <row r="25641" spans="15:15" x14ac:dyDescent="0.35">
      <c r="O25641" s="86"/>
    </row>
    <row r="25642" spans="15:15" x14ac:dyDescent="0.35">
      <c r="O25642" s="86"/>
    </row>
    <row r="25643" spans="15:15" x14ac:dyDescent="0.35">
      <c r="O25643" s="86"/>
    </row>
    <row r="25644" spans="15:15" x14ac:dyDescent="0.35">
      <c r="O25644" s="86"/>
    </row>
    <row r="25645" spans="15:15" x14ac:dyDescent="0.35">
      <c r="O25645" s="86"/>
    </row>
    <row r="25646" spans="15:15" x14ac:dyDescent="0.35">
      <c r="O25646" s="86"/>
    </row>
    <row r="25647" spans="15:15" x14ac:dyDescent="0.35">
      <c r="O25647" s="86"/>
    </row>
    <row r="25648" spans="15:15" x14ac:dyDescent="0.35">
      <c r="O25648" s="86"/>
    </row>
    <row r="25649" spans="15:15" x14ac:dyDescent="0.35">
      <c r="O25649" s="86"/>
    </row>
    <row r="25650" spans="15:15" x14ac:dyDescent="0.35">
      <c r="O25650" s="86"/>
    </row>
    <row r="25651" spans="15:15" x14ac:dyDescent="0.35">
      <c r="O25651" s="86"/>
    </row>
    <row r="25652" spans="15:15" x14ac:dyDescent="0.35">
      <c r="O25652" s="86"/>
    </row>
    <row r="25653" spans="15:15" x14ac:dyDescent="0.35">
      <c r="O25653" s="86"/>
    </row>
    <row r="25654" spans="15:15" x14ac:dyDescent="0.35">
      <c r="O25654" s="86"/>
    </row>
    <row r="25655" spans="15:15" x14ac:dyDescent="0.35">
      <c r="O25655" s="86"/>
    </row>
    <row r="25656" spans="15:15" x14ac:dyDescent="0.35">
      <c r="O25656" s="86"/>
    </row>
    <row r="25657" spans="15:15" x14ac:dyDescent="0.35">
      <c r="O25657" s="86"/>
    </row>
    <row r="25658" spans="15:15" x14ac:dyDescent="0.35">
      <c r="O25658" s="86"/>
    </row>
    <row r="25659" spans="15:15" x14ac:dyDescent="0.35">
      <c r="O25659" s="86"/>
    </row>
    <row r="25660" spans="15:15" x14ac:dyDescent="0.35">
      <c r="O25660" s="86"/>
    </row>
    <row r="25661" spans="15:15" x14ac:dyDescent="0.35">
      <c r="O25661" s="86"/>
    </row>
    <row r="25662" spans="15:15" x14ac:dyDescent="0.35">
      <c r="O25662" s="86"/>
    </row>
    <row r="25663" spans="15:15" x14ac:dyDescent="0.35">
      <c r="O25663" s="86"/>
    </row>
    <row r="25664" spans="15:15" x14ac:dyDescent="0.35">
      <c r="O25664" s="86"/>
    </row>
    <row r="25665" spans="15:15" x14ac:dyDescent="0.35">
      <c r="O25665" s="86"/>
    </row>
    <row r="25666" spans="15:15" x14ac:dyDescent="0.35">
      <c r="O25666" s="86"/>
    </row>
    <row r="25667" spans="15:15" x14ac:dyDescent="0.35">
      <c r="O25667" s="86"/>
    </row>
    <row r="25668" spans="15:15" x14ac:dyDescent="0.35">
      <c r="O25668" s="86"/>
    </row>
    <row r="25669" spans="15:15" x14ac:dyDescent="0.35">
      <c r="O25669" s="86"/>
    </row>
    <row r="25670" spans="15:15" x14ac:dyDescent="0.35">
      <c r="O25670" s="86"/>
    </row>
    <row r="25671" spans="15:15" x14ac:dyDescent="0.35">
      <c r="O25671" s="86"/>
    </row>
    <row r="25672" spans="15:15" x14ac:dyDescent="0.35">
      <c r="O25672" s="86"/>
    </row>
    <row r="25673" spans="15:15" x14ac:dyDescent="0.35">
      <c r="O25673" s="86"/>
    </row>
    <row r="25674" spans="15:15" x14ac:dyDescent="0.35">
      <c r="O25674" s="86"/>
    </row>
    <row r="25675" spans="15:15" x14ac:dyDescent="0.35">
      <c r="O25675" s="86"/>
    </row>
    <row r="25676" spans="15:15" x14ac:dyDescent="0.35">
      <c r="O25676" s="86"/>
    </row>
    <row r="25677" spans="15:15" x14ac:dyDescent="0.35">
      <c r="O25677" s="86"/>
    </row>
    <row r="25678" spans="15:15" x14ac:dyDescent="0.35">
      <c r="O25678" s="86"/>
    </row>
    <row r="25679" spans="15:15" x14ac:dyDescent="0.35">
      <c r="O25679" s="86"/>
    </row>
    <row r="25680" spans="15:15" x14ac:dyDescent="0.35">
      <c r="O25680" s="86"/>
    </row>
    <row r="25681" spans="15:15" x14ac:dyDescent="0.35">
      <c r="O25681" s="86"/>
    </row>
    <row r="25682" spans="15:15" x14ac:dyDescent="0.35">
      <c r="O25682" s="86"/>
    </row>
    <row r="25683" spans="15:15" x14ac:dyDescent="0.35">
      <c r="O25683" s="86"/>
    </row>
    <row r="25684" spans="15:15" x14ac:dyDescent="0.35">
      <c r="O25684" s="86"/>
    </row>
    <row r="25685" spans="15:15" x14ac:dyDescent="0.35">
      <c r="O25685" s="86"/>
    </row>
    <row r="25686" spans="15:15" x14ac:dyDescent="0.35">
      <c r="O25686" s="86"/>
    </row>
    <row r="25687" spans="15:15" x14ac:dyDescent="0.35">
      <c r="O25687" s="86"/>
    </row>
    <row r="25688" spans="15:15" x14ac:dyDescent="0.35">
      <c r="O25688" s="86"/>
    </row>
    <row r="25689" spans="15:15" x14ac:dyDescent="0.35">
      <c r="O25689" s="86"/>
    </row>
    <row r="25690" spans="15:15" x14ac:dyDescent="0.35">
      <c r="O25690" s="86"/>
    </row>
    <row r="25691" spans="15:15" x14ac:dyDescent="0.35">
      <c r="O25691" s="86"/>
    </row>
    <row r="25692" spans="15:15" x14ac:dyDescent="0.35">
      <c r="O25692" s="86"/>
    </row>
    <row r="25693" spans="15:15" x14ac:dyDescent="0.35">
      <c r="O25693" s="86"/>
    </row>
    <row r="25694" spans="15:15" x14ac:dyDescent="0.35">
      <c r="O25694" s="86"/>
    </row>
    <row r="25695" spans="15:15" x14ac:dyDescent="0.35">
      <c r="O25695" s="86"/>
    </row>
    <row r="25696" spans="15:15" x14ac:dyDescent="0.35">
      <c r="O25696" s="86"/>
    </row>
    <row r="25697" spans="15:15" x14ac:dyDescent="0.35">
      <c r="O25697" s="86"/>
    </row>
    <row r="25698" spans="15:15" x14ac:dyDescent="0.35">
      <c r="O25698" s="86"/>
    </row>
    <row r="25699" spans="15:15" x14ac:dyDescent="0.35">
      <c r="O25699" s="86"/>
    </row>
    <row r="25700" spans="15:15" x14ac:dyDescent="0.35">
      <c r="O25700" s="86"/>
    </row>
    <row r="25701" spans="15:15" x14ac:dyDescent="0.35">
      <c r="O25701" s="86"/>
    </row>
    <row r="25702" spans="15:15" x14ac:dyDescent="0.35">
      <c r="O25702" s="86"/>
    </row>
    <row r="25703" spans="15:15" x14ac:dyDescent="0.35">
      <c r="O25703" s="86"/>
    </row>
    <row r="25704" spans="15:15" x14ac:dyDescent="0.35">
      <c r="O25704" s="86"/>
    </row>
    <row r="25705" spans="15:15" x14ac:dyDescent="0.35">
      <c r="O25705" s="86"/>
    </row>
    <row r="25706" spans="15:15" x14ac:dyDescent="0.35">
      <c r="O25706" s="86"/>
    </row>
    <row r="25707" spans="15:15" x14ac:dyDescent="0.35">
      <c r="O25707" s="86"/>
    </row>
    <row r="25708" spans="15:15" x14ac:dyDescent="0.35">
      <c r="O25708" s="86"/>
    </row>
    <row r="25709" spans="15:15" x14ac:dyDescent="0.35">
      <c r="O25709" s="86"/>
    </row>
    <row r="25710" spans="15:15" x14ac:dyDescent="0.35">
      <c r="O25710" s="86"/>
    </row>
    <row r="25711" spans="15:15" x14ac:dyDescent="0.35">
      <c r="O25711" s="86"/>
    </row>
    <row r="25712" spans="15:15" x14ac:dyDescent="0.35">
      <c r="O25712" s="86"/>
    </row>
    <row r="25713" spans="15:15" x14ac:dyDescent="0.35">
      <c r="O25713" s="86"/>
    </row>
    <row r="25714" spans="15:15" x14ac:dyDescent="0.35">
      <c r="O25714" s="86"/>
    </row>
    <row r="25715" spans="15:15" x14ac:dyDescent="0.35">
      <c r="O25715" s="86"/>
    </row>
    <row r="25716" spans="15:15" x14ac:dyDescent="0.35">
      <c r="O25716" s="86"/>
    </row>
    <row r="25717" spans="15:15" x14ac:dyDescent="0.35">
      <c r="O25717" s="86"/>
    </row>
    <row r="25718" spans="15:15" x14ac:dyDescent="0.35">
      <c r="O25718" s="86"/>
    </row>
    <row r="25719" spans="15:15" x14ac:dyDescent="0.35">
      <c r="O25719" s="86"/>
    </row>
    <row r="25720" spans="15:15" x14ac:dyDescent="0.35">
      <c r="O25720" s="86"/>
    </row>
    <row r="25721" spans="15:15" x14ac:dyDescent="0.35">
      <c r="O25721" s="86"/>
    </row>
    <row r="25722" spans="15:15" x14ac:dyDescent="0.35">
      <c r="O25722" s="86"/>
    </row>
    <row r="25723" spans="15:15" x14ac:dyDescent="0.35">
      <c r="O25723" s="86"/>
    </row>
    <row r="25724" spans="15:15" x14ac:dyDescent="0.35">
      <c r="O25724" s="86"/>
    </row>
    <row r="25725" spans="15:15" x14ac:dyDescent="0.35">
      <c r="O25725" s="86"/>
    </row>
    <row r="25726" spans="15:15" x14ac:dyDescent="0.35">
      <c r="O25726" s="86"/>
    </row>
    <row r="25727" spans="15:15" x14ac:dyDescent="0.35">
      <c r="O25727" s="86"/>
    </row>
    <row r="25728" spans="15:15" x14ac:dyDescent="0.35">
      <c r="O25728" s="86"/>
    </row>
    <row r="25729" spans="15:15" x14ac:dyDescent="0.35">
      <c r="O25729" s="86"/>
    </row>
    <row r="25730" spans="15:15" x14ac:dyDescent="0.35">
      <c r="O25730" s="86"/>
    </row>
    <row r="25731" spans="15:15" x14ac:dyDescent="0.35">
      <c r="O25731" s="86"/>
    </row>
    <row r="25732" spans="15:15" x14ac:dyDescent="0.35">
      <c r="O25732" s="86"/>
    </row>
    <row r="25733" spans="15:15" x14ac:dyDescent="0.35">
      <c r="O25733" s="86"/>
    </row>
    <row r="25734" spans="15:15" x14ac:dyDescent="0.35">
      <c r="O25734" s="86"/>
    </row>
    <row r="25735" spans="15:15" x14ac:dyDescent="0.35">
      <c r="O25735" s="86"/>
    </row>
    <row r="25736" spans="15:15" x14ac:dyDescent="0.35">
      <c r="O25736" s="86"/>
    </row>
    <row r="25737" spans="15:15" x14ac:dyDescent="0.35">
      <c r="O25737" s="86"/>
    </row>
    <row r="25738" spans="15:15" x14ac:dyDescent="0.35">
      <c r="O25738" s="86"/>
    </row>
    <row r="25739" spans="15:15" x14ac:dyDescent="0.35">
      <c r="O25739" s="86"/>
    </row>
    <row r="25740" spans="15:15" x14ac:dyDescent="0.35">
      <c r="O25740" s="86"/>
    </row>
    <row r="25741" spans="15:15" x14ac:dyDescent="0.35">
      <c r="O25741" s="86"/>
    </row>
    <row r="25742" spans="15:15" x14ac:dyDescent="0.35">
      <c r="O25742" s="86"/>
    </row>
    <row r="25743" spans="15:15" x14ac:dyDescent="0.35">
      <c r="O25743" s="86"/>
    </row>
    <row r="25744" spans="15:15" x14ac:dyDescent="0.35">
      <c r="O25744" s="86"/>
    </row>
    <row r="25745" spans="15:15" x14ac:dyDescent="0.35">
      <c r="O25745" s="86"/>
    </row>
    <row r="25746" spans="15:15" x14ac:dyDescent="0.35">
      <c r="O25746" s="86"/>
    </row>
    <row r="25747" spans="15:15" x14ac:dyDescent="0.35">
      <c r="O25747" s="86"/>
    </row>
    <row r="25748" spans="15:15" x14ac:dyDescent="0.35">
      <c r="O25748" s="86"/>
    </row>
    <row r="25749" spans="15:15" x14ac:dyDescent="0.35">
      <c r="O25749" s="86"/>
    </row>
    <row r="25750" spans="15:15" x14ac:dyDescent="0.35">
      <c r="O25750" s="86"/>
    </row>
    <row r="25751" spans="15:15" x14ac:dyDescent="0.35">
      <c r="O25751" s="86"/>
    </row>
    <row r="25752" spans="15:15" x14ac:dyDescent="0.35">
      <c r="O25752" s="86"/>
    </row>
    <row r="25753" spans="15:15" x14ac:dyDescent="0.35">
      <c r="O25753" s="86"/>
    </row>
    <row r="25754" spans="15:15" x14ac:dyDescent="0.35">
      <c r="O25754" s="86"/>
    </row>
    <row r="25755" spans="15:15" x14ac:dyDescent="0.35">
      <c r="O25755" s="86"/>
    </row>
    <row r="25756" spans="15:15" x14ac:dyDescent="0.35">
      <c r="O25756" s="86"/>
    </row>
    <row r="25757" spans="15:15" x14ac:dyDescent="0.35">
      <c r="O25757" s="86"/>
    </row>
    <row r="25758" spans="15:15" x14ac:dyDescent="0.35">
      <c r="O25758" s="86"/>
    </row>
    <row r="25759" spans="15:15" x14ac:dyDescent="0.35">
      <c r="O25759" s="86"/>
    </row>
    <row r="25760" spans="15:15" x14ac:dyDescent="0.35">
      <c r="O25760" s="86"/>
    </row>
    <row r="25761" spans="15:15" x14ac:dyDescent="0.35">
      <c r="O25761" s="86"/>
    </row>
    <row r="25762" spans="15:15" x14ac:dyDescent="0.35">
      <c r="O25762" s="86"/>
    </row>
    <row r="25763" spans="15:15" x14ac:dyDescent="0.35">
      <c r="O25763" s="86"/>
    </row>
    <row r="25764" spans="15:15" x14ac:dyDescent="0.35">
      <c r="O25764" s="86"/>
    </row>
    <row r="25765" spans="15:15" x14ac:dyDescent="0.35">
      <c r="O25765" s="86"/>
    </row>
    <row r="25766" spans="15:15" x14ac:dyDescent="0.35">
      <c r="O25766" s="86"/>
    </row>
    <row r="25767" spans="15:15" x14ac:dyDescent="0.35">
      <c r="O25767" s="86"/>
    </row>
    <row r="25768" spans="15:15" x14ac:dyDescent="0.35">
      <c r="O25768" s="86"/>
    </row>
    <row r="25769" spans="15:15" x14ac:dyDescent="0.35">
      <c r="O25769" s="86"/>
    </row>
    <row r="25770" spans="15:15" x14ac:dyDescent="0.35">
      <c r="O25770" s="86"/>
    </row>
    <row r="25771" spans="15:15" x14ac:dyDescent="0.35">
      <c r="O25771" s="86"/>
    </row>
    <row r="25772" spans="15:15" x14ac:dyDescent="0.35">
      <c r="O25772" s="86"/>
    </row>
    <row r="25773" spans="15:15" x14ac:dyDescent="0.35">
      <c r="O25773" s="86"/>
    </row>
    <row r="25774" spans="15:15" x14ac:dyDescent="0.35">
      <c r="O25774" s="86"/>
    </row>
    <row r="25775" spans="15:15" x14ac:dyDescent="0.35">
      <c r="O25775" s="86"/>
    </row>
    <row r="25776" spans="15:15" x14ac:dyDescent="0.35">
      <c r="O25776" s="86"/>
    </row>
    <row r="25777" spans="15:15" x14ac:dyDescent="0.35">
      <c r="O25777" s="86"/>
    </row>
    <row r="25778" spans="15:15" x14ac:dyDescent="0.35">
      <c r="O25778" s="86"/>
    </row>
    <row r="25779" spans="15:15" x14ac:dyDescent="0.35">
      <c r="O25779" s="86"/>
    </row>
    <row r="25780" spans="15:15" x14ac:dyDescent="0.35">
      <c r="O25780" s="86"/>
    </row>
    <row r="25781" spans="15:15" x14ac:dyDescent="0.35">
      <c r="O25781" s="86"/>
    </row>
    <row r="25782" spans="15:15" x14ac:dyDescent="0.35">
      <c r="O25782" s="86"/>
    </row>
    <row r="25783" spans="15:15" x14ac:dyDescent="0.35">
      <c r="O25783" s="86"/>
    </row>
    <row r="25784" spans="15:15" x14ac:dyDescent="0.35">
      <c r="O25784" s="86"/>
    </row>
    <row r="25785" spans="15:15" x14ac:dyDescent="0.35">
      <c r="O25785" s="86"/>
    </row>
    <row r="25786" spans="15:15" x14ac:dyDescent="0.35">
      <c r="O25786" s="86"/>
    </row>
    <row r="25787" spans="15:15" x14ac:dyDescent="0.35">
      <c r="O25787" s="86"/>
    </row>
    <row r="25788" spans="15:15" x14ac:dyDescent="0.35">
      <c r="O25788" s="86"/>
    </row>
    <row r="25789" spans="15:15" x14ac:dyDescent="0.35">
      <c r="O25789" s="86"/>
    </row>
    <row r="25790" spans="15:15" x14ac:dyDescent="0.35">
      <c r="O25790" s="86"/>
    </row>
    <row r="25791" spans="15:15" x14ac:dyDescent="0.35">
      <c r="O25791" s="86"/>
    </row>
    <row r="25792" spans="15:15" x14ac:dyDescent="0.35">
      <c r="O25792" s="86"/>
    </row>
    <row r="25793" spans="15:15" x14ac:dyDescent="0.35">
      <c r="O25793" s="86"/>
    </row>
    <row r="25794" spans="15:15" x14ac:dyDescent="0.35">
      <c r="O25794" s="86"/>
    </row>
    <row r="25795" spans="15:15" x14ac:dyDescent="0.35">
      <c r="O25795" s="86"/>
    </row>
    <row r="25796" spans="15:15" x14ac:dyDescent="0.35">
      <c r="O25796" s="86"/>
    </row>
    <row r="25797" spans="15:15" x14ac:dyDescent="0.35">
      <c r="O25797" s="86"/>
    </row>
    <row r="25798" spans="15:15" x14ac:dyDescent="0.35">
      <c r="O25798" s="86"/>
    </row>
    <row r="25799" spans="15:15" x14ac:dyDescent="0.35">
      <c r="O25799" s="86"/>
    </row>
    <row r="25800" spans="15:15" x14ac:dyDescent="0.35">
      <c r="O25800" s="86"/>
    </row>
    <row r="25801" spans="15:15" x14ac:dyDescent="0.35">
      <c r="O25801" s="86"/>
    </row>
    <row r="25802" spans="15:15" x14ac:dyDescent="0.35">
      <c r="O25802" s="86"/>
    </row>
    <row r="25803" spans="15:15" x14ac:dyDescent="0.35">
      <c r="O25803" s="86"/>
    </row>
    <row r="25804" spans="15:15" x14ac:dyDescent="0.35">
      <c r="O25804" s="86"/>
    </row>
    <row r="25805" spans="15:15" x14ac:dyDescent="0.35">
      <c r="O25805" s="86"/>
    </row>
    <row r="25806" spans="15:15" x14ac:dyDescent="0.35">
      <c r="O25806" s="86"/>
    </row>
    <row r="25807" spans="15:15" x14ac:dyDescent="0.35">
      <c r="O25807" s="86"/>
    </row>
    <row r="25808" spans="15:15" x14ac:dyDescent="0.35">
      <c r="O25808" s="86"/>
    </row>
    <row r="25809" spans="15:15" x14ac:dyDescent="0.35">
      <c r="O25809" s="86"/>
    </row>
    <row r="25810" spans="15:15" x14ac:dyDescent="0.35">
      <c r="O25810" s="86"/>
    </row>
    <row r="25811" spans="15:15" x14ac:dyDescent="0.35">
      <c r="O25811" s="86"/>
    </row>
    <row r="25812" spans="15:15" x14ac:dyDescent="0.35">
      <c r="O25812" s="86"/>
    </row>
    <row r="25813" spans="15:15" x14ac:dyDescent="0.35">
      <c r="O25813" s="86"/>
    </row>
    <row r="25814" spans="15:15" x14ac:dyDescent="0.35">
      <c r="O25814" s="86"/>
    </row>
    <row r="25815" spans="15:15" x14ac:dyDescent="0.35">
      <c r="O25815" s="86"/>
    </row>
    <row r="25816" spans="15:15" x14ac:dyDescent="0.35">
      <c r="O25816" s="86"/>
    </row>
    <row r="25817" spans="15:15" x14ac:dyDescent="0.35">
      <c r="O25817" s="86"/>
    </row>
    <row r="25818" spans="15:15" x14ac:dyDescent="0.35">
      <c r="O25818" s="86"/>
    </row>
    <row r="25819" spans="15:15" x14ac:dyDescent="0.35">
      <c r="O25819" s="86"/>
    </row>
    <row r="25820" spans="15:15" x14ac:dyDescent="0.35">
      <c r="O25820" s="86"/>
    </row>
    <row r="25821" spans="15:15" x14ac:dyDescent="0.35">
      <c r="O25821" s="86"/>
    </row>
    <row r="25822" spans="15:15" x14ac:dyDescent="0.35">
      <c r="O25822" s="86"/>
    </row>
    <row r="25823" spans="15:15" x14ac:dyDescent="0.35">
      <c r="O25823" s="86"/>
    </row>
    <row r="25824" spans="15:15" x14ac:dyDescent="0.35">
      <c r="O25824" s="86"/>
    </row>
    <row r="25825" spans="15:15" x14ac:dyDescent="0.35">
      <c r="O25825" s="86"/>
    </row>
    <row r="25826" spans="15:15" x14ac:dyDescent="0.35">
      <c r="O25826" s="86"/>
    </row>
    <row r="25827" spans="15:15" x14ac:dyDescent="0.35">
      <c r="O25827" s="86"/>
    </row>
    <row r="25828" spans="15:15" x14ac:dyDescent="0.35">
      <c r="O25828" s="86"/>
    </row>
    <row r="25829" spans="15:15" x14ac:dyDescent="0.35">
      <c r="O25829" s="86"/>
    </row>
    <row r="25830" spans="15:15" x14ac:dyDescent="0.35">
      <c r="O25830" s="86"/>
    </row>
    <row r="25831" spans="15:15" x14ac:dyDescent="0.35">
      <c r="O25831" s="86"/>
    </row>
    <row r="25832" spans="15:15" x14ac:dyDescent="0.35">
      <c r="O25832" s="86"/>
    </row>
    <row r="25833" spans="15:15" x14ac:dyDescent="0.35">
      <c r="O25833" s="86"/>
    </row>
    <row r="25834" spans="15:15" x14ac:dyDescent="0.35">
      <c r="O25834" s="86"/>
    </row>
    <row r="25835" spans="15:15" x14ac:dyDescent="0.35">
      <c r="O25835" s="86"/>
    </row>
    <row r="25836" spans="15:15" x14ac:dyDescent="0.35">
      <c r="O25836" s="86"/>
    </row>
    <row r="25837" spans="15:15" x14ac:dyDescent="0.35">
      <c r="O25837" s="86"/>
    </row>
    <row r="25838" spans="15:15" x14ac:dyDescent="0.35">
      <c r="O25838" s="86"/>
    </row>
    <row r="25839" spans="15:15" x14ac:dyDescent="0.35">
      <c r="O25839" s="86"/>
    </row>
    <row r="25840" spans="15:15" x14ac:dyDescent="0.35">
      <c r="O25840" s="86"/>
    </row>
    <row r="25841" spans="15:15" x14ac:dyDescent="0.35">
      <c r="O25841" s="86"/>
    </row>
    <row r="25842" spans="15:15" x14ac:dyDescent="0.35">
      <c r="O25842" s="86"/>
    </row>
    <row r="25843" spans="15:15" x14ac:dyDescent="0.35">
      <c r="O25843" s="86"/>
    </row>
    <row r="25844" spans="15:15" x14ac:dyDescent="0.35">
      <c r="O25844" s="86"/>
    </row>
    <row r="25845" spans="15:15" x14ac:dyDescent="0.35">
      <c r="O25845" s="86"/>
    </row>
    <row r="25846" spans="15:15" x14ac:dyDescent="0.35">
      <c r="O25846" s="86"/>
    </row>
    <row r="25847" spans="15:15" x14ac:dyDescent="0.35">
      <c r="O25847" s="86"/>
    </row>
    <row r="25848" spans="15:15" x14ac:dyDescent="0.35">
      <c r="O25848" s="86"/>
    </row>
    <row r="25849" spans="15:15" x14ac:dyDescent="0.35">
      <c r="O25849" s="86"/>
    </row>
    <row r="25850" spans="15:15" x14ac:dyDescent="0.35">
      <c r="O25850" s="86"/>
    </row>
    <row r="25851" spans="15:15" x14ac:dyDescent="0.35">
      <c r="O25851" s="86"/>
    </row>
    <row r="25852" spans="15:15" x14ac:dyDescent="0.35">
      <c r="O25852" s="86"/>
    </row>
    <row r="25853" spans="15:15" x14ac:dyDescent="0.35">
      <c r="O25853" s="86"/>
    </row>
    <row r="25854" spans="15:15" x14ac:dyDescent="0.35">
      <c r="O25854" s="86"/>
    </row>
    <row r="25855" spans="15:15" x14ac:dyDescent="0.35">
      <c r="O25855" s="86"/>
    </row>
    <row r="25856" spans="15:15" x14ac:dyDescent="0.35">
      <c r="O25856" s="86"/>
    </row>
    <row r="25857" spans="15:15" x14ac:dyDescent="0.35">
      <c r="O25857" s="86"/>
    </row>
    <row r="25858" spans="15:15" x14ac:dyDescent="0.35">
      <c r="O25858" s="86"/>
    </row>
    <row r="25859" spans="15:15" x14ac:dyDescent="0.35">
      <c r="O25859" s="86"/>
    </row>
    <row r="25860" spans="15:15" x14ac:dyDescent="0.35">
      <c r="O25860" s="86"/>
    </row>
    <row r="25861" spans="15:15" x14ac:dyDescent="0.35">
      <c r="O25861" s="86"/>
    </row>
    <row r="25862" spans="15:15" x14ac:dyDescent="0.35">
      <c r="O25862" s="86"/>
    </row>
    <row r="25863" spans="15:15" x14ac:dyDescent="0.35">
      <c r="O25863" s="86"/>
    </row>
    <row r="25864" spans="15:15" x14ac:dyDescent="0.35">
      <c r="O25864" s="86"/>
    </row>
    <row r="25865" spans="15:15" x14ac:dyDescent="0.35">
      <c r="O25865" s="86"/>
    </row>
    <row r="25866" spans="15:15" x14ac:dyDescent="0.35">
      <c r="O25866" s="86"/>
    </row>
    <row r="25867" spans="15:15" x14ac:dyDescent="0.35">
      <c r="O25867" s="86"/>
    </row>
    <row r="25868" spans="15:15" x14ac:dyDescent="0.35">
      <c r="O25868" s="86"/>
    </row>
    <row r="25869" spans="15:15" x14ac:dyDescent="0.35">
      <c r="O25869" s="86"/>
    </row>
    <row r="25870" spans="15:15" x14ac:dyDescent="0.35">
      <c r="O25870" s="86"/>
    </row>
    <row r="25871" spans="15:15" x14ac:dyDescent="0.35">
      <c r="O25871" s="86"/>
    </row>
    <row r="25872" spans="15:15" x14ac:dyDescent="0.35">
      <c r="O25872" s="86"/>
    </row>
    <row r="25873" spans="15:15" x14ac:dyDescent="0.35">
      <c r="O25873" s="86"/>
    </row>
    <row r="25874" spans="15:15" x14ac:dyDescent="0.35">
      <c r="O25874" s="86"/>
    </row>
    <row r="25875" spans="15:15" x14ac:dyDescent="0.35">
      <c r="O25875" s="86"/>
    </row>
    <row r="25876" spans="15:15" x14ac:dyDescent="0.35">
      <c r="O25876" s="86"/>
    </row>
    <row r="25877" spans="15:15" x14ac:dyDescent="0.35">
      <c r="O25877" s="86"/>
    </row>
    <row r="25878" spans="15:15" x14ac:dyDescent="0.35">
      <c r="O25878" s="86"/>
    </row>
    <row r="25879" spans="15:15" x14ac:dyDescent="0.35">
      <c r="O25879" s="86"/>
    </row>
    <row r="25880" spans="15:15" x14ac:dyDescent="0.35">
      <c r="O25880" s="86"/>
    </row>
    <row r="25881" spans="15:15" x14ac:dyDescent="0.35">
      <c r="O25881" s="86"/>
    </row>
    <row r="25882" spans="15:15" x14ac:dyDescent="0.35">
      <c r="O25882" s="86"/>
    </row>
    <row r="25883" spans="15:15" x14ac:dyDescent="0.35">
      <c r="O25883" s="86"/>
    </row>
    <row r="25884" spans="15:15" x14ac:dyDescent="0.35">
      <c r="O25884" s="86"/>
    </row>
    <row r="25885" spans="15:15" x14ac:dyDescent="0.35">
      <c r="O25885" s="86"/>
    </row>
    <row r="25886" spans="15:15" x14ac:dyDescent="0.35">
      <c r="O25886" s="86"/>
    </row>
    <row r="25887" spans="15:15" x14ac:dyDescent="0.35">
      <c r="O25887" s="86"/>
    </row>
    <row r="25888" spans="15:15" x14ac:dyDescent="0.35">
      <c r="O25888" s="86"/>
    </row>
    <row r="25889" spans="15:15" x14ac:dyDescent="0.35">
      <c r="O25889" s="86"/>
    </row>
    <row r="25890" spans="15:15" x14ac:dyDescent="0.35">
      <c r="O25890" s="86"/>
    </row>
    <row r="25891" spans="15:15" x14ac:dyDescent="0.35">
      <c r="O25891" s="86"/>
    </row>
    <row r="25892" spans="15:15" x14ac:dyDescent="0.35">
      <c r="O25892" s="86"/>
    </row>
    <row r="25893" spans="15:15" x14ac:dyDescent="0.35">
      <c r="O25893" s="86"/>
    </row>
    <row r="25894" spans="15:15" x14ac:dyDescent="0.35">
      <c r="O25894" s="86"/>
    </row>
    <row r="25895" spans="15:15" x14ac:dyDescent="0.35">
      <c r="O25895" s="86"/>
    </row>
    <row r="25896" spans="15:15" x14ac:dyDescent="0.35">
      <c r="O25896" s="86"/>
    </row>
    <row r="25897" spans="15:15" x14ac:dyDescent="0.35">
      <c r="O25897" s="86"/>
    </row>
    <row r="25898" spans="15:15" x14ac:dyDescent="0.35">
      <c r="O25898" s="86"/>
    </row>
    <row r="25899" spans="15:15" x14ac:dyDescent="0.35">
      <c r="O25899" s="86"/>
    </row>
    <row r="25900" spans="15:15" x14ac:dyDescent="0.35">
      <c r="O25900" s="86"/>
    </row>
    <row r="25901" spans="15:15" x14ac:dyDescent="0.35">
      <c r="O25901" s="86"/>
    </row>
    <row r="25902" spans="15:15" x14ac:dyDescent="0.35">
      <c r="O25902" s="86"/>
    </row>
    <row r="25903" spans="15:15" x14ac:dyDescent="0.35">
      <c r="O25903" s="86"/>
    </row>
    <row r="25904" spans="15:15" x14ac:dyDescent="0.35">
      <c r="O25904" s="86"/>
    </row>
    <row r="25905" spans="15:15" x14ac:dyDescent="0.35">
      <c r="O25905" s="86"/>
    </row>
    <row r="25906" spans="15:15" x14ac:dyDescent="0.35">
      <c r="O25906" s="86"/>
    </row>
    <row r="25907" spans="15:15" x14ac:dyDescent="0.35">
      <c r="O25907" s="86"/>
    </row>
    <row r="25908" spans="15:15" x14ac:dyDescent="0.35">
      <c r="O25908" s="86"/>
    </row>
    <row r="25909" spans="15:15" x14ac:dyDescent="0.35">
      <c r="O25909" s="86"/>
    </row>
    <row r="25910" spans="15:15" x14ac:dyDescent="0.35">
      <c r="O25910" s="86"/>
    </row>
    <row r="25911" spans="15:15" x14ac:dyDescent="0.35">
      <c r="O25911" s="86"/>
    </row>
    <row r="25912" spans="15:15" x14ac:dyDescent="0.35">
      <c r="O25912" s="86"/>
    </row>
    <row r="25913" spans="15:15" x14ac:dyDescent="0.35">
      <c r="O25913" s="86"/>
    </row>
    <row r="25914" spans="15:15" x14ac:dyDescent="0.35">
      <c r="O25914" s="86"/>
    </row>
    <row r="25915" spans="15:15" x14ac:dyDescent="0.35">
      <c r="O25915" s="86"/>
    </row>
    <row r="25916" spans="15:15" x14ac:dyDescent="0.35">
      <c r="O25916" s="86"/>
    </row>
    <row r="25917" spans="15:15" x14ac:dyDescent="0.35">
      <c r="O25917" s="86"/>
    </row>
    <row r="25918" spans="15:15" x14ac:dyDescent="0.35">
      <c r="O25918" s="86"/>
    </row>
    <row r="25919" spans="15:15" x14ac:dyDescent="0.35">
      <c r="O25919" s="86"/>
    </row>
    <row r="25920" spans="15:15" x14ac:dyDescent="0.35">
      <c r="O25920" s="86"/>
    </row>
    <row r="25921" spans="15:15" x14ac:dyDescent="0.35">
      <c r="O25921" s="86"/>
    </row>
    <row r="25922" spans="15:15" x14ac:dyDescent="0.35">
      <c r="O25922" s="86"/>
    </row>
    <row r="25923" spans="15:15" x14ac:dyDescent="0.35">
      <c r="O25923" s="86"/>
    </row>
    <row r="25924" spans="15:15" x14ac:dyDescent="0.35">
      <c r="O25924" s="86"/>
    </row>
    <row r="25925" spans="15:15" x14ac:dyDescent="0.35">
      <c r="O25925" s="86"/>
    </row>
    <row r="25926" spans="15:15" x14ac:dyDescent="0.35">
      <c r="O25926" s="86"/>
    </row>
    <row r="25927" spans="15:15" x14ac:dyDescent="0.35">
      <c r="O25927" s="86"/>
    </row>
    <row r="25928" spans="15:15" x14ac:dyDescent="0.35">
      <c r="O25928" s="86"/>
    </row>
    <row r="25929" spans="15:15" x14ac:dyDescent="0.35">
      <c r="O25929" s="86"/>
    </row>
    <row r="25930" spans="15:15" x14ac:dyDescent="0.35">
      <c r="O25930" s="86"/>
    </row>
    <row r="25931" spans="15:15" x14ac:dyDescent="0.35">
      <c r="O25931" s="86"/>
    </row>
    <row r="25932" spans="15:15" x14ac:dyDescent="0.35">
      <c r="O25932" s="86"/>
    </row>
    <row r="25933" spans="15:15" x14ac:dyDescent="0.35">
      <c r="O25933" s="86"/>
    </row>
    <row r="25934" spans="15:15" x14ac:dyDescent="0.35">
      <c r="O25934" s="86"/>
    </row>
    <row r="25935" spans="15:15" x14ac:dyDescent="0.35">
      <c r="O25935" s="86"/>
    </row>
    <row r="25936" spans="15:15" x14ac:dyDescent="0.35">
      <c r="O25936" s="86"/>
    </row>
    <row r="25937" spans="15:15" x14ac:dyDescent="0.35">
      <c r="O25937" s="86"/>
    </row>
    <row r="25938" spans="15:15" x14ac:dyDescent="0.35">
      <c r="O25938" s="86"/>
    </row>
    <row r="25939" spans="15:15" x14ac:dyDescent="0.35">
      <c r="O25939" s="86"/>
    </row>
    <row r="25940" spans="15:15" x14ac:dyDescent="0.35">
      <c r="O25940" s="86"/>
    </row>
    <row r="25941" spans="15:15" x14ac:dyDescent="0.35">
      <c r="O25941" s="86"/>
    </row>
    <row r="25942" spans="15:15" x14ac:dyDescent="0.35">
      <c r="O25942" s="86"/>
    </row>
    <row r="25943" spans="15:15" x14ac:dyDescent="0.35">
      <c r="O25943" s="86"/>
    </row>
    <row r="25944" spans="15:15" x14ac:dyDescent="0.35">
      <c r="O25944" s="86"/>
    </row>
    <row r="25945" spans="15:15" x14ac:dyDescent="0.35">
      <c r="O25945" s="86"/>
    </row>
    <row r="25946" spans="15:15" x14ac:dyDescent="0.35">
      <c r="O25946" s="86"/>
    </row>
    <row r="25947" spans="15:15" x14ac:dyDescent="0.35">
      <c r="O25947" s="86"/>
    </row>
    <row r="25948" spans="15:15" x14ac:dyDescent="0.35">
      <c r="O25948" s="86"/>
    </row>
    <row r="25949" spans="15:15" x14ac:dyDescent="0.35">
      <c r="O25949" s="86"/>
    </row>
    <row r="25950" spans="15:15" x14ac:dyDescent="0.35">
      <c r="O25950" s="86"/>
    </row>
    <row r="25951" spans="15:15" x14ac:dyDescent="0.35">
      <c r="O25951" s="86"/>
    </row>
    <row r="25952" spans="15:15" x14ac:dyDescent="0.35">
      <c r="O25952" s="86"/>
    </row>
    <row r="25953" spans="15:15" x14ac:dyDescent="0.35">
      <c r="O25953" s="86"/>
    </row>
    <row r="25954" spans="15:15" x14ac:dyDescent="0.35">
      <c r="O25954" s="86"/>
    </row>
    <row r="25955" spans="15:15" x14ac:dyDescent="0.35">
      <c r="O25955" s="86"/>
    </row>
    <row r="25956" spans="15:15" x14ac:dyDescent="0.35">
      <c r="O25956" s="86"/>
    </row>
    <row r="25957" spans="15:15" x14ac:dyDescent="0.35">
      <c r="O25957" s="86"/>
    </row>
    <row r="25958" spans="15:15" x14ac:dyDescent="0.35">
      <c r="O25958" s="86"/>
    </row>
    <row r="25959" spans="15:15" x14ac:dyDescent="0.35">
      <c r="O25959" s="86"/>
    </row>
    <row r="25960" spans="15:15" x14ac:dyDescent="0.35">
      <c r="O25960" s="86"/>
    </row>
    <row r="25961" spans="15:15" x14ac:dyDescent="0.35">
      <c r="O25961" s="86"/>
    </row>
    <row r="25962" spans="15:15" x14ac:dyDescent="0.35">
      <c r="O25962" s="86"/>
    </row>
    <row r="25963" spans="15:15" x14ac:dyDescent="0.35">
      <c r="O25963" s="86"/>
    </row>
    <row r="25964" spans="15:15" x14ac:dyDescent="0.35">
      <c r="O25964" s="86"/>
    </row>
    <row r="25965" spans="15:15" x14ac:dyDescent="0.35">
      <c r="O25965" s="86"/>
    </row>
    <row r="25966" spans="15:15" x14ac:dyDescent="0.35">
      <c r="O25966" s="86"/>
    </row>
  </sheetData>
  <sheetProtection algorithmName="SHA-512" hashValue="tDe6pA8vgfCU0JuohfkNhnpqTzaAsqbdZJ2jCHKtLZRmfRGN3XmK2GBp2Og7u3XIAlr1AxZTB2KMq1RMAJnbbQ==" saltValue="vn0Rfgrt/3TmChv/qwwpKw==" spinCount="100000" sheet="1" objects="1" scenarios="1" autoFilter="0" pivotTables="0"/>
  <protectedRanges>
    <protectedRange sqref="U814:U817 U1:U759 U820:U854 U796:U812 U774:U794 U761:U772 U857:U1048576" name="Completion Date"/>
    <protectedRange sqref="R1:R1048576" name="Status Actualizat"/>
  </protectedRanges>
  <autoFilter ref="A1:AA983" xr:uid="{8B5D6252-8C38-4F5B-91AB-25BC62058174}"/>
  <phoneticPr fontId="2" type="noConversion"/>
  <conditionalFormatting sqref="U3:U817 U819:U1239">
    <cfRule type="cellIs" dxfId="0" priority="1" operator="lessThan">
      <formula>F3</formula>
    </cfRule>
  </conditionalFormatting>
  <pageMargins left="0.7" right="0.7" top="0.75" bottom="0.75" header="0.3" footer="0.3"/>
  <pageSetup orientation="portrait" r:id="rId1"/>
  <extLst>
    <ext xmlns:x14="http://schemas.microsoft.com/office/spreadsheetml/2009/9/main" uri="{CCE6A557-97BC-4b89-ADB6-D9C93CAAB3DF}">
      <x14:dataValidations xmlns:xm="http://schemas.microsoft.com/office/excel/2006/main" count="4">
        <x14:dataValidation type="list" allowBlank="1" showInputMessage="1" showErrorMessage="1" xr:uid="{33B62AD6-9F34-4862-869C-6FC1FE0E8048}">
          <x14:formula1>
            <xm:f>'Data Validation'!$G$9:$G$22</xm:f>
          </x14:formula1>
          <xm:sqref>N984:N1048576</xm:sqref>
        </x14:dataValidation>
        <x14:dataValidation type="list" allowBlank="1" showInputMessage="1" showErrorMessage="1" xr:uid="{0292CFA1-F08D-40EF-8BFA-4FF6B7975AE2}">
          <x14:formula1>
            <xm:f>'Data Validation'!$F$3:$F$4</xm:f>
          </x14:formula1>
          <xm:sqref>X2:X980</xm:sqref>
        </x14:dataValidation>
        <x14:dataValidation type="list" allowBlank="1" showInputMessage="1" showErrorMessage="1" xr:uid="{FE9CD4FB-30E7-49A9-8343-DC90ED774605}">
          <x14:formula1>
            <xm:f>'Data Validation'!$C$3:$C$6</xm:f>
          </x14:formula1>
          <xm:sqref>R2:R1192</xm:sqref>
        </x14:dataValidation>
        <x14:dataValidation type="list" allowBlank="1" showInputMessage="1" showErrorMessage="1" xr:uid="{FC726E89-5D17-47E6-88A3-152E83C2CF85}">
          <x14:formula1>
            <xm:f>'Data Validation'!$C$10:$C$13</xm:f>
          </x14:formula1>
          <xm:sqref>S2:S1048576</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DFBAA9-7892-45D2-9367-4653A8839BFA}">
  <dimension ref="A1:S56"/>
  <sheetViews>
    <sheetView topLeftCell="A37" zoomScale="80" zoomScaleNormal="80" workbookViewId="0">
      <selection activeCell="A43" sqref="A43:E55"/>
    </sheetView>
  </sheetViews>
  <sheetFormatPr defaultRowHeight="14.5" x14ac:dyDescent="0.35"/>
  <cols>
    <col min="1" max="1" width="63" bestFit="1" customWidth="1"/>
    <col min="2" max="2" width="16.7265625" bestFit="1" customWidth="1"/>
    <col min="3" max="3" width="13.54296875" bestFit="1" customWidth="1"/>
    <col min="4" max="5" width="17.81640625" bestFit="1" customWidth="1"/>
    <col min="6" max="6" width="14.453125" bestFit="1" customWidth="1"/>
    <col min="7" max="7" width="22.81640625" bestFit="1" customWidth="1"/>
    <col min="8" max="8" width="23.7265625" customWidth="1"/>
    <col min="9" max="9" width="12.7265625" bestFit="1" customWidth="1"/>
    <col min="10" max="10" width="10.81640625" bestFit="1" customWidth="1"/>
    <col min="11" max="11" width="12.54296875" bestFit="1" customWidth="1"/>
    <col min="12" max="12" width="10.54296875" bestFit="1" customWidth="1"/>
    <col min="13" max="13" width="10" bestFit="1" customWidth="1"/>
    <col min="14" max="14" width="16" bestFit="1" customWidth="1"/>
    <col min="15" max="15" width="13" bestFit="1" customWidth="1"/>
    <col min="16" max="16" width="10.54296875" bestFit="1" customWidth="1"/>
    <col min="17" max="17" width="10" bestFit="1" customWidth="1"/>
    <col min="18" max="18" width="16.54296875" bestFit="1" customWidth="1"/>
    <col min="19" max="19" width="11.54296875" bestFit="1" customWidth="1"/>
    <col min="20" max="21" width="11.7265625" bestFit="1" customWidth="1"/>
    <col min="22" max="23" width="11.26953125" bestFit="1" customWidth="1"/>
  </cols>
  <sheetData>
    <row r="1" spans="1:19" ht="24" customHeight="1" x14ac:dyDescent="0.35">
      <c r="A1" s="2" t="s">
        <v>15</v>
      </c>
      <c r="B1" t="s">
        <v>4277</v>
      </c>
    </row>
    <row r="3" spans="1:19" x14ac:dyDescent="0.35">
      <c r="A3" s="2" t="s">
        <v>4278</v>
      </c>
      <c r="B3" s="2" t="s">
        <v>1</v>
      </c>
    </row>
    <row r="4" spans="1:19" x14ac:dyDescent="0.35">
      <c r="A4" s="2" t="s">
        <v>2</v>
      </c>
      <c r="B4" t="s">
        <v>4279</v>
      </c>
      <c r="C4" t="s">
        <v>4280</v>
      </c>
      <c r="D4" t="s">
        <v>42</v>
      </c>
      <c r="E4" t="s">
        <v>86</v>
      </c>
      <c r="F4" t="s">
        <v>54</v>
      </c>
      <c r="G4" t="s">
        <v>134</v>
      </c>
      <c r="H4" t="s">
        <v>3</v>
      </c>
    </row>
    <row r="5" spans="1:19" x14ac:dyDescent="0.35">
      <c r="A5" s="3" t="s">
        <v>1920</v>
      </c>
      <c r="B5">
        <v>1</v>
      </c>
      <c r="D5">
        <v>57</v>
      </c>
      <c r="E5">
        <v>32</v>
      </c>
      <c r="F5">
        <v>4</v>
      </c>
      <c r="H5">
        <v>94</v>
      </c>
    </row>
    <row r="6" spans="1:19" x14ac:dyDescent="0.35">
      <c r="A6" s="3" t="s">
        <v>39</v>
      </c>
      <c r="B6">
        <v>18</v>
      </c>
      <c r="C6">
        <v>5</v>
      </c>
      <c r="D6">
        <v>432</v>
      </c>
      <c r="E6">
        <v>331</v>
      </c>
      <c r="F6">
        <v>18</v>
      </c>
      <c r="G6">
        <v>6</v>
      </c>
      <c r="H6">
        <v>810</v>
      </c>
    </row>
    <row r="7" spans="1:19" x14ac:dyDescent="0.35">
      <c r="A7" s="3" t="s">
        <v>3</v>
      </c>
      <c r="B7">
        <v>19</v>
      </c>
      <c r="C7">
        <v>5</v>
      </c>
      <c r="D7">
        <v>489</v>
      </c>
      <c r="E7">
        <v>363</v>
      </c>
      <c r="F7">
        <v>22</v>
      </c>
      <c r="G7">
        <v>6</v>
      </c>
      <c r="H7">
        <v>904</v>
      </c>
    </row>
    <row r="10" spans="1:19" ht="15" thickBot="1" x14ac:dyDescent="0.4"/>
    <row r="11" spans="1:19" ht="15" thickBot="1" x14ac:dyDescent="0.4">
      <c r="A11" s="2" t="s">
        <v>4281</v>
      </c>
      <c r="B11" s="10" t="s">
        <v>4282</v>
      </c>
      <c r="C11" s="6"/>
      <c r="D11" s="7"/>
      <c r="E11" s="7"/>
      <c r="F11" s="8"/>
    </row>
    <row r="12" spans="1:19" ht="15" thickBot="1" x14ac:dyDescent="0.4">
      <c r="A12" s="65" t="s">
        <v>4283</v>
      </c>
      <c r="B12" s="6" t="s">
        <v>49</v>
      </c>
      <c r="C12" s="9" t="s">
        <v>72</v>
      </c>
      <c r="D12" s="7" t="s">
        <v>137</v>
      </c>
      <c r="E12" s="9" t="s">
        <v>553</v>
      </c>
      <c r="F12" s="9" t="s">
        <v>3</v>
      </c>
      <c r="H12" s="2" t="s">
        <v>4281</v>
      </c>
      <c r="I12" s="47" t="s">
        <v>4284</v>
      </c>
      <c r="J12" s="48"/>
      <c r="K12" s="48"/>
      <c r="L12" s="48"/>
      <c r="M12" s="48"/>
      <c r="N12" s="48"/>
      <c r="O12" s="48"/>
      <c r="P12" s="48"/>
      <c r="Q12" s="48"/>
      <c r="R12" s="48"/>
      <c r="S12" s="48"/>
    </row>
    <row r="13" spans="1:19" ht="15" thickBot="1" x14ac:dyDescent="0.4">
      <c r="A13" s="12" t="s">
        <v>54</v>
      </c>
      <c r="B13" s="108">
        <v>33</v>
      </c>
      <c r="C13" s="111">
        <v>2</v>
      </c>
      <c r="D13" s="109">
        <v>2</v>
      </c>
      <c r="E13" s="108">
        <v>2</v>
      </c>
      <c r="F13" s="111">
        <v>39</v>
      </c>
      <c r="H13" s="9"/>
      <c r="I13" s="68" t="s">
        <v>49</v>
      </c>
      <c r="J13" s="68" t="s">
        <v>72</v>
      </c>
      <c r="K13" s="52" t="s">
        <v>137</v>
      </c>
      <c r="L13" s="52"/>
      <c r="M13" s="53"/>
      <c r="N13" s="49" t="s">
        <v>4285</v>
      </c>
      <c r="O13" s="64" t="s">
        <v>553</v>
      </c>
      <c r="P13" s="64"/>
      <c r="Q13" s="64"/>
      <c r="R13" s="49" t="s">
        <v>4286</v>
      </c>
      <c r="S13" s="69" t="s">
        <v>3</v>
      </c>
    </row>
    <row r="14" spans="1:19" ht="15" thickBot="1" x14ac:dyDescent="0.4">
      <c r="A14" s="13" t="s">
        <v>1892</v>
      </c>
      <c r="B14" s="110"/>
      <c r="C14" s="112"/>
      <c r="E14" s="110">
        <v>1</v>
      </c>
      <c r="F14" s="112">
        <v>1</v>
      </c>
      <c r="H14" s="66" t="s">
        <v>4287</v>
      </c>
      <c r="K14" s="51" t="s">
        <v>64</v>
      </c>
      <c r="L14" s="52" t="s">
        <v>50</v>
      </c>
      <c r="M14" s="53" t="s">
        <v>168</v>
      </c>
      <c r="N14" s="50"/>
      <c r="O14" s="64" t="s">
        <v>64</v>
      </c>
      <c r="P14" s="64" t="s">
        <v>50</v>
      </c>
      <c r="Q14" s="71" t="s">
        <v>168</v>
      </c>
      <c r="R14" s="64"/>
      <c r="S14" s="70"/>
    </row>
    <row r="15" spans="1:19" ht="15" thickBot="1" x14ac:dyDescent="0.4">
      <c r="A15" s="13" t="s">
        <v>87</v>
      </c>
      <c r="B15" s="110">
        <v>84</v>
      </c>
      <c r="C15" s="112">
        <v>5</v>
      </c>
      <c r="D15">
        <v>5</v>
      </c>
      <c r="E15" s="110">
        <v>7</v>
      </c>
      <c r="F15" s="112">
        <v>101</v>
      </c>
      <c r="H15" s="54" t="s">
        <v>899</v>
      </c>
      <c r="I15" s="101">
        <v>2</v>
      </c>
      <c r="J15" s="103">
        <v>2</v>
      </c>
      <c r="K15" s="97"/>
      <c r="L15" s="97"/>
      <c r="M15" s="98"/>
      <c r="N15" s="98"/>
      <c r="O15" s="64"/>
      <c r="P15" s="64">
        <v>1</v>
      </c>
      <c r="Q15" s="64"/>
      <c r="R15" s="64">
        <v>1</v>
      </c>
      <c r="S15" s="105">
        <v>5</v>
      </c>
    </row>
    <row r="16" spans="1:19" ht="15" thickBot="1" x14ac:dyDescent="0.4">
      <c r="A16" s="13" t="s">
        <v>43</v>
      </c>
      <c r="B16" s="110">
        <v>20</v>
      </c>
      <c r="C16" s="112">
        <v>1</v>
      </c>
      <c r="D16">
        <v>2</v>
      </c>
      <c r="E16" s="110">
        <v>4</v>
      </c>
      <c r="F16" s="112">
        <v>27</v>
      </c>
      <c r="H16" s="55" t="s">
        <v>174</v>
      </c>
      <c r="I16" s="102">
        <v>17</v>
      </c>
      <c r="J16" s="104">
        <v>2</v>
      </c>
      <c r="K16" s="48">
        <v>2</v>
      </c>
      <c r="L16" s="48"/>
      <c r="M16" s="99"/>
      <c r="N16" s="99">
        <v>2</v>
      </c>
      <c r="O16" s="64">
        <v>1</v>
      </c>
      <c r="P16" s="64">
        <v>1</v>
      </c>
      <c r="Q16" s="64"/>
      <c r="R16" s="64">
        <v>2</v>
      </c>
      <c r="S16" s="106">
        <v>23</v>
      </c>
    </row>
    <row r="17" spans="1:19" ht="15" thickBot="1" x14ac:dyDescent="0.4">
      <c r="A17" s="13" t="s">
        <v>2150</v>
      </c>
      <c r="B17" s="110">
        <v>3</v>
      </c>
      <c r="C17" s="112">
        <v>1</v>
      </c>
      <c r="E17" s="110"/>
      <c r="F17" s="112">
        <v>4</v>
      </c>
      <c r="H17" s="55" t="s">
        <v>156</v>
      </c>
      <c r="I17" s="102">
        <v>9</v>
      </c>
      <c r="J17" s="104"/>
      <c r="K17" s="48"/>
      <c r="L17" s="48">
        <v>1</v>
      </c>
      <c r="M17" s="99"/>
      <c r="N17" s="99">
        <v>1</v>
      </c>
      <c r="O17" s="64"/>
      <c r="P17" s="64"/>
      <c r="Q17" s="64"/>
      <c r="R17" s="64"/>
      <c r="S17" s="106">
        <v>10</v>
      </c>
    </row>
    <row r="18" spans="1:19" ht="15" thickBot="1" x14ac:dyDescent="0.4">
      <c r="A18" s="13" t="s">
        <v>134</v>
      </c>
      <c r="B18" s="110">
        <v>20</v>
      </c>
      <c r="C18" s="112"/>
      <c r="D18">
        <v>4</v>
      </c>
      <c r="E18" s="110">
        <v>1</v>
      </c>
      <c r="F18" s="112">
        <v>25</v>
      </c>
      <c r="H18" s="55" t="s">
        <v>284</v>
      </c>
      <c r="I18" s="102">
        <v>82</v>
      </c>
      <c r="J18" s="104">
        <v>1</v>
      </c>
      <c r="K18" s="48">
        <v>1</v>
      </c>
      <c r="L18" s="48">
        <v>3</v>
      </c>
      <c r="M18" s="99">
        <v>1</v>
      </c>
      <c r="N18" s="99">
        <v>5</v>
      </c>
      <c r="O18" s="64">
        <v>1</v>
      </c>
      <c r="P18" s="64">
        <v>1</v>
      </c>
      <c r="Q18" s="64">
        <v>1</v>
      </c>
      <c r="R18" s="64">
        <v>3</v>
      </c>
      <c r="S18" s="106">
        <v>91</v>
      </c>
    </row>
    <row r="19" spans="1:19" ht="15" thickBot="1" x14ac:dyDescent="0.4">
      <c r="A19" s="13" t="s">
        <v>281</v>
      </c>
      <c r="B19" s="110">
        <v>6</v>
      </c>
      <c r="C19" s="112"/>
      <c r="E19" s="110"/>
      <c r="F19" s="112">
        <v>6</v>
      </c>
      <c r="H19" s="55" t="s">
        <v>46</v>
      </c>
      <c r="I19" s="102">
        <v>14</v>
      </c>
      <c r="J19" s="104"/>
      <c r="K19" s="48">
        <v>1</v>
      </c>
      <c r="L19" s="48">
        <v>1</v>
      </c>
      <c r="M19" s="99"/>
      <c r="N19" s="99">
        <v>2</v>
      </c>
      <c r="O19" s="64"/>
      <c r="P19" s="64">
        <v>1</v>
      </c>
      <c r="Q19" s="64"/>
      <c r="R19" s="64">
        <v>1</v>
      </c>
      <c r="S19" s="106">
        <v>17</v>
      </c>
    </row>
    <row r="20" spans="1:19" ht="15" thickBot="1" x14ac:dyDescent="0.4">
      <c r="A20" s="13" t="s">
        <v>319</v>
      </c>
      <c r="B20" s="110">
        <v>21</v>
      </c>
      <c r="C20" s="112"/>
      <c r="D20">
        <v>4</v>
      </c>
      <c r="E20" s="110"/>
      <c r="F20" s="112">
        <v>25</v>
      </c>
      <c r="H20" s="55" t="s">
        <v>317</v>
      </c>
      <c r="I20" s="102">
        <v>14</v>
      </c>
      <c r="J20" s="104">
        <v>6</v>
      </c>
      <c r="K20" s="48"/>
      <c r="L20" s="48">
        <v>3</v>
      </c>
      <c r="M20" s="99"/>
      <c r="N20" s="99">
        <v>3</v>
      </c>
      <c r="O20" s="64"/>
      <c r="P20" s="64">
        <v>5</v>
      </c>
      <c r="Q20" s="64">
        <v>1</v>
      </c>
      <c r="R20" s="64">
        <v>6</v>
      </c>
      <c r="S20" s="106">
        <v>29</v>
      </c>
    </row>
    <row r="21" spans="1:19" ht="15" thickBot="1" x14ac:dyDescent="0.4">
      <c r="A21" s="13" t="s">
        <v>639</v>
      </c>
      <c r="B21" s="110">
        <v>32</v>
      </c>
      <c r="C21" s="112"/>
      <c r="D21">
        <v>2</v>
      </c>
      <c r="E21" s="110">
        <v>1</v>
      </c>
      <c r="F21" s="112">
        <v>35</v>
      </c>
      <c r="H21" s="55" t="s">
        <v>97</v>
      </c>
      <c r="I21" s="102">
        <v>117</v>
      </c>
      <c r="J21" s="104">
        <v>12</v>
      </c>
      <c r="K21" s="48">
        <v>3</v>
      </c>
      <c r="L21" s="48">
        <v>4</v>
      </c>
      <c r="M21" s="99"/>
      <c r="N21" s="99">
        <v>7</v>
      </c>
      <c r="O21" s="64">
        <v>2</v>
      </c>
      <c r="P21" s="64">
        <v>2</v>
      </c>
      <c r="Q21" s="64">
        <v>1</v>
      </c>
      <c r="R21" s="64">
        <v>5</v>
      </c>
      <c r="S21" s="106">
        <v>141</v>
      </c>
    </row>
    <row r="22" spans="1:19" ht="15" thickBot="1" x14ac:dyDescent="0.4">
      <c r="A22" s="13" t="s">
        <v>251</v>
      </c>
      <c r="B22" s="110">
        <v>7</v>
      </c>
      <c r="C22" s="112"/>
      <c r="D22">
        <v>1</v>
      </c>
      <c r="E22" s="110">
        <v>1</v>
      </c>
      <c r="F22" s="112">
        <v>9</v>
      </c>
      <c r="H22" s="55" t="s">
        <v>57</v>
      </c>
      <c r="I22" s="102">
        <v>282</v>
      </c>
      <c r="J22" s="104">
        <v>50</v>
      </c>
      <c r="K22" s="48">
        <v>3</v>
      </c>
      <c r="L22" s="48">
        <v>12</v>
      </c>
      <c r="M22" s="99">
        <v>1</v>
      </c>
      <c r="N22" s="99">
        <v>16</v>
      </c>
      <c r="O22" s="64">
        <v>15</v>
      </c>
      <c r="P22" s="64">
        <v>17</v>
      </c>
      <c r="Q22" s="64">
        <v>5</v>
      </c>
      <c r="R22" s="64">
        <v>37</v>
      </c>
      <c r="S22" s="106">
        <v>385</v>
      </c>
    </row>
    <row r="23" spans="1:19" ht="15" thickBot="1" x14ac:dyDescent="0.4">
      <c r="A23" s="13" t="s">
        <v>110</v>
      </c>
      <c r="B23" s="110">
        <v>28</v>
      </c>
      <c r="C23" s="112">
        <v>2</v>
      </c>
      <c r="D23">
        <v>3</v>
      </c>
      <c r="E23" s="110">
        <v>4</v>
      </c>
      <c r="F23" s="112">
        <v>37</v>
      </c>
      <c r="H23" s="55" t="s">
        <v>113</v>
      </c>
      <c r="I23" s="102">
        <v>87</v>
      </c>
      <c r="J23" s="104">
        <v>5</v>
      </c>
      <c r="K23" s="48">
        <v>1</v>
      </c>
      <c r="L23" s="48">
        <v>3</v>
      </c>
      <c r="M23" s="99"/>
      <c r="N23" s="99">
        <v>4</v>
      </c>
      <c r="O23" s="64">
        <v>5</v>
      </c>
      <c r="P23" s="64">
        <v>2</v>
      </c>
      <c r="Q23" s="64">
        <v>2</v>
      </c>
      <c r="R23" s="64">
        <v>9</v>
      </c>
      <c r="S23" s="106">
        <v>105</v>
      </c>
    </row>
    <row r="24" spans="1:19" ht="15" thickBot="1" x14ac:dyDescent="0.4">
      <c r="A24" s="13" t="s">
        <v>235</v>
      </c>
      <c r="B24" s="110">
        <v>4</v>
      </c>
      <c r="C24" s="112"/>
      <c r="E24" s="110">
        <v>1</v>
      </c>
      <c r="F24" s="112">
        <v>5</v>
      </c>
      <c r="H24" s="55" t="s">
        <v>107</v>
      </c>
      <c r="I24" s="102">
        <v>66</v>
      </c>
      <c r="J24" s="104">
        <v>12</v>
      </c>
      <c r="K24" s="48"/>
      <c r="L24" s="48"/>
      <c r="M24" s="99"/>
      <c r="N24" s="99"/>
      <c r="O24" s="64">
        <v>2</v>
      </c>
      <c r="P24" s="64">
        <v>7</v>
      </c>
      <c r="Q24" s="64">
        <v>3</v>
      </c>
      <c r="R24" s="64">
        <v>12</v>
      </c>
      <c r="S24" s="106">
        <v>90</v>
      </c>
    </row>
    <row r="25" spans="1:19" ht="15" thickBot="1" x14ac:dyDescent="0.4">
      <c r="A25" s="13" t="s">
        <v>445</v>
      </c>
      <c r="B25" s="110">
        <v>1</v>
      </c>
      <c r="C25" s="112"/>
      <c r="E25" s="110">
        <v>1</v>
      </c>
      <c r="F25" s="112">
        <v>2</v>
      </c>
      <c r="H25" s="56" t="s">
        <v>506</v>
      </c>
      <c r="I25" s="102">
        <v>4</v>
      </c>
      <c r="J25" s="104"/>
      <c r="K25" s="48">
        <v>1</v>
      </c>
      <c r="L25" s="48">
        <v>1</v>
      </c>
      <c r="M25" s="99">
        <v>1</v>
      </c>
      <c r="N25" s="99">
        <v>3</v>
      </c>
      <c r="O25" s="64">
        <v>1</v>
      </c>
      <c r="P25" s="64"/>
      <c r="Q25" s="64"/>
      <c r="R25" s="64">
        <v>1</v>
      </c>
      <c r="S25" s="106">
        <v>8</v>
      </c>
    </row>
    <row r="26" spans="1:19" ht="15" thickBot="1" x14ac:dyDescent="0.4">
      <c r="A26" s="13" t="s">
        <v>193</v>
      </c>
      <c r="B26" s="110">
        <v>5</v>
      </c>
      <c r="C26" s="112">
        <v>1</v>
      </c>
      <c r="E26" s="110"/>
      <c r="F26" s="112">
        <v>6</v>
      </c>
      <c r="H26" s="57" t="s">
        <v>3</v>
      </c>
      <c r="I26" s="51">
        <v>694</v>
      </c>
      <c r="J26" s="100">
        <v>90</v>
      </c>
      <c r="K26" s="52">
        <v>12</v>
      </c>
      <c r="L26" s="52">
        <v>28</v>
      </c>
      <c r="M26" s="53">
        <v>3</v>
      </c>
      <c r="N26" s="53">
        <v>43</v>
      </c>
      <c r="O26" s="64">
        <v>27</v>
      </c>
      <c r="P26" s="64">
        <v>37</v>
      </c>
      <c r="Q26" s="64">
        <v>13</v>
      </c>
      <c r="R26" s="64">
        <v>77</v>
      </c>
      <c r="S26" s="107">
        <v>904</v>
      </c>
    </row>
    <row r="27" spans="1:19" x14ac:dyDescent="0.35">
      <c r="A27" s="13" t="s">
        <v>61</v>
      </c>
      <c r="B27" s="110">
        <v>125</v>
      </c>
      <c r="C27" s="112">
        <v>8</v>
      </c>
      <c r="D27">
        <v>1</v>
      </c>
      <c r="E27" s="110">
        <v>8</v>
      </c>
      <c r="F27" s="112">
        <v>142</v>
      </c>
    </row>
    <row r="28" spans="1:19" x14ac:dyDescent="0.35">
      <c r="A28" s="13" t="s">
        <v>66</v>
      </c>
      <c r="B28" s="110">
        <v>90</v>
      </c>
      <c r="C28" s="112">
        <v>33</v>
      </c>
      <c r="D28">
        <v>8</v>
      </c>
      <c r="E28" s="110">
        <v>16</v>
      </c>
      <c r="F28" s="112">
        <v>147</v>
      </c>
    </row>
    <row r="29" spans="1:19" x14ac:dyDescent="0.35">
      <c r="A29" s="13" t="s">
        <v>118</v>
      </c>
      <c r="B29" s="110">
        <v>90</v>
      </c>
      <c r="C29" s="112">
        <v>14</v>
      </c>
      <c r="D29">
        <v>2</v>
      </c>
      <c r="E29" s="110">
        <v>19</v>
      </c>
      <c r="F29" s="112">
        <v>125</v>
      </c>
    </row>
    <row r="30" spans="1:19" x14ac:dyDescent="0.35">
      <c r="A30" s="13" t="s">
        <v>94</v>
      </c>
      <c r="B30" s="110">
        <v>85</v>
      </c>
      <c r="C30" s="112">
        <v>17</v>
      </c>
      <c r="D30">
        <v>2</v>
      </c>
      <c r="E30" s="110">
        <v>1</v>
      </c>
      <c r="F30" s="112">
        <v>105</v>
      </c>
    </row>
    <row r="31" spans="1:19" x14ac:dyDescent="0.35">
      <c r="A31" s="13" t="s">
        <v>960</v>
      </c>
      <c r="B31" s="110"/>
      <c r="C31" s="112"/>
      <c r="D31">
        <v>1</v>
      </c>
      <c r="E31" s="110">
        <v>2</v>
      </c>
      <c r="F31" s="112">
        <v>3</v>
      </c>
    </row>
    <row r="32" spans="1:19" x14ac:dyDescent="0.35">
      <c r="A32" s="13" t="s">
        <v>573</v>
      </c>
      <c r="B32" s="110">
        <v>2</v>
      </c>
      <c r="C32" s="112"/>
      <c r="E32" s="110"/>
      <c r="F32" s="112">
        <v>2</v>
      </c>
    </row>
    <row r="33" spans="1:10" x14ac:dyDescent="0.35">
      <c r="A33" s="13" t="s">
        <v>1270</v>
      </c>
      <c r="B33" s="110">
        <v>2</v>
      </c>
      <c r="C33" s="112"/>
      <c r="E33" s="110"/>
      <c r="F33" s="112">
        <v>2</v>
      </c>
    </row>
    <row r="34" spans="1:10" x14ac:dyDescent="0.35">
      <c r="A34" s="13" t="s">
        <v>101</v>
      </c>
      <c r="B34" s="110">
        <v>11</v>
      </c>
      <c r="C34" s="112">
        <v>1</v>
      </c>
      <c r="D34">
        <v>1</v>
      </c>
      <c r="E34" s="110">
        <v>3</v>
      </c>
      <c r="F34" s="112">
        <v>16</v>
      </c>
    </row>
    <row r="35" spans="1:10" x14ac:dyDescent="0.35">
      <c r="A35" s="13" t="s">
        <v>362</v>
      </c>
      <c r="B35" s="110">
        <v>7</v>
      </c>
      <c r="C35" s="112"/>
      <c r="D35">
        <v>1</v>
      </c>
      <c r="E35" s="110">
        <v>1</v>
      </c>
      <c r="F35" s="112">
        <v>9</v>
      </c>
    </row>
    <row r="36" spans="1:10" x14ac:dyDescent="0.35">
      <c r="A36" s="13" t="s">
        <v>157</v>
      </c>
      <c r="B36" s="110">
        <v>8</v>
      </c>
      <c r="C36" s="112">
        <v>3</v>
      </c>
      <c r="E36" s="110">
        <v>1</v>
      </c>
      <c r="F36" s="112">
        <v>12</v>
      </c>
    </row>
    <row r="37" spans="1:10" x14ac:dyDescent="0.35">
      <c r="A37" s="13" t="s">
        <v>356</v>
      </c>
      <c r="B37" s="110">
        <v>4</v>
      </c>
      <c r="C37" s="112">
        <v>1</v>
      </c>
      <c r="D37">
        <v>3</v>
      </c>
      <c r="E37" s="110">
        <v>3</v>
      </c>
      <c r="F37" s="112">
        <v>11</v>
      </c>
    </row>
    <row r="38" spans="1:10" ht="15" thickBot="1" x14ac:dyDescent="0.4">
      <c r="A38" s="14" t="s">
        <v>184</v>
      </c>
      <c r="B38" s="110">
        <v>6</v>
      </c>
      <c r="C38" s="112">
        <v>1</v>
      </c>
      <c r="D38">
        <v>1</v>
      </c>
      <c r="E38" s="110"/>
      <c r="F38" s="112">
        <v>8</v>
      </c>
    </row>
    <row r="39" spans="1:10" ht="15" thickBot="1" x14ac:dyDescent="0.4">
      <c r="A39" s="11" t="s">
        <v>3</v>
      </c>
      <c r="B39" s="6">
        <v>694</v>
      </c>
      <c r="C39" s="9">
        <v>90</v>
      </c>
      <c r="D39" s="7">
        <v>43</v>
      </c>
      <c r="E39" s="6">
        <v>77</v>
      </c>
      <c r="F39" s="9">
        <v>904</v>
      </c>
    </row>
    <row r="42" spans="1:10" ht="15" thickBot="1" x14ac:dyDescent="0.4"/>
    <row r="43" spans="1:10" ht="15" thickBot="1" x14ac:dyDescent="0.4">
      <c r="A43" s="67" t="s">
        <v>4288</v>
      </c>
      <c r="B43" s="37" t="s">
        <v>553</v>
      </c>
      <c r="C43" s="38" t="s">
        <v>137</v>
      </c>
      <c r="D43" s="39" t="s">
        <v>49</v>
      </c>
      <c r="E43" s="40" t="s">
        <v>72</v>
      </c>
      <c r="H43" s="67" t="s">
        <v>4288</v>
      </c>
      <c r="I43" s="41" t="s">
        <v>1883</v>
      </c>
      <c r="J43" s="42" t="s">
        <v>1882</v>
      </c>
    </row>
    <row r="44" spans="1:10" x14ac:dyDescent="0.35">
      <c r="A44" s="15" t="s">
        <v>899</v>
      </c>
      <c r="B44" s="18">
        <f>COUNTIFS(Editabil!N:N,A44,Editabil!R:R,$B$43)</f>
        <v>1</v>
      </c>
      <c r="C44" s="19">
        <f>COUNTIFS(Editabil!N:N,A44,Editabil!R:R,$C$43)</f>
        <v>0</v>
      </c>
      <c r="D44" s="20">
        <f>COUNTIFS(Editabil!N:N,A44,Editabil!R:R,$D$43)</f>
        <v>2</v>
      </c>
      <c r="E44" s="21">
        <f>COUNTIFS(Editabil!N:N,A44,Editabil!R:R,$E$43)</f>
        <v>2</v>
      </c>
      <c r="H44" s="15" t="s">
        <v>899</v>
      </c>
      <c r="I44" s="30">
        <f ca="1">COUNTIFS(Editabil!N:N,H44,Editabil!X:X,$I$43)</f>
        <v>1</v>
      </c>
      <c r="J44" s="31">
        <f ca="1">COUNTIFS(Editabil!N:N,H44,Editabil!X:X,$J$43)</f>
        <v>0</v>
      </c>
    </row>
    <row r="45" spans="1:10" x14ac:dyDescent="0.35">
      <c r="A45" s="16" t="s">
        <v>174</v>
      </c>
      <c r="B45" s="22">
        <f>COUNTIFS(Editabil!N:N,A45,Editabil!R:R,$B$43)</f>
        <v>2</v>
      </c>
      <c r="C45" s="23">
        <f>COUNTIFS(Editabil!N:N,A45,Editabil!R:R,$C$43)</f>
        <v>2</v>
      </c>
      <c r="D45" s="24">
        <f>COUNTIFS(Editabil!N:N,A45,Editabil!R:R,$D$43)</f>
        <v>17</v>
      </c>
      <c r="E45" s="25">
        <f>COUNTIFS(Editabil!N:N,A45,Editabil!R:R,$E$43)</f>
        <v>2</v>
      </c>
      <c r="H45" s="16" t="s">
        <v>174</v>
      </c>
      <c r="I45" s="32">
        <f ca="1">COUNTIFS(Editabil!N:N,H45,Editabil!X:X,$I$43)</f>
        <v>4</v>
      </c>
      <c r="J45" s="33">
        <f ca="1">COUNTIFS(Editabil!N:N,H45,Editabil!X:X,$J$43)</f>
        <v>0</v>
      </c>
    </row>
    <row r="46" spans="1:10" x14ac:dyDescent="0.35">
      <c r="A46" s="16" t="s">
        <v>156</v>
      </c>
      <c r="B46" s="22">
        <f>COUNTIFS(Editabil!N:N,A46,Editabil!R:R,$B$43)</f>
        <v>0</v>
      </c>
      <c r="C46" s="23">
        <f>COUNTIFS(Editabil!N:N,A46,Editabil!R:R,$C$43)</f>
        <v>1</v>
      </c>
      <c r="D46" s="24">
        <f>COUNTIFS(Editabil!N:N,A46,Editabil!R:R,$D$43)</f>
        <v>9</v>
      </c>
      <c r="E46" s="25">
        <f>COUNTIFS(Editabil!N:N,A46,Editabil!R:R,$E$43)</f>
        <v>0</v>
      </c>
      <c r="H46" s="16" t="s">
        <v>156</v>
      </c>
      <c r="I46" s="32">
        <f ca="1">COUNTIFS(Editabil!N:N,H46,Editabil!X:X,$I$43)</f>
        <v>1</v>
      </c>
      <c r="J46" s="33">
        <f ca="1">COUNTIFS(Editabil!N:N,H46,Editabil!X:X,$J$43)</f>
        <v>0</v>
      </c>
    </row>
    <row r="47" spans="1:10" x14ac:dyDescent="0.35">
      <c r="A47" s="16" t="s">
        <v>284</v>
      </c>
      <c r="B47" s="22">
        <f>COUNTIFS(Editabil!N:N,A47,Editabil!R:R,$B$43)</f>
        <v>3</v>
      </c>
      <c r="C47" s="23">
        <f>COUNTIFS(Editabil!N:N,A47,Editabil!R:R,$C$43)</f>
        <v>5</v>
      </c>
      <c r="D47" s="24">
        <f>COUNTIFS(Editabil!N:N,A47,Editabil!R:R,$D$43)</f>
        <v>82</v>
      </c>
      <c r="E47" s="25">
        <f>COUNTIFS(Editabil!N:N,A47,Editabil!R:R,$E$43)</f>
        <v>1</v>
      </c>
      <c r="H47" s="16" t="s">
        <v>284</v>
      </c>
      <c r="I47" s="32">
        <f ca="1">COUNTIFS(Editabil!N:N,H47,Editabil!X:X,$I$43)</f>
        <v>8</v>
      </c>
      <c r="J47" s="33">
        <f ca="1">COUNTIFS(Editabil!N:N,H47,Editabil!X:X,$J$43)</f>
        <v>0</v>
      </c>
    </row>
    <row r="48" spans="1:10" x14ac:dyDescent="0.35">
      <c r="A48" s="16" t="s">
        <v>46</v>
      </c>
      <c r="B48" s="22">
        <f>COUNTIFS(Editabil!N:N,A48,Editabil!R:R,$B$43)</f>
        <v>1</v>
      </c>
      <c r="C48" s="23">
        <f>COUNTIFS(Editabil!N:N,A48,Editabil!R:R,$C$43)</f>
        <v>1</v>
      </c>
      <c r="D48" s="24">
        <f>COUNTIFS(Editabil!N:N,A48,Editabil!R:R,$D$43)</f>
        <v>14</v>
      </c>
      <c r="E48" s="25">
        <f>COUNTIFS(Editabil!N:N,A48,Editabil!R:R,$E$43)</f>
        <v>0</v>
      </c>
      <c r="H48" s="16" t="s">
        <v>46</v>
      </c>
      <c r="I48" s="32">
        <f ca="1">COUNTIFS(Editabil!N:N,H48,Editabil!X:X,$I$43)</f>
        <v>2</v>
      </c>
      <c r="J48" s="33">
        <f ca="1">COUNTIFS(Editabil!N:N,H48,Editabil!X:X,$J$43)</f>
        <v>0</v>
      </c>
    </row>
    <row r="49" spans="1:11" x14ac:dyDescent="0.35">
      <c r="A49" s="16" t="s">
        <v>317</v>
      </c>
      <c r="B49" s="22">
        <f>COUNTIFS(Editabil!N:N,A49,Editabil!R:R,$B$43)</f>
        <v>6</v>
      </c>
      <c r="C49" s="23">
        <f>COUNTIFS(Editabil!N:N,A49,Editabil!R:R,$C$43)</f>
        <v>3</v>
      </c>
      <c r="D49" s="24">
        <f>COUNTIFS(Editabil!N:N,A49,Editabil!R:R,$D$43)</f>
        <v>14</v>
      </c>
      <c r="E49" s="25">
        <f>COUNTIFS(Editabil!N:N,A49,Editabil!R:R,$E$43)</f>
        <v>6</v>
      </c>
      <c r="H49" s="16" t="s">
        <v>317</v>
      </c>
      <c r="I49" s="32">
        <f ca="1">COUNTIFS(Editabil!N:N,H49,Editabil!X:X,$I$43)</f>
        <v>9</v>
      </c>
      <c r="J49" s="33">
        <f ca="1">COUNTIFS(Editabil!N:N,H49,Editabil!X:X,$J$43)</f>
        <v>0</v>
      </c>
    </row>
    <row r="50" spans="1:11" x14ac:dyDescent="0.35">
      <c r="A50" s="16" t="s">
        <v>506</v>
      </c>
      <c r="B50" s="22">
        <f>COUNTIFS(Editabil!N:N,A50,Editabil!R:R,$B$43)</f>
        <v>1</v>
      </c>
      <c r="C50" s="23">
        <f>COUNTIFS(Editabil!N:N,A50,Editabil!R:R,$C$43)</f>
        <v>3</v>
      </c>
      <c r="D50" s="24">
        <f>COUNTIFS(Editabil!N:N,A50,Editabil!R:R,$D$43)</f>
        <v>4</v>
      </c>
      <c r="E50" s="25">
        <f>COUNTIFS(Editabil!N:N,A50,Editabil!R:R,$E$43)</f>
        <v>0</v>
      </c>
      <c r="H50" s="16" t="s">
        <v>506</v>
      </c>
      <c r="I50" s="32">
        <f ca="1">COUNTIFS(Editabil!N:N,H50,Editabil!X:X,$I$43)</f>
        <v>4</v>
      </c>
      <c r="J50" s="33">
        <f ca="1">COUNTIFS(Editabil!N:N,H50,Editabil!X:X,$J$43)</f>
        <v>0</v>
      </c>
    </row>
    <row r="51" spans="1:11" x14ac:dyDescent="0.35">
      <c r="A51" s="16" t="s">
        <v>107</v>
      </c>
      <c r="B51" s="22">
        <f>COUNTIFS(Editabil!N:N,A51,Editabil!R:R,$B$43)</f>
        <v>12</v>
      </c>
      <c r="C51" s="23">
        <f>COUNTIFS(Editabil!N:N,A51,Editabil!R:R,$C$43)</f>
        <v>0</v>
      </c>
      <c r="D51" s="24">
        <f>COUNTIFS(Editabil!N:N,A51,Editabil!R:R,$D$43)</f>
        <v>66</v>
      </c>
      <c r="E51" s="25">
        <f>COUNTIFS(Editabil!N:N,A51,Editabil!R:R,$E$43)</f>
        <v>12</v>
      </c>
      <c r="H51" s="16" t="s">
        <v>107</v>
      </c>
      <c r="I51" s="32">
        <f ca="1">COUNTIFS(Editabil!N:N,H51,Editabil!X:X,$I$43)</f>
        <v>12</v>
      </c>
      <c r="J51" s="33">
        <f ca="1">COUNTIFS(Editabil!N:N,H51,Editabil!X:X,$J$43)</f>
        <v>0</v>
      </c>
    </row>
    <row r="52" spans="1:11" x14ac:dyDescent="0.35">
      <c r="A52" s="16" t="s">
        <v>97</v>
      </c>
      <c r="B52" s="22">
        <f>COUNTIFS(Editabil!N:N,A52,Editabil!R:R,$B$43)</f>
        <v>5</v>
      </c>
      <c r="C52" s="23">
        <f>COUNTIFS(Editabil!N:N,A52,Editabil!R:R,$C$43)</f>
        <v>7</v>
      </c>
      <c r="D52" s="24">
        <f>COUNTIFS(Editabil!N:N,A52,Editabil!R:R,$D$43)</f>
        <v>117</v>
      </c>
      <c r="E52" s="25">
        <f>COUNTIFS(Editabil!N:N,A52,Editabil!R:R,$E$43)</f>
        <v>12</v>
      </c>
      <c r="H52" s="16" t="s">
        <v>97</v>
      </c>
      <c r="I52" s="32">
        <f ca="1">COUNTIFS(Editabil!N:N,H52,Editabil!X:X,$I$43)</f>
        <v>11</v>
      </c>
      <c r="J52" s="33">
        <f ca="1">COUNTIFS(Editabil!N:N,H52,Editabil!X:X,$J$43)</f>
        <v>1</v>
      </c>
    </row>
    <row r="53" spans="1:11" x14ac:dyDescent="0.35">
      <c r="A53" s="16" t="s">
        <v>57</v>
      </c>
      <c r="B53" s="22">
        <f>COUNTIFS(Editabil!N:N,A53,Editabil!R:R,$B$43)</f>
        <v>37</v>
      </c>
      <c r="C53" s="23">
        <f>COUNTIFS(Editabil!N:N,A53,Editabil!R:R,$C$43)</f>
        <v>17</v>
      </c>
      <c r="D53" s="24">
        <f>COUNTIFS(Editabil!N:N,A53,Editabil!R:R,$D$43)</f>
        <v>282</v>
      </c>
      <c r="E53" s="25">
        <f>COUNTIFS(Editabil!N:N,A53,Editabil!R:R,$E$43)</f>
        <v>50</v>
      </c>
      <c r="H53" s="16" t="s">
        <v>57</v>
      </c>
      <c r="I53" s="32">
        <f ca="1">COUNTIFS(Editabil!N:N,H53,Editabil!X:X,$I$43)</f>
        <v>54</v>
      </c>
      <c r="J53" s="33">
        <f ca="1">COUNTIFS(Editabil!N:N,H53,Editabil!X:X,$J$43)</f>
        <v>0</v>
      </c>
    </row>
    <row r="54" spans="1:11" ht="15" thickBot="1" x14ac:dyDescent="0.4">
      <c r="A54" s="17" t="s">
        <v>113</v>
      </c>
      <c r="B54" s="26">
        <f>COUNTIFS(Editabil!N:N,A54,Editabil!R:R,$B$43)</f>
        <v>9</v>
      </c>
      <c r="C54" s="27">
        <f>COUNTIFS(Editabil!N:N,A54,Editabil!R:R,$C$43)</f>
        <v>4</v>
      </c>
      <c r="D54" s="28">
        <f>COUNTIFS(Editabil!N:N,A54,Editabil!R:R,$D$43)</f>
        <v>87</v>
      </c>
      <c r="E54" s="29">
        <f>COUNTIFS(Editabil!N:N,A54,Editabil!R:R,$E$43)</f>
        <v>5</v>
      </c>
      <c r="H54" s="17" t="s">
        <v>113</v>
      </c>
      <c r="I54" s="34">
        <f ca="1">COUNTIFS(Editabil!N:N,H54,Editabil!X:X,$I$43)</f>
        <v>13</v>
      </c>
      <c r="J54" s="35">
        <f ca="1">COUNTIFS(Editabil!N:N,H54,Editabil!X:X,$J$43)</f>
        <v>0</v>
      </c>
    </row>
    <row r="55" spans="1:11" ht="15" thickBot="1" x14ac:dyDescent="0.4">
      <c r="A55" s="36" t="s">
        <v>4289</v>
      </c>
      <c r="B55" s="37">
        <f>SUM(B44:B54)</f>
        <v>77</v>
      </c>
      <c r="C55" s="38">
        <f t="shared" ref="C55:E55" si="0">SUM(C44:C54)</f>
        <v>43</v>
      </c>
      <c r="D55" s="39">
        <f t="shared" si="0"/>
        <v>694</v>
      </c>
      <c r="E55" s="40">
        <f t="shared" si="0"/>
        <v>90</v>
      </c>
      <c r="H55" s="36" t="s">
        <v>4289</v>
      </c>
      <c r="I55" s="41">
        <f ca="1">SUM(I44:I54)</f>
        <v>119</v>
      </c>
      <c r="J55" s="42">
        <f ca="1">SUM(J44:J54)</f>
        <v>1</v>
      </c>
      <c r="K55">
        <f ca="1">I55+J55</f>
        <v>120</v>
      </c>
    </row>
    <row r="56" spans="1:11" x14ac:dyDescent="0.35">
      <c r="B56" s="147">
        <f>B55+C55</f>
        <v>120</v>
      </c>
      <c r="C56" s="147"/>
    </row>
  </sheetData>
  <mergeCells count="1">
    <mergeCell ref="B56:C56"/>
  </mergeCells>
  <pageMargins left="0.7" right="0.7" top="0.75" bottom="0.75" header="0.3" footer="0.3"/>
  <pageSetup orientation="portrait" r:id="rId4"/>
  <drawing r:id="rId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3DF1D7-63AD-4D32-9E53-BDA479A30792}">
  <dimension ref="A2:F16"/>
  <sheetViews>
    <sheetView workbookViewId="0">
      <selection activeCell="B14" sqref="B14"/>
    </sheetView>
  </sheetViews>
  <sheetFormatPr defaultRowHeight="14.5" x14ac:dyDescent="0.35"/>
  <cols>
    <col min="1" max="1" width="70" bestFit="1" customWidth="1"/>
    <col min="2" max="2" width="18.1796875" bestFit="1" customWidth="1"/>
    <col min="3" max="3" width="12.54296875" bestFit="1" customWidth="1"/>
    <col min="4" max="4" width="11.7265625" bestFit="1" customWidth="1"/>
    <col min="5" max="5" width="17.7265625" bestFit="1" customWidth="1"/>
    <col min="6" max="6" width="11.7265625" bestFit="1" customWidth="1"/>
    <col min="7" max="8" width="11.26953125" bestFit="1" customWidth="1"/>
  </cols>
  <sheetData>
    <row r="2" spans="1:6" x14ac:dyDescent="0.35">
      <c r="A2" s="2" t="s">
        <v>15</v>
      </c>
      <c r="B2" t="s">
        <v>4277</v>
      </c>
    </row>
    <row r="4" spans="1:6" x14ac:dyDescent="0.35">
      <c r="A4" s="2" t="s">
        <v>4290</v>
      </c>
      <c r="B4" s="2" t="s">
        <v>1</v>
      </c>
    </row>
    <row r="5" spans="1:6" x14ac:dyDescent="0.35">
      <c r="A5" s="2" t="s">
        <v>2</v>
      </c>
      <c r="B5" t="s">
        <v>54</v>
      </c>
      <c r="C5" t="s">
        <v>134</v>
      </c>
      <c r="D5" t="s">
        <v>42</v>
      </c>
      <c r="E5" t="s">
        <v>86</v>
      </c>
      <c r="F5" t="s">
        <v>3</v>
      </c>
    </row>
    <row r="6" spans="1:6" x14ac:dyDescent="0.35">
      <c r="A6" s="3" t="s">
        <v>139</v>
      </c>
      <c r="B6" s="126">
        <v>4</v>
      </c>
      <c r="C6" s="126"/>
      <c r="D6" s="126">
        <v>44</v>
      </c>
      <c r="E6" s="126">
        <v>17</v>
      </c>
      <c r="F6" s="126">
        <v>65</v>
      </c>
    </row>
    <row r="7" spans="1:6" x14ac:dyDescent="0.35">
      <c r="A7" s="3" t="s">
        <v>39</v>
      </c>
      <c r="B7" s="126">
        <v>129</v>
      </c>
      <c r="C7" s="126">
        <v>11</v>
      </c>
      <c r="D7" s="126">
        <v>404</v>
      </c>
      <c r="E7" s="126">
        <v>176</v>
      </c>
      <c r="F7" s="126">
        <v>720</v>
      </c>
    </row>
    <row r="8" spans="1:6" x14ac:dyDescent="0.35">
      <c r="A8" s="3" t="s">
        <v>3</v>
      </c>
      <c r="B8" s="126">
        <v>133</v>
      </c>
      <c r="C8" s="126">
        <v>11</v>
      </c>
      <c r="D8" s="126">
        <v>448</v>
      </c>
      <c r="E8" s="126">
        <v>193</v>
      </c>
      <c r="F8" s="126">
        <v>785</v>
      </c>
    </row>
    <row r="10" spans="1:6" x14ac:dyDescent="0.35">
      <c r="A10" s="2" t="s">
        <v>15</v>
      </c>
      <c r="B10" s="119">
        <v>45924</v>
      </c>
    </row>
    <row r="12" spans="1:6" x14ac:dyDescent="0.35">
      <c r="A12" s="2" t="s">
        <v>4291</v>
      </c>
      <c r="B12" s="2" t="s">
        <v>1</v>
      </c>
    </row>
    <row r="13" spans="1:6" x14ac:dyDescent="0.35">
      <c r="A13" s="2" t="s">
        <v>2</v>
      </c>
      <c r="B13" t="s">
        <v>4292</v>
      </c>
      <c r="C13" t="s">
        <v>1037</v>
      </c>
      <c r="D13" t="s">
        <v>3</v>
      </c>
    </row>
    <row r="14" spans="1:6" x14ac:dyDescent="0.35">
      <c r="A14" s="3" t="s">
        <v>139</v>
      </c>
      <c r="B14" s="126">
        <v>4</v>
      </c>
      <c r="C14" s="126"/>
      <c r="D14" s="126">
        <v>4</v>
      </c>
    </row>
    <row r="15" spans="1:6" x14ac:dyDescent="0.35">
      <c r="A15" s="3" t="s">
        <v>39</v>
      </c>
      <c r="B15" s="126">
        <v>7</v>
      </c>
      <c r="C15" s="126">
        <v>1</v>
      </c>
      <c r="D15" s="126">
        <v>8</v>
      </c>
    </row>
    <row r="16" spans="1:6" x14ac:dyDescent="0.35">
      <c r="A16" s="3" t="s">
        <v>3</v>
      </c>
      <c r="B16" s="126">
        <v>11</v>
      </c>
      <c r="C16" s="126">
        <v>1</v>
      </c>
      <c r="D16" s="126">
        <v>12</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8D244B-6595-40AF-856D-4A52BB32762D}">
  <dimension ref="A1:R16"/>
  <sheetViews>
    <sheetView tabSelected="1" workbookViewId="0">
      <selection activeCell="I10" sqref="I10"/>
    </sheetView>
  </sheetViews>
  <sheetFormatPr defaultRowHeight="14.5" x14ac:dyDescent="0.35"/>
  <cols>
    <col min="1" max="1" width="73.26953125" bestFit="1" customWidth="1"/>
    <col min="2" max="2" width="18.453125" bestFit="1" customWidth="1"/>
    <col min="3" max="3" width="10" bestFit="1" customWidth="1"/>
    <col min="4" max="4" width="10.26953125" bestFit="1" customWidth="1"/>
    <col min="5" max="5" width="8" bestFit="1" customWidth="1"/>
    <col min="6" max="6" width="5.7265625" bestFit="1" customWidth="1"/>
    <col min="7" max="7" width="15.26953125" bestFit="1" customWidth="1"/>
    <col min="8" max="8" width="10" bestFit="1" customWidth="1"/>
    <col min="9" max="9" width="10.26953125" bestFit="1" customWidth="1"/>
    <col min="10" max="10" width="8" bestFit="1" customWidth="1"/>
    <col min="11" max="11" width="5.7265625" bestFit="1" customWidth="1"/>
    <col min="12" max="12" width="11.7265625" bestFit="1" customWidth="1"/>
    <col min="13" max="13" width="5.7265625" bestFit="1" customWidth="1"/>
    <col min="14" max="14" width="11.7265625" bestFit="1" customWidth="1"/>
    <col min="15" max="15" width="26.7265625" bestFit="1" customWidth="1"/>
    <col min="16" max="16" width="18.453125" customWidth="1"/>
    <col min="17" max="17" width="8.54296875" bestFit="1" customWidth="1"/>
    <col min="18" max="19" width="11.7265625" bestFit="1" customWidth="1"/>
    <col min="20" max="20" width="16.1796875" bestFit="1" customWidth="1"/>
    <col min="22" max="22" width="12.1796875" bestFit="1" customWidth="1"/>
    <col min="23" max="23" width="11.26953125" bestFit="1" customWidth="1"/>
  </cols>
  <sheetData>
    <row r="1" spans="1:18" x14ac:dyDescent="0.35">
      <c r="A1" s="2" t="s">
        <v>18</v>
      </c>
      <c r="B1" t="s">
        <v>4293</v>
      </c>
      <c r="O1" s="2" t="s">
        <v>4294</v>
      </c>
      <c r="P1" t="s">
        <v>4293</v>
      </c>
    </row>
    <row r="3" spans="1:18" x14ac:dyDescent="0.35">
      <c r="A3" s="2" t="s">
        <v>4295</v>
      </c>
      <c r="B3" s="2" t="s">
        <v>1</v>
      </c>
      <c r="O3" s="2" t="s">
        <v>4296</v>
      </c>
      <c r="P3" s="2" t="s">
        <v>4297</v>
      </c>
    </row>
    <row r="4" spans="1:18" x14ac:dyDescent="0.35">
      <c r="A4" s="6"/>
      <c r="B4" s="129" t="s">
        <v>137</v>
      </c>
      <c r="C4" s="130"/>
      <c r="D4" s="130"/>
      <c r="E4" s="131"/>
      <c r="F4" s="9" t="s">
        <v>4289</v>
      </c>
      <c r="G4" s="6" t="s">
        <v>553</v>
      </c>
      <c r="H4" s="7"/>
      <c r="I4" s="7"/>
      <c r="J4" s="8"/>
      <c r="K4" s="9" t="s">
        <v>4289</v>
      </c>
      <c r="L4" s="9" t="s">
        <v>3</v>
      </c>
      <c r="O4" s="2" t="s">
        <v>4288</v>
      </c>
      <c r="P4" t="s">
        <v>1883</v>
      </c>
      <c r="Q4" t="s">
        <v>1882</v>
      </c>
      <c r="R4" t="s">
        <v>3</v>
      </c>
    </row>
    <row r="5" spans="1:18" x14ac:dyDescent="0.35">
      <c r="A5" s="115" t="s">
        <v>4288</v>
      </c>
      <c r="B5" t="s">
        <v>225</v>
      </c>
      <c r="C5" s="6" t="s">
        <v>168</v>
      </c>
      <c r="D5" s="7" t="s">
        <v>50</v>
      </c>
      <c r="E5" s="8" t="s">
        <v>64</v>
      </c>
      <c r="F5" s="114"/>
      <c r="G5" t="s">
        <v>225</v>
      </c>
      <c r="H5" s="6" t="s">
        <v>168</v>
      </c>
      <c r="I5" s="7" t="s">
        <v>50</v>
      </c>
      <c r="J5" s="8" t="s">
        <v>64</v>
      </c>
      <c r="K5" s="114"/>
      <c r="L5" s="114"/>
      <c r="O5" t="s">
        <v>174</v>
      </c>
      <c r="P5" s="126">
        <v>5</v>
      </c>
      <c r="Q5" s="126">
        <v>2</v>
      </c>
      <c r="R5" s="126">
        <v>7</v>
      </c>
    </row>
    <row r="6" spans="1:18" x14ac:dyDescent="0.35">
      <c r="A6" s="12" t="s">
        <v>174</v>
      </c>
      <c r="B6" s="134"/>
      <c r="C6" s="135">
        <v>1</v>
      </c>
      <c r="D6" s="135">
        <v>1</v>
      </c>
      <c r="E6" s="135">
        <v>1</v>
      </c>
      <c r="F6" s="136">
        <v>3</v>
      </c>
      <c r="G6" s="137"/>
      <c r="H6" s="135"/>
      <c r="I6" s="135">
        <v>4</v>
      </c>
      <c r="J6" s="135"/>
      <c r="K6" s="136">
        <v>4</v>
      </c>
      <c r="L6" s="138">
        <v>7</v>
      </c>
      <c r="O6" t="s">
        <v>156</v>
      </c>
      <c r="P6" s="126">
        <v>1</v>
      </c>
      <c r="Q6" s="126"/>
      <c r="R6" s="126">
        <v>1</v>
      </c>
    </row>
    <row r="7" spans="1:18" x14ac:dyDescent="0.35">
      <c r="A7" s="13" t="s">
        <v>156</v>
      </c>
      <c r="B7" s="139"/>
      <c r="C7" s="140"/>
      <c r="D7" s="140">
        <v>1</v>
      </c>
      <c r="E7" s="140"/>
      <c r="F7" s="132">
        <v>1</v>
      </c>
      <c r="G7" s="141"/>
      <c r="H7" s="140"/>
      <c r="I7" s="140"/>
      <c r="J7" s="140"/>
      <c r="K7" s="132"/>
      <c r="L7" s="127">
        <v>1</v>
      </c>
      <c r="O7" t="s">
        <v>284</v>
      </c>
      <c r="P7" s="126">
        <v>14</v>
      </c>
      <c r="Q7" s="126">
        <v>1</v>
      </c>
      <c r="R7" s="126">
        <v>15</v>
      </c>
    </row>
    <row r="8" spans="1:18" x14ac:dyDescent="0.35">
      <c r="A8" s="13" t="s">
        <v>284</v>
      </c>
      <c r="B8" s="139"/>
      <c r="C8" s="140"/>
      <c r="D8" s="140">
        <v>5</v>
      </c>
      <c r="E8" s="140">
        <v>2</v>
      </c>
      <c r="F8" s="132">
        <v>7</v>
      </c>
      <c r="G8" s="141">
        <v>1</v>
      </c>
      <c r="H8" s="140">
        <v>1</v>
      </c>
      <c r="I8" s="140">
        <v>3</v>
      </c>
      <c r="J8" s="140">
        <v>3</v>
      </c>
      <c r="K8" s="132">
        <v>8</v>
      </c>
      <c r="L8" s="127">
        <v>15</v>
      </c>
      <c r="O8" t="s">
        <v>46</v>
      </c>
      <c r="P8" s="126"/>
      <c r="Q8" s="126">
        <v>8</v>
      </c>
      <c r="R8" s="126">
        <v>8</v>
      </c>
    </row>
    <row r="9" spans="1:18" x14ac:dyDescent="0.35">
      <c r="A9" s="13" t="s">
        <v>46</v>
      </c>
      <c r="B9" s="139"/>
      <c r="C9" s="140"/>
      <c r="D9" s="140">
        <v>1</v>
      </c>
      <c r="E9" s="140">
        <v>2</v>
      </c>
      <c r="F9" s="132">
        <v>3</v>
      </c>
      <c r="G9" s="141"/>
      <c r="H9" s="140">
        <v>2</v>
      </c>
      <c r="I9" s="140">
        <v>1</v>
      </c>
      <c r="J9" s="140">
        <v>2</v>
      </c>
      <c r="K9" s="132">
        <v>5</v>
      </c>
      <c r="L9" s="127">
        <v>8</v>
      </c>
      <c r="O9" t="s">
        <v>506</v>
      </c>
      <c r="P9" s="126">
        <v>5</v>
      </c>
      <c r="Q9" s="126">
        <v>2</v>
      </c>
      <c r="R9" s="126">
        <v>7</v>
      </c>
    </row>
    <row r="10" spans="1:18" x14ac:dyDescent="0.35">
      <c r="A10" s="13" t="s">
        <v>506</v>
      </c>
      <c r="B10" s="139"/>
      <c r="C10" s="140">
        <v>1</v>
      </c>
      <c r="D10" s="140">
        <v>1</v>
      </c>
      <c r="E10" s="140">
        <v>2</v>
      </c>
      <c r="F10" s="132">
        <v>4</v>
      </c>
      <c r="G10" s="141"/>
      <c r="H10" s="140"/>
      <c r="I10" s="140">
        <v>1</v>
      </c>
      <c r="J10" s="140">
        <v>2</v>
      </c>
      <c r="K10" s="132">
        <v>3</v>
      </c>
      <c r="L10" s="127">
        <v>7</v>
      </c>
      <c r="O10" t="s">
        <v>317</v>
      </c>
      <c r="P10" s="126">
        <v>11</v>
      </c>
      <c r="Q10" s="126">
        <v>8</v>
      </c>
      <c r="R10" s="126">
        <v>19</v>
      </c>
    </row>
    <row r="11" spans="1:18" x14ac:dyDescent="0.35">
      <c r="A11" s="13" t="s">
        <v>317</v>
      </c>
      <c r="B11" s="139"/>
      <c r="C11" s="140">
        <v>1</v>
      </c>
      <c r="D11" s="140">
        <v>4</v>
      </c>
      <c r="E11" s="140">
        <v>1</v>
      </c>
      <c r="F11" s="132">
        <v>6</v>
      </c>
      <c r="G11" s="141"/>
      <c r="H11" s="140">
        <v>2</v>
      </c>
      <c r="I11" s="140">
        <v>8</v>
      </c>
      <c r="J11" s="140">
        <v>3</v>
      </c>
      <c r="K11" s="132">
        <v>13</v>
      </c>
      <c r="L11" s="127">
        <v>19</v>
      </c>
      <c r="O11" t="s">
        <v>107</v>
      </c>
      <c r="P11" s="126">
        <v>17</v>
      </c>
      <c r="Q11" s="126">
        <v>5</v>
      </c>
      <c r="R11" s="126">
        <v>22</v>
      </c>
    </row>
    <row r="12" spans="1:18" x14ac:dyDescent="0.35">
      <c r="A12" s="13" t="s">
        <v>107</v>
      </c>
      <c r="B12" s="139"/>
      <c r="C12" s="140"/>
      <c r="D12" s="140"/>
      <c r="E12" s="140">
        <v>1</v>
      </c>
      <c r="F12" s="132">
        <v>1</v>
      </c>
      <c r="G12" s="141"/>
      <c r="H12" s="140">
        <v>5</v>
      </c>
      <c r="I12" s="140">
        <v>13</v>
      </c>
      <c r="J12" s="140">
        <v>3</v>
      </c>
      <c r="K12" s="132">
        <v>21</v>
      </c>
      <c r="L12" s="127">
        <v>22</v>
      </c>
      <c r="O12" t="s">
        <v>97</v>
      </c>
      <c r="P12" s="126">
        <v>6</v>
      </c>
      <c r="Q12" s="126">
        <v>2</v>
      </c>
      <c r="R12" s="126">
        <v>8</v>
      </c>
    </row>
    <row r="13" spans="1:18" x14ac:dyDescent="0.35">
      <c r="A13" s="13" t="s">
        <v>97</v>
      </c>
      <c r="B13" s="139"/>
      <c r="C13" s="140">
        <v>1</v>
      </c>
      <c r="D13" s="140">
        <v>2</v>
      </c>
      <c r="E13" s="140">
        <v>3</v>
      </c>
      <c r="F13" s="132">
        <v>6</v>
      </c>
      <c r="G13" s="141"/>
      <c r="H13" s="140"/>
      <c r="I13" s="140"/>
      <c r="J13" s="140">
        <v>2</v>
      </c>
      <c r="K13" s="132">
        <v>2</v>
      </c>
      <c r="L13" s="127">
        <v>8</v>
      </c>
      <c r="O13" t="s">
        <v>57</v>
      </c>
      <c r="P13" s="126">
        <v>128</v>
      </c>
      <c r="Q13" s="126">
        <v>23</v>
      </c>
      <c r="R13" s="126">
        <v>151</v>
      </c>
    </row>
    <row r="14" spans="1:18" x14ac:dyDescent="0.35">
      <c r="A14" s="13" t="s">
        <v>57</v>
      </c>
      <c r="B14" s="139">
        <v>1</v>
      </c>
      <c r="C14" s="140">
        <v>6</v>
      </c>
      <c r="D14" s="140">
        <v>15</v>
      </c>
      <c r="E14" s="140">
        <v>8</v>
      </c>
      <c r="F14" s="132">
        <v>30</v>
      </c>
      <c r="G14" s="141">
        <v>1</v>
      </c>
      <c r="H14" s="140">
        <v>11</v>
      </c>
      <c r="I14" s="140">
        <v>79</v>
      </c>
      <c r="J14" s="140">
        <v>30</v>
      </c>
      <c r="K14" s="132">
        <v>121</v>
      </c>
      <c r="L14" s="127">
        <v>151</v>
      </c>
      <c r="O14" t="s">
        <v>113</v>
      </c>
      <c r="P14" s="126">
        <v>13</v>
      </c>
      <c r="Q14" s="126">
        <v>5</v>
      </c>
      <c r="R14" s="126">
        <v>18</v>
      </c>
    </row>
    <row r="15" spans="1:18" x14ac:dyDescent="0.35">
      <c r="A15" s="14" t="s">
        <v>113</v>
      </c>
      <c r="B15" s="142"/>
      <c r="C15" s="143"/>
      <c r="D15" s="143">
        <v>4</v>
      </c>
      <c r="E15" s="143">
        <v>2</v>
      </c>
      <c r="F15" s="133">
        <v>6</v>
      </c>
      <c r="G15" s="144"/>
      <c r="H15" s="143"/>
      <c r="I15" s="143">
        <v>9</v>
      </c>
      <c r="J15" s="143">
        <v>3</v>
      </c>
      <c r="K15" s="133">
        <v>12</v>
      </c>
      <c r="L15" s="128">
        <v>18</v>
      </c>
      <c r="O15" t="s">
        <v>3</v>
      </c>
      <c r="P15" s="126">
        <v>200</v>
      </c>
      <c r="Q15" s="126">
        <v>56</v>
      </c>
      <c r="R15" s="126">
        <v>256</v>
      </c>
    </row>
    <row r="16" spans="1:18" x14ac:dyDescent="0.35">
      <c r="A16" s="11" t="s">
        <v>3</v>
      </c>
      <c r="B16" s="142">
        <v>1</v>
      </c>
      <c r="C16" s="143">
        <v>10</v>
      </c>
      <c r="D16" s="143">
        <v>34</v>
      </c>
      <c r="E16" s="143">
        <v>22</v>
      </c>
      <c r="F16" s="133">
        <v>67</v>
      </c>
      <c r="G16" s="144">
        <v>2</v>
      </c>
      <c r="H16" s="143">
        <v>21</v>
      </c>
      <c r="I16" s="143">
        <v>118</v>
      </c>
      <c r="J16" s="143">
        <v>48</v>
      </c>
      <c r="K16" s="133">
        <v>189</v>
      </c>
      <c r="L16" s="128">
        <v>256</v>
      </c>
    </row>
  </sheetData>
  <pageMargins left="0.7" right="0.7" top="0.75" bottom="0.75" header="0.3" footer="0.3"/>
  <drawing r:id="rId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E3CFEF-1605-4EA6-B946-97E6A2BFF197}">
  <dimension ref="A1:F35"/>
  <sheetViews>
    <sheetView topLeftCell="A10" workbookViewId="0">
      <selection activeCell="D20" sqref="D20"/>
    </sheetView>
  </sheetViews>
  <sheetFormatPr defaultRowHeight="14.5" x14ac:dyDescent="0.35"/>
  <cols>
    <col min="1" max="1" width="60.1796875" bestFit="1" customWidth="1"/>
    <col min="2" max="2" width="18.453125" bestFit="1" customWidth="1"/>
    <col min="3" max="3" width="9" bestFit="1" customWidth="1"/>
    <col min="4" max="4" width="11" bestFit="1" customWidth="1"/>
    <col min="5" max="5" width="11.453125" bestFit="1" customWidth="1"/>
    <col min="6" max="7" width="11.7265625" bestFit="1" customWidth="1"/>
  </cols>
  <sheetData>
    <row r="1" spans="1:6" x14ac:dyDescent="0.35">
      <c r="A1" s="2" t="s">
        <v>18</v>
      </c>
      <c r="B1" t="s" vm="1">
        <v>4293</v>
      </c>
    </row>
    <row r="3" spans="1:6" x14ac:dyDescent="0.35">
      <c r="A3" s="2" t="s">
        <v>4298</v>
      </c>
      <c r="B3" s="2" t="s">
        <v>1</v>
      </c>
    </row>
    <row r="4" spans="1:6" x14ac:dyDescent="0.35">
      <c r="A4" s="2" t="s">
        <v>2</v>
      </c>
      <c r="B4" t="s">
        <v>49</v>
      </c>
      <c r="C4" t="s">
        <v>72</v>
      </c>
      <c r="D4" t="s">
        <v>137</v>
      </c>
      <c r="E4" t="s">
        <v>553</v>
      </c>
      <c r="F4" t="s">
        <v>3</v>
      </c>
    </row>
    <row r="5" spans="1:6" x14ac:dyDescent="0.35">
      <c r="A5" s="3" t="s">
        <v>54</v>
      </c>
      <c r="B5">
        <v>17</v>
      </c>
      <c r="C5">
        <v>2</v>
      </c>
      <c r="D5">
        <v>1</v>
      </c>
      <c r="E5">
        <v>14</v>
      </c>
      <c r="F5">
        <v>34</v>
      </c>
    </row>
    <row r="6" spans="1:6" x14ac:dyDescent="0.35">
      <c r="A6" s="3" t="s">
        <v>1518</v>
      </c>
      <c r="E6">
        <v>1</v>
      </c>
      <c r="F6">
        <v>1</v>
      </c>
    </row>
    <row r="7" spans="1:6" x14ac:dyDescent="0.35">
      <c r="A7" s="3" t="s">
        <v>87</v>
      </c>
      <c r="B7">
        <v>35</v>
      </c>
      <c r="C7">
        <v>6</v>
      </c>
      <c r="D7">
        <v>11</v>
      </c>
      <c r="E7">
        <v>5</v>
      </c>
      <c r="F7">
        <v>57</v>
      </c>
    </row>
    <row r="8" spans="1:6" x14ac:dyDescent="0.35">
      <c r="A8" s="3" t="s">
        <v>43</v>
      </c>
      <c r="B8">
        <v>20</v>
      </c>
      <c r="C8">
        <v>3</v>
      </c>
      <c r="D8">
        <v>1</v>
      </c>
      <c r="F8">
        <v>24</v>
      </c>
    </row>
    <row r="9" spans="1:6" x14ac:dyDescent="0.35">
      <c r="A9" s="3" t="s">
        <v>134</v>
      </c>
      <c r="B9">
        <v>5</v>
      </c>
      <c r="C9">
        <v>1</v>
      </c>
      <c r="D9">
        <v>2</v>
      </c>
      <c r="E9">
        <v>1</v>
      </c>
      <c r="F9">
        <v>9</v>
      </c>
    </row>
    <row r="10" spans="1:6" x14ac:dyDescent="0.35">
      <c r="A10" s="3" t="s">
        <v>281</v>
      </c>
      <c r="B10">
        <v>1</v>
      </c>
      <c r="F10">
        <v>1</v>
      </c>
    </row>
    <row r="11" spans="1:6" x14ac:dyDescent="0.35">
      <c r="A11" s="3" t="s">
        <v>319</v>
      </c>
      <c r="B11">
        <v>13</v>
      </c>
      <c r="C11">
        <v>1</v>
      </c>
      <c r="D11">
        <v>4</v>
      </c>
      <c r="E11">
        <v>9</v>
      </c>
      <c r="F11">
        <v>27</v>
      </c>
    </row>
    <row r="12" spans="1:6" x14ac:dyDescent="0.35">
      <c r="A12" s="3" t="s">
        <v>639</v>
      </c>
      <c r="B12">
        <v>2</v>
      </c>
      <c r="D12">
        <v>2</v>
      </c>
      <c r="F12">
        <v>4</v>
      </c>
    </row>
    <row r="13" spans="1:6" x14ac:dyDescent="0.35">
      <c r="A13" s="3" t="s">
        <v>251</v>
      </c>
      <c r="B13">
        <v>3</v>
      </c>
      <c r="D13">
        <v>2</v>
      </c>
      <c r="F13">
        <v>5</v>
      </c>
    </row>
    <row r="14" spans="1:6" x14ac:dyDescent="0.35">
      <c r="A14" s="3" t="s">
        <v>110</v>
      </c>
      <c r="B14">
        <v>12</v>
      </c>
      <c r="D14">
        <v>2</v>
      </c>
      <c r="E14">
        <v>9</v>
      </c>
      <c r="F14">
        <v>23</v>
      </c>
    </row>
    <row r="15" spans="1:6" x14ac:dyDescent="0.35">
      <c r="A15" s="3" t="s">
        <v>235</v>
      </c>
      <c r="B15">
        <v>6</v>
      </c>
      <c r="D15">
        <v>3</v>
      </c>
      <c r="F15">
        <v>9</v>
      </c>
    </row>
    <row r="16" spans="1:6" x14ac:dyDescent="0.35">
      <c r="A16" s="3" t="s">
        <v>445</v>
      </c>
      <c r="B16">
        <v>1</v>
      </c>
      <c r="C16">
        <v>8</v>
      </c>
      <c r="D16">
        <v>2</v>
      </c>
      <c r="E16">
        <v>4</v>
      </c>
      <c r="F16">
        <v>15</v>
      </c>
    </row>
    <row r="17" spans="1:6" x14ac:dyDescent="0.35">
      <c r="A17" s="3" t="s">
        <v>193</v>
      </c>
      <c r="B17">
        <v>2</v>
      </c>
      <c r="C17">
        <v>1</v>
      </c>
      <c r="F17">
        <v>3</v>
      </c>
    </row>
    <row r="18" spans="1:6" x14ac:dyDescent="0.35">
      <c r="A18" s="3" t="s">
        <v>61</v>
      </c>
      <c r="B18">
        <v>34</v>
      </c>
      <c r="C18">
        <v>13</v>
      </c>
      <c r="D18">
        <v>2</v>
      </c>
      <c r="E18">
        <v>18</v>
      </c>
      <c r="F18">
        <v>67</v>
      </c>
    </row>
    <row r="19" spans="1:6" x14ac:dyDescent="0.35">
      <c r="A19" s="3" t="s">
        <v>66</v>
      </c>
      <c r="B19">
        <v>45</v>
      </c>
      <c r="C19">
        <v>33</v>
      </c>
      <c r="D19">
        <v>16</v>
      </c>
      <c r="E19">
        <v>63</v>
      </c>
      <c r="F19">
        <v>157</v>
      </c>
    </row>
    <row r="20" spans="1:6" x14ac:dyDescent="0.35">
      <c r="A20" s="3" t="s">
        <v>118</v>
      </c>
      <c r="B20">
        <v>61</v>
      </c>
      <c r="C20">
        <v>14</v>
      </c>
      <c r="D20">
        <v>5</v>
      </c>
      <c r="E20">
        <v>29</v>
      </c>
      <c r="F20">
        <v>109</v>
      </c>
    </row>
    <row r="21" spans="1:6" x14ac:dyDescent="0.35">
      <c r="A21" s="3" t="s">
        <v>94</v>
      </c>
      <c r="B21">
        <v>26</v>
      </c>
      <c r="C21">
        <v>6</v>
      </c>
      <c r="D21">
        <v>5</v>
      </c>
      <c r="E21">
        <v>4</v>
      </c>
      <c r="F21">
        <v>41</v>
      </c>
    </row>
    <row r="22" spans="1:6" x14ac:dyDescent="0.35">
      <c r="A22" s="3" t="s">
        <v>960</v>
      </c>
      <c r="E22">
        <v>5</v>
      </c>
      <c r="F22">
        <v>5</v>
      </c>
    </row>
    <row r="23" spans="1:6" x14ac:dyDescent="0.35">
      <c r="A23" s="3" t="s">
        <v>573</v>
      </c>
      <c r="B23">
        <v>2</v>
      </c>
      <c r="F23">
        <v>2</v>
      </c>
    </row>
    <row r="24" spans="1:6" x14ac:dyDescent="0.35">
      <c r="A24" s="3" t="s">
        <v>1270</v>
      </c>
      <c r="E24">
        <v>3</v>
      </c>
      <c r="F24">
        <v>3</v>
      </c>
    </row>
    <row r="25" spans="1:6" x14ac:dyDescent="0.35">
      <c r="A25" s="3" t="s">
        <v>101</v>
      </c>
      <c r="B25">
        <v>15</v>
      </c>
      <c r="D25">
        <v>3</v>
      </c>
      <c r="E25">
        <v>6</v>
      </c>
      <c r="F25">
        <v>24</v>
      </c>
    </row>
    <row r="26" spans="1:6" x14ac:dyDescent="0.35">
      <c r="A26" s="3" t="s">
        <v>362</v>
      </c>
      <c r="B26">
        <v>4</v>
      </c>
      <c r="C26">
        <v>1</v>
      </c>
      <c r="E26">
        <v>6</v>
      </c>
      <c r="F26">
        <v>11</v>
      </c>
    </row>
    <row r="27" spans="1:6" x14ac:dyDescent="0.35">
      <c r="A27" s="3" t="s">
        <v>157</v>
      </c>
      <c r="B27">
        <v>6</v>
      </c>
      <c r="C27">
        <v>2</v>
      </c>
      <c r="E27">
        <v>4</v>
      </c>
      <c r="F27">
        <v>12</v>
      </c>
    </row>
    <row r="28" spans="1:6" x14ac:dyDescent="0.35">
      <c r="A28" s="3" t="s">
        <v>356</v>
      </c>
      <c r="B28">
        <v>3</v>
      </c>
      <c r="C28">
        <v>1</v>
      </c>
      <c r="D28">
        <v>4</v>
      </c>
      <c r="F28">
        <v>8</v>
      </c>
    </row>
    <row r="29" spans="1:6" x14ac:dyDescent="0.35">
      <c r="A29" s="3" t="s">
        <v>184</v>
      </c>
      <c r="B29">
        <v>5</v>
      </c>
      <c r="C29">
        <v>1</v>
      </c>
      <c r="D29">
        <v>1</v>
      </c>
      <c r="E29">
        <v>2</v>
      </c>
      <c r="F29">
        <v>9</v>
      </c>
    </row>
    <row r="30" spans="1:6" x14ac:dyDescent="0.35">
      <c r="A30" s="3" t="s">
        <v>3</v>
      </c>
      <c r="B30">
        <v>318</v>
      </c>
      <c r="C30">
        <v>93</v>
      </c>
      <c r="D30">
        <v>66</v>
      </c>
      <c r="E30">
        <v>183</v>
      </c>
      <c r="F30">
        <v>660</v>
      </c>
    </row>
    <row r="35" spans="5:5" x14ac:dyDescent="0.35">
      <c r="E35">
        <f>GETPIVOTDATA("[Measures].[Count of Locul/zona exacta (Exact position/Area)]",$A$3,"[OfficeForms Table].[Status Actualizat]","[OfficeForms Table].[Status Actualizat].&amp;[Not Started]")+GETPIVOTDATA("[Measures].[Count of Locul/zona exacta (Exact position/Area)]",$A$3,"[OfficeForms Table].[Status Actualizat]","[OfficeForms Table].[Status Actualizat].&amp;[In Progress]")</f>
        <v>249</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2A7634-040B-4F81-A8B6-1782B343E125}">
  <dimension ref="A3:N13"/>
  <sheetViews>
    <sheetView workbookViewId="0">
      <selection activeCell="A5" sqref="A5:A12"/>
    </sheetView>
  </sheetViews>
  <sheetFormatPr defaultRowHeight="14.5" x14ac:dyDescent="0.35"/>
  <cols>
    <col min="1" max="1" width="50.7265625" bestFit="1" customWidth="1"/>
    <col min="2" max="2" width="17.26953125" bestFit="1" customWidth="1"/>
    <col min="3" max="3" width="11" bestFit="1" customWidth="1"/>
    <col min="4" max="4" width="11.453125" bestFit="1" customWidth="1"/>
    <col min="5" max="5" width="11.7265625" bestFit="1" customWidth="1"/>
    <col min="6" max="6" width="15.7265625" bestFit="1" customWidth="1"/>
    <col min="7" max="7" width="13" bestFit="1" customWidth="1"/>
    <col min="8" max="8" width="8.453125" bestFit="1" customWidth="1"/>
    <col min="9" max="9" width="16.1796875" bestFit="1" customWidth="1"/>
    <col min="10" max="10" width="11.26953125" bestFit="1" customWidth="1"/>
    <col min="11" max="11" width="50.7265625" bestFit="1" customWidth="1"/>
    <col min="12" max="12" width="17.26953125" bestFit="1" customWidth="1"/>
    <col min="13" max="13" width="8.54296875" bestFit="1" customWidth="1"/>
    <col min="14" max="14" width="11.7265625" bestFit="1" customWidth="1"/>
    <col min="15" max="15" width="11.26953125" bestFit="1" customWidth="1"/>
  </cols>
  <sheetData>
    <row r="3" spans="1:14" x14ac:dyDescent="0.35">
      <c r="A3" s="2" t="s">
        <v>4299</v>
      </c>
      <c r="B3" s="2" t="s">
        <v>1</v>
      </c>
      <c r="K3" s="2" t="s">
        <v>4299</v>
      </c>
      <c r="L3" s="2" t="s">
        <v>1</v>
      </c>
    </row>
    <row r="4" spans="1:14" x14ac:dyDescent="0.35">
      <c r="A4" s="2" t="s">
        <v>2</v>
      </c>
      <c r="B4" t="s">
        <v>49</v>
      </c>
      <c r="C4" t="s">
        <v>137</v>
      </c>
      <c r="D4" t="s">
        <v>553</v>
      </c>
      <c r="E4" t="s">
        <v>3</v>
      </c>
      <c r="K4" s="2" t="s">
        <v>2</v>
      </c>
      <c r="L4" t="s">
        <v>1883</v>
      </c>
      <c r="M4" t="s">
        <v>1882</v>
      </c>
      <c r="N4" t="s">
        <v>3</v>
      </c>
    </row>
    <row r="5" spans="1:14" x14ac:dyDescent="0.35">
      <c r="A5" s="3" t="s">
        <v>1021</v>
      </c>
      <c r="B5" s="126">
        <v>1</v>
      </c>
      <c r="C5" s="126">
        <v>5</v>
      </c>
      <c r="D5" s="126"/>
      <c r="E5" s="126">
        <v>6</v>
      </c>
      <c r="K5" s="3" t="s">
        <v>1021</v>
      </c>
      <c r="L5" s="126">
        <v>1</v>
      </c>
      <c r="M5" s="126">
        <v>4</v>
      </c>
      <c r="N5" s="126">
        <v>5</v>
      </c>
    </row>
    <row r="6" spans="1:14" x14ac:dyDescent="0.35">
      <c r="A6" s="3" t="s">
        <v>1042</v>
      </c>
      <c r="B6" s="126"/>
      <c r="C6" s="126">
        <v>9</v>
      </c>
      <c r="D6" s="126">
        <v>2</v>
      </c>
      <c r="E6" s="126">
        <v>11</v>
      </c>
      <c r="K6" s="3" t="s">
        <v>1042</v>
      </c>
      <c r="L6" s="126">
        <v>8</v>
      </c>
      <c r="M6" s="126">
        <v>3</v>
      </c>
      <c r="N6" s="126">
        <v>11</v>
      </c>
    </row>
    <row r="7" spans="1:14" x14ac:dyDescent="0.35">
      <c r="A7" s="3" t="s">
        <v>1034</v>
      </c>
      <c r="B7" s="126"/>
      <c r="C7" s="126">
        <v>4</v>
      </c>
      <c r="D7" s="126">
        <v>9</v>
      </c>
      <c r="E7" s="126">
        <v>13</v>
      </c>
      <c r="K7" s="3" t="s">
        <v>1034</v>
      </c>
      <c r="L7" s="126">
        <v>10</v>
      </c>
      <c r="M7" s="126">
        <v>3</v>
      </c>
      <c r="N7" s="126">
        <v>13</v>
      </c>
    </row>
    <row r="8" spans="1:14" x14ac:dyDescent="0.35">
      <c r="A8" s="3" t="s">
        <v>1304</v>
      </c>
      <c r="B8" s="126">
        <v>1</v>
      </c>
      <c r="C8" s="126">
        <v>11</v>
      </c>
      <c r="D8" s="126">
        <v>10</v>
      </c>
      <c r="E8" s="126">
        <v>22</v>
      </c>
      <c r="K8" s="3" t="s">
        <v>1304</v>
      </c>
      <c r="L8" s="126">
        <v>4</v>
      </c>
      <c r="M8" s="126">
        <v>17</v>
      </c>
      <c r="N8" s="126">
        <v>21</v>
      </c>
    </row>
    <row r="9" spans="1:14" x14ac:dyDescent="0.35">
      <c r="A9" s="3" t="s">
        <v>1068</v>
      </c>
      <c r="B9" s="126"/>
      <c r="C9" s="126">
        <v>5</v>
      </c>
      <c r="D9" s="126"/>
      <c r="E9" s="126">
        <v>5</v>
      </c>
      <c r="K9" s="3" t="s">
        <v>1068</v>
      </c>
      <c r="L9" s="126"/>
      <c r="M9" s="126">
        <v>5</v>
      </c>
      <c r="N9" s="126">
        <v>5</v>
      </c>
    </row>
    <row r="10" spans="1:14" x14ac:dyDescent="0.35">
      <c r="A10" s="3" t="s">
        <v>1699</v>
      </c>
      <c r="B10" s="126"/>
      <c r="C10" s="126">
        <v>10</v>
      </c>
      <c r="D10" s="126">
        <v>11</v>
      </c>
      <c r="E10" s="126">
        <v>21</v>
      </c>
      <c r="K10" s="3" t="s">
        <v>1699</v>
      </c>
      <c r="L10" s="126">
        <v>1</v>
      </c>
      <c r="M10" s="126">
        <v>20</v>
      </c>
      <c r="N10" s="126">
        <v>21</v>
      </c>
    </row>
    <row r="11" spans="1:14" x14ac:dyDescent="0.35">
      <c r="A11" s="3" t="s">
        <v>1477</v>
      </c>
      <c r="B11" s="126"/>
      <c r="C11" s="126">
        <v>9</v>
      </c>
      <c r="D11" s="126">
        <v>2</v>
      </c>
      <c r="E11" s="126">
        <v>11</v>
      </c>
      <c r="K11" s="3" t="s">
        <v>1477</v>
      </c>
      <c r="L11" s="126">
        <v>4</v>
      </c>
      <c r="M11" s="126">
        <v>7</v>
      </c>
      <c r="N11" s="126">
        <v>11</v>
      </c>
    </row>
    <row r="12" spans="1:14" x14ac:dyDescent="0.35">
      <c r="A12" s="3" t="s">
        <v>1771</v>
      </c>
      <c r="B12" s="126"/>
      <c r="C12" s="126">
        <v>13</v>
      </c>
      <c r="D12" s="126"/>
      <c r="E12" s="126">
        <v>13</v>
      </c>
      <c r="K12" s="3" t="s">
        <v>1771</v>
      </c>
      <c r="L12" s="126">
        <v>2</v>
      </c>
      <c r="M12" s="126">
        <v>11</v>
      </c>
      <c r="N12" s="126">
        <v>13</v>
      </c>
    </row>
    <row r="13" spans="1:14" x14ac:dyDescent="0.35">
      <c r="A13" s="3" t="s">
        <v>3</v>
      </c>
      <c r="B13" s="126">
        <v>2</v>
      </c>
      <c r="C13" s="126">
        <v>66</v>
      </c>
      <c r="D13" s="126">
        <v>34</v>
      </c>
      <c r="E13" s="126">
        <v>102</v>
      </c>
      <c r="K13" s="3" t="s">
        <v>3</v>
      </c>
      <c r="L13" s="126">
        <v>30</v>
      </c>
      <c r="M13" s="126">
        <v>70</v>
      </c>
      <c r="N13" s="126">
        <v>100</v>
      </c>
    </row>
  </sheetData>
  <pageMargins left="0.7" right="0.7" top="0.75" bottom="0.75" header="0.3" footer="0.3"/>
  <drawing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49A840-ACAC-4F1A-A268-3FB62441D2FA}">
  <dimension ref="A3:I17"/>
  <sheetViews>
    <sheetView workbookViewId="0">
      <selection activeCell="G8" sqref="G8"/>
    </sheetView>
  </sheetViews>
  <sheetFormatPr defaultRowHeight="14.5" x14ac:dyDescent="0.35"/>
  <cols>
    <col min="1" max="1" width="50.7265625" bestFit="1" customWidth="1"/>
    <col min="2" max="2" width="17.26953125" bestFit="1" customWidth="1"/>
    <col min="3" max="3" width="11" bestFit="1" customWidth="1"/>
    <col min="4" max="4" width="11.7265625" bestFit="1" customWidth="1"/>
    <col min="5" max="5" width="31.453125" customWidth="1"/>
    <col min="6" max="6" width="29.81640625" bestFit="1" customWidth="1"/>
    <col min="7" max="7" width="17.26953125" bestFit="1" customWidth="1"/>
    <col min="8" max="8" width="11" bestFit="1" customWidth="1"/>
    <col min="9" max="9" width="11.7265625" bestFit="1" customWidth="1"/>
    <col min="10" max="10" width="25.81640625" bestFit="1" customWidth="1"/>
    <col min="11" max="11" width="29" bestFit="1" customWidth="1"/>
    <col min="12" max="12" width="30.81640625" bestFit="1" customWidth="1"/>
  </cols>
  <sheetData>
    <row r="3" spans="1:9" x14ac:dyDescent="0.35">
      <c r="A3" s="2" t="s">
        <v>4300</v>
      </c>
      <c r="B3" s="2" t="s">
        <v>1</v>
      </c>
      <c r="F3" s="2" t="s">
        <v>4281</v>
      </c>
      <c r="G3" s="2" t="s">
        <v>1</v>
      </c>
    </row>
    <row r="4" spans="1:9" x14ac:dyDescent="0.35">
      <c r="A4" s="2" t="s">
        <v>2</v>
      </c>
      <c r="B4" t="s">
        <v>49</v>
      </c>
      <c r="C4" t="s">
        <v>137</v>
      </c>
      <c r="D4" t="s">
        <v>3</v>
      </c>
      <c r="F4" s="2" t="s">
        <v>2</v>
      </c>
      <c r="G4" t="s">
        <v>49</v>
      </c>
      <c r="H4" t="s">
        <v>137</v>
      </c>
      <c r="I4" t="s">
        <v>3</v>
      </c>
    </row>
    <row r="5" spans="1:9" x14ac:dyDescent="0.35">
      <c r="A5" s="3" t="s">
        <v>1638</v>
      </c>
      <c r="B5" s="126">
        <v>2</v>
      </c>
      <c r="C5" s="126">
        <v>13</v>
      </c>
      <c r="D5" s="126">
        <v>15</v>
      </c>
      <c r="F5" s="122" t="s">
        <v>1638</v>
      </c>
      <c r="G5" s="145">
        <v>2</v>
      </c>
      <c r="H5" s="145">
        <v>13</v>
      </c>
      <c r="I5" s="145">
        <v>15</v>
      </c>
    </row>
    <row r="6" spans="1:9" x14ac:dyDescent="0.35">
      <c r="A6" s="120" t="s">
        <v>1639</v>
      </c>
      <c r="B6" s="126">
        <v>2</v>
      </c>
      <c r="C6" s="126">
        <v>13</v>
      </c>
      <c r="D6" s="126">
        <v>15</v>
      </c>
      <c r="F6" s="123" t="s">
        <v>174</v>
      </c>
      <c r="G6" s="145"/>
      <c r="H6" s="145">
        <v>3</v>
      </c>
      <c r="I6" s="145">
        <v>3</v>
      </c>
    </row>
    <row r="7" spans="1:9" x14ac:dyDescent="0.35">
      <c r="A7" s="121" t="s">
        <v>174</v>
      </c>
      <c r="B7" s="126"/>
      <c r="C7" s="126">
        <v>3</v>
      </c>
      <c r="D7" s="126">
        <v>3</v>
      </c>
      <c r="F7" s="124" t="s">
        <v>1882</v>
      </c>
      <c r="G7" s="145"/>
      <c r="H7" s="145">
        <v>3</v>
      </c>
      <c r="I7" s="145">
        <v>3</v>
      </c>
    </row>
    <row r="8" spans="1:9" x14ac:dyDescent="0.35">
      <c r="A8" s="121" t="s">
        <v>46</v>
      </c>
      <c r="B8" s="126"/>
      <c r="C8" s="126">
        <v>5</v>
      </c>
      <c r="D8" s="126">
        <v>5</v>
      </c>
      <c r="F8" s="123" t="s">
        <v>46</v>
      </c>
      <c r="G8" s="145"/>
      <c r="H8" s="145">
        <v>5</v>
      </c>
      <c r="I8" s="145">
        <v>5</v>
      </c>
    </row>
    <row r="9" spans="1:9" x14ac:dyDescent="0.35">
      <c r="A9" s="121" t="s">
        <v>107</v>
      </c>
      <c r="B9" s="126"/>
      <c r="C9" s="126">
        <v>3</v>
      </c>
      <c r="D9" s="126">
        <v>3</v>
      </c>
      <c r="F9" s="124" t="s">
        <v>1883</v>
      </c>
      <c r="G9" s="145"/>
      <c r="H9" s="145">
        <v>1</v>
      </c>
      <c r="I9" s="145">
        <v>1</v>
      </c>
    </row>
    <row r="10" spans="1:9" x14ac:dyDescent="0.35">
      <c r="A10" s="121" t="s">
        <v>57</v>
      </c>
      <c r="B10" s="126">
        <v>2</v>
      </c>
      <c r="C10" s="126">
        <v>2</v>
      </c>
      <c r="D10" s="126">
        <v>4</v>
      </c>
      <c r="F10" s="124" t="s">
        <v>1882</v>
      </c>
      <c r="G10" s="145"/>
      <c r="H10" s="145">
        <v>4</v>
      </c>
      <c r="I10" s="145">
        <v>4</v>
      </c>
    </row>
    <row r="11" spans="1:9" x14ac:dyDescent="0.35">
      <c r="A11" s="3" t="s">
        <v>3</v>
      </c>
      <c r="B11" s="126">
        <v>2</v>
      </c>
      <c r="C11" s="126">
        <v>13</v>
      </c>
      <c r="D11" s="126">
        <v>15</v>
      </c>
      <c r="F11" s="123" t="s">
        <v>107</v>
      </c>
      <c r="G11" s="145"/>
      <c r="H11" s="145">
        <v>3</v>
      </c>
      <c r="I11" s="145">
        <v>3</v>
      </c>
    </row>
    <row r="12" spans="1:9" x14ac:dyDescent="0.35">
      <c r="F12" s="125" t="s">
        <v>1883</v>
      </c>
      <c r="G12" s="146"/>
      <c r="H12" s="146">
        <v>1</v>
      </c>
      <c r="I12" s="146">
        <v>1</v>
      </c>
    </row>
    <row r="13" spans="1:9" x14ac:dyDescent="0.35">
      <c r="F13" s="124" t="s">
        <v>1882</v>
      </c>
      <c r="G13" s="145"/>
      <c r="H13" s="145">
        <v>2</v>
      </c>
      <c r="I13" s="145">
        <v>2</v>
      </c>
    </row>
    <row r="14" spans="1:9" x14ac:dyDescent="0.35">
      <c r="F14" s="123" t="s">
        <v>57</v>
      </c>
      <c r="G14" s="145">
        <v>2</v>
      </c>
      <c r="H14" s="145">
        <v>2</v>
      </c>
      <c r="I14" s="145">
        <v>4</v>
      </c>
    </row>
    <row r="15" spans="1:9" x14ac:dyDescent="0.35">
      <c r="F15" s="124" t="s">
        <v>4301</v>
      </c>
      <c r="G15" s="145">
        <v>2</v>
      </c>
      <c r="H15" s="145"/>
      <c r="I15" s="145">
        <v>2</v>
      </c>
    </row>
    <row r="16" spans="1:9" x14ac:dyDescent="0.35">
      <c r="F16" s="124" t="s">
        <v>1882</v>
      </c>
      <c r="G16" s="145"/>
      <c r="H16" s="145">
        <v>2</v>
      </c>
      <c r="I16" s="145">
        <v>2</v>
      </c>
    </row>
    <row r="17" spans="6:9" x14ac:dyDescent="0.35">
      <c r="F17" s="3" t="s">
        <v>3</v>
      </c>
      <c r="G17" s="126">
        <v>2</v>
      </c>
      <c r="H17" s="126">
        <v>13</v>
      </c>
      <c r="I17" s="126">
        <v>15</v>
      </c>
    </row>
  </sheetData>
  <pageMargins left="0.7" right="0.7" top="0.75" bottom="0.75" header="0.3" footer="0.3"/>
  <drawing r:id="rId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3CB3A-8BC6-4DF7-8DAF-7E611A900201}">
  <dimension ref="A1:AB517"/>
  <sheetViews>
    <sheetView workbookViewId="0">
      <selection activeCell="F12" sqref="F12"/>
    </sheetView>
  </sheetViews>
  <sheetFormatPr defaultRowHeight="14.5" x14ac:dyDescent="0.35"/>
  <sheetData>
    <row r="1" spans="1:28" s="46" customFormat="1" ht="159.5" x14ac:dyDescent="0.35">
      <c r="A1" s="4" t="s">
        <v>10</v>
      </c>
      <c r="B1" s="4" t="s">
        <v>11</v>
      </c>
      <c r="C1" s="4" t="s">
        <v>12</v>
      </c>
      <c r="D1" s="4" t="s">
        <v>13</v>
      </c>
      <c r="E1" s="4" t="s">
        <v>14</v>
      </c>
      <c r="F1" s="4" t="s">
        <v>15</v>
      </c>
      <c r="G1" s="4" t="s">
        <v>16</v>
      </c>
      <c r="H1" s="4" t="s">
        <v>17</v>
      </c>
      <c r="I1" s="4" t="s">
        <v>20</v>
      </c>
      <c r="J1" s="4" t="s">
        <v>21</v>
      </c>
      <c r="K1" s="4" t="s">
        <v>22</v>
      </c>
      <c r="L1" s="4" t="s">
        <v>23</v>
      </c>
      <c r="M1" s="4" t="s">
        <v>24</v>
      </c>
      <c r="N1" s="4" t="s">
        <v>25</v>
      </c>
      <c r="O1" s="4" t="s">
        <v>26</v>
      </c>
      <c r="P1" s="4" t="s">
        <v>1893</v>
      </c>
      <c r="Q1" s="43" t="s">
        <v>28</v>
      </c>
      <c r="R1" s="62" t="s">
        <v>29</v>
      </c>
      <c r="S1" s="62" t="s">
        <v>30</v>
      </c>
      <c r="T1" s="62" t="s">
        <v>31</v>
      </c>
      <c r="U1" s="62" t="s">
        <v>32</v>
      </c>
      <c r="V1" s="63" t="s">
        <v>33</v>
      </c>
      <c r="W1" s="63" t="s">
        <v>34</v>
      </c>
      <c r="X1" s="63" t="s">
        <v>35</v>
      </c>
      <c r="Y1" s="44" t="s">
        <v>1894</v>
      </c>
      <c r="Z1" s="44" t="s">
        <v>1895</v>
      </c>
      <c r="AA1" s="44" t="s">
        <v>1896</v>
      </c>
      <c r="AB1" s="45">
        <v>45769</v>
      </c>
    </row>
    <row r="2" spans="1:28" x14ac:dyDescent="0.35">
      <c r="A2" t="s">
        <v>3366</v>
      </c>
      <c r="B2">
        <v>45662.073912037034</v>
      </c>
      <c r="C2">
        <v>45662.075578703705</v>
      </c>
      <c r="D2" t="s">
        <v>38</v>
      </c>
      <c r="F2">
        <v>45661</v>
      </c>
      <c r="G2" t="s">
        <v>473</v>
      </c>
      <c r="H2" t="s">
        <v>39</v>
      </c>
      <c r="I2" t="s">
        <v>93</v>
      </c>
      <c r="J2" t="s">
        <v>42</v>
      </c>
      <c r="K2" t="s">
        <v>118</v>
      </c>
      <c r="L2" t="s">
        <v>3367</v>
      </c>
      <c r="M2" t="s">
        <v>3368</v>
      </c>
      <c r="N2" t="s">
        <v>899</v>
      </c>
      <c r="O2">
        <v>45665</v>
      </c>
      <c r="P2" t="s">
        <v>1900</v>
      </c>
      <c r="Q2" t="s">
        <v>59</v>
      </c>
      <c r="R2" t="s">
        <v>49</v>
      </c>
      <c r="T2">
        <v>45665</v>
      </c>
      <c r="V2" t="s">
        <v>4302</v>
      </c>
      <c r="W2" t="s">
        <v>4301</v>
      </c>
      <c r="X2" t="s">
        <v>4301</v>
      </c>
    </row>
    <row r="3" spans="1:28" x14ac:dyDescent="0.35">
      <c r="A3" t="s">
        <v>3129</v>
      </c>
      <c r="B3">
        <v>45679.170601851853</v>
      </c>
      <c r="C3">
        <v>45679.171331018515</v>
      </c>
      <c r="D3" t="s">
        <v>38</v>
      </c>
      <c r="F3">
        <v>45678</v>
      </c>
      <c r="G3" t="s">
        <v>2398</v>
      </c>
      <c r="H3" t="s">
        <v>39</v>
      </c>
      <c r="I3" t="s">
        <v>93</v>
      </c>
      <c r="J3" t="s">
        <v>42</v>
      </c>
      <c r="K3" t="s">
        <v>118</v>
      </c>
      <c r="L3" t="s">
        <v>3130</v>
      </c>
      <c r="M3" t="s">
        <v>1618</v>
      </c>
      <c r="N3" t="s">
        <v>1888</v>
      </c>
      <c r="O3">
        <v>45688</v>
      </c>
      <c r="P3" t="s">
        <v>1900</v>
      </c>
      <c r="Q3" t="s">
        <v>59</v>
      </c>
      <c r="R3" t="s">
        <v>49</v>
      </c>
      <c r="T3">
        <v>45688</v>
      </c>
      <c r="V3" t="s">
        <v>4302</v>
      </c>
      <c r="W3" t="s">
        <v>4301</v>
      </c>
      <c r="X3" t="s">
        <v>4301</v>
      </c>
    </row>
    <row r="4" spans="1:28" x14ac:dyDescent="0.35">
      <c r="A4" t="s">
        <v>3126</v>
      </c>
      <c r="B4">
        <v>45679.171446759261</v>
      </c>
      <c r="C4">
        <v>45679.172199074077</v>
      </c>
      <c r="D4" t="s">
        <v>38</v>
      </c>
      <c r="F4">
        <v>45678</v>
      </c>
      <c r="G4" t="s">
        <v>3127</v>
      </c>
      <c r="H4" t="s">
        <v>39</v>
      </c>
      <c r="I4" t="s">
        <v>93</v>
      </c>
      <c r="J4" t="s">
        <v>42</v>
      </c>
      <c r="K4" t="s">
        <v>118</v>
      </c>
      <c r="L4" t="s">
        <v>3128</v>
      </c>
      <c r="M4" t="s">
        <v>1618</v>
      </c>
      <c r="N4" t="s">
        <v>1888</v>
      </c>
      <c r="O4">
        <v>45688</v>
      </c>
      <c r="P4" t="s">
        <v>1900</v>
      </c>
      <c r="Q4" t="s">
        <v>59</v>
      </c>
      <c r="R4" t="s">
        <v>49</v>
      </c>
      <c r="T4">
        <v>45688</v>
      </c>
      <c r="V4" t="s">
        <v>4302</v>
      </c>
      <c r="W4" t="s">
        <v>4301</v>
      </c>
      <c r="X4" t="s">
        <v>4301</v>
      </c>
    </row>
    <row r="5" spans="1:28" x14ac:dyDescent="0.35">
      <c r="A5" t="s">
        <v>3123</v>
      </c>
      <c r="B5">
        <v>45679.207986111112</v>
      </c>
      <c r="C5">
        <v>45679.211793981478</v>
      </c>
      <c r="D5" t="s">
        <v>38</v>
      </c>
      <c r="F5">
        <v>45678</v>
      </c>
      <c r="G5" t="s">
        <v>2364</v>
      </c>
      <c r="H5" t="s">
        <v>39</v>
      </c>
      <c r="I5" t="s">
        <v>93</v>
      </c>
      <c r="J5" t="s">
        <v>42</v>
      </c>
      <c r="K5" t="s">
        <v>118</v>
      </c>
      <c r="L5" t="s">
        <v>3124</v>
      </c>
      <c r="M5" t="s">
        <v>3125</v>
      </c>
      <c r="N5" t="s">
        <v>57</v>
      </c>
      <c r="O5">
        <v>45688</v>
      </c>
      <c r="P5" t="s">
        <v>47</v>
      </c>
      <c r="Q5" t="s">
        <v>59</v>
      </c>
      <c r="R5" t="s">
        <v>49</v>
      </c>
      <c r="T5">
        <v>45688</v>
      </c>
      <c r="V5" t="s">
        <v>4302</v>
      </c>
      <c r="W5" t="s">
        <v>4301</v>
      </c>
      <c r="X5" t="s">
        <v>4301</v>
      </c>
    </row>
    <row r="6" spans="1:28" x14ac:dyDescent="0.35">
      <c r="A6" t="s">
        <v>3120</v>
      </c>
      <c r="B6">
        <v>45679.362326388888</v>
      </c>
      <c r="C6">
        <v>45679.368113425924</v>
      </c>
      <c r="D6" t="s">
        <v>38</v>
      </c>
      <c r="F6">
        <v>45679</v>
      </c>
      <c r="G6" t="s">
        <v>85</v>
      </c>
      <c r="H6" t="s">
        <v>39</v>
      </c>
      <c r="I6" t="s">
        <v>53</v>
      </c>
      <c r="J6" t="s">
        <v>86</v>
      </c>
      <c r="K6" t="s">
        <v>87</v>
      </c>
      <c r="L6" t="s">
        <v>3121</v>
      </c>
      <c r="M6" t="s">
        <v>3122</v>
      </c>
      <c r="N6" t="s">
        <v>57</v>
      </c>
      <c r="O6">
        <v>45777</v>
      </c>
      <c r="P6" t="s">
        <v>1900</v>
      </c>
      <c r="Q6" t="s">
        <v>59</v>
      </c>
      <c r="R6" t="s">
        <v>49</v>
      </c>
      <c r="T6">
        <v>45777</v>
      </c>
      <c r="V6" t="s">
        <v>4302</v>
      </c>
      <c r="W6" t="s">
        <v>4301</v>
      </c>
      <c r="X6" t="s">
        <v>4301</v>
      </c>
    </row>
    <row r="7" spans="1:28" x14ac:dyDescent="0.35">
      <c r="A7" t="s">
        <v>3117</v>
      </c>
      <c r="B7">
        <v>45679.379548611112</v>
      </c>
      <c r="C7">
        <v>45679.381261574075</v>
      </c>
      <c r="D7" t="s">
        <v>38</v>
      </c>
      <c r="F7">
        <v>45679</v>
      </c>
      <c r="G7" t="s">
        <v>1661</v>
      </c>
      <c r="H7" t="s">
        <v>39</v>
      </c>
      <c r="I7" t="s">
        <v>53</v>
      </c>
      <c r="J7" t="s">
        <v>42</v>
      </c>
      <c r="K7" t="s">
        <v>61</v>
      </c>
      <c r="L7" t="s">
        <v>3118</v>
      </c>
      <c r="M7" t="s">
        <v>3119</v>
      </c>
      <c r="N7" t="s">
        <v>113</v>
      </c>
      <c r="O7">
        <v>45777</v>
      </c>
      <c r="P7" t="s">
        <v>1900</v>
      </c>
      <c r="Q7" t="s">
        <v>59</v>
      </c>
      <c r="R7" t="s">
        <v>49</v>
      </c>
      <c r="T7">
        <v>45777</v>
      </c>
      <c r="V7" t="s">
        <v>4302</v>
      </c>
      <c r="W7" t="s">
        <v>4301</v>
      </c>
      <c r="X7" t="s">
        <v>4301</v>
      </c>
    </row>
    <row r="8" spans="1:28" x14ac:dyDescent="0.35">
      <c r="A8" t="s">
        <v>3114</v>
      </c>
      <c r="B8">
        <v>45679.442094907405</v>
      </c>
      <c r="C8">
        <v>45679.445451388892</v>
      </c>
      <c r="D8" t="s">
        <v>38</v>
      </c>
      <c r="F8">
        <v>45679</v>
      </c>
      <c r="G8" t="s">
        <v>723</v>
      </c>
      <c r="H8" t="s">
        <v>39</v>
      </c>
      <c r="I8" t="s">
        <v>53</v>
      </c>
      <c r="J8" t="s">
        <v>42</v>
      </c>
      <c r="K8" t="s">
        <v>118</v>
      </c>
      <c r="L8" t="s">
        <v>3115</v>
      </c>
      <c r="M8" t="s">
        <v>3116</v>
      </c>
      <c r="N8" t="s">
        <v>57</v>
      </c>
      <c r="O8">
        <v>45777</v>
      </c>
      <c r="P8" t="s">
        <v>1900</v>
      </c>
      <c r="Q8" t="s">
        <v>48</v>
      </c>
      <c r="R8" t="s">
        <v>49</v>
      </c>
      <c r="T8">
        <v>45777</v>
      </c>
      <c r="V8" t="s">
        <v>4302</v>
      </c>
      <c r="W8" t="s">
        <v>4301</v>
      </c>
      <c r="X8" t="s">
        <v>4301</v>
      </c>
    </row>
    <row r="9" spans="1:28" x14ac:dyDescent="0.35">
      <c r="A9" t="s">
        <v>3112</v>
      </c>
      <c r="B9">
        <v>45679.500231481485</v>
      </c>
      <c r="C9">
        <v>45679.505729166667</v>
      </c>
      <c r="D9" t="s">
        <v>38</v>
      </c>
      <c r="F9">
        <v>45679</v>
      </c>
      <c r="G9" t="s">
        <v>1560</v>
      </c>
      <c r="H9" t="s">
        <v>39</v>
      </c>
      <c r="I9" t="s">
        <v>53</v>
      </c>
      <c r="J9" t="s">
        <v>86</v>
      </c>
      <c r="K9" t="s">
        <v>87</v>
      </c>
      <c r="L9" t="s">
        <v>3113</v>
      </c>
      <c r="M9" t="s">
        <v>2082</v>
      </c>
      <c r="N9" t="s">
        <v>97</v>
      </c>
      <c r="O9">
        <v>45777</v>
      </c>
      <c r="P9" t="s">
        <v>1900</v>
      </c>
      <c r="Q9" t="s">
        <v>59</v>
      </c>
      <c r="R9" t="s">
        <v>49</v>
      </c>
      <c r="T9">
        <v>45777</v>
      </c>
      <c r="V9" t="s">
        <v>4302</v>
      </c>
      <c r="W9" t="s">
        <v>4301</v>
      </c>
      <c r="X9" t="s">
        <v>4301</v>
      </c>
    </row>
    <row r="10" spans="1:28" x14ac:dyDescent="0.35">
      <c r="A10" t="s">
        <v>3109</v>
      </c>
      <c r="B10">
        <v>45679.525729166664</v>
      </c>
      <c r="C10">
        <v>45679.530960648146</v>
      </c>
      <c r="D10" t="s">
        <v>38</v>
      </c>
      <c r="F10">
        <v>45679</v>
      </c>
      <c r="G10" t="s">
        <v>1560</v>
      </c>
      <c r="H10" t="s">
        <v>39</v>
      </c>
      <c r="I10" t="s">
        <v>53</v>
      </c>
      <c r="J10" t="s">
        <v>86</v>
      </c>
      <c r="K10" t="s">
        <v>87</v>
      </c>
      <c r="L10" t="s">
        <v>3110</v>
      </c>
      <c r="M10" t="s">
        <v>3111</v>
      </c>
      <c r="N10" t="s">
        <v>97</v>
      </c>
      <c r="O10">
        <v>45777</v>
      </c>
      <c r="P10" t="s">
        <v>1900</v>
      </c>
      <c r="Q10" t="s">
        <v>59</v>
      </c>
      <c r="R10" t="s">
        <v>49</v>
      </c>
      <c r="T10">
        <v>45777</v>
      </c>
      <c r="V10" t="s">
        <v>4302</v>
      </c>
      <c r="W10" t="s">
        <v>4301</v>
      </c>
      <c r="X10" t="s">
        <v>4301</v>
      </c>
    </row>
    <row r="11" spans="1:28" x14ac:dyDescent="0.35">
      <c r="A11" t="s">
        <v>3106</v>
      </c>
      <c r="B11">
        <v>45679.81958333333</v>
      </c>
      <c r="C11">
        <v>45679.824432870373</v>
      </c>
      <c r="D11" t="s">
        <v>38</v>
      </c>
      <c r="F11">
        <v>45679</v>
      </c>
      <c r="G11" t="s">
        <v>138</v>
      </c>
      <c r="H11" t="s">
        <v>39</v>
      </c>
      <c r="I11" t="s">
        <v>41</v>
      </c>
      <c r="J11" t="s">
        <v>86</v>
      </c>
      <c r="K11" t="s">
        <v>94</v>
      </c>
      <c r="L11" t="s">
        <v>3107</v>
      </c>
      <c r="M11" t="s">
        <v>3108</v>
      </c>
      <c r="N11" t="s">
        <v>97</v>
      </c>
      <c r="O11">
        <v>45777</v>
      </c>
      <c r="P11" t="s">
        <v>1900</v>
      </c>
      <c r="Q11" t="s">
        <v>48</v>
      </c>
      <c r="R11" t="s">
        <v>49</v>
      </c>
      <c r="T11">
        <v>45777</v>
      </c>
      <c r="V11" t="s">
        <v>4302</v>
      </c>
      <c r="W11" t="s">
        <v>4301</v>
      </c>
      <c r="X11" t="s">
        <v>4301</v>
      </c>
    </row>
    <row r="12" spans="1:28" x14ac:dyDescent="0.35">
      <c r="A12" t="s">
        <v>3103</v>
      </c>
      <c r="B12">
        <v>45679.855949074074</v>
      </c>
      <c r="C12">
        <v>45679.856620370374</v>
      </c>
      <c r="D12" t="s">
        <v>38</v>
      </c>
      <c r="F12">
        <v>45679</v>
      </c>
      <c r="G12" t="s">
        <v>2796</v>
      </c>
      <c r="H12" t="s">
        <v>39</v>
      </c>
      <c r="I12" t="s">
        <v>93</v>
      </c>
      <c r="J12" t="s">
        <v>42</v>
      </c>
      <c r="K12" t="s">
        <v>61</v>
      </c>
      <c r="L12" t="s">
        <v>3104</v>
      </c>
      <c r="M12" t="s">
        <v>3105</v>
      </c>
      <c r="N12" t="s">
        <v>57</v>
      </c>
      <c r="O12">
        <v>45777</v>
      </c>
      <c r="P12" t="s">
        <v>1900</v>
      </c>
      <c r="Q12" t="s">
        <v>59</v>
      </c>
      <c r="R12" t="s">
        <v>49</v>
      </c>
      <c r="T12">
        <v>45777</v>
      </c>
      <c r="V12" t="s">
        <v>4302</v>
      </c>
      <c r="W12" t="s">
        <v>4301</v>
      </c>
      <c r="X12" t="s">
        <v>4301</v>
      </c>
    </row>
    <row r="13" spans="1:28" x14ac:dyDescent="0.35">
      <c r="A13" t="s">
        <v>3363</v>
      </c>
      <c r="B13">
        <v>45662.076782407406</v>
      </c>
      <c r="C13">
        <v>45662.077847222223</v>
      </c>
      <c r="D13" t="s">
        <v>38</v>
      </c>
      <c r="F13">
        <v>45661</v>
      </c>
      <c r="G13" t="s">
        <v>202</v>
      </c>
      <c r="H13" t="s">
        <v>1920</v>
      </c>
      <c r="I13" t="s">
        <v>93</v>
      </c>
      <c r="J13" t="s">
        <v>42</v>
      </c>
      <c r="K13" t="s">
        <v>66</v>
      </c>
      <c r="L13" t="s">
        <v>3364</v>
      </c>
      <c r="M13" t="s">
        <v>3365</v>
      </c>
      <c r="N13" t="s">
        <v>1888</v>
      </c>
      <c r="O13">
        <v>45665</v>
      </c>
      <c r="P13" t="s">
        <v>1900</v>
      </c>
      <c r="Q13" t="s">
        <v>59</v>
      </c>
      <c r="R13" t="s">
        <v>49</v>
      </c>
      <c r="T13">
        <v>45665</v>
      </c>
      <c r="V13" t="s">
        <v>4302</v>
      </c>
      <c r="W13" t="s">
        <v>4301</v>
      </c>
      <c r="X13" t="s">
        <v>4301</v>
      </c>
    </row>
    <row r="14" spans="1:28" x14ac:dyDescent="0.35">
      <c r="A14" t="s">
        <v>3102</v>
      </c>
      <c r="B14">
        <v>45679.953125</v>
      </c>
      <c r="C14">
        <v>45679.954768518517</v>
      </c>
      <c r="D14" t="s">
        <v>38</v>
      </c>
      <c r="F14">
        <v>45679</v>
      </c>
      <c r="G14" t="s">
        <v>2821</v>
      </c>
      <c r="H14" t="s">
        <v>39</v>
      </c>
      <c r="I14" t="s">
        <v>93</v>
      </c>
      <c r="J14" t="s">
        <v>42</v>
      </c>
      <c r="K14" t="s">
        <v>61</v>
      </c>
      <c r="L14" t="s">
        <v>2447</v>
      </c>
      <c r="M14" t="s">
        <v>2448</v>
      </c>
      <c r="N14" t="s">
        <v>57</v>
      </c>
      <c r="O14">
        <v>45777</v>
      </c>
      <c r="P14" t="s">
        <v>1900</v>
      </c>
      <c r="Q14" t="s">
        <v>59</v>
      </c>
      <c r="R14" t="s">
        <v>49</v>
      </c>
      <c r="T14">
        <v>45777</v>
      </c>
      <c r="V14" t="s">
        <v>4302</v>
      </c>
      <c r="W14" t="s">
        <v>4301</v>
      </c>
      <c r="X14" t="s">
        <v>4301</v>
      </c>
    </row>
    <row r="15" spans="1:28" x14ac:dyDescent="0.35">
      <c r="A15" t="s">
        <v>3100</v>
      </c>
      <c r="B15">
        <v>45680.007523148146</v>
      </c>
      <c r="C15">
        <v>45680.008483796293</v>
      </c>
      <c r="D15" t="s">
        <v>38</v>
      </c>
      <c r="F15">
        <v>45680</v>
      </c>
      <c r="G15" t="s">
        <v>470</v>
      </c>
      <c r="H15" t="s">
        <v>39</v>
      </c>
      <c r="I15" t="s">
        <v>93</v>
      </c>
      <c r="J15" t="s">
        <v>42</v>
      </c>
      <c r="K15" t="s">
        <v>61</v>
      </c>
      <c r="L15" t="s">
        <v>2447</v>
      </c>
      <c r="M15" t="s">
        <v>3101</v>
      </c>
      <c r="N15" t="s">
        <v>57</v>
      </c>
      <c r="O15">
        <v>45777</v>
      </c>
      <c r="P15" t="s">
        <v>1900</v>
      </c>
      <c r="Q15" t="s">
        <v>59</v>
      </c>
      <c r="R15" t="s">
        <v>49</v>
      </c>
      <c r="T15">
        <v>45777</v>
      </c>
      <c r="V15" t="s">
        <v>4302</v>
      </c>
      <c r="W15" t="s">
        <v>4301</v>
      </c>
      <c r="X15" t="s">
        <v>4301</v>
      </c>
    </row>
    <row r="16" spans="1:28" x14ac:dyDescent="0.35">
      <c r="A16" t="s">
        <v>3097</v>
      </c>
      <c r="B16">
        <v>45680.295659722222</v>
      </c>
      <c r="C16">
        <v>45680.296886574077</v>
      </c>
      <c r="D16" t="s">
        <v>38</v>
      </c>
      <c r="F16">
        <v>45680</v>
      </c>
      <c r="G16" t="s">
        <v>1661</v>
      </c>
      <c r="H16" t="s">
        <v>39</v>
      </c>
      <c r="I16" t="s">
        <v>53</v>
      </c>
      <c r="J16" t="s">
        <v>42</v>
      </c>
      <c r="K16" t="s">
        <v>61</v>
      </c>
      <c r="L16" t="s">
        <v>3098</v>
      </c>
      <c r="M16" t="s">
        <v>3099</v>
      </c>
      <c r="N16" t="s">
        <v>57</v>
      </c>
      <c r="O16">
        <v>45777</v>
      </c>
      <c r="P16" t="s">
        <v>1900</v>
      </c>
      <c r="Q16" t="s">
        <v>59</v>
      </c>
      <c r="R16" t="s">
        <v>49</v>
      </c>
      <c r="T16">
        <v>45777</v>
      </c>
      <c r="V16" t="s">
        <v>4302</v>
      </c>
      <c r="W16" t="s">
        <v>4301</v>
      </c>
      <c r="X16" t="s">
        <v>4301</v>
      </c>
    </row>
    <row r="17" spans="1:24" x14ac:dyDescent="0.35">
      <c r="A17" t="s">
        <v>3095</v>
      </c>
      <c r="B17">
        <v>45680.330567129633</v>
      </c>
      <c r="C17">
        <v>45680.331770833334</v>
      </c>
      <c r="D17" t="s">
        <v>38</v>
      </c>
      <c r="F17">
        <v>45680</v>
      </c>
      <c r="G17" t="s">
        <v>196</v>
      </c>
      <c r="H17" t="s">
        <v>1920</v>
      </c>
      <c r="I17" t="s">
        <v>53</v>
      </c>
      <c r="J17" t="s">
        <v>42</v>
      </c>
      <c r="K17" t="s">
        <v>118</v>
      </c>
      <c r="L17" t="s">
        <v>3096</v>
      </c>
      <c r="M17" t="s">
        <v>2111</v>
      </c>
      <c r="N17" t="s">
        <v>57</v>
      </c>
      <c r="O17">
        <v>45681</v>
      </c>
      <c r="P17" t="s">
        <v>1900</v>
      </c>
      <c r="Q17" t="s">
        <v>59</v>
      </c>
      <c r="R17" t="s">
        <v>49</v>
      </c>
      <c r="T17">
        <v>45681</v>
      </c>
      <c r="V17" t="s">
        <v>4302</v>
      </c>
      <c r="W17" t="s">
        <v>4301</v>
      </c>
      <c r="X17" t="s">
        <v>4301</v>
      </c>
    </row>
    <row r="18" spans="1:24" x14ac:dyDescent="0.35">
      <c r="A18" t="s">
        <v>3092</v>
      </c>
      <c r="B18">
        <v>45680.333495370367</v>
      </c>
      <c r="C18">
        <v>45680.337847222225</v>
      </c>
      <c r="D18" t="s">
        <v>38</v>
      </c>
      <c r="F18">
        <v>45679</v>
      </c>
      <c r="G18" t="s">
        <v>2450</v>
      </c>
      <c r="H18" t="s">
        <v>39</v>
      </c>
      <c r="I18" t="s">
        <v>93</v>
      </c>
      <c r="J18" t="s">
        <v>86</v>
      </c>
      <c r="K18" t="s">
        <v>94</v>
      </c>
      <c r="L18" t="s">
        <v>3093</v>
      </c>
      <c r="M18" t="s">
        <v>3094</v>
      </c>
      <c r="N18" t="s">
        <v>97</v>
      </c>
      <c r="O18">
        <v>45680</v>
      </c>
      <c r="P18" t="s">
        <v>47</v>
      </c>
      <c r="Q18" t="s">
        <v>59</v>
      </c>
      <c r="R18" t="s">
        <v>49</v>
      </c>
      <c r="T18">
        <v>45680</v>
      </c>
      <c r="V18" t="s">
        <v>4302</v>
      </c>
      <c r="W18" t="s">
        <v>4301</v>
      </c>
      <c r="X18" t="s">
        <v>4301</v>
      </c>
    </row>
    <row r="19" spans="1:24" x14ac:dyDescent="0.35">
      <c r="A19" t="s">
        <v>3089</v>
      </c>
      <c r="B19">
        <v>45680.496527777781</v>
      </c>
      <c r="C19">
        <v>45680.499201388891</v>
      </c>
      <c r="D19" t="s">
        <v>38</v>
      </c>
      <c r="F19">
        <v>45680</v>
      </c>
      <c r="G19" t="s">
        <v>533</v>
      </c>
      <c r="H19" t="s">
        <v>39</v>
      </c>
      <c r="I19" t="s">
        <v>53</v>
      </c>
      <c r="J19" t="s">
        <v>42</v>
      </c>
      <c r="K19" t="s">
        <v>118</v>
      </c>
      <c r="L19" t="s">
        <v>3090</v>
      </c>
      <c r="M19" t="s">
        <v>3091</v>
      </c>
      <c r="N19" t="s">
        <v>57</v>
      </c>
      <c r="O19">
        <v>45681</v>
      </c>
      <c r="P19" t="s">
        <v>1900</v>
      </c>
      <c r="Q19" t="s">
        <v>59</v>
      </c>
      <c r="R19" t="s">
        <v>49</v>
      </c>
      <c r="T19">
        <v>45681</v>
      </c>
      <c r="V19" t="s">
        <v>4302</v>
      </c>
      <c r="W19" t="s">
        <v>4301</v>
      </c>
      <c r="X19" t="s">
        <v>4301</v>
      </c>
    </row>
    <row r="20" spans="1:24" x14ac:dyDescent="0.35">
      <c r="A20" t="s">
        <v>3086</v>
      </c>
      <c r="B20">
        <v>45680.53434027778</v>
      </c>
      <c r="C20">
        <v>45680.537002314813</v>
      </c>
      <c r="D20" t="s">
        <v>38</v>
      </c>
      <c r="F20">
        <v>45680</v>
      </c>
      <c r="G20" t="s">
        <v>723</v>
      </c>
      <c r="H20" t="s">
        <v>39</v>
      </c>
      <c r="I20" t="s">
        <v>53</v>
      </c>
      <c r="J20" t="s">
        <v>42</v>
      </c>
      <c r="K20" t="s">
        <v>118</v>
      </c>
      <c r="L20" t="s">
        <v>3087</v>
      </c>
      <c r="M20" t="s">
        <v>3088</v>
      </c>
      <c r="N20" t="s">
        <v>57</v>
      </c>
      <c r="O20">
        <v>45777</v>
      </c>
      <c r="P20" t="s">
        <v>1900</v>
      </c>
      <c r="Q20" t="s">
        <v>48</v>
      </c>
      <c r="R20" t="s">
        <v>137</v>
      </c>
      <c r="S20" t="s">
        <v>50</v>
      </c>
      <c r="T20">
        <v>45777</v>
      </c>
      <c r="V20" t="s">
        <v>4301</v>
      </c>
      <c r="W20">
        <v>8</v>
      </c>
      <c r="X20" t="s">
        <v>1882</v>
      </c>
    </row>
    <row r="21" spans="1:24" x14ac:dyDescent="0.35">
      <c r="A21" t="s">
        <v>3083</v>
      </c>
      <c r="B21">
        <v>45680.537581018521</v>
      </c>
      <c r="C21">
        <v>45680.538738425923</v>
      </c>
      <c r="D21" t="s">
        <v>38</v>
      </c>
      <c r="F21">
        <v>45680</v>
      </c>
      <c r="G21" t="s">
        <v>1560</v>
      </c>
      <c r="H21" t="s">
        <v>39</v>
      </c>
      <c r="I21" t="s">
        <v>53</v>
      </c>
      <c r="J21" t="s">
        <v>86</v>
      </c>
      <c r="K21" t="s">
        <v>87</v>
      </c>
      <c r="L21" t="s">
        <v>3084</v>
      </c>
      <c r="M21" t="s">
        <v>3085</v>
      </c>
      <c r="N21" t="s">
        <v>97</v>
      </c>
      <c r="O21">
        <v>45777</v>
      </c>
      <c r="P21" t="s">
        <v>108</v>
      </c>
      <c r="Q21" t="s">
        <v>59</v>
      </c>
      <c r="R21" t="s">
        <v>49</v>
      </c>
      <c r="T21">
        <v>45777</v>
      </c>
      <c r="V21" t="s">
        <v>4302</v>
      </c>
      <c r="W21" t="s">
        <v>4301</v>
      </c>
      <c r="X21" t="s">
        <v>4301</v>
      </c>
    </row>
    <row r="22" spans="1:24" x14ac:dyDescent="0.35">
      <c r="A22" t="s">
        <v>3082</v>
      </c>
      <c r="B22">
        <v>45680.939895833333</v>
      </c>
      <c r="C22">
        <v>45680.940995370373</v>
      </c>
      <c r="D22" t="s">
        <v>38</v>
      </c>
      <c r="F22">
        <v>45680</v>
      </c>
      <c r="G22" t="s">
        <v>470</v>
      </c>
      <c r="H22" t="s">
        <v>39</v>
      </c>
      <c r="I22" t="s">
        <v>93</v>
      </c>
      <c r="J22" t="s">
        <v>42</v>
      </c>
      <c r="K22" t="s">
        <v>61</v>
      </c>
      <c r="L22" t="s">
        <v>2447</v>
      </c>
      <c r="M22" t="s">
        <v>2448</v>
      </c>
      <c r="N22" t="s">
        <v>57</v>
      </c>
      <c r="O22">
        <v>45777</v>
      </c>
      <c r="P22" t="s">
        <v>1900</v>
      </c>
      <c r="Q22" t="s">
        <v>59</v>
      </c>
      <c r="R22" t="s">
        <v>49</v>
      </c>
      <c r="T22">
        <v>45777</v>
      </c>
      <c r="V22" t="s">
        <v>4302</v>
      </c>
      <c r="W22" t="s">
        <v>4301</v>
      </c>
      <c r="X22" t="s">
        <v>4301</v>
      </c>
    </row>
    <row r="23" spans="1:24" x14ac:dyDescent="0.35">
      <c r="A23" t="s">
        <v>3081</v>
      </c>
      <c r="B23">
        <v>45681.046875</v>
      </c>
      <c r="C23">
        <v>45681.047662037039</v>
      </c>
      <c r="D23" t="s">
        <v>38</v>
      </c>
      <c r="F23">
        <v>45681</v>
      </c>
      <c r="G23" t="s">
        <v>2796</v>
      </c>
      <c r="H23" t="s">
        <v>39</v>
      </c>
      <c r="I23" t="s">
        <v>93</v>
      </c>
      <c r="J23" t="s">
        <v>42</v>
      </c>
      <c r="K23" t="s">
        <v>61</v>
      </c>
      <c r="L23" t="s">
        <v>2554</v>
      </c>
      <c r="M23" t="s">
        <v>2554</v>
      </c>
      <c r="N23" t="s">
        <v>57</v>
      </c>
      <c r="O23">
        <v>45777</v>
      </c>
      <c r="P23" t="s">
        <v>1900</v>
      </c>
      <c r="Q23" t="s">
        <v>59</v>
      </c>
      <c r="R23" t="s">
        <v>49</v>
      </c>
      <c r="T23">
        <v>45777</v>
      </c>
      <c r="V23" t="s">
        <v>4302</v>
      </c>
      <c r="W23" t="s">
        <v>4301</v>
      </c>
      <c r="X23" t="s">
        <v>4301</v>
      </c>
    </row>
    <row r="24" spans="1:24" x14ac:dyDescent="0.35">
      <c r="A24" t="s">
        <v>3360</v>
      </c>
      <c r="B24">
        <v>45662.140706018516</v>
      </c>
      <c r="C24">
        <v>45662.144328703704</v>
      </c>
      <c r="D24" t="s">
        <v>38</v>
      </c>
      <c r="F24">
        <v>45661</v>
      </c>
      <c r="G24" t="s">
        <v>473</v>
      </c>
      <c r="H24" t="s">
        <v>39</v>
      </c>
      <c r="I24" t="s">
        <v>93</v>
      </c>
      <c r="J24" t="s">
        <v>42</v>
      </c>
      <c r="K24" t="s">
        <v>118</v>
      </c>
      <c r="L24" t="s">
        <v>3361</v>
      </c>
      <c r="M24" t="s">
        <v>3362</v>
      </c>
      <c r="N24" t="s">
        <v>57</v>
      </c>
      <c r="O24">
        <v>45676</v>
      </c>
      <c r="P24" t="s">
        <v>1900</v>
      </c>
      <c r="Q24" t="s">
        <v>59</v>
      </c>
      <c r="R24" t="s">
        <v>49</v>
      </c>
      <c r="T24">
        <v>45676</v>
      </c>
      <c r="V24" t="s">
        <v>4302</v>
      </c>
      <c r="W24" t="s">
        <v>4301</v>
      </c>
      <c r="X24" t="s">
        <v>4301</v>
      </c>
    </row>
    <row r="25" spans="1:24" x14ac:dyDescent="0.35">
      <c r="A25" t="s">
        <v>3078</v>
      </c>
      <c r="B25">
        <v>45683.472071759257</v>
      </c>
      <c r="C25">
        <v>45683.475057870368</v>
      </c>
      <c r="D25" t="s">
        <v>38</v>
      </c>
      <c r="F25">
        <v>45683</v>
      </c>
      <c r="G25" t="s">
        <v>542</v>
      </c>
      <c r="H25" t="s">
        <v>39</v>
      </c>
      <c r="I25" t="s">
        <v>53</v>
      </c>
      <c r="J25" t="s">
        <v>42</v>
      </c>
      <c r="K25" t="s">
        <v>118</v>
      </c>
      <c r="L25" t="s">
        <v>3079</v>
      </c>
      <c r="M25" t="s">
        <v>3080</v>
      </c>
      <c r="N25" t="s">
        <v>57</v>
      </c>
      <c r="O25">
        <v>45777</v>
      </c>
      <c r="P25" t="s">
        <v>1900</v>
      </c>
      <c r="Q25" t="s">
        <v>59</v>
      </c>
      <c r="R25" t="s">
        <v>49</v>
      </c>
      <c r="T25">
        <v>45777</v>
      </c>
      <c r="V25" t="s">
        <v>4302</v>
      </c>
      <c r="W25" t="s">
        <v>4301</v>
      </c>
      <c r="X25" t="s">
        <v>4301</v>
      </c>
    </row>
    <row r="26" spans="1:24" x14ac:dyDescent="0.35">
      <c r="A26" t="s">
        <v>3075</v>
      </c>
      <c r="B26">
        <v>45683.879675925928</v>
      </c>
      <c r="C26">
        <v>45683.881423611114</v>
      </c>
      <c r="D26" t="s">
        <v>38</v>
      </c>
      <c r="F26">
        <v>45683</v>
      </c>
      <c r="G26" t="s">
        <v>2398</v>
      </c>
      <c r="H26" t="s">
        <v>39</v>
      </c>
      <c r="I26" t="s">
        <v>41</v>
      </c>
      <c r="J26" t="s">
        <v>42</v>
      </c>
      <c r="K26" t="s">
        <v>118</v>
      </c>
      <c r="L26" t="s">
        <v>3076</v>
      </c>
      <c r="M26" t="s">
        <v>3077</v>
      </c>
      <c r="N26" t="s">
        <v>57</v>
      </c>
      <c r="O26">
        <v>45688</v>
      </c>
      <c r="P26" t="s">
        <v>1900</v>
      </c>
      <c r="Q26" t="s">
        <v>59</v>
      </c>
      <c r="R26" t="s">
        <v>49</v>
      </c>
      <c r="T26">
        <v>45688</v>
      </c>
      <c r="V26" t="s">
        <v>4302</v>
      </c>
      <c r="W26" t="s">
        <v>4301</v>
      </c>
      <c r="X26" t="s">
        <v>4301</v>
      </c>
    </row>
    <row r="27" spans="1:24" x14ac:dyDescent="0.35">
      <c r="A27" t="s">
        <v>3073</v>
      </c>
      <c r="B27">
        <v>45683.881631944445</v>
      </c>
      <c r="C27">
        <v>45683.882870370369</v>
      </c>
      <c r="D27" t="s">
        <v>38</v>
      </c>
      <c r="F27">
        <v>45683</v>
      </c>
      <c r="G27" t="s">
        <v>2398</v>
      </c>
      <c r="H27" t="s">
        <v>39</v>
      </c>
      <c r="I27" t="s">
        <v>41</v>
      </c>
      <c r="J27" t="s">
        <v>42</v>
      </c>
      <c r="K27" t="s">
        <v>118</v>
      </c>
      <c r="L27" t="s">
        <v>3074</v>
      </c>
      <c r="M27" t="s">
        <v>1618</v>
      </c>
      <c r="N27" t="s">
        <v>1888</v>
      </c>
      <c r="O27">
        <v>45688</v>
      </c>
      <c r="P27" t="s">
        <v>1900</v>
      </c>
      <c r="Q27" t="s">
        <v>59</v>
      </c>
      <c r="R27" t="s">
        <v>49</v>
      </c>
      <c r="T27">
        <v>45688</v>
      </c>
      <c r="V27" t="s">
        <v>4302</v>
      </c>
      <c r="W27" t="s">
        <v>4301</v>
      </c>
      <c r="X27" t="s">
        <v>4301</v>
      </c>
    </row>
    <row r="28" spans="1:24" x14ac:dyDescent="0.35">
      <c r="A28" t="s">
        <v>3070</v>
      </c>
      <c r="B28">
        <v>45683.882905092592</v>
      </c>
      <c r="C28">
        <v>45683.883715277778</v>
      </c>
      <c r="D28" t="s">
        <v>38</v>
      </c>
      <c r="F28">
        <v>45683</v>
      </c>
      <c r="G28" t="s">
        <v>2398</v>
      </c>
      <c r="H28" t="s">
        <v>39</v>
      </c>
      <c r="I28" t="s">
        <v>41</v>
      </c>
      <c r="J28" t="s">
        <v>42</v>
      </c>
      <c r="K28" t="s">
        <v>118</v>
      </c>
      <c r="L28" t="s">
        <v>3071</v>
      </c>
      <c r="M28" t="s">
        <v>3072</v>
      </c>
      <c r="N28" t="s">
        <v>317</v>
      </c>
      <c r="O28">
        <v>45683</v>
      </c>
      <c r="P28" t="s">
        <v>1900</v>
      </c>
      <c r="Q28" t="s">
        <v>59</v>
      </c>
      <c r="R28" t="s">
        <v>553</v>
      </c>
      <c r="S28" t="s">
        <v>50</v>
      </c>
      <c r="T28">
        <v>45683</v>
      </c>
      <c r="V28" t="s">
        <v>4301</v>
      </c>
      <c r="W28">
        <v>-86</v>
      </c>
      <c r="X28" t="s">
        <v>1883</v>
      </c>
    </row>
    <row r="29" spans="1:24" x14ac:dyDescent="0.35">
      <c r="A29" t="s">
        <v>3068</v>
      </c>
      <c r="B29">
        <v>45684.277581018519</v>
      </c>
      <c r="C29">
        <v>45684.278564814813</v>
      </c>
      <c r="D29" t="s">
        <v>38</v>
      </c>
      <c r="F29">
        <v>45684</v>
      </c>
      <c r="G29" t="s">
        <v>149</v>
      </c>
      <c r="H29" t="s">
        <v>1920</v>
      </c>
      <c r="I29" t="s">
        <v>53</v>
      </c>
      <c r="J29" t="s">
        <v>86</v>
      </c>
      <c r="K29" t="s">
        <v>87</v>
      </c>
      <c r="L29" t="s">
        <v>3069</v>
      </c>
      <c r="M29" t="s">
        <v>2924</v>
      </c>
      <c r="N29" t="s">
        <v>97</v>
      </c>
      <c r="O29">
        <v>45777</v>
      </c>
      <c r="P29" t="s">
        <v>1900</v>
      </c>
      <c r="Q29" t="s">
        <v>59</v>
      </c>
      <c r="R29" t="s">
        <v>49</v>
      </c>
      <c r="T29">
        <v>45777</v>
      </c>
      <c r="V29" t="s">
        <v>4302</v>
      </c>
      <c r="W29" t="s">
        <v>4301</v>
      </c>
      <c r="X29" t="s">
        <v>4301</v>
      </c>
    </row>
    <row r="30" spans="1:24" x14ac:dyDescent="0.35">
      <c r="A30" t="s">
        <v>3065</v>
      </c>
      <c r="B30">
        <v>45684.279224537036</v>
      </c>
      <c r="C30">
        <v>45684.283333333333</v>
      </c>
      <c r="D30" t="s">
        <v>38</v>
      </c>
      <c r="F30">
        <v>45684</v>
      </c>
      <c r="G30" t="s">
        <v>1609</v>
      </c>
      <c r="H30" t="s">
        <v>1920</v>
      </c>
      <c r="I30" t="s">
        <v>53</v>
      </c>
      <c r="J30" t="s">
        <v>86</v>
      </c>
      <c r="K30" t="s">
        <v>87</v>
      </c>
      <c r="L30" t="s">
        <v>3066</v>
      </c>
      <c r="M30" t="s">
        <v>3067</v>
      </c>
      <c r="N30" t="s">
        <v>97</v>
      </c>
      <c r="O30">
        <v>45777</v>
      </c>
      <c r="P30" t="s">
        <v>1900</v>
      </c>
      <c r="Q30" t="s">
        <v>59</v>
      </c>
      <c r="R30" t="s">
        <v>49</v>
      </c>
      <c r="T30">
        <v>45777</v>
      </c>
      <c r="V30" t="s">
        <v>4302</v>
      </c>
      <c r="W30" t="s">
        <v>4301</v>
      </c>
      <c r="X30" t="s">
        <v>4301</v>
      </c>
    </row>
    <row r="31" spans="1:24" x14ac:dyDescent="0.35">
      <c r="A31" t="s">
        <v>3063</v>
      </c>
      <c r="B31">
        <v>45684.300162037034</v>
      </c>
      <c r="C31">
        <v>45684.300729166665</v>
      </c>
      <c r="D31" t="s">
        <v>38</v>
      </c>
      <c r="F31">
        <v>45684</v>
      </c>
      <c r="G31" t="s">
        <v>2133</v>
      </c>
      <c r="H31" t="s">
        <v>39</v>
      </c>
      <c r="I31" t="s">
        <v>53</v>
      </c>
      <c r="J31" t="s">
        <v>86</v>
      </c>
      <c r="K31" t="s">
        <v>639</v>
      </c>
      <c r="L31" t="s">
        <v>3064</v>
      </c>
      <c r="M31" t="s">
        <v>2376</v>
      </c>
      <c r="N31" t="s">
        <v>97</v>
      </c>
      <c r="O31">
        <v>45777</v>
      </c>
      <c r="P31" t="s">
        <v>108</v>
      </c>
      <c r="Q31" t="s">
        <v>59</v>
      </c>
      <c r="R31" t="s">
        <v>49</v>
      </c>
      <c r="T31">
        <v>45777</v>
      </c>
      <c r="V31" t="s">
        <v>4302</v>
      </c>
      <c r="W31" t="s">
        <v>4301</v>
      </c>
      <c r="X31" t="s">
        <v>4301</v>
      </c>
    </row>
    <row r="32" spans="1:24" x14ac:dyDescent="0.35">
      <c r="A32" t="s">
        <v>3060</v>
      </c>
      <c r="B32">
        <v>45684.300763888888</v>
      </c>
      <c r="C32">
        <v>45684.301354166666</v>
      </c>
      <c r="D32" t="s">
        <v>38</v>
      </c>
      <c r="F32">
        <v>45684</v>
      </c>
      <c r="G32" t="s">
        <v>2287</v>
      </c>
      <c r="H32" t="s">
        <v>39</v>
      </c>
      <c r="I32" t="s">
        <v>53</v>
      </c>
      <c r="J32" t="s">
        <v>86</v>
      </c>
      <c r="K32" t="s">
        <v>54</v>
      </c>
      <c r="L32" t="s">
        <v>3061</v>
      </c>
      <c r="M32" t="s">
        <v>3062</v>
      </c>
      <c r="N32" t="s">
        <v>97</v>
      </c>
      <c r="O32">
        <v>45777</v>
      </c>
      <c r="P32" t="s">
        <v>108</v>
      </c>
      <c r="Q32" t="s">
        <v>59</v>
      </c>
      <c r="R32" t="s">
        <v>49</v>
      </c>
      <c r="T32">
        <v>45777</v>
      </c>
      <c r="V32" t="s">
        <v>4302</v>
      </c>
      <c r="W32" t="s">
        <v>4301</v>
      </c>
      <c r="X32" t="s">
        <v>4301</v>
      </c>
    </row>
    <row r="33" spans="1:24" x14ac:dyDescent="0.35">
      <c r="A33" t="s">
        <v>3058</v>
      </c>
      <c r="B33">
        <v>45684.301504629628</v>
      </c>
      <c r="C33">
        <v>45684.304131944446</v>
      </c>
      <c r="D33" t="s">
        <v>38</v>
      </c>
      <c r="F33">
        <v>45684</v>
      </c>
      <c r="G33" t="s">
        <v>2133</v>
      </c>
      <c r="H33" t="s">
        <v>39</v>
      </c>
      <c r="I33" t="s">
        <v>53</v>
      </c>
      <c r="J33" t="s">
        <v>86</v>
      </c>
      <c r="K33" t="s">
        <v>54</v>
      </c>
      <c r="L33" t="s">
        <v>3059</v>
      </c>
      <c r="M33" t="s">
        <v>2831</v>
      </c>
      <c r="N33" t="s">
        <v>113</v>
      </c>
      <c r="O33">
        <v>45777</v>
      </c>
      <c r="P33" t="s">
        <v>1900</v>
      </c>
      <c r="Q33" t="s">
        <v>59</v>
      </c>
      <c r="R33" t="s">
        <v>49</v>
      </c>
      <c r="T33">
        <v>45777</v>
      </c>
      <c r="V33" t="s">
        <v>4302</v>
      </c>
      <c r="W33" t="s">
        <v>4301</v>
      </c>
      <c r="X33" t="s">
        <v>4301</v>
      </c>
    </row>
    <row r="34" spans="1:24" x14ac:dyDescent="0.35">
      <c r="A34" t="s">
        <v>3054</v>
      </c>
      <c r="B34">
        <v>45684.370358796295</v>
      </c>
      <c r="C34">
        <v>45684.372800925928</v>
      </c>
      <c r="D34" t="s">
        <v>38</v>
      </c>
      <c r="F34">
        <v>45684</v>
      </c>
      <c r="G34" t="s">
        <v>3055</v>
      </c>
      <c r="H34" t="s">
        <v>39</v>
      </c>
      <c r="I34" t="s">
        <v>53</v>
      </c>
      <c r="J34" t="s">
        <v>2116</v>
      </c>
      <c r="K34" t="s">
        <v>134</v>
      </c>
      <c r="L34" t="s">
        <v>3056</v>
      </c>
      <c r="M34" t="s">
        <v>3057</v>
      </c>
      <c r="N34" t="s">
        <v>57</v>
      </c>
      <c r="O34">
        <v>45688</v>
      </c>
      <c r="P34" t="s">
        <v>1900</v>
      </c>
      <c r="Q34" t="s">
        <v>59</v>
      </c>
      <c r="R34" t="s">
        <v>49</v>
      </c>
      <c r="T34">
        <v>45688</v>
      </c>
      <c r="V34" t="s">
        <v>4302</v>
      </c>
      <c r="W34" t="s">
        <v>4301</v>
      </c>
      <c r="X34" t="s">
        <v>4301</v>
      </c>
    </row>
    <row r="35" spans="1:24" x14ac:dyDescent="0.35">
      <c r="A35" t="s">
        <v>3359</v>
      </c>
      <c r="B35">
        <v>45662.492928240739</v>
      </c>
      <c r="C35">
        <v>45662.493449074071</v>
      </c>
      <c r="D35" t="s">
        <v>38</v>
      </c>
      <c r="F35">
        <v>45661</v>
      </c>
      <c r="G35" t="s">
        <v>1661</v>
      </c>
      <c r="H35" t="s">
        <v>39</v>
      </c>
      <c r="I35" t="s">
        <v>53</v>
      </c>
      <c r="J35" t="s">
        <v>42</v>
      </c>
      <c r="K35" t="s">
        <v>61</v>
      </c>
      <c r="L35" t="s">
        <v>2703</v>
      </c>
      <c r="M35" t="s">
        <v>2704</v>
      </c>
      <c r="N35" t="s">
        <v>57</v>
      </c>
      <c r="O35">
        <v>45777</v>
      </c>
      <c r="P35" t="s">
        <v>1900</v>
      </c>
      <c r="Q35" t="s">
        <v>59</v>
      </c>
      <c r="R35" t="s">
        <v>49</v>
      </c>
      <c r="T35">
        <v>45777</v>
      </c>
      <c r="V35" t="s">
        <v>4302</v>
      </c>
      <c r="W35" t="s">
        <v>4301</v>
      </c>
      <c r="X35" t="s">
        <v>4301</v>
      </c>
    </row>
    <row r="36" spans="1:24" x14ac:dyDescent="0.35">
      <c r="A36" t="s">
        <v>3051</v>
      </c>
      <c r="B36">
        <v>45684.377199074072</v>
      </c>
      <c r="C36">
        <v>45684.381122685183</v>
      </c>
      <c r="D36" t="s">
        <v>38</v>
      </c>
      <c r="F36">
        <v>45684</v>
      </c>
      <c r="G36" t="s">
        <v>663</v>
      </c>
      <c r="H36" t="s">
        <v>1920</v>
      </c>
      <c r="I36" t="s">
        <v>53</v>
      </c>
      <c r="J36" t="s">
        <v>42</v>
      </c>
      <c r="K36" t="s">
        <v>118</v>
      </c>
      <c r="L36" t="s">
        <v>3052</v>
      </c>
      <c r="M36" t="s">
        <v>3053</v>
      </c>
      <c r="N36" t="s">
        <v>57</v>
      </c>
      <c r="O36">
        <v>45777</v>
      </c>
      <c r="P36" t="s">
        <v>1900</v>
      </c>
      <c r="Q36" t="s">
        <v>59</v>
      </c>
      <c r="R36" t="s">
        <v>49</v>
      </c>
      <c r="T36">
        <v>45777</v>
      </c>
      <c r="V36" t="s">
        <v>4302</v>
      </c>
      <c r="W36" t="s">
        <v>4301</v>
      </c>
      <c r="X36" t="s">
        <v>4301</v>
      </c>
    </row>
    <row r="37" spans="1:24" x14ac:dyDescent="0.35">
      <c r="A37" t="s">
        <v>3041</v>
      </c>
      <c r="B37">
        <v>45684.450532407405</v>
      </c>
      <c r="C37">
        <v>45684.455960648149</v>
      </c>
      <c r="D37" t="s">
        <v>38</v>
      </c>
      <c r="F37">
        <v>45684</v>
      </c>
      <c r="G37" t="s">
        <v>3042</v>
      </c>
      <c r="H37" t="s">
        <v>39</v>
      </c>
      <c r="I37" t="s">
        <v>53</v>
      </c>
      <c r="J37" t="s">
        <v>86</v>
      </c>
      <c r="K37" t="s">
        <v>87</v>
      </c>
      <c r="L37" t="s">
        <v>3043</v>
      </c>
      <c r="M37" t="s">
        <v>3044</v>
      </c>
      <c r="N37" t="s">
        <v>97</v>
      </c>
      <c r="O37">
        <v>45777</v>
      </c>
      <c r="P37" t="s">
        <v>108</v>
      </c>
      <c r="Q37" t="s">
        <v>59</v>
      </c>
      <c r="R37" t="s">
        <v>49</v>
      </c>
      <c r="T37">
        <v>45777</v>
      </c>
      <c r="V37" t="s">
        <v>4302</v>
      </c>
      <c r="W37" t="s">
        <v>4301</v>
      </c>
      <c r="X37" t="s">
        <v>4301</v>
      </c>
    </row>
    <row r="38" spans="1:24" x14ac:dyDescent="0.35">
      <c r="A38" t="s">
        <v>3036</v>
      </c>
      <c r="B38">
        <v>45684.451111111113</v>
      </c>
      <c r="C38">
        <v>45684.455972222226</v>
      </c>
      <c r="D38" t="s">
        <v>38</v>
      </c>
      <c r="F38">
        <v>45684</v>
      </c>
      <c r="G38" t="s">
        <v>3037</v>
      </c>
      <c r="H38" t="s">
        <v>39</v>
      </c>
      <c r="I38" t="s">
        <v>53</v>
      </c>
      <c r="J38" t="s">
        <v>86</v>
      </c>
      <c r="K38" t="s">
        <v>87</v>
      </c>
      <c r="L38" t="s">
        <v>3038</v>
      </c>
      <c r="M38" t="s">
        <v>2002</v>
      </c>
      <c r="N38" t="s">
        <v>97</v>
      </c>
      <c r="O38">
        <v>45777</v>
      </c>
      <c r="P38" t="s">
        <v>108</v>
      </c>
      <c r="Q38" t="s">
        <v>59</v>
      </c>
      <c r="R38" t="s">
        <v>49</v>
      </c>
      <c r="T38">
        <v>45777</v>
      </c>
      <c r="V38" t="s">
        <v>4302</v>
      </c>
      <c r="W38" t="s">
        <v>4301</v>
      </c>
      <c r="X38" t="s">
        <v>4301</v>
      </c>
    </row>
    <row r="39" spans="1:24" x14ac:dyDescent="0.35">
      <c r="A39" t="s">
        <v>3039</v>
      </c>
      <c r="B39">
        <v>45684.451041666667</v>
      </c>
      <c r="C39">
        <v>45684.456064814818</v>
      </c>
      <c r="D39" t="s">
        <v>38</v>
      </c>
      <c r="F39">
        <v>45684</v>
      </c>
      <c r="G39" t="s">
        <v>243</v>
      </c>
      <c r="H39" t="s">
        <v>1920</v>
      </c>
      <c r="I39" t="s">
        <v>53</v>
      </c>
      <c r="J39" t="s">
        <v>86</v>
      </c>
      <c r="K39" t="s">
        <v>94</v>
      </c>
      <c r="L39" t="s">
        <v>2751</v>
      </c>
      <c r="M39" t="s">
        <v>3040</v>
      </c>
      <c r="N39" t="s">
        <v>317</v>
      </c>
      <c r="O39">
        <v>45777</v>
      </c>
      <c r="P39" t="s">
        <v>47</v>
      </c>
      <c r="Q39" t="s">
        <v>48</v>
      </c>
      <c r="R39" t="s">
        <v>49</v>
      </c>
      <c r="T39">
        <v>45777</v>
      </c>
      <c r="V39" t="s">
        <v>4302</v>
      </c>
      <c r="W39" t="s">
        <v>4301</v>
      </c>
      <c r="X39" t="s">
        <v>4301</v>
      </c>
    </row>
    <row r="40" spans="1:24" x14ac:dyDescent="0.35">
      <c r="A40" t="s">
        <v>3048</v>
      </c>
      <c r="B40">
        <v>45684.420972222222</v>
      </c>
      <c r="C40">
        <v>45684.456250000003</v>
      </c>
      <c r="D40" t="s">
        <v>38</v>
      </c>
      <c r="F40">
        <v>45684</v>
      </c>
      <c r="G40" t="s">
        <v>1144</v>
      </c>
      <c r="H40" t="s">
        <v>39</v>
      </c>
      <c r="I40" t="s">
        <v>53</v>
      </c>
      <c r="J40" t="s">
        <v>86</v>
      </c>
      <c r="K40" t="s">
        <v>157</v>
      </c>
      <c r="L40" t="s">
        <v>3049</v>
      </c>
      <c r="M40" t="s">
        <v>3050</v>
      </c>
      <c r="N40" t="s">
        <v>284</v>
      </c>
      <c r="O40">
        <v>45686</v>
      </c>
      <c r="P40" t="s">
        <v>47</v>
      </c>
      <c r="Q40" t="s">
        <v>48</v>
      </c>
      <c r="R40" t="s">
        <v>49</v>
      </c>
      <c r="T40">
        <v>45686</v>
      </c>
      <c r="V40" t="s">
        <v>4302</v>
      </c>
      <c r="W40" t="s">
        <v>4301</v>
      </c>
      <c r="X40" t="s">
        <v>4301</v>
      </c>
    </row>
    <row r="41" spans="1:24" x14ac:dyDescent="0.35">
      <c r="A41" t="s">
        <v>3045</v>
      </c>
      <c r="B41">
        <v>45684.450416666667</v>
      </c>
      <c r="C41">
        <v>45684.460486111115</v>
      </c>
      <c r="D41" t="s">
        <v>38</v>
      </c>
      <c r="F41">
        <v>45684</v>
      </c>
      <c r="G41" t="s">
        <v>138</v>
      </c>
      <c r="H41" t="s">
        <v>1920</v>
      </c>
      <c r="I41" t="s">
        <v>53</v>
      </c>
      <c r="J41" t="s">
        <v>86</v>
      </c>
      <c r="K41" t="s">
        <v>4303</v>
      </c>
      <c r="L41" t="s">
        <v>3046</v>
      </c>
      <c r="M41" t="s">
        <v>3047</v>
      </c>
      <c r="N41" t="s">
        <v>97</v>
      </c>
      <c r="O41">
        <v>45777</v>
      </c>
      <c r="P41" t="s">
        <v>1900</v>
      </c>
      <c r="Q41" t="s">
        <v>48</v>
      </c>
      <c r="R41" t="s">
        <v>49</v>
      </c>
      <c r="T41">
        <v>45777</v>
      </c>
      <c r="V41" t="s">
        <v>4302</v>
      </c>
      <c r="W41" t="s">
        <v>4301</v>
      </c>
      <c r="X41" t="s">
        <v>4301</v>
      </c>
    </row>
    <row r="42" spans="1:24" x14ac:dyDescent="0.35">
      <c r="A42" t="s">
        <v>3035</v>
      </c>
      <c r="B42">
        <v>45684.632777777777</v>
      </c>
      <c r="C42">
        <v>45684.633564814816</v>
      </c>
      <c r="D42" t="s">
        <v>38</v>
      </c>
      <c r="F42">
        <v>45684</v>
      </c>
      <c r="G42" t="s">
        <v>470</v>
      </c>
      <c r="H42" t="s">
        <v>39</v>
      </c>
      <c r="I42" t="s">
        <v>41</v>
      </c>
      <c r="J42" t="s">
        <v>42</v>
      </c>
      <c r="K42" t="s">
        <v>61</v>
      </c>
      <c r="L42" t="s">
        <v>2447</v>
      </c>
      <c r="M42" t="s">
        <v>2448</v>
      </c>
      <c r="N42" t="s">
        <v>57</v>
      </c>
      <c r="O42">
        <v>45777</v>
      </c>
      <c r="P42" t="s">
        <v>1900</v>
      </c>
      <c r="Q42" t="s">
        <v>59</v>
      </c>
      <c r="R42" t="s">
        <v>49</v>
      </c>
      <c r="T42">
        <v>45777</v>
      </c>
      <c r="V42" t="s">
        <v>4302</v>
      </c>
      <c r="W42" t="s">
        <v>4301</v>
      </c>
      <c r="X42" t="s">
        <v>4301</v>
      </c>
    </row>
    <row r="43" spans="1:24" x14ac:dyDescent="0.35">
      <c r="A43" t="s">
        <v>3032</v>
      </c>
      <c r="B43">
        <v>45684.773020833331</v>
      </c>
      <c r="C43">
        <v>45684.775243055556</v>
      </c>
      <c r="D43" t="s">
        <v>38</v>
      </c>
      <c r="F43">
        <v>45684</v>
      </c>
      <c r="G43" t="s">
        <v>1604</v>
      </c>
      <c r="H43" t="s">
        <v>39</v>
      </c>
      <c r="I43" t="s">
        <v>41</v>
      </c>
      <c r="J43" t="s">
        <v>42</v>
      </c>
      <c r="K43" t="s">
        <v>61</v>
      </c>
      <c r="L43" t="s">
        <v>3033</v>
      </c>
      <c r="M43" t="s">
        <v>3034</v>
      </c>
      <c r="N43" t="s">
        <v>57</v>
      </c>
      <c r="O43">
        <v>45702</v>
      </c>
      <c r="P43" t="s">
        <v>1900</v>
      </c>
      <c r="Q43" t="s">
        <v>59</v>
      </c>
      <c r="R43" t="s">
        <v>49</v>
      </c>
      <c r="T43">
        <v>45702</v>
      </c>
      <c r="V43" t="s">
        <v>4302</v>
      </c>
      <c r="W43" t="s">
        <v>4301</v>
      </c>
      <c r="X43" t="s">
        <v>4301</v>
      </c>
    </row>
    <row r="44" spans="1:24" x14ac:dyDescent="0.35">
      <c r="A44" t="s">
        <v>3029</v>
      </c>
      <c r="B44">
        <v>45684.971597222226</v>
      </c>
      <c r="C44">
        <v>45684.972557870373</v>
      </c>
      <c r="D44" t="s">
        <v>38</v>
      </c>
      <c r="F44">
        <v>45684</v>
      </c>
      <c r="G44" t="s">
        <v>1661</v>
      </c>
      <c r="H44" t="s">
        <v>39</v>
      </c>
      <c r="I44" t="s">
        <v>93</v>
      </c>
      <c r="J44" t="s">
        <v>42</v>
      </c>
      <c r="K44" t="s">
        <v>61</v>
      </c>
      <c r="L44" t="s">
        <v>3030</v>
      </c>
      <c r="M44" t="s">
        <v>3031</v>
      </c>
      <c r="N44" t="s">
        <v>57</v>
      </c>
      <c r="O44">
        <v>45777</v>
      </c>
      <c r="P44" t="s">
        <v>1900</v>
      </c>
      <c r="Q44" t="s">
        <v>59</v>
      </c>
      <c r="R44" t="s">
        <v>49</v>
      </c>
      <c r="T44">
        <v>45777</v>
      </c>
      <c r="V44" t="s">
        <v>4302</v>
      </c>
      <c r="W44" t="s">
        <v>4301</v>
      </c>
      <c r="X44" t="s">
        <v>4301</v>
      </c>
    </row>
    <row r="45" spans="1:24" x14ac:dyDescent="0.35">
      <c r="A45" t="s">
        <v>3026</v>
      </c>
      <c r="B45">
        <v>45685.014826388891</v>
      </c>
      <c r="C45">
        <v>45685.020439814813</v>
      </c>
      <c r="D45" t="s">
        <v>38</v>
      </c>
      <c r="F45">
        <v>45684</v>
      </c>
      <c r="G45" t="s">
        <v>85</v>
      </c>
      <c r="H45" t="s">
        <v>39</v>
      </c>
      <c r="I45" t="s">
        <v>93</v>
      </c>
      <c r="J45" t="s">
        <v>86</v>
      </c>
      <c r="K45" t="s">
        <v>87</v>
      </c>
      <c r="L45" t="s">
        <v>3027</v>
      </c>
      <c r="M45" t="s">
        <v>3028</v>
      </c>
      <c r="N45" t="s">
        <v>57</v>
      </c>
      <c r="O45">
        <v>45777</v>
      </c>
      <c r="P45" t="s">
        <v>1900</v>
      </c>
      <c r="Q45" t="s">
        <v>48</v>
      </c>
      <c r="R45" t="s">
        <v>49</v>
      </c>
      <c r="T45">
        <v>45777</v>
      </c>
      <c r="V45" t="s">
        <v>4302</v>
      </c>
      <c r="W45" t="s">
        <v>4301</v>
      </c>
      <c r="X45" t="s">
        <v>4301</v>
      </c>
    </row>
    <row r="46" spans="1:24" x14ac:dyDescent="0.35">
      <c r="A46" t="s">
        <v>3358</v>
      </c>
      <c r="B46">
        <v>45662.493784722225</v>
      </c>
      <c r="C46">
        <v>45662.494444444441</v>
      </c>
      <c r="D46" t="s">
        <v>38</v>
      </c>
      <c r="F46">
        <v>45662</v>
      </c>
      <c r="G46" t="s">
        <v>1661</v>
      </c>
      <c r="H46" t="s">
        <v>1920</v>
      </c>
      <c r="I46" t="s">
        <v>53</v>
      </c>
      <c r="J46" t="s">
        <v>42</v>
      </c>
      <c r="K46" t="s">
        <v>61</v>
      </c>
      <c r="L46" t="s">
        <v>3344</v>
      </c>
      <c r="M46" t="s">
        <v>3345</v>
      </c>
      <c r="N46" t="s">
        <v>1888</v>
      </c>
      <c r="O46">
        <v>45777</v>
      </c>
      <c r="P46" t="s">
        <v>1900</v>
      </c>
      <c r="Q46" t="s">
        <v>59</v>
      </c>
      <c r="R46" t="s">
        <v>49</v>
      </c>
      <c r="T46">
        <v>45777</v>
      </c>
      <c r="V46" t="s">
        <v>4302</v>
      </c>
      <c r="W46" t="s">
        <v>4301</v>
      </c>
      <c r="X46" t="s">
        <v>4301</v>
      </c>
    </row>
    <row r="47" spans="1:24" x14ac:dyDescent="0.35">
      <c r="A47" t="s">
        <v>3024</v>
      </c>
      <c r="B47">
        <v>45685.152129629598</v>
      </c>
      <c r="C47">
        <v>45685.154907407399</v>
      </c>
      <c r="D47" t="s">
        <v>38</v>
      </c>
      <c r="F47">
        <v>45684</v>
      </c>
      <c r="G47" t="s">
        <v>2761</v>
      </c>
      <c r="H47" t="s">
        <v>39</v>
      </c>
      <c r="I47" t="s">
        <v>93</v>
      </c>
      <c r="J47" t="s">
        <v>86</v>
      </c>
      <c r="K47" t="s">
        <v>4304</v>
      </c>
      <c r="L47" t="s">
        <v>3025</v>
      </c>
      <c r="M47" t="s">
        <v>527</v>
      </c>
      <c r="N47" t="s">
        <v>97</v>
      </c>
      <c r="O47">
        <v>45684</v>
      </c>
      <c r="P47" t="s">
        <v>108</v>
      </c>
      <c r="Q47" t="s">
        <v>59</v>
      </c>
      <c r="R47" t="s">
        <v>49</v>
      </c>
      <c r="T47">
        <v>45684</v>
      </c>
      <c r="V47" t="s">
        <v>4302</v>
      </c>
      <c r="W47" t="s">
        <v>4301</v>
      </c>
      <c r="X47" t="s">
        <v>4301</v>
      </c>
    </row>
    <row r="48" spans="1:24" x14ac:dyDescent="0.35">
      <c r="A48" t="s">
        <v>3021</v>
      </c>
      <c r="B48">
        <v>45685.202743055597</v>
      </c>
      <c r="C48">
        <v>45685.205613425896</v>
      </c>
      <c r="D48" t="s">
        <v>38</v>
      </c>
      <c r="F48">
        <v>45684</v>
      </c>
      <c r="G48" t="s">
        <v>1560</v>
      </c>
      <c r="H48" t="s">
        <v>39</v>
      </c>
      <c r="I48" t="s">
        <v>93</v>
      </c>
      <c r="J48" t="s">
        <v>86</v>
      </c>
      <c r="K48" t="s">
        <v>87</v>
      </c>
      <c r="L48" t="s">
        <v>3022</v>
      </c>
      <c r="M48" t="s">
        <v>3023</v>
      </c>
      <c r="N48" t="s">
        <v>113</v>
      </c>
      <c r="O48">
        <v>45777</v>
      </c>
      <c r="P48" t="s">
        <v>1900</v>
      </c>
      <c r="Q48" t="s">
        <v>59</v>
      </c>
      <c r="R48" t="s">
        <v>49</v>
      </c>
      <c r="T48">
        <v>45777</v>
      </c>
      <c r="V48" t="s">
        <v>4302</v>
      </c>
      <c r="W48" t="s">
        <v>4301</v>
      </c>
      <c r="X48" t="s">
        <v>4301</v>
      </c>
    </row>
    <row r="49" spans="1:24" x14ac:dyDescent="0.35">
      <c r="A49" t="s">
        <v>3019</v>
      </c>
      <c r="B49">
        <v>45685.296342592599</v>
      </c>
      <c r="C49">
        <v>45685.298287037003</v>
      </c>
      <c r="D49" t="s">
        <v>38</v>
      </c>
      <c r="F49">
        <v>45685</v>
      </c>
      <c r="G49" t="s">
        <v>199</v>
      </c>
      <c r="H49" t="s">
        <v>1920</v>
      </c>
      <c r="I49" t="s">
        <v>53</v>
      </c>
      <c r="J49" t="s">
        <v>86</v>
      </c>
      <c r="K49" t="s">
        <v>87</v>
      </c>
      <c r="L49" t="s">
        <v>3020</v>
      </c>
      <c r="M49" t="s">
        <v>2026</v>
      </c>
      <c r="N49" t="s">
        <v>57</v>
      </c>
      <c r="O49">
        <v>45685</v>
      </c>
      <c r="P49" t="s">
        <v>1900</v>
      </c>
      <c r="Q49" t="s">
        <v>59</v>
      </c>
      <c r="R49" t="s">
        <v>137</v>
      </c>
      <c r="S49" t="s">
        <v>64</v>
      </c>
      <c r="T49">
        <v>45685</v>
      </c>
      <c r="V49" t="s">
        <v>4301</v>
      </c>
      <c r="W49">
        <v>-84</v>
      </c>
      <c r="X49" t="s">
        <v>1883</v>
      </c>
    </row>
    <row r="50" spans="1:24" x14ac:dyDescent="0.35">
      <c r="A50" t="s">
        <v>3016</v>
      </c>
      <c r="B50">
        <v>45685.303981481498</v>
      </c>
      <c r="C50">
        <v>45685.307777777802</v>
      </c>
      <c r="D50" t="s">
        <v>38</v>
      </c>
      <c r="F50">
        <v>45685</v>
      </c>
      <c r="G50" t="s">
        <v>138</v>
      </c>
      <c r="H50" t="s">
        <v>39</v>
      </c>
      <c r="I50" t="s">
        <v>53</v>
      </c>
      <c r="J50" t="s">
        <v>86</v>
      </c>
      <c r="K50" t="s">
        <v>94</v>
      </c>
      <c r="L50" t="s">
        <v>3017</v>
      </c>
      <c r="M50" t="s">
        <v>3018</v>
      </c>
      <c r="N50" t="s">
        <v>97</v>
      </c>
      <c r="O50">
        <v>45777</v>
      </c>
      <c r="P50" t="s">
        <v>1900</v>
      </c>
      <c r="Q50" t="s">
        <v>48</v>
      </c>
      <c r="R50" t="s">
        <v>49</v>
      </c>
      <c r="T50">
        <v>45777</v>
      </c>
      <c r="V50" t="s">
        <v>4302</v>
      </c>
      <c r="W50" t="s">
        <v>4301</v>
      </c>
      <c r="X50" t="s">
        <v>4301</v>
      </c>
    </row>
    <row r="51" spans="1:24" x14ac:dyDescent="0.35">
      <c r="A51" t="s">
        <v>3013</v>
      </c>
      <c r="B51">
        <v>45685.409837963001</v>
      </c>
      <c r="C51">
        <v>45685.413263888899</v>
      </c>
      <c r="D51" t="s">
        <v>38</v>
      </c>
      <c r="F51">
        <v>45685</v>
      </c>
      <c r="G51" t="s">
        <v>663</v>
      </c>
      <c r="H51" t="s">
        <v>1920</v>
      </c>
      <c r="I51" t="s">
        <v>53</v>
      </c>
      <c r="J51" t="s">
        <v>42</v>
      </c>
      <c r="K51" t="s">
        <v>118</v>
      </c>
      <c r="L51" t="s">
        <v>3014</v>
      </c>
      <c r="M51" t="s">
        <v>3015</v>
      </c>
      <c r="N51" t="s">
        <v>57</v>
      </c>
      <c r="O51">
        <v>45777</v>
      </c>
      <c r="P51" t="s">
        <v>1900</v>
      </c>
      <c r="Q51" t="s">
        <v>59</v>
      </c>
      <c r="R51" t="s">
        <v>137</v>
      </c>
      <c r="S51" t="s">
        <v>50</v>
      </c>
      <c r="T51">
        <v>45777</v>
      </c>
      <c r="V51" t="s">
        <v>4301</v>
      </c>
      <c r="W51">
        <v>8</v>
      </c>
      <c r="X51" t="s">
        <v>1882</v>
      </c>
    </row>
    <row r="52" spans="1:24" x14ac:dyDescent="0.35">
      <c r="A52" t="s">
        <v>3009</v>
      </c>
      <c r="B52">
        <v>45685.567048611098</v>
      </c>
      <c r="C52">
        <v>45685.570879629602</v>
      </c>
      <c r="D52" t="s">
        <v>38</v>
      </c>
      <c r="F52">
        <v>45685</v>
      </c>
      <c r="G52" t="s">
        <v>3010</v>
      </c>
      <c r="H52" t="s">
        <v>39</v>
      </c>
      <c r="I52" t="s">
        <v>53</v>
      </c>
      <c r="J52" t="s">
        <v>2116</v>
      </c>
      <c r="K52" t="s">
        <v>134</v>
      </c>
      <c r="L52" t="s">
        <v>3011</v>
      </c>
      <c r="M52" t="s">
        <v>3012</v>
      </c>
      <c r="N52" t="s">
        <v>156</v>
      </c>
      <c r="O52">
        <v>45716</v>
      </c>
      <c r="P52" t="s">
        <v>1900</v>
      </c>
      <c r="Q52" t="s">
        <v>59</v>
      </c>
      <c r="R52" t="s">
        <v>49</v>
      </c>
      <c r="T52">
        <v>45716</v>
      </c>
      <c r="V52" t="s">
        <v>4302</v>
      </c>
      <c r="W52" t="s">
        <v>4301</v>
      </c>
      <c r="X52" t="s">
        <v>4301</v>
      </c>
    </row>
    <row r="53" spans="1:24" x14ac:dyDescent="0.35">
      <c r="A53" t="s">
        <v>3008</v>
      </c>
      <c r="B53">
        <v>45685.661215277803</v>
      </c>
      <c r="C53">
        <v>45685.662326388898</v>
      </c>
      <c r="D53" t="s">
        <v>38</v>
      </c>
      <c r="F53">
        <v>45685</v>
      </c>
      <c r="G53" t="s">
        <v>470</v>
      </c>
      <c r="H53" t="s">
        <v>39</v>
      </c>
      <c r="I53" t="s">
        <v>41</v>
      </c>
      <c r="J53" t="s">
        <v>42</v>
      </c>
      <c r="K53" t="s">
        <v>61</v>
      </c>
      <c r="L53" t="s">
        <v>2447</v>
      </c>
      <c r="M53" t="s">
        <v>2448</v>
      </c>
      <c r="N53" t="s">
        <v>57</v>
      </c>
      <c r="O53">
        <v>45777</v>
      </c>
      <c r="P53" t="s">
        <v>1900</v>
      </c>
      <c r="Q53" t="s">
        <v>59</v>
      </c>
      <c r="R53" t="s">
        <v>49</v>
      </c>
      <c r="T53">
        <v>45777</v>
      </c>
      <c r="V53" t="s">
        <v>4302</v>
      </c>
      <c r="W53" t="s">
        <v>4301</v>
      </c>
      <c r="X53" t="s">
        <v>4301</v>
      </c>
    </row>
    <row r="54" spans="1:24" x14ac:dyDescent="0.35">
      <c r="A54" t="s">
        <v>3005</v>
      </c>
      <c r="B54">
        <v>45685.845069444404</v>
      </c>
      <c r="C54">
        <v>45685.846747685202</v>
      </c>
      <c r="D54" t="s">
        <v>38</v>
      </c>
      <c r="F54">
        <v>45685</v>
      </c>
      <c r="G54" t="s">
        <v>2028</v>
      </c>
      <c r="H54" t="s">
        <v>39</v>
      </c>
      <c r="I54" t="s">
        <v>41</v>
      </c>
      <c r="J54" t="s">
        <v>42</v>
      </c>
      <c r="K54" t="s">
        <v>118</v>
      </c>
      <c r="L54" t="s">
        <v>3006</v>
      </c>
      <c r="M54" t="s">
        <v>3007</v>
      </c>
      <c r="N54" t="s">
        <v>1888</v>
      </c>
      <c r="O54">
        <v>45688</v>
      </c>
      <c r="P54" t="s">
        <v>47</v>
      </c>
      <c r="Q54" t="s">
        <v>59</v>
      </c>
      <c r="R54" t="s">
        <v>49</v>
      </c>
      <c r="T54">
        <v>45688</v>
      </c>
      <c r="V54" t="s">
        <v>4302</v>
      </c>
      <c r="W54" t="s">
        <v>4301</v>
      </c>
      <c r="X54" t="s">
        <v>4301</v>
      </c>
    </row>
    <row r="55" spans="1:24" x14ac:dyDescent="0.35">
      <c r="A55" t="s">
        <v>3002</v>
      </c>
      <c r="B55">
        <v>45685.864108796297</v>
      </c>
      <c r="C55">
        <v>45685.866226851896</v>
      </c>
      <c r="D55" t="s">
        <v>38</v>
      </c>
      <c r="F55">
        <v>45685</v>
      </c>
      <c r="G55" t="s">
        <v>285</v>
      </c>
      <c r="H55" t="s">
        <v>39</v>
      </c>
      <c r="I55" t="s">
        <v>41</v>
      </c>
      <c r="J55" t="s">
        <v>42</v>
      </c>
      <c r="K55" t="s">
        <v>61</v>
      </c>
      <c r="L55" t="s">
        <v>3003</v>
      </c>
      <c r="M55" t="s">
        <v>3004</v>
      </c>
      <c r="N55" t="s">
        <v>1888</v>
      </c>
      <c r="O55">
        <v>45777</v>
      </c>
      <c r="P55" t="s">
        <v>1900</v>
      </c>
      <c r="Q55" t="s">
        <v>59</v>
      </c>
      <c r="R55" t="s">
        <v>49</v>
      </c>
      <c r="T55">
        <v>45777</v>
      </c>
      <c r="V55" t="s">
        <v>4302</v>
      </c>
      <c r="W55" t="s">
        <v>4301</v>
      </c>
      <c r="X55" t="s">
        <v>4301</v>
      </c>
    </row>
    <row r="56" spans="1:24" x14ac:dyDescent="0.35">
      <c r="A56" t="s">
        <v>3000</v>
      </c>
      <c r="B56">
        <v>45685.905624999999</v>
      </c>
      <c r="C56">
        <v>45685.907453703701</v>
      </c>
      <c r="D56" t="s">
        <v>38</v>
      </c>
      <c r="F56">
        <v>45685</v>
      </c>
      <c r="G56" t="s">
        <v>285</v>
      </c>
      <c r="H56" t="s">
        <v>39</v>
      </c>
      <c r="I56" t="s">
        <v>41</v>
      </c>
      <c r="J56" t="s">
        <v>42</v>
      </c>
      <c r="K56" t="s">
        <v>61</v>
      </c>
      <c r="L56" t="s">
        <v>3001</v>
      </c>
      <c r="M56" t="s">
        <v>2099</v>
      </c>
      <c r="N56" t="s">
        <v>1888</v>
      </c>
      <c r="O56">
        <v>45777</v>
      </c>
      <c r="P56" t="s">
        <v>1900</v>
      </c>
      <c r="Q56" t="s">
        <v>59</v>
      </c>
      <c r="R56" t="s">
        <v>49</v>
      </c>
      <c r="T56">
        <v>45777</v>
      </c>
      <c r="V56" t="s">
        <v>4302</v>
      </c>
      <c r="W56" t="s">
        <v>4301</v>
      </c>
      <c r="X56" t="s">
        <v>4301</v>
      </c>
    </row>
    <row r="57" spans="1:24" x14ac:dyDescent="0.35">
      <c r="A57" t="s">
        <v>3355</v>
      </c>
      <c r="B57">
        <v>45662.62190972222</v>
      </c>
      <c r="C57">
        <v>45662.626921296294</v>
      </c>
      <c r="D57" t="s">
        <v>38</v>
      </c>
      <c r="F57">
        <v>45662</v>
      </c>
      <c r="G57" t="s">
        <v>1202</v>
      </c>
      <c r="H57" t="s">
        <v>39</v>
      </c>
      <c r="I57" t="s">
        <v>41</v>
      </c>
      <c r="J57" t="s">
        <v>42</v>
      </c>
      <c r="K57" t="s">
        <v>66</v>
      </c>
      <c r="L57" t="s">
        <v>3356</v>
      </c>
      <c r="M57" t="s">
        <v>3357</v>
      </c>
      <c r="N57" t="s">
        <v>113</v>
      </c>
      <c r="O57">
        <v>45671</v>
      </c>
      <c r="P57" t="s">
        <v>1900</v>
      </c>
      <c r="Q57" t="s">
        <v>59</v>
      </c>
      <c r="R57" t="s">
        <v>49</v>
      </c>
      <c r="T57">
        <v>45671</v>
      </c>
      <c r="V57" t="s">
        <v>4302</v>
      </c>
      <c r="W57" t="s">
        <v>4301</v>
      </c>
      <c r="X57" t="s">
        <v>4301</v>
      </c>
    </row>
    <row r="58" spans="1:24" x14ac:dyDescent="0.35">
      <c r="A58" t="s">
        <v>2998</v>
      </c>
      <c r="B58">
        <v>45686.002962963001</v>
      </c>
      <c r="C58">
        <v>45686.004293981503</v>
      </c>
      <c r="D58" t="s">
        <v>38</v>
      </c>
      <c r="F58">
        <v>45685</v>
      </c>
      <c r="G58" t="s">
        <v>1661</v>
      </c>
      <c r="H58" t="s">
        <v>39</v>
      </c>
      <c r="I58" t="s">
        <v>93</v>
      </c>
      <c r="J58" t="s">
        <v>42</v>
      </c>
      <c r="K58" t="s">
        <v>61</v>
      </c>
      <c r="L58" t="s">
        <v>2850</v>
      </c>
      <c r="M58" t="s">
        <v>2999</v>
      </c>
      <c r="N58" t="s">
        <v>113</v>
      </c>
      <c r="O58">
        <v>45777</v>
      </c>
      <c r="P58" t="s">
        <v>1900</v>
      </c>
      <c r="Q58" t="s">
        <v>59</v>
      </c>
      <c r="R58" t="s">
        <v>49</v>
      </c>
      <c r="T58">
        <v>45777</v>
      </c>
      <c r="V58" t="s">
        <v>4302</v>
      </c>
      <c r="W58" t="s">
        <v>4301</v>
      </c>
      <c r="X58" t="s">
        <v>4301</v>
      </c>
    </row>
    <row r="59" spans="1:24" x14ac:dyDescent="0.35">
      <c r="A59" t="s">
        <v>2995</v>
      </c>
      <c r="B59">
        <v>45686.307581018496</v>
      </c>
      <c r="C59">
        <v>45686.3094444444</v>
      </c>
      <c r="D59" t="s">
        <v>38</v>
      </c>
      <c r="F59">
        <v>45686</v>
      </c>
      <c r="G59" t="s">
        <v>2996</v>
      </c>
      <c r="H59" t="s">
        <v>39</v>
      </c>
      <c r="I59" t="s">
        <v>53</v>
      </c>
      <c r="J59" t="s">
        <v>42</v>
      </c>
      <c r="K59" t="s">
        <v>118</v>
      </c>
      <c r="L59" t="s">
        <v>2997</v>
      </c>
      <c r="M59" t="s">
        <v>1659</v>
      </c>
      <c r="N59" t="s">
        <v>57</v>
      </c>
      <c r="O59">
        <v>45686</v>
      </c>
      <c r="P59" t="s">
        <v>1900</v>
      </c>
      <c r="Q59" t="s">
        <v>59</v>
      </c>
      <c r="R59" t="s">
        <v>49</v>
      </c>
      <c r="T59">
        <v>45686</v>
      </c>
      <c r="V59" t="s">
        <v>4302</v>
      </c>
      <c r="W59" t="s">
        <v>4301</v>
      </c>
      <c r="X59" t="s">
        <v>4301</v>
      </c>
    </row>
    <row r="60" spans="1:24" x14ac:dyDescent="0.35">
      <c r="A60" t="s">
        <v>2992</v>
      </c>
      <c r="B60">
        <v>45686.318958333301</v>
      </c>
      <c r="C60">
        <v>45686.324606481503</v>
      </c>
      <c r="D60" t="s">
        <v>38</v>
      </c>
      <c r="F60">
        <v>45686</v>
      </c>
      <c r="G60" t="s">
        <v>138</v>
      </c>
      <c r="H60" t="s">
        <v>39</v>
      </c>
      <c r="I60" t="s">
        <v>53</v>
      </c>
      <c r="J60" t="s">
        <v>86</v>
      </c>
      <c r="K60" t="s">
        <v>94</v>
      </c>
      <c r="L60" t="s">
        <v>2993</v>
      </c>
      <c r="M60" t="s">
        <v>2994</v>
      </c>
      <c r="N60" t="s">
        <v>97</v>
      </c>
      <c r="O60">
        <v>45686</v>
      </c>
      <c r="P60" t="s">
        <v>1900</v>
      </c>
      <c r="Q60" t="s">
        <v>48</v>
      </c>
      <c r="R60" t="s">
        <v>49</v>
      </c>
      <c r="T60">
        <v>45686</v>
      </c>
      <c r="V60" t="s">
        <v>4302</v>
      </c>
      <c r="W60" t="s">
        <v>4301</v>
      </c>
      <c r="X60" t="s">
        <v>4301</v>
      </c>
    </row>
    <row r="61" spans="1:24" x14ac:dyDescent="0.35">
      <c r="A61" t="s">
        <v>2989</v>
      </c>
      <c r="B61">
        <v>45686.383807870399</v>
      </c>
      <c r="C61">
        <v>45686.387777777803</v>
      </c>
      <c r="D61" t="s">
        <v>38</v>
      </c>
      <c r="F61">
        <v>45686</v>
      </c>
      <c r="G61" t="s">
        <v>1144</v>
      </c>
      <c r="H61" t="s">
        <v>39</v>
      </c>
      <c r="I61" t="s">
        <v>53</v>
      </c>
      <c r="J61" t="s">
        <v>86</v>
      </c>
      <c r="K61" t="s">
        <v>54</v>
      </c>
      <c r="L61" t="s">
        <v>2990</v>
      </c>
      <c r="M61" t="s">
        <v>2991</v>
      </c>
      <c r="N61" t="s">
        <v>113</v>
      </c>
      <c r="O61">
        <v>45687</v>
      </c>
      <c r="P61" t="s">
        <v>1900</v>
      </c>
      <c r="Q61" t="s">
        <v>48</v>
      </c>
      <c r="R61" t="s">
        <v>49</v>
      </c>
      <c r="T61">
        <v>45687</v>
      </c>
      <c r="V61" t="s">
        <v>4302</v>
      </c>
      <c r="W61" t="s">
        <v>4301</v>
      </c>
      <c r="X61" t="s">
        <v>4301</v>
      </c>
    </row>
    <row r="62" spans="1:24" x14ac:dyDescent="0.35">
      <c r="A62" t="s">
        <v>2985</v>
      </c>
      <c r="B62">
        <v>45686.386458333298</v>
      </c>
      <c r="C62">
        <v>45686.388055555602</v>
      </c>
      <c r="D62" t="s">
        <v>38</v>
      </c>
      <c r="F62">
        <v>45686</v>
      </c>
      <c r="G62" t="s">
        <v>2986</v>
      </c>
      <c r="H62" t="s">
        <v>39</v>
      </c>
      <c r="I62" t="s">
        <v>53</v>
      </c>
      <c r="J62" t="s">
        <v>86</v>
      </c>
      <c r="K62" t="s">
        <v>94</v>
      </c>
      <c r="L62" t="s">
        <v>2987</v>
      </c>
      <c r="M62" t="s">
        <v>2988</v>
      </c>
      <c r="N62" t="s">
        <v>113</v>
      </c>
      <c r="O62">
        <v>45777</v>
      </c>
      <c r="P62" t="s">
        <v>1900</v>
      </c>
      <c r="Q62" t="s">
        <v>59</v>
      </c>
      <c r="R62" t="s">
        <v>49</v>
      </c>
      <c r="T62">
        <v>45777</v>
      </c>
      <c r="V62" t="s">
        <v>4302</v>
      </c>
      <c r="W62" t="s">
        <v>4301</v>
      </c>
      <c r="X62" t="s">
        <v>4301</v>
      </c>
    </row>
    <row r="63" spans="1:24" x14ac:dyDescent="0.35">
      <c r="A63" t="s">
        <v>2984</v>
      </c>
      <c r="B63">
        <v>45686.704814814802</v>
      </c>
      <c r="C63">
        <v>45686.7061805556</v>
      </c>
      <c r="D63" t="s">
        <v>38</v>
      </c>
      <c r="F63">
        <v>45686</v>
      </c>
      <c r="G63" t="s">
        <v>470</v>
      </c>
      <c r="H63" t="s">
        <v>39</v>
      </c>
      <c r="I63" t="s">
        <v>41</v>
      </c>
      <c r="J63" t="s">
        <v>42</v>
      </c>
      <c r="K63" t="s">
        <v>61</v>
      </c>
      <c r="L63" t="s">
        <v>2447</v>
      </c>
      <c r="M63" t="s">
        <v>2448</v>
      </c>
      <c r="N63" t="s">
        <v>57</v>
      </c>
      <c r="O63">
        <v>45777</v>
      </c>
      <c r="P63" t="s">
        <v>1900</v>
      </c>
      <c r="Q63" t="s">
        <v>59</v>
      </c>
      <c r="R63" t="s">
        <v>49</v>
      </c>
      <c r="T63">
        <v>45777</v>
      </c>
      <c r="V63" t="s">
        <v>4302</v>
      </c>
      <c r="W63" t="s">
        <v>4301</v>
      </c>
      <c r="X63" t="s">
        <v>4301</v>
      </c>
    </row>
    <row r="64" spans="1:24" x14ac:dyDescent="0.35">
      <c r="A64" t="s">
        <v>2981</v>
      </c>
      <c r="B64">
        <v>45686.724803240701</v>
      </c>
      <c r="C64">
        <v>45686.727175925902</v>
      </c>
      <c r="D64" t="s">
        <v>38</v>
      </c>
      <c r="F64">
        <v>45686</v>
      </c>
      <c r="G64" t="s">
        <v>2101</v>
      </c>
      <c r="H64" t="s">
        <v>39</v>
      </c>
      <c r="I64" t="s">
        <v>53</v>
      </c>
      <c r="J64" t="s">
        <v>2116</v>
      </c>
      <c r="K64" t="s">
        <v>134</v>
      </c>
      <c r="L64" t="s">
        <v>2982</v>
      </c>
      <c r="M64" t="s">
        <v>2983</v>
      </c>
      <c r="N64" t="s">
        <v>284</v>
      </c>
      <c r="O64">
        <v>45702</v>
      </c>
      <c r="P64" t="s">
        <v>1900</v>
      </c>
      <c r="Q64" t="s">
        <v>59</v>
      </c>
      <c r="R64" t="s">
        <v>49</v>
      </c>
      <c r="T64">
        <v>45702</v>
      </c>
      <c r="V64" t="s">
        <v>4302</v>
      </c>
      <c r="W64" t="s">
        <v>4301</v>
      </c>
      <c r="X64" t="s">
        <v>4301</v>
      </c>
    </row>
    <row r="65" spans="1:24" x14ac:dyDescent="0.35">
      <c r="A65" t="s">
        <v>2977</v>
      </c>
      <c r="B65">
        <v>45686.733101851903</v>
      </c>
      <c r="C65">
        <v>45686.735555555599</v>
      </c>
      <c r="D65" t="s">
        <v>38</v>
      </c>
      <c r="F65">
        <v>45686</v>
      </c>
      <c r="G65" t="s">
        <v>2978</v>
      </c>
      <c r="H65" t="s">
        <v>39</v>
      </c>
      <c r="I65" t="s">
        <v>41</v>
      </c>
      <c r="J65" t="s">
        <v>42</v>
      </c>
      <c r="K65" t="s">
        <v>118</v>
      </c>
      <c r="L65" t="s">
        <v>2979</v>
      </c>
      <c r="M65" t="s">
        <v>2980</v>
      </c>
      <c r="N65" t="s">
        <v>57</v>
      </c>
      <c r="O65">
        <v>45686</v>
      </c>
      <c r="P65" t="s">
        <v>1900</v>
      </c>
      <c r="Q65" t="s">
        <v>59</v>
      </c>
      <c r="R65" t="s">
        <v>49</v>
      </c>
      <c r="T65">
        <v>45686</v>
      </c>
      <c r="V65" t="s">
        <v>4302</v>
      </c>
      <c r="W65" t="s">
        <v>4301</v>
      </c>
      <c r="X65" t="s">
        <v>4301</v>
      </c>
    </row>
    <row r="66" spans="1:24" x14ac:dyDescent="0.35">
      <c r="A66" t="s">
        <v>2974</v>
      </c>
      <c r="B66">
        <v>45686.911331018498</v>
      </c>
      <c r="C66">
        <v>45686.9125810185</v>
      </c>
      <c r="D66" t="s">
        <v>38</v>
      </c>
      <c r="F66">
        <v>45686</v>
      </c>
      <c r="G66" t="s">
        <v>2364</v>
      </c>
      <c r="H66" t="s">
        <v>39</v>
      </c>
      <c r="I66" t="s">
        <v>41</v>
      </c>
      <c r="J66" t="s">
        <v>42</v>
      </c>
      <c r="K66" t="s">
        <v>118</v>
      </c>
      <c r="L66" t="s">
        <v>2975</v>
      </c>
      <c r="M66" t="s">
        <v>2976</v>
      </c>
      <c r="N66" t="s">
        <v>113</v>
      </c>
      <c r="O66">
        <v>45716</v>
      </c>
      <c r="P66" t="s">
        <v>1900</v>
      </c>
      <c r="Q66" t="s">
        <v>59</v>
      </c>
      <c r="R66" t="s">
        <v>49</v>
      </c>
      <c r="S66" t="s">
        <v>64</v>
      </c>
      <c r="T66">
        <v>45716</v>
      </c>
      <c r="U66">
        <v>45761</v>
      </c>
      <c r="V66" t="s">
        <v>4305</v>
      </c>
      <c r="W66" t="s">
        <v>4301</v>
      </c>
      <c r="X66" t="s">
        <v>4301</v>
      </c>
    </row>
    <row r="67" spans="1:24" x14ac:dyDescent="0.35">
      <c r="A67" t="s">
        <v>2970</v>
      </c>
      <c r="B67">
        <v>45686.933923611097</v>
      </c>
      <c r="C67">
        <v>45686.939502314803</v>
      </c>
      <c r="D67" t="s">
        <v>38</v>
      </c>
      <c r="F67">
        <v>45686</v>
      </c>
      <c r="G67" t="s">
        <v>2971</v>
      </c>
      <c r="H67" t="s">
        <v>39</v>
      </c>
      <c r="I67" t="s">
        <v>93</v>
      </c>
      <c r="J67" t="s">
        <v>86</v>
      </c>
      <c r="K67" t="s">
        <v>87</v>
      </c>
      <c r="L67" t="s">
        <v>2972</v>
      </c>
      <c r="M67" t="s">
        <v>2973</v>
      </c>
      <c r="N67" t="s">
        <v>1888</v>
      </c>
      <c r="O67">
        <v>45716</v>
      </c>
      <c r="P67" t="s">
        <v>1900</v>
      </c>
      <c r="Q67" t="s">
        <v>59</v>
      </c>
      <c r="R67" t="s">
        <v>49</v>
      </c>
      <c r="T67">
        <v>45716</v>
      </c>
      <c r="V67" t="s">
        <v>4302</v>
      </c>
      <c r="W67" t="s">
        <v>4301</v>
      </c>
      <c r="X67" t="s">
        <v>4301</v>
      </c>
    </row>
    <row r="68" spans="1:24" x14ac:dyDescent="0.35">
      <c r="A68" t="s">
        <v>3353</v>
      </c>
      <c r="B68">
        <v>45662.931458333333</v>
      </c>
      <c r="C68">
        <v>45662.933078703703</v>
      </c>
      <c r="D68" t="s">
        <v>38</v>
      </c>
      <c r="F68">
        <v>45662</v>
      </c>
      <c r="G68" t="s">
        <v>2036</v>
      </c>
      <c r="H68" t="s">
        <v>1920</v>
      </c>
      <c r="I68" t="s">
        <v>93</v>
      </c>
      <c r="J68" t="s">
        <v>42</v>
      </c>
      <c r="K68" t="s">
        <v>61</v>
      </c>
      <c r="L68" t="s">
        <v>3354</v>
      </c>
      <c r="M68" t="s">
        <v>1592</v>
      </c>
      <c r="N68" t="s">
        <v>113</v>
      </c>
      <c r="O68">
        <v>45777</v>
      </c>
      <c r="P68" t="s">
        <v>1900</v>
      </c>
      <c r="Q68" t="s">
        <v>59</v>
      </c>
      <c r="R68" t="s">
        <v>49</v>
      </c>
      <c r="T68">
        <v>45777</v>
      </c>
      <c r="V68" t="s">
        <v>4302</v>
      </c>
      <c r="W68" t="s">
        <v>4301</v>
      </c>
      <c r="X68" t="s">
        <v>4301</v>
      </c>
    </row>
    <row r="69" spans="1:24" x14ac:dyDescent="0.35">
      <c r="A69" t="s">
        <v>2967</v>
      </c>
      <c r="B69">
        <v>45686.991574074098</v>
      </c>
      <c r="C69">
        <v>45686.992650462998</v>
      </c>
      <c r="D69" t="s">
        <v>38</v>
      </c>
      <c r="F69">
        <v>45686</v>
      </c>
      <c r="G69" t="s">
        <v>1661</v>
      </c>
      <c r="H69" t="s">
        <v>39</v>
      </c>
      <c r="I69" t="s">
        <v>93</v>
      </c>
      <c r="J69" t="s">
        <v>42</v>
      </c>
      <c r="K69" t="s">
        <v>61</v>
      </c>
      <c r="L69" t="s">
        <v>2968</v>
      </c>
      <c r="M69" t="s">
        <v>2969</v>
      </c>
      <c r="N69" t="s">
        <v>113</v>
      </c>
      <c r="O69">
        <v>45777</v>
      </c>
      <c r="P69" t="s">
        <v>1900</v>
      </c>
      <c r="Q69" t="s">
        <v>59</v>
      </c>
      <c r="R69" t="s">
        <v>49</v>
      </c>
      <c r="T69">
        <v>45777</v>
      </c>
      <c r="V69" t="s">
        <v>4302</v>
      </c>
      <c r="W69" t="s">
        <v>4301</v>
      </c>
      <c r="X69" t="s">
        <v>4301</v>
      </c>
    </row>
    <row r="70" spans="1:24" x14ac:dyDescent="0.35">
      <c r="A70" t="s">
        <v>2965</v>
      </c>
      <c r="B70">
        <v>45687.095925925903</v>
      </c>
      <c r="C70">
        <v>45687.096828703703</v>
      </c>
      <c r="D70" t="s">
        <v>38</v>
      </c>
      <c r="F70">
        <v>45686</v>
      </c>
      <c r="G70" t="s">
        <v>1560</v>
      </c>
      <c r="H70" t="s">
        <v>39</v>
      </c>
      <c r="I70" t="s">
        <v>93</v>
      </c>
      <c r="J70" t="s">
        <v>86</v>
      </c>
      <c r="K70" t="s">
        <v>87</v>
      </c>
      <c r="L70" t="s">
        <v>2966</v>
      </c>
      <c r="M70" t="s">
        <v>1618</v>
      </c>
      <c r="N70" t="s">
        <v>97</v>
      </c>
      <c r="O70">
        <v>45777</v>
      </c>
      <c r="P70" t="s">
        <v>1900</v>
      </c>
      <c r="Q70" t="s">
        <v>59</v>
      </c>
      <c r="R70" t="s">
        <v>49</v>
      </c>
      <c r="T70">
        <v>45777</v>
      </c>
      <c r="V70" t="s">
        <v>4302</v>
      </c>
      <c r="W70" t="s">
        <v>4301</v>
      </c>
      <c r="X70" t="s">
        <v>4301</v>
      </c>
    </row>
    <row r="71" spans="1:24" x14ac:dyDescent="0.35">
      <c r="A71" t="s">
        <v>2963</v>
      </c>
      <c r="B71">
        <v>45687.104791666701</v>
      </c>
      <c r="C71">
        <v>45687.107986111099</v>
      </c>
      <c r="D71" t="s">
        <v>38</v>
      </c>
      <c r="F71">
        <v>45686</v>
      </c>
      <c r="G71" t="s">
        <v>1560</v>
      </c>
      <c r="H71" t="s">
        <v>39</v>
      </c>
      <c r="I71" t="s">
        <v>93</v>
      </c>
      <c r="J71" t="s">
        <v>86</v>
      </c>
      <c r="K71" t="s">
        <v>87</v>
      </c>
      <c r="L71" t="s">
        <v>2964</v>
      </c>
      <c r="M71" t="s">
        <v>2527</v>
      </c>
      <c r="N71" t="s">
        <v>113</v>
      </c>
      <c r="O71">
        <v>45777</v>
      </c>
      <c r="P71" t="s">
        <v>1900</v>
      </c>
      <c r="Q71" t="s">
        <v>59</v>
      </c>
      <c r="R71" t="s">
        <v>49</v>
      </c>
      <c r="T71">
        <v>45777</v>
      </c>
      <c r="V71" t="s">
        <v>4302</v>
      </c>
      <c r="W71" t="s">
        <v>4301</v>
      </c>
      <c r="X71" t="s">
        <v>4301</v>
      </c>
    </row>
    <row r="72" spans="1:24" x14ac:dyDescent="0.35">
      <c r="A72" t="s">
        <v>2961</v>
      </c>
      <c r="B72">
        <v>45687.214988425898</v>
      </c>
      <c r="C72">
        <v>45687.217800925901</v>
      </c>
      <c r="D72" t="s">
        <v>38</v>
      </c>
      <c r="F72">
        <v>45686</v>
      </c>
      <c r="G72" t="s">
        <v>1560</v>
      </c>
      <c r="H72" t="s">
        <v>39</v>
      </c>
      <c r="I72" t="s">
        <v>93</v>
      </c>
      <c r="J72" t="s">
        <v>86</v>
      </c>
      <c r="K72" t="s">
        <v>87</v>
      </c>
      <c r="L72" t="s">
        <v>2962</v>
      </c>
      <c r="M72" t="s">
        <v>1618</v>
      </c>
      <c r="N72" t="s">
        <v>97</v>
      </c>
      <c r="O72">
        <v>45777</v>
      </c>
      <c r="P72" t="s">
        <v>1900</v>
      </c>
      <c r="Q72" t="s">
        <v>59</v>
      </c>
      <c r="R72" t="s">
        <v>49</v>
      </c>
      <c r="T72">
        <v>45777</v>
      </c>
      <c r="V72" t="s">
        <v>4302</v>
      </c>
      <c r="W72" t="s">
        <v>4301</v>
      </c>
      <c r="X72" t="s">
        <v>4301</v>
      </c>
    </row>
    <row r="73" spans="1:24" x14ac:dyDescent="0.35">
      <c r="A73" t="s">
        <v>2958</v>
      </c>
      <c r="B73">
        <v>45687.382013888899</v>
      </c>
      <c r="C73">
        <v>45687.386550925898</v>
      </c>
      <c r="D73" t="s">
        <v>38</v>
      </c>
      <c r="F73">
        <v>45687</v>
      </c>
      <c r="G73" t="s">
        <v>138</v>
      </c>
      <c r="H73" t="s">
        <v>39</v>
      </c>
      <c r="I73" t="s">
        <v>53</v>
      </c>
      <c r="J73" t="s">
        <v>86</v>
      </c>
      <c r="K73" t="s">
        <v>94</v>
      </c>
      <c r="L73" t="s">
        <v>2959</v>
      </c>
      <c r="M73" t="s">
        <v>2960</v>
      </c>
      <c r="N73" t="s">
        <v>317</v>
      </c>
      <c r="O73">
        <v>45777</v>
      </c>
      <c r="P73" t="s">
        <v>1900</v>
      </c>
      <c r="Q73" t="s">
        <v>59</v>
      </c>
      <c r="R73" t="s">
        <v>49</v>
      </c>
      <c r="T73">
        <v>45777</v>
      </c>
      <c r="V73" t="s">
        <v>4302</v>
      </c>
      <c r="W73" t="s">
        <v>4301</v>
      </c>
      <c r="X73" t="s">
        <v>4301</v>
      </c>
    </row>
    <row r="74" spans="1:24" x14ac:dyDescent="0.35">
      <c r="A74" t="s">
        <v>2954</v>
      </c>
      <c r="B74">
        <v>45687.523946759298</v>
      </c>
      <c r="C74">
        <v>45687.527812499997</v>
      </c>
      <c r="D74" t="s">
        <v>38</v>
      </c>
      <c r="F74">
        <v>45687</v>
      </c>
      <c r="G74" t="s">
        <v>2955</v>
      </c>
      <c r="H74" t="s">
        <v>39</v>
      </c>
      <c r="I74" t="s">
        <v>53</v>
      </c>
      <c r="J74" t="s">
        <v>2116</v>
      </c>
      <c r="K74" t="s">
        <v>134</v>
      </c>
      <c r="L74" t="s">
        <v>2956</v>
      </c>
      <c r="M74" t="s">
        <v>2957</v>
      </c>
      <c r="N74" t="s">
        <v>156</v>
      </c>
      <c r="O74">
        <v>45688</v>
      </c>
      <c r="P74" t="s">
        <v>1900</v>
      </c>
      <c r="Q74" t="s">
        <v>59</v>
      </c>
      <c r="R74" t="s">
        <v>49</v>
      </c>
      <c r="T74">
        <v>45688</v>
      </c>
      <c r="V74" t="s">
        <v>4302</v>
      </c>
      <c r="W74" t="s">
        <v>4301</v>
      </c>
      <c r="X74" t="s">
        <v>4301</v>
      </c>
    </row>
    <row r="75" spans="1:24" x14ac:dyDescent="0.35">
      <c r="A75" t="s">
        <v>2952</v>
      </c>
      <c r="B75">
        <v>45687.609317129602</v>
      </c>
      <c r="C75">
        <v>45687.610717592601</v>
      </c>
      <c r="D75" t="s">
        <v>38</v>
      </c>
      <c r="F75">
        <v>45687</v>
      </c>
      <c r="G75" t="s">
        <v>196</v>
      </c>
      <c r="H75" t="s">
        <v>1920</v>
      </c>
      <c r="I75" t="s">
        <v>41</v>
      </c>
      <c r="J75" t="s">
        <v>42</v>
      </c>
      <c r="K75" t="s">
        <v>118</v>
      </c>
      <c r="L75" t="s">
        <v>2953</v>
      </c>
      <c r="M75" t="s">
        <v>2259</v>
      </c>
      <c r="N75" t="s">
        <v>57</v>
      </c>
      <c r="O75">
        <v>45687</v>
      </c>
      <c r="P75" t="s">
        <v>1900</v>
      </c>
      <c r="Q75" t="s">
        <v>59</v>
      </c>
      <c r="R75" t="s">
        <v>49</v>
      </c>
      <c r="T75">
        <v>45687</v>
      </c>
      <c r="V75" t="s">
        <v>4302</v>
      </c>
      <c r="W75" t="s">
        <v>4301</v>
      </c>
      <c r="X75" t="s">
        <v>4301</v>
      </c>
    </row>
    <row r="76" spans="1:24" x14ac:dyDescent="0.35">
      <c r="A76" t="s">
        <v>2949</v>
      </c>
      <c r="B76">
        <v>45687.921655092599</v>
      </c>
      <c r="C76">
        <v>45687.923275462999</v>
      </c>
      <c r="D76" t="s">
        <v>38</v>
      </c>
      <c r="F76">
        <v>45687</v>
      </c>
      <c r="G76" t="s">
        <v>2101</v>
      </c>
      <c r="H76" t="s">
        <v>39</v>
      </c>
      <c r="I76" t="s">
        <v>41</v>
      </c>
      <c r="J76" t="s">
        <v>42</v>
      </c>
      <c r="K76" t="s">
        <v>110</v>
      </c>
      <c r="L76" t="s">
        <v>2950</v>
      </c>
      <c r="M76" t="s">
        <v>2951</v>
      </c>
      <c r="N76" t="s">
        <v>284</v>
      </c>
      <c r="O76">
        <v>45688</v>
      </c>
      <c r="P76" t="s">
        <v>47</v>
      </c>
      <c r="Q76" t="s">
        <v>59</v>
      </c>
      <c r="R76" t="s">
        <v>49</v>
      </c>
      <c r="T76">
        <v>45688</v>
      </c>
      <c r="V76" t="s">
        <v>4302</v>
      </c>
      <c r="W76" t="s">
        <v>4301</v>
      </c>
      <c r="X76" t="s">
        <v>4301</v>
      </c>
    </row>
    <row r="77" spans="1:24" x14ac:dyDescent="0.35">
      <c r="A77" t="s">
        <v>2948</v>
      </c>
      <c r="B77">
        <v>45687.9639930556</v>
      </c>
      <c r="C77">
        <v>45687.964988425898</v>
      </c>
      <c r="D77" t="s">
        <v>38</v>
      </c>
      <c r="F77">
        <v>45687</v>
      </c>
      <c r="G77" t="s">
        <v>1661</v>
      </c>
      <c r="H77" t="s">
        <v>39</v>
      </c>
      <c r="I77" t="s">
        <v>93</v>
      </c>
      <c r="J77" t="s">
        <v>42</v>
      </c>
      <c r="K77" t="s">
        <v>61</v>
      </c>
      <c r="L77" t="s">
        <v>2921</v>
      </c>
      <c r="M77" t="s">
        <v>2851</v>
      </c>
      <c r="N77" t="s">
        <v>113</v>
      </c>
      <c r="O77">
        <v>45777</v>
      </c>
      <c r="P77" t="s">
        <v>1900</v>
      </c>
      <c r="Q77" t="s">
        <v>59</v>
      </c>
      <c r="R77" t="s">
        <v>49</v>
      </c>
      <c r="T77">
        <v>45777</v>
      </c>
      <c r="V77" t="s">
        <v>4302</v>
      </c>
      <c r="W77" t="s">
        <v>4301</v>
      </c>
      <c r="X77" t="s">
        <v>4301</v>
      </c>
    </row>
    <row r="78" spans="1:24" x14ac:dyDescent="0.35">
      <c r="A78" t="s">
        <v>2945</v>
      </c>
      <c r="B78">
        <v>45688.280590277798</v>
      </c>
      <c r="C78">
        <v>45688.2816087963</v>
      </c>
      <c r="D78" t="s">
        <v>38</v>
      </c>
      <c r="F78">
        <v>45688</v>
      </c>
      <c r="G78" t="s">
        <v>2133</v>
      </c>
      <c r="H78" t="s">
        <v>39</v>
      </c>
      <c r="I78" t="s">
        <v>53</v>
      </c>
      <c r="J78" t="s">
        <v>86</v>
      </c>
      <c r="K78" t="s">
        <v>54</v>
      </c>
      <c r="L78" t="s">
        <v>2946</v>
      </c>
      <c r="M78" t="s">
        <v>2947</v>
      </c>
      <c r="N78" t="s">
        <v>1888</v>
      </c>
      <c r="O78">
        <v>45777</v>
      </c>
      <c r="P78" t="s">
        <v>1900</v>
      </c>
      <c r="Q78" t="s">
        <v>59</v>
      </c>
      <c r="R78" t="s">
        <v>49</v>
      </c>
      <c r="T78">
        <v>45777</v>
      </c>
      <c r="V78" t="s">
        <v>4302</v>
      </c>
      <c r="W78" t="s">
        <v>4301</v>
      </c>
      <c r="X78" t="s">
        <v>4301</v>
      </c>
    </row>
    <row r="79" spans="1:24" x14ac:dyDescent="0.35">
      <c r="A79" t="s">
        <v>3352</v>
      </c>
      <c r="B79">
        <v>45665.284930555557</v>
      </c>
      <c r="C79">
        <v>45665.285370370373</v>
      </c>
      <c r="D79" t="s">
        <v>38</v>
      </c>
      <c r="F79">
        <v>45665</v>
      </c>
      <c r="G79" t="s">
        <v>2133</v>
      </c>
      <c r="H79" t="s">
        <v>39</v>
      </c>
      <c r="I79" t="s">
        <v>53</v>
      </c>
      <c r="J79" t="s">
        <v>86</v>
      </c>
      <c r="K79" t="s">
        <v>54</v>
      </c>
      <c r="L79" t="s">
        <v>2666</v>
      </c>
      <c r="M79" t="s">
        <v>2373</v>
      </c>
      <c r="N79" t="s">
        <v>97</v>
      </c>
      <c r="O79">
        <v>45777</v>
      </c>
      <c r="P79" t="s">
        <v>108</v>
      </c>
      <c r="Q79" t="s">
        <v>59</v>
      </c>
      <c r="R79" t="s">
        <v>49</v>
      </c>
      <c r="T79">
        <v>45777</v>
      </c>
      <c r="V79" t="s">
        <v>4302</v>
      </c>
      <c r="W79" t="s">
        <v>4301</v>
      </c>
      <c r="X79" t="s">
        <v>4301</v>
      </c>
    </row>
    <row r="80" spans="1:24" x14ac:dyDescent="0.35">
      <c r="A80" t="s">
        <v>2943</v>
      </c>
      <c r="B80">
        <v>45688.281631944403</v>
      </c>
      <c r="C80">
        <v>45688.282118055598</v>
      </c>
      <c r="D80" t="s">
        <v>38</v>
      </c>
      <c r="F80">
        <v>45688</v>
      </c>
      <c r="G80" t="s">
        <v>2133</v>
      </c>
      <c r="H80" t="s">
        <v>39</v>
      </c>
      <c r="I80" t="s">
        <v>53</v>
      </c>
      <c r="J80" t="s">
        <v>86</v>
      </c>
      <c r="K80" t="s">
        <v>639</v>
      </c>
      <c r="L80" t="s">
        <v>2944</v>
      </c>
      <c r="M80" t="s">
        <v>2695</v>
      </c>
      <c r="N80" t="s">
        <v>284</v>
      </c>
      <c r="O80">
        <v>45777</v>
      </c>
      <c r="P80" t="s">
        <v>108</v>
      </c>
      <c r="Q80" t="s">
        <v>59</v>
      </c>
      <c r="R80" t="s">
        <v>49</v>
      </c>
      <c r="T80">
        <v>45777</v>
      </c>
      <c r="V80" t="s">
        <v>4302</v>
      </c>
      <c r="W80" t="s">
        <v>4301</v>
      </c>
      <c r="X80" t="s">
        <v>4301</v>
      </c>
    </row>
    <row r="81" spans="1:24" x14ac:dyDescent="0.35">
      <c r="A81" t="s">
        <v>2942</v>
      </c>
      <c r="B81">
        <v>45688.282141203701</v>
      </c>
      <c r="C81">
        <v>45688.283599536997</v>
      </c>
      <c r="D81" t="s">
        <v>38</v>
      </c>
      <c r="F81">
        <v>45688</v>
      </c>
      <c r="G81" t="s">
        <v>2133</v>
      </c>
      <c r="H81" t="s">
        <v>39</v>
      </c>
      <c r="I81" t="s">
        <v>53</v>
      </c>
      <c r="J81" t="s">
        <v>86</v>
      </c>
      <c r="K81" t="s">
        <v>639</v>
      </c>
      <c r="L81" t="s">
        <v>2372</v>
      </c>
      <c r="M81" t="s">
        <v>2373</v>
      </c>
      <c r="N81" t="s">
        <v>284</v>
      </c>
      <c r="O81">
        <v>45777</v>
      </c>
      <c r="P81" t="s">
        <v>108</v>
      </c>
      <c r="Q81" t="s">
        <v>59</v>
      </c>
      <c r="R81" t="s">
        <v>49</v>
      </c>
      <c r="T81">
        <v>45777</v>
      </c>
      <c r="V81" t="s">
        <v>4302</v>
      </c>
      <c r="W81" t="s">
        <v>4301</v>
      </c>
      <c r="X81" t="s">
        <v>4301</v>
      </c>
    </row>
    <row r="82" spans="1:24" x14ac:dyDescent="0.35">
      <c r="A82" t="s">
        <v>2939</v>
      </c>
      <c r="B82">
        <v>45688.283622685201</v>
      </c>
      <c r="C82">
        <v>45688.284548611096</v>
      </c>
      <c r="D82" t="s">
        <v>38</v>
      </c>
      <c r="F82">
        <v>45688</v>
      </c>
      <c r="G82" t="s">
        <v>2133</v>
      </c>
      <c r="H82" t="s">
        <v>39</v>
      </c>
      <c r="I82" t="s">
        <v>53</v>
      </c>
      <c r="J82" t="s">
        <v>86</v>
      </c>
      <c r="K82" t="s">
        <v>639</v>
      </c>
      <c r="L82" t="s">
        <v>2940</v>
      </c>
      <c r="M82" t="s">
        <v>2941</v>
      </c>
      <c r="N82" t="s">
        <v>284</v>
      </c>
      <c r="O82">
        <v>45777</v>
      </c>
      <c r="P82" t="s">
        <v>108</v>
      </c>
      <c r="Q82" t="s">
        <v>59</v>
      </c>
      <c r="R82" t="s">
        <v>49</v>
      </c>
      <c r="T82">
        <v>45777</v>
      </c>
      <c r="V82" t="s">
        <v>4302</v>
      </c>
      <c r="W82" t="s">
        <v>4301</v>
      </c>
      <c r="X82" t="s">
        <v>4301</v>
      </c>
    </row>
    <row r="83" spans="1:24" x14ac:dyDescent="0.35">
      <c r="A83" t="s">
        <v>2936</v>
      </c>
      <c r="B83">
        <v>45688.411157407398</v>
      </c>
      <c r="C83">
        <v>45688.4151851852</v>
      </c>
      <c r="D83" t="s">
        <v>38</v>
      </c>
      <c r="F83">
        <v>45688</v>
      </c>
      <c r="G83" t="s">
        <v>138</v>
      </c>
      <c r="H83" t="s">
        <v>39</v>
      </c>
      <c r="I83" t="s">
        <v>53</v>
      </c>
      <c r="J83" t="s">
        <v>86</v>
      </c>
      <c r="K83" t="s">
        <v>94</v>
      </c>
      <c r="L83" t="s">
        <v>2937</v>
      </c>
      <c r="M83" t="s">
        <v>2938</v>
      </c>
      <c r="N83" t="s">
        <v>284</v>
      </c>
      <c r="O83">
        <v>45777</v>
      </c>
      <c r="P83" t="s">
        <v>1900</v>
      </c>
      <c r="Q83" t="s">
        <v>48</v>
      </c>
      <c r="R83" t="s">
        <v>49</v>
      </c>
      <c r="T83">
        <v>45777</v>
      </c>
      <c r="V83" t="s">
        <v>4302</v>
      </c>
      <c r="W83" t="s">
        <v>4301</v>
      </c>
      <c r="X83" t="s">
        <v>4301</v>
      </c>
    </row>
    <row r="84" spans="1:24" x14ac:dyDescent="0.35">
      <c r="A84" t="s">
        <v>2932</v>
      </c>
      <c r="B84">
        <v>45688.450486111098</v>
      </c>
      <c r="C84">
        <v>45688.454942129603</v>
      </c>
      <c r="D84" t="s">
        <v>38</v>
      </c>
      <c r="F84">
        <v>45688</v>
      </c>
      <c r="G84" t="s">
        <v>2933</v>
      </c>
      <c r="H84" t="s">
        <v>39</v>
      </c>
      <c r="I84" t="s">
        <v>53</v>
      </c>
      <c r="J84" t="s">
        <v>42</v>
      </c>
      <c r="K84" t="s">
        <v>362</v>
      </c>
      <c r="L84" t="s">
        <v>2934</v>
      </c>
      <c r="M84" t="s">
        <v>2935</v>
      </c>
      <c r="N84" t="s">
        <v>57</v>
      </c>
      <c r="O84">
        <v>45688</v>
      </c>
      <c r="P84" t="s">
        <v>1900</v>
      </c>
      <c r="Q84" t="s">
        <v>59</v>
      </c>
      <c r="R84" t="s">
        <v>137</v>
      </c>
      <c r="S84" t="s">
        <v>50</v>
      </c>
      <c r="T84">
        <v>45688</v>
      </c>
      <c r="V84" t="s">
        <v>4301</v>
      </c>
      <c r="W84">
        <v>-81</v>
      </c>
      <c r="X84" t="s">
        <v>1883</v>
      </c>
    </row>
    <row r="85" spans="1:24" x14ac:dyDescent="0.35">
      <c r="A85" t="s">
        <v>2931</v>
      </c>
      <c r="B85">
        <v>45688.657800925903</v>
      </c>
      <c r="C85">
        <v>45688.658912036997</v>
      </c>
      <c r="D85" t="s">
        <v>38</v>
      </c>
      <c r="F85">
        <v>45689</v>
      </c>
      <c r="G85" t="s">
        <v>470</v>
      </c>
      <c r="H85" t="s">
        <v>39</v>
      </c>
      <c r="I85" t="s">
        <v>41</v>
      </c>
      <c r="J85" t="s">
        <v>42</v>
      </c>
      <c r="K85" t="s">
        <v>61</v>
      </c>
      <c r="L85" t="s">
        <v>2447</v>
      </c>
      <c r="M85" t="s">
        <v>2448</v>
      </c>
      <c r="N85" t="s">
        <v>57</v>
      </c>
      <c r="O85">
        <v>45777</v>
      </c>
      <c r="P85" t="s">
        <v>1900</v>
      </c>
      <c r="Q85" t="s">
        <v>59</v>
      </c>
      <c r="R85" t="s">
        <v>49</v>
      </c>
      <c r="T85">
        <v>45777</v>
      </c>
      <c r="V85" t="s">
        <v>4302</v>
      </c>
      <c r="W85" t="s">
        <v>4301</v>
      </c>
      <c r="X85" t="s">
        <v>4301</v>
      </c>
    </row>
    <row r="86" spans="1:24" x14ac:dyDescent="0.35">
      <c r="A86" t="s">
        <v>2928</v>
      </c>
      <c r="B86">
        <v>45688.8305092593</v>
      </c>
      <c r="C86">
        <v>45688.831747685203</v>
      </c>
      <c r="D86" t="s">
        <v>38</v>
      </c>
      <c r="F86">
        <v>45688</v>
      </c>
      <c r="G86" t="s">
        <v>2398</v>
      </c>
      <c r="H86" t="s">
        <v>39</v>
      </c>
      <c r="I86" t="s">
        <v>41</v>
      </c>
      <c r="J86" t="s">
        <v>42</v>
      </c>
      <c r="K86" t="s">
        <v>118</v>
      </c>
      <c r="L86" t="s">
        <v>2929</v>
      </c>
      <c r="M86" t="s">
        <v>2930</v>
      </c>
      <c r="N86" t="s">
        <v>113</v>
      </c>
      <c r="O86">
        <v>45695</v>
      </c>
      <c r="P86" t="s">
        <v>1900</v>
      </c>
      <c r="Q86" t="s">
        <v>48</v>
      </c>
      <c r="R86" t="s">
        <v>49</v>
      </c>
      <c r="T86">
        <v>45695</v>
      </c>
      <c r="V86" t="s">
        <v>4302</v>
      </c>
      <c r="W86" t="s">
        <v>4301</v>
      </c>
      <c r="X86" t="s">
        <v>4301</v>
      </c>
    </row>
    <row r="87" spans="1:24" x14ac:dyDescent="0.35">
      <c r="A87" t="s">
        <v>2925</v>
      </c>
      <c r="B87">
        <v>45688.8764814815</v>
      </c>
      <c r="C87">
        <v>45688.878900463002</v>
      </c>
      <c r="D87" t="s">
        <v>38</v>
      </c>
      <c r="F87">
        <v>45688</v>
      </c>
      <c r="G87" t="s">
        <v>2450</v>
      </c>
      <c r="H87" t="s">
        <v>39</v>
      </c>
      <c r="I87" t="s">
        <v>41</v>
      </c>
      <c r="J87" t="s">
        <v>86</v>
      </c>
      <c r="K87" t="s">
        <v>94</v>
      </c>
      <c r="L87" t="s">
        <v>2926</v>
      </c>
      <c r="M87" t="s">
        <v>2927</v>
      </c>
      <c r="N87" t="s">
        <v>113</v>
      </c>
      <c r="O87">
        <v>45691</v>
      </c>
      <c r="P87" t="s">
        <v>1900</v>
      </c>
      <c r="Q87" t="s">
        <v>59</v>
      </c>
      <c r="R87" t="s">
        <v>49</v>
      </c>
      <c r="T87">
        <v>45691</v>
      </c>
      <c r="V87" t="s">
        <v>4302</v>
      </c>
      <c r="W87" t="s">
        <v>4301</v>
      </c>
      <c r="X87" t="s">
        <v>4301</v>
      </c>
    </row>
    <row r="88" spans="1:24" x14ac:dyDescent="0.35">
      <c r="A88" t="s">
        <v>2922</v>
      </c>
      <c r="B88">
        <v>45688.918749999997</v>
      </c>
      <c r="C88">
        <v>45688.920462962997</v>
      </c>
      <c r="D88" t="s">
        <v>38</v>
      </c>
      <c r="F88">
        <v>45688</v>
      </c>
      <c r="G88" t="s">
        <v>202</v>
      </c>
      <c r="H88" t="s">
        <v>39</v>
      </c>
      <c r="I88" t="s">
        <v>41</v>
      </c>
      <c r="J88" t="s">
        <v>42</v>
      </c>
      <c r="K88" t="s">
        <v>66</v>
      </c>
      <c r="L88" t="s">
        <v>2923</v>
      </c>
      <c r="M88" t="s">
        <v>2924</v>
      </c>
      <c r="N88" t="s">
        <v>1888</v>
      </c>
      <c r="O88">
        <v>45688</v>
      </c>
      <c r="P88" t="s">
        <v>1900</v>
      </c>
      <c r="Q88" t="s">
        <v>59</v>
      </c>
      <c r="R88" t="s">
        <v>49</v>
      </c>
      <c r="T88">
        <v>45688</v>
      </c>
      <c r="V88" t="s">
        <v>4302</v>
      </c>
      <c r="W88" t="s">
        <v>4301</v>
      </c>
      <c r="X88" t="s">
        <v>4301</v>
      </c>
    </row>
    <row r="89" spans="1:24" x14ac:dyDescent="0.35">
      <c r="A89" t="s">
        <v>2920</v>
      </c>
      <c r="B89">
        <v>45689.077777777798</v>
      </c>
      <c r="C89">
        <v>45689.078541666699</v>
      </c>
      <c r="D89" t="s">
        <v>38</v>
      </c>
      <c r="F89">
        <v>45688</v>
      </c>
      <c r="G89" t="s">
        <v>1661</v>
      </c>
      <c r="H89" t="s">
        <v>39</v>
      </c>
      <c r="I89" t="s">
        <v>93</v>
      </c>
      <c r="J89" t="s">
        <v>42</v>
      </c>
      <c r="K89" t="s">
        <v>61</v>
      </c>
      <c r="L89" t="s">
        <v>2921</v>
      </c>
      <c r="M89" t="s">
        <v>2851</v>
      </c>
      <c r="N89" t="s">
        <v>113</v>
      </c>
      <c r="O89">
        <v>45777</v>
      </c>
      <c r="P89" t="s">
        <v>1900</v>
      </c>
      <c r="Q89" t="s">
        <v>59</v>
      </c>
      <c r="R89" t="s">
        <v>49</v>
      </c>
      <c r="T89">
        <v>45777</v>
      </c>
      <c r="V89" t="s">
        <v>4302</v>
      </c>
      <c r="W89" t="s">
        <v>4301</v>
      </c>
      <c r="X89" t="s">
        <v>4301</v>
      </c>
    </row>
    <row r="90" spans="1:24" x14ac:dyDescent="0.35">
      <c r="A90" t="s">
        <v>3350</v>
      </c>
      <c r="B90">
        <v>45665.285393518519</v>
      </c>
      <c r="C90">
        <v>45665.285821759258</v>
      </c>
      <c r="D90" t="s">
        <v>38</v>
      </c>
      <c r="F90">
        <v>45665</v>
      </c>
      <c r="G90" t="s">
        <v>2133</v>
      </c>
      <c r="H90" t="s">
        <v>39</v>
      </c>
      <c r="I90" t="s">
        <v>53</v>
      </c>
      <c r="J90" t="s">
        <v>86</v>
      </c>
      <c r="K90" t="s">
        <v>54</v>
      </c>
      <c r="L90" t="s">
        <v>3351</v>
      </c>
      <c r="M90" t="s">
        <v>2376</v>
      </c>
      <c r="N90" t="s">
        <v>97</v>
      </c>
      <c r="O90">
        <v>45777</v>
      </c>
      <c r="P90" t="s">
        <v>108</v>
      </c>
      <c r="Q90" t="s">
        <v>59</v>
      </c>
      <c r="R90" t="s">
        <v>49</v>
      </c>
      <c r="T90">
        <v>45777</v>
      </c>
      <c r="V90" t="s">
        <v>4302</v>
      </c>
      <c r="W90" t="s">
        <v>4301</v>
      </c>
      <c r="X90" t="s">
        <v>4301</v>
      </c>
    </row>
    <row r="91" spans="1:24" x14ac:dyDescent="0.35">
      <c r="A91" t="s">
        <v>2917</v>
      </c>
      <c r="B91">
        <v>45689.423506944397</v>
      </c>
      <c r="C91">
        <v>45689.425682870402</v>
      </c>
      <c r="D91" t="s">
        <v>38</v>
      </c>
      <c r="F91">
        <v>45689</v>
      </c>
      <c r="G91" t="s">
        <v>138</v>
      </c>
      <c r="H91" t="s">
        <v>39</v>
      </c>
      <c r="I91" t="s">
        <v>53</v>
      </c>
      <c r="J91" t="s">
        <v>86</v>
      </c>
      <c r="K91" t="s">
        <v>94</v>
      </c>
      <c r="L91" t="s">
        <v>2918</v>
      </c>
      <c r="M91" t="s">
        <v>2919</v>
      </c>
      <c r="N91" t="s">
        <v>97</v>
      </c>
      <c r="O91">
        <v>45777</v>
      </c>
      <c r="P91" t="s">
        <v>1900</v>
      </c>
      <c r="Q91" t="s">
        <v>48</v>
      </c>
      <c r="R91" t="s">
        <v>49</v>
      </c>
      <c r="T91">
        <v>45777</v>
      </c>
      <c r="V91" t="s">
        <v>4302</v>
      </c>
      <c r="W91" t="s">
        <v>4301</v>
      </c>
      <c r="X91" t="s">
        <v>4301</v>
      </c>
    </row>
    <row r="92" spans="1:24" x14ac:dyDescent="0.35">
      <c r="A92" t="s">
        <v>2914</v>
      </c>
      <c r="B92">
        <v>45691.277164351799</v>
      </c>
      <c r="C92">
        <v>45691.280520833301</v>
      </c>
      <c r="D92" t="s">
        <v>38</v>
      </c>
      <c r="F92">
        <v>45691</v>
      </c>
      <c r="G92" t="s">
        <v>728</v>
      </c>
      <c r="H92" t="s">
        <v>39</v>
      </c>
      <c r="I92" t="s">
        <v>53</v>
      </c>
      <c r="J92" t="s">
        <v>42</v>
      </c>
      <c r="K92" t="s">
        <v>66</v>
      </c>
      <c r="L92" t="s">
        <v>2915</v>
      </c>
      <c r="M92" t="s">
        <v>2916</v>
      </c>
      <c r="N92" t="s">
        <v>113</v>
      </c>
      <c r="O92">
        <v>45691</v>
      </c>
      <c r="P92" t="s">
        <v>1900</v>
      </c>
      <c r="Q92" t="s">
        <v>59</v>
      </c>
      <c r="R92" t="s">
        <v>49</v>
      </c>
      <c r="T92">
        <v>45691</v>
      </c>
      <c r="V92" t="s">
        <v>4302</v>
      </c>
      <c r="W92" t="s">
        <v>4301</v>
      </c>
      <c r="X92" t="s">
        <v>4301</v>
      </c>
    </row>
    <row r="93" spans="1:24" x14ac:dyDescent="0.35">
      <c r="A93" t="s">
        <v>2911</v>
      </c>
      <c r="B93">
        <v>45691.282141203701</v>
      </c>
      <c r="C93">
        <v>45691.283888888902</v>
      </c>
      <c r="D93" t="s">
        <v>38</v>
      </c>
      <c r="F93">
        <v>45691</v>
      </c>
      <c r="G93" t="s">
        <v>2450</v>
      </c>
      <c r="H93" t="s">
        <v>39</v>
      </c>
      <c r="I93" t="s">
        <v>53</v>
      </c>
      <c r="J93" t="s">
        <v>86</v>
      </c>
      <c r="K93" t="s">
        <v>94</v>
      </c>
      <c r="L93" t="s">
        <v>2912</v>
      </c>
      <c r="M93" t="s">
        <v>2913</v>
      </c>
      <c r="N93" t="s">
        <v>317</v>
      </c>
      <c r="O93">
        <v>45777</v>
      </c>
      <c r="P93" t="s">
        <v>1900</v>
      </c>
      <c r="Q93" t="s">
        <v>59</v>
      </c>
      <c r="R93" t="s">
        <v>137</v>
      </c>
      <c r="S93" t="s">
        <v>64</v>
      </c>
      <c r="T93">
        <v>45777</v>
      </c>
      <c r="V93" t="s">
        <v>4301</v>
      </c>
      <c r="W93">
        <v>8</v>
      </c>
      <c r="X93" t="s">
        <v>1882</v>
      </c>
    </row>
    <row r="94" spans="1:24" x14ac:dyDescent="0.35">
      <c r="A94" t="s">
        <v>2907</v>
      </c>
      <c r="B94">
        <v>45691.287569444401</v>
      </c>
      <c r="C94">
        <v>45691.290335648097</v>
      </c>
      <c r="D94" t="s">
        <v>38</v>
      </c>
      <c r="F94">
        <v>45691</v>
      </c>
      <c r="G94" t="s">
        <v>2908</v>
      </c>
      <c r="H94" t="s">
        <v>39</v>
      </c>
      <c r="I94" t="s">
        <v>53</v>
      </c>
      <c r="J94" t="s">
        <v>86</v>
      </c>
      <c r="K94" t="s">
        <v>94</v>
      </c>
      <c r="L94" t="s">
        <v>2909</v>
      </c>
      <c r="M94" t="s">
        <v>2910</v>
      </c>
      <c r="N94" t="s">
        <v>113</v>
      </c>
      <c r="O94">
        <v>45692</v>
      </c>
      <c r="P94" t="s">
        <v>1900</v>
      </c>
      <c r="Q94" t="s">
        <v>59</v>
      </c>
      <c r="R94" t="s">
        <v>137</v>
      </c>
      <c r="S94" t="s">
        <v>64</v>
      </c>
      <c r="T94">
        <v>45692</v>
      </c>
      <c r="V94" t="s">
        <v>4301</v>
      </c>
      <c r="W94">
        <v>-77</v>
      </c>
      <c r="X94" t="s">
        <v>1883</v>
      </c>
    </row>
    <row r="95" spans="1:24" x14ac:dyDescent="0.35">
      <c r="A95" t="s">
        <v>2903</v>
      </c>
      <c r="B95">
        <v>45691.290335648097</v>
      </c>
      <c r="C95">
        <v>45691.294525463003</v>
      </c>
      <c r="D95" t="s">
        <v>38</v>
      </c>
      <c r="F95">
        <v>45691</v>
      </c>
      <c r="G95" t="s">
        <v>2904</v>
      </c>
      <c r="H95" t="s">
        <v>39</v>
      </c>
      <c r="I95" t="s">
        <v>53</v>
      </c>
      <c r="J95" t="s">
        <v>86</v>
      </c>
      <c r="K95" t="s">
        <v>94</v>
      </c>
      <c r="L95" t="s">
        <v>2905</v>
      </c>
      <c r="M95" t="s">
        <v>2906</v>
      </c>
      <c r="N95" t="s">
        <v>97</v>
      </c>
      <c r="O95">
        <v>45777</v>
      </c>
      <c r="P95" t="s">
        <v>1900</v>
      </c>
      <c r="Q95" t="s">
        <v>59</v>
      </c>
      <c r="R95" t="s">
        <v>137</v>
      </c>
      <c r="S95" t="s">
        <v>64</v>
      </c>
      <c r="T95">
        <v>45777</v>
      </c>
      <c r="V95" t="s">
        <v>4301</v>
      </c>
      <c r="W95">
        <v>8</v>
      </c>
      <c r="X95" t="s">
        <v>1882</v>
      </c>
    </row>
    <row r="96" spans="1:24" x14ac:dyDescent="0.35">
      <c r="A96" t="s">
        <v>2899</v>
      </c>
      <c r="B96">
        <v>45691.293171296304</v>
      </c>
      <c r="C96">
        <v>45691.294699074097</v>
      </c>
      <c r="D96" t="s">
        <v>38</v>
      </c>
      <c r="F96">
        <v>45691</v>
      </c>
      <c r="G96" t="s">
        <v>2900</v>
      </c>
      <c r="H96" t="s">
        <v>39</v>
      </c>
      <c r="I96" t="s">
        <v>53</v>
      </c>
      <c r="J96" t="s">
        <v>86</v>
      </c>
      <c r="K96" t="s">
        <v>94</v>
      </c>
      <c r="L96" t="s">
        <v>2901</v>
      </c>
      <c r="M96" t="s">
        <v>2902</v>
      </c>
      <c r="N96" t="s">
        <v>57</v>
      </c>
      <c r="O96">
        <v>45695</v>
      </c>
      <c r="P96" t="s">
        <v>1900</v>
      </c>
      <c r="Q96" t="s">
        <v>59</v>
      </c>
      <c r="R96" t="s">
        <v>49</v>
      </c>
      <c r="T96">
        <v>45695</v>
      </c>
      <c r="V96" t="s">
        <v>4302</v>
      </c>
      <c r="W96" t="s">
        <v>4301</v>
      </c>
      <c r="X96" t="s">
        <v>4301</v>
      </c>
    </row>
    <row r="97" spans="1:24" x14ac:dyDescent="0.35">
      <c r="A97" t="s">
        <v>2896</v>
      </c>
      <c r="B97">
        <v>45691.294837963003</v>
      </c>
      <c r="C97">
        <v>45691.298553240696</v>
      </c>
      <c r="D97" t="s">
        <v>38</v>
      </c>
      <c r="F97">
        <v>45691</v>
      </c>
      <c r="G97" t="s">
        <v>1599</v>
      </c>
      <c r="H97" t="s">
        <v>39</v>
      </c>
      <c r="I97" t="s">
        <v>53</v>
      </c>
      <c r="J97" t="s">
        <v>86</v>
      </c>
      <c r="K97" t="s">
        <v>94</v>
      </c>
      <c r="L97" t="s">
        <v>2897</v>
      </c>
      <c r="M97" t="s">
        <v>2898</v>
      </c>
      <c r="N97" t="s">
        <v>57</v>
      </c>
      <c r="O97">
        <v>45693</v>
      </c>
      <c r="P97" t="s">
        <v>1900</v>
      </c>
      <c r="Q97" t="s">
        <v>59</v>
      </c>
      <c r="R97" t="s">
        <v>49</v>
      </c>
      <c r="T97">
        <v>45693</v>
      </c>
      <c r="V97" t="s">
        <v>4302</v>
      </c>
      <c r="W97" t="s">
        <v>4301</v>
      </c>
      <c r="X97" t="s">
        <v>4301</v>
      </c>
    </row>
    <row r="98" spans="1:24" x14ac:dyDescent="0.35">
      <c r="A98" t="s">
        <v>2893</v>
      </c>
      <c r="B98">
        <v>45691.302175925899</v>
      </c>
      <c r="C98">
        <v>45691.303553240701</v>
      </c>
      <c r="D98" t="s">
        <v>38</v>
      </c>
      <c r="F98">
        <v>45691</v>
      </c>
      <c r="G98" t="s">
        <v>2894</v>
      </c>
      <c r="H98" t="s">
        <v>39</v>
      </c>
      <c r="I98" t="s">
        <v>53</v>
      </c>
      <c r="J98" t="s">
        <v>86</v>
      </c>
      <c r="K98" t="s">
        <v>94</v>
      </c>
      <c r="L98" t="s">
        <v>2895</v>
      </c>
      <c r="M98" t="s">
        <v>2895</v>
      </c>
      <c r="N98" t="s">
        <v>57</v>
      </c>
      <c r="O98">
        <v>45693</v>
      </c>
      <c r="P98" t="s">
        <v>1900</v>
      </c>
      <c r="Q98" t="s">
        <v>59</v>
      </c>
      <c r="R98" t="s">
        <v>49</v>
      </c>
      <c r="T98">
        <v>45693</v>
      </c>
      <c r="V98" t="s">
        <v>4302</v>
      </c>
      <c r="W98" t="s">
        <v>4301</v>
      </c>
      <c r="X98" t="s">
        <v>4301</v>
      </c>
    </row>
    <row r="99" spans="1:24" x14ac:dyDescent="0.35">
      <c r="A99" t="s">
        <v>2890</v>
      </c>
      <c r="B99">
        <v>45691.311064814799</v>
      </c>
      <c r="C99">
        <v>45691.3143865741</v>
      </c>
      <c r="D99" t="s">
        <v>38</v>
      </c>
      <c r="F99">
        <v>45691</v>
      </c>
      <c r="G99" t="s">
        <v>567</v>
      </c>
      <c r="H99" t="s">
        <v>39</v>
      </c>
      <c r="I99" t="s">
        <v>53</v>
      </c>
      <c r="J99" t="s">
        <v>86</v>
      </c>
      <c r="K99" t="s">
        <v>94</v>
      </c>
      <c r="L99" t="s">
        <v>2891</v>
      </c>
      <c r="M99" t="s">
        <v>2892</v>
      </c>
      <c r="N99" t="s">
        <v>317</v>
      </c>
      <c r="O99">
        <v>45703</v>
      </c>
      <c r="P99" t="s">
        <v>1900</v>
      </c>
      <c r="Q99" t="s">
        <v>59</v>
      </c>
      <c r="R99" t="s">
        <v>137</v>
      </c>
      <c r="S99" t="s">
        <v>64</v>
      </c>
      <c r="T99">
        <v>45703</v>
      </c>
      <c r="V99" t="s">
        <v>4301</v>
      </c>
      <c r="W99">
        <v>-66</v>
      </c>
      <c r="X99" t="s">
        <v>1883</v>
      </c>
    </row>
    <row r="100" spans="1:24" x14ac:dyDescent="0.35">
      <c r="A100" t="s">
        <v>2888</v>
      </c>
      <c r="B100">
        <v>45691.357939814799</v>
      </c>
      <c r="C100">
        <v>45691.358738425901</v>
      </c>
      <c r="D100" t="s">
        <v>38</v>
      </c>
      <c r="F100">
        <v>45691</v>
      </c>
      <c r="G100" t="s">
        <v>2796</v>
      </c>
      <c r="H100" t="s">
        <v>39</v>
      </c>
      <c r="I100" t="s">
        <v>53</v>
      </c>
      <c r="J100" t="s">
        <v>42</v>
      </c>
      <c r="K100" t="s">
        <v>61</v>
      </c>
      <c r="L100" t="s">
        <v>2554</v>
      </c>
      <c r="M100" t="s">
        <v>2889</v>
      </c>
      <c r="N100" t="s">
        <v>57</v>
      </c>
      <c r="O100">
        <v>45777</v>
      </c>
      <c r="P100" t="s">
        <v>1900</v>
      </c>
      <c r="Q100" t="s">
        <v>59</v>
      </c>
      <c r="R100" t="s">
        <v>49</v>
      </c>
      <c r="T100">
        <v>45777</v>
      </c>
      <c r="V100" t="s">
        <v>4302</v>
      </c>
      <c r="W100" t="s">
        <v>4301</v>
      </c>
      <c r="X100" t="s">
        <v>4301</v>
      </c>
    </row>
    <row r="101" spans="1:24" x14ac:dyDescent="0.35">
      <c r="A101" t="s">
        <v>3348</v>
      </c>
      <c r="B101">
        <v>45665.345081018517</v>
      </c>
      <c r="C101">
        <v>45665.34679398148</v>
      </c>
      <c r="D101" t="s">
        <v>38</v>
      </c>
      <c r="F101">
        <v>45665</v>
      </c>
      <c r="G101" t="s">
        <v>138</v>
      </c>
      <c r="H101" t="s">
        <v>39</v>
      </c>
      <c r="I101" t="s">
        <v>53</v>
      </c>
      <c r="J101" t="s">
        <v>86</v>
      </c>
      <c r="K101" t="s">
        <v>94</v>
      </c>
      <c r="L101" t="s">
        <v>3349</v>
      </c>
      <c r="M101" t="s">
        <v>3178</v>
      </c>
      <c r="N101" t="s">
        <v>113</v>
      </c>
      <c r="O101">
        <v>45777</v>
      </c>
      <c r="P101" t="s">
        <v>1900</v>
      </c>
      <c r="Q101" t="s">
        <v>48</v>
      </c>
      <c r="R101" t="s">
        <v>49</v>
      </c>
      <c r="T101">
        <v>45777</v>
      </c>
      <c r="V101" t="s">
        <v>4302</v>
      </c>
      <c r="W101" t="s">
        <v>4301</v>
      </c>
      <c r="X101" t="s">
        <v>4301</v>
      </c>
    </row>
    <row r="102" spans="1:24" x14ac:dyDescent="0.35">
      <c r="A102" t="s">
        <v>2887</v>
      </c>
      <c r="B102">
        <v>45691.361192129603</v>
      </c>
      <c r="C102">
        <v>45691.362766203703</v>
      </c>
      <c r="D102" t="s">
        <v>38</v>
      </c>
      <c r="F102">
        <v>45691</v>
      </c>
      <c r="G102" t="s">
        <v>470</v>
      </c>
      <c r="H102" t="s">
        <v>39</v>
      </c>
      <c r="I102" t="s">
        <v>53</v>
      </c>
      <c r="J102" t="s">
        <v>42</v>
      </c>
      <c r="K102" t="s">
        <v>61</v>
      </c>
      <c r="L102" t="s">
        <v>2447</v>
      </c>
      <c r="M102" t="s">
        <v>2448</v>
      </c>
      <c r="N102" t="s">
        <v>57</v>
      </c>
      <c r="O102">
        <v>45777</v>
      </c>
      <c r="P102" t="s">
        <v>1900</v>
      </c>
      <c r="Q102" t="s">
        <v>59</v>
      </c>
      <c r="R102" t="s">
        <v>49</v>
      </c>
      <c r="T102">
        <v>45777</v>
      </c>
      <c r="V102" t="s">
        <v>4302</v>
      </c>
      <c r="W102" t="s">
        <v>4301</v>
      </c>
      <c r="X102" t="s">
        <v>4301</v>
      </c>
    </row>
    <row r="103" spans="1:24" x14ac:dyDescent="0.35">
      <c r="A103" t="s">
        <v>2884</v>
      </c>
      <c r="B103">
        <v>45691.403576388897</v>
      </c>
      <c r="C103">
        <v>45691.407071759299</v>
      </c>
      <c r="D103" t="s">
        <v>38</v>
      </c>
      <c r="F103">
        <v>45691</v>
      </c>
      <c r="G103" t="s">
        <v>771</v>
      </c>
      <c r="H103" t="s">
        <v>39</v>
      </c>
      <c r="I103" t="s">
        <v>53</v>
      </c>
      <c r="J103" t="s">
        <v>86</v>
      </c>
      <c r="K103" t="s">
        <v>94</v>
      </c>
      <c r="L103" t="s">
        <v>2885</v>
      </c>
      <c r="M103" t="s">
        <v>2886</v>
      </c>
      <c r="N103" t="s">
        <v>317</v>
      </c>
      <c r="O103">
        <v>45703</v>
      </c>
      <c r="P103" t="s">
        <v>1900</v>
      </c>
      <c r="Q103" t="s">
        <v>59</v>
      </c>
      <c r="R103" t="s">
        <v>49</v>
      </c>
      <c r="T103">
        <v>45703</v>
      </c>
      <c r="V103" t="s">
        <v>4302</v>
      </c>
      <c r="W103" t="s">
        <v>4301</v>
      </c>
      <c r="X103" t="s">
        <v>4301</v>
      </c>
    </row>
    <row r="104" spans="1:24" x14ac:dyDescent="0.35">
      <c r="A104" t="s">
        <v>2881</v>
      </c>
      <c r="B104">
        <v>45691.404756944401</v>
      </c>
      <c r="C104">
        <v>45691.4075578704</v>
      </c>
      <c r="D104" t="s">
        <v>38</v>
      </c>
      <c r="F104">
        <v>45691</v>
      </c>
      <c r="G104" t="s">
        <v>567</v>
      </c>
      <c r="H104" t="s">
        <v>39</v>
      </c>
      <c r="I104" t="s">
        <v>53</v>
      </c>
      <c r="J104" t="s">
        <v>86</v>
      </c>
      <c r="K104" t="s">
        <v>94</v>
      </c>
      <c r="L104" t="s">
        <v>2882</v>
      </c>
      <c r="M104" t="s">
        <v>2883</v>
      </c>
      <c r="N104" t="s">
        <v>317</v>
      </c>
      <c r="O104">
        <v>45710</v>
      </c>
      <c r="P104" t="s">
        <v>1900</v>
      </c>
      <c r="Q104" t="s">
        <v>59</v>
      </c>
      <c r="R104" t="s">
        <v>49</v>
      </c>
      <c r="T104">
        <v>45710</v>
      </c>
      <c r="V104" t="s">
        <v>4302</v>
      </c>
      <c r="W104" t="s">
        <v>4301</v>
      </c>
      <c r="X104" t="s">
        <v>4301</v>
      </c>
    </row>
    <row r="105" spans="1:24" x14ac:dyDescent="0.35">
      <c r="A105" t="s">
        <v>2877</v>
      </c>
      <c r="B105">
        <v>45691.408043981501</v>
      </c>
      <c r="C105">
        <v>45691.409490740698</v>
      </c>
      <c r="D105" t="s">
        <v>38</v>
      </c>
      <c r="F105">
        <v>45691</v>
      </c>
      <c r="G105" t="s">
        <v>2878</v>
      </c>
      <c r="H105" t="s">
        <v>39</v>
      </c>
      <c r="I105" t="s">
        <v>53</v>
      </c>
      <c r="J105" t="s">
        <v>86</v>
      </c>
      <c r="K105" t="s">
        <v>94</v>
      </c>
      <c r="L105" t="s">
        <v>2879</v>
      </c>
      <c r="M105" t="s">
        <v>2880</v>
      </c>
      <c r="N105" t="s">
        <v>97</v>
      </c>
      <c r="O105">
        <v>45703</v>
      </c>
      <c r="P105" t="s">
        <v>1900</v>
      </c>
      <c r="Q105" t="s">
        <v>59</v>
      </c>
      <c r="R105" t="s">
        <v>49</v>
      </c>
      <c r="T105">
        <v>45703</v>
      </c>
      <c r="V105" t="s">
        <v>4302</v>
      </c>
      <c r="W105" t="s">
        <v>4301</v>
      </c>
      <c r="X105" t="s">
        <v>4301</v>
      </c>
    </row>
    <row r="106" spans="1:24" x14ac:dyDescent="0.35">
      <c r="A106" t="s">
        <v>2874</v>
      </c>
      <c r="B106">
        <v>45691.452789351897</v>
      </c>
      <c r="C106">
        <v>45691.455115740697</v>
      </c>
      <c r="D106" t="s">
        <v>38</v>
      </c>
      <c r="F106">
        <v>45691</v>
      </c>
      <c r="G106" t="s">
        <v>202</v>
      </c>
      <c r="H106" t="s">
        <v>39</v>
      </c>
      <c r="I106" t="s">
        <v>53</v>
      </c>
      <c r="J106" t="s">
        <v>42</v>
      </c>
      <c r="K106" t="s">
        <v>66</v>
      </c>
      <c r="L106" t="s">
        <v>2875</v>
      </c>
      <c r="M106" t="s">
        <v>2876</v>
      </c>
      <c r="N106" t="s">
        <v>57</v>
      </c>
      <c r="O106">
        <v>45692</v>
      </c>
      <c r="P106" t="s">
        <v>1900</v>
      </c>
      <c r="Q106" t="s">
        <v>59</v>
      </c>
      <c r="R106" t="s">
        <v>49</v>
      </c>
      <c r="T106">
        <v>45692</v>
      </c>
      <c r="V106" t="s">
        <v>4302</v>
      </c>
      <c r="W106" t="s">
        <v>4301</v>
      </c>
      <c r="X106" t="s">
        <v>4301</v>
      </c>
    </row>
    <row r="107" spans="1:24" x14ac:dyDescent="0.35">
      <c r="A107" t="s">
        <v>2870</v>
      </c>
      <c r="B107">
        <v>45691.455752314803</v>
      </c>
      <c r="C107">
        <v>45691.459143518499</v>
      </c>
      <c r="D107" t="s">
        <v>38</v>
      </c>
      <c r="F107">
        <v>45691</v>
      </c>
      <c r="G107" t="s">
        <v>2871</v>
      </c>
      <c r="H107" t="s">
        <v>39</v>
      </c>
      <c r="I107" t="s">
        <v>53</v>
      </c>
      <c r="J107" t="s">
        <v>42</v>
      </c>
      <c r="K107" t="s">
        <v>66</v>
      </c>
      <c r="L107" t="s">
        <v>2872</v>
      </c>
      <c r="M107" t="s">
        <v>2873</v>
      </c>
      <c r="N107" t="s">
        <v>57</v>
      </c>
      <c r="O107">
        <v>45777</v>
      </c>
      <c r="P107" t="s">
        <v>1900</v>
      </c>
      <c r="Q107" t="s">
        <v>59</v>
      </c>
      <c r="R107" t="s">
        <v>49</v>
      </c>
      <c r="T107">
        <v>45777</v>
      </c>
      <c r="V107" t="s">
        <v>4302</v>
      </c>
      <c r="W107" t="s">
        <v>4301</v>
      </c>
      <c r="X107" t="s">
        <v>4301</v>
      </c>
    </row>
    <row r="108" spans="1:24" x14ac:dyDescent="0.35">
      <c r="A108" t="s">
        <v>2866</v>
      </c>
      <c r="B108">
        <v>45691.476747685199</v>
      </c>
      <c r="C108">
        <v>45691.479479166701</v>
      </c>
      <c r="D108" t="s">
        <v>38</v>
      </c>
      <c r="F108">
        <v>45698</v>
      </c>
      <c r="G108" t="s">
        <v>2867</v>
      </c>
      <c r="H108" t="s">
        <v>39</v>
      </c>
      <c r="I108" t="s">
        <v>53</v>
      </c>
      <c r="J108" t="s">
        <v>86</v>
      </c>
      <c r="K108" t="s">
        <v>94</v>
      </c>
      <c r="L108" t="s">
        <v>2868</v>
      </c>
      <c r="M108" t="s">
        <v>2869</v>
      </c>
      <c r="N108" t="s">
        <v>97</v>
      </c>
      <c r="O108">
        <v>45777</v>
      </c>
      <c r="P108" t="s">
        <v>47</v>
      </c>
      <c r="Q108" t="s">
        <v>59</v>
      </c>
      <c r="R108" t="s">
        <v>137</v>
      </c>
      <c r="S108" t="s">
        <v>64</v>
      </c>
      <c r="T108">
        <v>45777</v>
      </c>
      <c r="V108" t="s">
        <v>4301</v>
      </c>
      <c r="W108">
        <v>8</v>
      </c>
      <c r="X108" t="s">
        <v>1882</v>
      </c>
    </row>
    <row r="109" spans="1:24" x14ac:dyDescent="0.35">
      <c r="A109" t="s">
        <v>2862</v>
      </c>
      <c r="B109">
        <v>45691.499444444402</v>
      </c>
      <c r="C109">
        <v>45691.501319444404</v>
      </c>
      <c r="D109" t="s">
        <v>38</v>
      </c>
      <c r="F109">
        <v>45691</v>
      </c>
      <c r="G109" t="s">
        <v>2863</v>
      </c>
      <c r="H109" t="s">
        <v>39</v>
      </c>
      <c r="I109" t="s">
        <v>53</v>
      </c>
      <c r="J109" t="s">
        <v>86</v>
      </c>
      <c r="K109" t="s">
        <v>94</v>
      </c>
      <c r="L109" t="s">
        <v>2864</v>
      </c>
      <c r="M109" t="s">
        <v>2865</v>
      </c>
      <c r="N109" t="s">
        <v>57</v>
      </c>
      <c r="O109">
        <v>45693</v>
      </c>
      <c r="P109" t="s">
        <v>1900</v>
      </c>
      <c r="Q109" t="s">
        <v>59</v>
      </c>
      <c r="R109" t="s">
        <v>137</v>
      </c>
      <c r="S109" t="s">
        <v>64</v>
      </c>
      <c r="T109">
        <v>45693</v>
      </c>
      <c r="V109" t="s">
        <v>4301</v>
      </c>
      <c r="W109">
        <v>-76</v>
      </c>
      <c r="X109" t="s">
        <v>1883</v>
      </c>
    </row>
    <row r="110" spans="1:24" x14ac:dyDescent="0.35">
      <c r="A110" t="s">
        <v>2859</v>
      </c>
      <c r="B110">
        <v>45691.555914351797</v>
      </c>
      <c r="C110">
        <v>45691.557835648098</v>
      </c>
      <c r="D110" t="s">
        <v>38</v>
      </c>
      <c r="F110">
        <v>45691</v>
      </c>
      <c r="G110" t="s">
        <v>581</v>
      </c>
      <c r="H110" t="s">
        <v>39</v>
      </c>
      <c r="I110" t="s">
        <v>53</v>
      </c>
      <c r="J110" t="s">
        <v>2116</v>
      </c>
      <c r="K110" t="s">
        <v>134</v>
      </c>
      <c r="L110" t="s">
        <v>2860</v>
      </c>
      <c r="M110" t="s">
        <v>2861</v>
      </c>
      <c r="N110" t="s">
        <v>57</v>
      </c>
      <c r="O110">
        <v>45716</v>
      </c>
      <c r="P110" t="s">
        <v>1900</v>
      </c>
      <c r="Q110" t="s">
        <v>59</v>
      </c>
      <c r="R110" t="s">
        <v>49</v>
      </c>
      <c r="T110">
        <v>45716</v>
      </c>
      <c r="V110" t="s">
        <v>4302</v>
      </c>
      <c r="W110" t="s">
        <v>4301</v>
      </c>
      <c r="X110" t="s">
        <v>4301</v>
      </c>
    </row>
    <row r="111" spans="1:24" x14ac:dyDescent="0.35">
      <c r="A111" t="s">
        <v>2852</v>
      </c>
      <c r="B111">
        <v>45691.556516203702</v>
      </c>
      <c r="C111">
        <v>45691.558101851901</v>
      </c>
      <c r="D111" t="s">
        <v>38</v>
      </c>
      <c r="F111">
        <v>45691</v>
      </c>
      <c r="G111" t="s">
        <v>2853</v>
      </c>
      <c r="H111" t="s">
        <v>39</v>
      </c>
      <c r="I111" t="s">
        <v>53</v>
      </c>
      <c r="J111" t="s">
        <v>2116</v>
      </c>
      <c r="K111" t="s">
        <v>134</v>
      </c>
      <c r="L111" t="s">
        <v>2854</v>
      </c>
      <c r="M111" t="s">
        <v>2855</v>
      </c>
      <c r="N111" t="s">
        <v>57</v>
      </c>
      <c r="O111">
        <v>45716</v>
      </c>
      <c r="P111" t="s">
        <v>1900</v>
      </c>
      <c r="Q111" t="s">
        <v>59</v>
      </c>
      <c r="R111" t="s">
        <v>49</v>
      </c>
      <c r="T111">
        <v>45716</v>
      </c>
      <c r="V111" t="s">
        <v>4302</v>
      </c>
      <c r="W111" t="s">
        <v>4301</v>
      </c>
      <c r="X111" t="s">
        <v>4301</v>
      </c>
    </row>
    <row r="112" spans="1:24" x14ac:dyDescent="0.35">
      <c r="A112" t="s">
        <v>3389</v>
      </c>
      <c r="B112">
        <v>45660.350173611114</v>
      </c>
      <c r="C112">
        <v>45660.351504629631</v>
      </c>
      <c r="D112" t="s">
        <v>38</v>
      </c>
      <c r="F112">
        <v>45660</v>
      </c>
      <c r="G112" t="s">
        <v>1661</v>
      </c>
      <c r="H112" t="s">
        <v>1920</v>
      </c>
      <c r="I112" t="s">
        <v>53</v>
      </c>
      <c r="J112" t="s">
        <v>42</v>
      </c>
      <c r="K112" t="s">
        <v>61</v>
      </c>
      <c r="L112" t="s">
        <v>3344</v>
      </c>
      <c r="M112" t="s">
        <v>3390</v>
      </c>
      <c r="N112" t="s">
        <v>1888</v>
      </c>
      <c r="O112">
        <v>45777</v>
      </c>
      <c r="P112" t="s">
        <v>1900</v>
      </c>
      <c r="Q112" t="s">
        <v>59</v>
      </c>
      <c r="R112" t="s">
        <v>49</v>
      </c>
      <c r="T112">
        <v>45777</v>
      </c>
      <c r="U112">
        <v>45754</v>
      </c>
      <c r="V112" t="s">
        <v>4302</v>
      </c>
      <c r="W112" t="s">
        <v>4301</v>
      </c>
      <c r="X112" t="s">
        <v>4301</v>
      </c>
    </row>
    <row r="113" spans="1:24" x14ac:dyDescent="0.35">
      <c r="A113" t="s">
        <v>3346</v>
      </c>
      <c r="B113">
        <v>45665.750462962962</v>
      </c>
      <c r="C113">
        <v>45665.758043981485</v>
      </c>
      <c r="D113" t="s">
        <v>38</v>
      </c>
      <c r="F113">
        <v>45665</v>
      </c>
      <c r="G113" t="s">
        <v>1604</v>
      </c>
      <c r="H113" t="s">
        <v>39</v>
      </c>
      <c r="I113" t="s">
        <v>41</v>
      </c>
      <c r="J113" t="s">
        <v>42</v>
      </c>
      <c r="K113" t="s">
        <v>61</v>
      </c>
      <c r="L113" t="s">
        <v>3347</v>
      </c>
      <c r="M113" t="s">
        <v>2299</v>
      </c>
      <c r="N113" t="s">
        <v>57</v>
      </c>
      <c r="O113">
        <v>45688</v>
      </c>
      <c r="P113" t="s">
        <v>1900</v>
      </c>
      <c r="Q113" t="s">
        <v>59</v>
      </c>
      <c r="R113" t="s">
        <v>49</v>
      </c>
      <c r="T113">
        <v>45688</v>
      </c>
      <c r="V113" t="s">
        <v>4302</v>
      </c>
      <c r="W113" t="s">
        <v>4301</v>
      </c>
      <c r="X113" t="s">
        <v>4301</v>
      </c>
    </row>
    <row r="114" spans="1:24" x14ac:dyDescent="0.35">
      <c r="A114" t="s">
        <v>2856</v>
      </c>
      <c r="B114">
        <v>45691.555914351797</v>
      </c>
      <c r="C114">
        <v>45691.558182870402</v>
      </c>
      <c r="D114" t="s">
        <v>38</v>
      </c>
      <c r="F114">
        <v>45691</v>
      </c>
      <c r="G114" t="s">
        <v>2857</v>
      </c>
      <c r="H114" t="s">
        <v>39</v>
      </c>
      <c r="I114" t="s">
        <v>53</v>
      </c>
      <c r="J114" t="s">
        <v>2116</v>
      </c>
      <c r="K114" t="s">
        <v>134</v>
      </c>
      <c r="L114" t="s">
        <v>2858</v>
      </c>
      <c r="M114" t="s">
        <v>2040</v>
      </c>
      <c r="N114" t="s">
        <v>57</v>
      </c>
      <c r="O114">
        <v>45716</v>
      </c>
      <c r="P114" t="s">
        <v>1900</v>
      </c>
      <c r="Q114" t="s">
        <v>59</v>
      </c>
      <c r="R114" t="s">
        <v>137</v>
      </c>
      <c r="S114" t="s">
        <v>64</v>
      </c>
      <c r="T114">
        <v>45716</v>
      </c>
      <c r="V114" t="s">
        <v>4301</v>
      </c>
      <c r="W114">
        <v>-53</v>
      </c>
      <c r="X114" t="s">
        <v>1883</v>
      </c>
    </row>
    <row r="115" spans="1:24" x14ac:dyDescent="0.35">
      <c r="A115" t="s">
        <v>2849</v>
      </c>
      <c r="B115">
        <v>45691.656979166699</v>
      </c>
      <c r="C115">
        <v>45691.657650462999</v>
      </c>
      <c r="D115" t="s">
        <v>38</v>
      </c>
      <c r="F115">
        <v>45691</v>
      </c>
      <c r="G115" t="s">
        <v>1661</v>
      </c>
      <c r="H115" t="s">
        <v>39</v>
      </c>
      <c r="I115" t="s">
        <v>41</v>
      </c>
      <c r="J115" t="s">
        <v>42</v>
      </c>
      <c r="K115" t="s">
        <v>61</v>
      </c>
      <c r="L115" t="s">
        <v>2850</v>
      </c>
      <c r="M115" t="s">
        <v>2851</v>
      </c>
      <c r="N115" t="s">
        <v>113</v>
      </c>
      <c r="O115">
        <v>45777</v>
      </c>
      <c r="P115" t="s">
        <v>1900</v>
      </c>
      <c r="Q115" t="s">
        <v>59</v>
      </c>
      <c r="R115" t="s">
        <v>49</v>
      </c>
      <c r="T115">
        <v>45777</v>
      </c>
      <c r="V115" t="s">
        <v>4302</v>
      </c>
      <c r="W115" t="s">
        <v>4301</v>
      </c>
      <c r="X115" t="s">
        <v>4301</v>
      </c>
    </row>
    <row r="116" spans="1:24" x14ac:dyDescent="0.35">
      <c r="A116" t="s">
        <v>2846</v>
      </c>
      <c r="B116">
        <v>45691.830740740697</v>
      </c>
      <c r="C116">
        <v>45691.834780092599</v>
      </c>
      <c r="D116" t="s">
        <v>38</v>
      </c>
      <c r="F116">
        <v>45691</v>
      </c>
      <c r="G116" t="s">
        <v>1560</v>
      </c>
      <c r="H116" t="s">
        <v>39</v>
      </c>
      <c r="I116" t="s">
        <v>41</v>
      </c>
      <c r="J116" t="s">
        <v>86</v>
      </c>
      <c r="K116" t="s">
        <v>87</v>
      </c>
      <c r="L116" t="s">
        <v>2847</v>
      </c>
      <c r="M116" t="s">
        <v>2848</v>
      </c>
      <c r="N116" t="s">
        <v>97</v>
      </c>
      <c r="O116">
        <v>45777</v>
      </c>
      <c r="P116" t="s">
        <v>1900</v>
      </c>
      <c r="Q116" t="s">
        <v>59</v>
      </c>
      <c r="R116" t="s">
        <v>137</v>
      </c>
      <c r="S116" t="s">
        <v>64</v>
      </c>
      <c r="T116">
        <v>45777</v>
      </c>
      <c r="V116" t="s">
        <v>4301</v>
      </c>
      <c r="W116">
        <v>8</v>
      </c>
      <c r="X116" t="s">
        <v>1882</v>
      </c>
    </row>
    <row r="117" spans="1:24" x14ac:dyDescent="0.35">
      <c r="A117" t="s">
        <v>2844</v>
      </c>
      <c r="B117">
        <v>45691.8348611111</v>
      </c>
      <c r="C117">
        <v>45691.835925925901</v>
      </c>
      <c r="D117" t="s">
        <v>38</v>
      </c>
      <c r="F117">
        <v>45691</v>
      </c>
      <c r="G117" t="s">
        <v>1560</v>
      </c>
      <c r="H117" t="s">
        <v>39</v>
      </c>
      <c r="I117" t="s">
        <v>41</v>
      </c>
      <c r="J117" t="s">
        <v>86</v>
      </c>
      <c r="K117" t="s">
        <v>87</v>
      </c>
      <c r="L117" t="s">
        <v>2845</v>
      </c>
      <c r="M117" t="s">
        <v>2082</v>
      </c>
      <c r="N117" t="s">
        <v>57</v>
      </c>
      <c r="O117">
        <v>45777</v>
      </c>
      <c r="P117" t="s">
        <v>1900</v>
      </c>
      <c r="Q117" t="s">
        <v>59</v>
      </c>
      <c r="R117" t="s">
        <v>137</v>
      </c>
      <c r="S117" t="s">
        <v>50</v>
      </c>
      <c r="T117">
        <v>45777</v>
      </c>
      <c r="V117" t="s">
        <v>4301</v>
      </c>
      <c r="W117">
        <v>8</v>
      </c>
      <c r="X117" t="s">
        <v>1882</v>
      </c>
    </row>
    <row r="118" spans="1:24" x14ac:dyDescent="0.35">
      <c r="A118" t="s">
        <v>2842</v>
      </c>
      <c r="B118">
        <v>45691.849143518499</v>
      </c>
      <c r="C118">
        <v>45691.850196759297</v>
      </c>
      <c r="D118" t="s">
        <v>38</v>
      </c>
      <c r="F118">
        <v>45691</v>
      </c>
      <c r="G118" t="s">
        <v>1560</v>
      </c>
      <c r="H118" t="s">
        <v>39</v>
      </c>
      <c r="I118" t="s">
        <v>41</v>
      </c>
      <c r="J118" t="s">
        <v>86</v>
      </c>
      <c r="K118" t="s">
        <v>87</v>
      </c>
      <c r="L118" t="s">
        <v>2843</v>
      </c>
      <c r="M118" t="s">
        <v>2082</v>
      </c>
      <c r="N118" t="s">
        <v>97</v>
      </c>
      <c r="O118">
        <v>45777</v>
      </c>
      <c r="P118" t="s">
        <v>1900</v>
      </c>
      <c r="Q118" t="s">
        <v>59</v>
      </c>
      <c r="R118" t="s">
        <v>49</v>
      </c>
      <c r="T118">
        <v>45777</v>
      </c>
      <c r="V118" t="s">
        <v>4302</v>
      </c>
      <c r="W118" t="s">
        <v>4301</v>
      </c>
      <c r="X118" t="s">
        <v>4301</v>
      </c>
    </row>
    <row r="119" spans="1:24" x14ac:dyDescent="0.35">
      <c r="A119" t="s">
        <v>2840</v>
      </c>
      <c r="B119">
        <v>45691.852939814802</v>
      </c>
      <c r="C119">
        <v>45691.855196759301</v>
      </c>
      <c r="D119" t="s">
        <v>38</v>
      </c>
      <c r="F119">
        <v>45691</v>
      </c>
      <c r="G119" t="s">
        <v>1560</v>
      </c>
      <c r="H119" t="s">
        <v>39</v>
      </c>
      <c r="I119" t="s">
        <v>41</v>
      </c>
      <c r="J119" t="s">
        <v>86</v>
      </c>
      <c r="K119" t="s">
        <v>87</v>
      </c>
      <c r="L119" t="s">
        <v>2841</v>
      </c>
      <c r="M119" t="s">
        <v>2527</v>
      </c>
      <c r="N119" t="s">
        <v>97</v>
      </c>
      <c r="O119">
        <v>45777</v>
      </c>
      <c r="P119" t="s">
        <v>1900</v>
      </c>
      <c r="Q119" t="s">
        <v>59</v>
      </c>
      <c r="R119" t="s">
        <v>137</v>
      </c>
      <c r="S119" t="s">
        <v>50</v>
      </c>
      <c r="T119">
        <v>45777</v>
      </c>
      <c r="V119" t="s">
        <v>4301</v>
      </c>
      <c r="W119">
        <v>8</v>
      </c>
      <c r="X119" t="s">
        <v>1882</v>
      </c>
    </row>
    <row r="120" spans="1:24" x14ac:dyDescent="0.35">
      <c r="A120" t="s">
        <v>2837</v>
      </c>
      <c r="B120">
        <v>45691.984444444402</v>
      </c>
      <c r="C120">
        <v>45691.985023148103</v>
      </c>
      <c r="D120" t="s">
        <v>38</v>
      </c>
      <c r="F120">
        <v>45691</v>
      </c>
      <c r="G120" t="s">
        <v>2133</v>
      </c>
      <c r="H120" t="s">
        <v>39</v>
      </c>
      <c r="I120" t="s">
        <v>53</v>
      </c>
      <c r="J120" t="s">
        <v>86</v>
      </c>
      <c r="K120" t="s">
        <v>639</v>
      </c>
      <c r="L120" t="s">
        <v>2838</v>
      </c>
      <c r="M120" t="s">
        <v>2839</v>
      </c>
      <c r="N120" t="s">
        <v>284</v>
      </c>
      <c r="O120">
        <v>45777</v>
      </c>
      <c r="P120" t="s">
        <v>108</v>
      </c>
      <c r="Q120" t="s">
        <v>59</v>
      </c>
      <c r="R120" t="s">
        <v>49</v>
      </c>
      <c r="T120">
        <v>45777</v>
      </c>
      <c r="V120" t="s">
        <v>4302</v>
      </c>
      <c r="W120" t="s">
        <v>4301</v>
      </c>
      <c r="X120" t="s">
        <v>4301</v>
      </c>
    </row>
    <row r="121" spans="1:24" x14ac:dyDescent="0.35">
      <c r="A121" t="s">
        <v>2835</v>
      </c>
      <c r="B121">
        <v>45691.985057870399</v>
      </c>
      <c r="C121">
        <v>45691.985694444404</v>
      </c>
      <c r="D121" t="s">
        <v>38</v>
      </c>
      <c r="F121">
        <v>45698</v>
      </c>
      <c r="G121" t="s">
        <v>2133</v>
      </c>
      <c r="H121" t="s">
        <v>39</v>
      </c>
      <c r="I121" t="s">
        <v>93</v>
      </c>
      <c r="J121" t="s">
        <v>281</v>
      </c>
      <c r="K121" t="s">
        <v>281</v>
      </c>
      <c r="L121" t="s">
        <v>2307</v>
      </c>
      <c r="M121" t="s">
        <v>2836</v>
      </c>
      <c r="N121" t="s">
        <v>284</v>
      </c>
      <c r="O121">
        <v>45777</v>
      </c>
      <c r="P121" t="s">
        <v>108</v>
      </c>
      <c r="Q121" t="s">
        <v>59</v>
      </c>
      <c r="R121" t="s">
        <v>49</v>
      </c>
      <c r="T121">
        <v>45777</v>
      </c>
      <c r="V121" t="s">
        <v>4302</v>
      </c>
      <c r="W121" t="s">
        <v>4301</v>
      </c>
      <c r="X121" t="s">
        <v>4301</v>
      </c>
    </row>
    <row r="122" spans="1:24" x14ac:dyDescent="0.35">
      <c r="A122" t="s">
        <v>2832</v>
      </c>
      <c r="B122">
        <v>45691.986226851797</v>
      </c>
      <c r="C122">
        <v>45691.986875000002</v>
      </c>
      <c r="D122" t="s">
        <v>38</v>
      </c>
      <c r="F122">
        <v>45691</v>
      </c>
      <c r="G122" t="s">
        <v>2133</v>
      </c>
      <c r="H122" t="s">
        <v>39</v>
      </c>
      <c r="I122" t="s">
        <v>53</v>
      </c>
      <c r="J122" t="s">
        <v>86</v>
      </c>
      <c r="K122" t="s">
        <v>639</v>
      </c>
      <c r="L122" t="s">
        <v>2833</v>
      </c>
      <c r="M122" t="s">
        <v>2834</v>
      </c>
      <c r="N122" t="s">
        <v>284</v>
      </c>
      <c r="O122">
        <v>45777</v>
      </c>
      <c r="P122" t="s">
        <v>1900</v>
      </c>
      <c r="Q122" t="s">
        <v>59</v>
      </c>
      <c r="R122" t="s">
        <v>49</v>
      </c>
      <c r="T122">
        <v>45777</v>
      </c>
      <c r="V122" t="s">
        <v>4302</v>
      </c>
      <c r="W122" t="s">
        <v>4301</v>
      </c>
      <c r="X122" t="s">
        <v>4301</v>
      </c>
    </row>
    <row r="123" spans="1:24" x14ac:dyDescent="0.35">
      <c r="A123" t="s">
        <v>2829</v>
      </c>
      <c r="B123">
        <v>45691.986898148098</v>
      </c>
      <c r="C123">
        <v>45691.987627314797</v>
      </c>
      <c r="D123" t="s">
        <v>38</v>
      </c>
      <c r="F123">
        <v>45691</v>
      </c>
      <c r="G123" t="s">
        <v>2133</v>
      </c>
      <c r="H123" t="s">
        <v>39</v>
      </c>
      <c r="I123" t="s">
        <v>93</v>
      </c>
      <c r="J123" t="s">
        <v>86</v>
      </c>
      <c r="K123" t="s">
        <v>54</v>
      </c>
      <c r="L123" t="s">
        <v>2830</v>
      </c>
      <c r="M123" t="s">
        <v>2831</v>
      </c>
      <c r="N123" t="s">
        <v>57</v>
      </c>
      <c r="O123">
        <v>45777</v>
      </c>
      <c r="P123" t="s">
        <v>1900</v>
      </c>
      <c r="Q123" t="s">
        <v>59</v>
      </c>
      <c r="R123" t="s">
        <v>137</v>
      </c>
      <c r="S123" t="s">
        <v>64</v>
      </c>
      <c r="T123">
        <v>45777</v>
      </c>
      <c r="V123" t="s">
        <v>4301</v>
      </c>
      <c r="W123">
        <v>8</v>
      </c>
      <c r="X123" t="s">
        <v>1882</v>
      </c>
    </row>
    <row r="124" spans="1:24" x14ac:dyDescent="0.35">
      <c r="A124" t="s">
        <v>3343</v>
      </c>
      <c r="B124">
        <v>45666.013680555552</v>
      </c>
      <c r="C124">
        <v>45666.014317129629</v>
      </c>
      <c r="D124" t="s">
        <v>38</v>
      </c>
      <c r="F124">
        <v>45665</v>
      </c>
      <c r="G124" t="s">
        <v>1661</v>
      </c>
      <c r="H124" t="s">
        <v>39</v>
      </c>
      <c r="I124" t="s">
        <v>93</v>
      </c>
      <c r="J124" t="s">
        <v>42</v>
      </c>
      <c r="K124" t="s">
        <v>61</v>
      </c>
      <c r="L124" t="s">
        <v>3344</v>
      </c>
      <c r="M124" t="s">
        <v>3345</v>
      </c>
      <c r="N124" t="s">
        <v>174</v>
      </c>
      <c r="O124">
        <v>45777</v>
      </c>
      <c r="P124" t="s">
        <v>1900</v>
      </c>
      <c r="Q124" t="s">
        <v>59</v>
      </c>
      <c r="R124" t="s">
        <v>137</v>
      </c>
      <c r="S124" t="s">
        <v>64</v>
      </c>
      <c r="T124">
        <v>45777</v>
      </c>
      <c r="V124" t="s">
        <v>4301</v>
      </c>
      <c r="W124">
        <v>8</v>
      </c>
      <c r="X124" t="s">
        <v>1882</v>
      </c>
    </row>
    <row r="125" spans="1:24" x14ac:dyDescent="0.35">
      <c r="A125" t="s">
        <v>2826</v>
      </c>
      <c r="B125">
        <v>45692.156354166698</v>
      </c>
      <c r="C125">
        <v>45692.157893518503</v>
      </c>
      <c r="D125" t="s">
        <v>38</v>
      </c>
      <c r="F125">
        <v>45691</v>
      </c>
      <c r="G125" t="s">
        <v>243</v>
      </c>
      <c r="H125" t="s">
        <v>39</v>
      </c>
      <c r="I125" t="s">
        <v>93</v>
      </c>
      <c r="J125" t="s">
        <v>86</v>
      </c>
      <c r="K125" t="s">
        <v>94</v>
      </c>
      <c r="L125" t="s">
        <v>2827</v>
      </c>
      <c r="M125" t="s">
        <v>2828</v>
      </c>
      <c r="N125" t="s">
        <v>284</v>
      </c>
      <c r="O125">
        <v>45777</v>
      </c>
      <c r="P125" t="s">
        <v>1900</v>
      </c>
      <c r="Q125" t="s">
        <v>59</v>
      </c>
      <c r="R125" t="s">
        <v>137</v>
      </c>
      <c r="S125" t="s">
        <v>64</v>
      </c>
      <c r="T125">
        <v>45777</v>
      </c>
      <c r="V125" t="s">
        <v>4301</v>
      </c>
      <c r="W125">
        <v>8</v>
      </c>
      <c r="X125" t="s">
        <v>1882</v>
      </c>
    </row>
    <row r="126" spans="1:24" x14ac:dyDescent="0.35">
      <c r="A126" t="s">
        <v>2823</v>
      </c>
      <c r="B126">
        <v>45692.278993055603</v>
      </c>
      <c r="C126">
        <v>45692.2811574074</v>
      </c>
      <c r="D126" t="s">
        <v>38</v>
      </c>
      <c r="F126">
        <v>45692</v>
      </c>
      <c r="G126" t="s">
        <v>1599</v>
      </c>
      <c r="H126" t="s">
        <v>39</v>
      </c>
      <c r="I126" t="s">
        <v>53</v>
      </c>
      <c r="J126" t="s">
        <v>86</v>
      </c>
      <c r="K126" t="s">
        <v>94</v>
      </c>
      <c r="L126" t="s">
        <v>2824</v>
      </c>
      <c r="M126" t="s">
        <v>2825</v>
      </c>
      <c r="N126" t="s">
        <v>57</v>
      </c>
      <c r="O126">
        <v>45698</v>
      </c>
      <c r="P126" t="s">
        <v>47</v>
      </c>
      <c r="Q126" t="s">
        <v>59</v>
      </c>
      <c r="R126" t="s">
        <v>49</v>
      </c>
      <c r="T126">
        <v>45698</v>
      </c>
      <c r="V126" t="s">
        <v>4302</v>
      </c>
      <c r="W126" t="s">
        <v>4301</v>
      </c>
      <c r="X126" t="s">
        <v>4301</v>
      </c>
    </row>
    <row r="127" spans="1:24" x14ac:dyDescent="0.35">
      <c r="A127" t="s">
        <v>2822</v>
      </c>
      <c r="B127">
        <v>45692.407291666699</v>
      </c>
      <c r="C127">
        <v>45692.408020833303</v>
      </c>
      <c r="D127" t="s">
        <v>38</v>
      </c>
      <c r="F127">
        <v>45693</v>
      </c>
      <c r="G127" t="s">
        <v>2796</v>
      </c>
      <c r="H127" t="s">
        <v>39</v>
      </c>
      <c r="I127" t="s">
        <v>53</v>
      </c>
      <c r="J127" t="s">
        <v>42</v>
      </c>
      <c r="K127" t="s">
        <v>61</v>
      </c>
      <c r="L127" t="s">
        <v>2554</v>
      </c>
      <c r="M127" t="s">
        <v>2797</v>
      </c>
      <c r="N127" t="s">
        <v>57</v>
      </c>
      <c r="O127">
        <v>45777</v>
      </c>
      <c r="P127" t="s">
        <v>1900</v>
      </c>
      <c r="Q127" t="s">
        <v>59</v>
      </c>
      <c r="R127" t="s">
        <v>49</v>
      </c>
      <c r="T127">
        <v>45777</v>
      </c>
      <c r="V127" t="s">
        <v>4302</v>
      </c>
      <c r="W127" t="s">
        <v>4301</v>
      </c>
      <c r="X127" t="s">
        <v>4301</v>
      </c>
    </row>
    <row r="128" spans="1:24" x14ac:dyDescent="0.35">
      <c r="A128" t="s">
        <v>2820</v>
      </c>
      <c r="B128">
        <v>45692.408657407403</v>
      </c>
      <c r="C128">
        <v>45692.409965277802</v>
      </c>
      <c r="D128" t="s">
        <v>38</v>
      </c>
      <c r="F128">
        <v>45692</v>
      </c>
      <c r="G128" t="s">
        <v>2821</v>
      </c>
      <c r="H128" t="s">
        <v>39</v>
      </c>
      <c r="I128" t="s">
        <v>53</v>
      </c>
      <c r="J128" t="s">
        <v>42</v>
      </c>
      <c r="K128" t="s">
        <v>61</v>
      </c>
      <c r="L128" t="s">
        <v>2447</v>
      </c>
      <c r="M128" t="s">
        <v>2448</v>
      </c>
      <c r="N128" t="s">
        <v>57</v>
      </c>
      <c r="O128">
        <v>45777</v>
      </c>
      <c r="P128" t="s">
        <v>1900</v>
      </c>
      <c r="Q128" t="s">
        <v>59</v>
      </c>
      <c r="R128" t="s">
        <v>49</v>
      </c>
      <c r="T128">
        <v>45777</v>
      </c>
      <c r="V128" t="s">
        <v>4302</v>
      </c>
      <c r="W128" t="s">
        <v>4301</v>
      </c>
      <c r="X128" t="s">
        <v>4301</v>
      </c>
    </row>
    <row r="129" spans="1:24" x14ac:dyDescent="0.35">
      <c r="A129" t="s">
        <v>2818</v>
      </c>
      <c r="B129">
        <v>45692.635682870401</v>
      </c>
      <c r="C129">
        <v>45692.636493055601</v>
      </c>
      <c r="D129" t="s">
        <v>38</v>
      </c>
      <c r="F129">
        <v>45692</v>
      </c>
      <c r="G129" t="s">
        <v>1661</v>
      </c>
      <c r="H129" t="s">
        <v>39</v>
      </c>
      <c r="I129" t="s">
        <v>41</v>
      </c>
      <c r="J129" t="s">
        <v>42</v>
      </c>
      <c r="K129" t="s">
        <v>61</v>
      </c>
      <c r="L129" t="s">
        <v>2819</v>
      </c>
      <c r="M129" t="s">
        <v>2766</v>
      </c>
      <c r="N129" t="s">
        <v>113</v>
      </c>
      <c r="O129">
        <v>45777</v>
      </c>
      <c r="P129" t="s">
        <v>1900</v>
      </c>
      <c r="Q129" t="s">
        <v>59</v>
      </c>
      <c r="R129" t="s">
        <v>49</v>
      </c>
      <c r="T129">
        <v>45777</v>
      </c>
      <c r="V129" t="s">
        <v>4302</v>
      </c>
      <c r="W129" t="s">
        <v>4301</v>
      </c>
      <c r="X129" t="s">
        <v>4301</v>
      </c>
    </row>
    <row r="130" spans="1:24" x14ac:dyDescent="0.35">
      <c r="A130" t="s">
        <v>2815</v>
      </c>
      <c r="B130">
        <v>45692.812349537002</v>
      </c>
      <c r="C130">
        <v>45692.817314814798</v>
      </c>
      <c r="D130" t="s">
        <v>38</v>
      </c>
      <c r="F130">
        <v>45692</v>
      </c>
      <c r="G130" t="s">
        <v>2816</v>
      </c>
      <c r="H130" t="s">
        <v>1920</v>
      </c>
      <c r="I130" t="s">
        <v>41</v>
      </c>
      <c r="J130" t="s">
        <v>86</v>
      </c>
      <c r="K130" t="s">
        <v>94</v>
      </c>
      <c r="L130" t="s">
        <v>1592</v>
      </c>
      <c r="M130" t="s">
        <v>2817</v>
      </c>
      <c r="N130" t="s">
        <v>97</v>
      </c>
      <c r="O130">
        <v>45692</v>
      </c>
      <c r="P130" t="s">
        <v>47</v>
      </c>
      <c r="Q130" t="s">
        <v>59</v>
      </c>
      <c r="R130" t="s">
        <v>72</v>
      </c>
      <c r="S130" t="s">
        <v>64</v>
      </c>
      <c r="T130">
        <v>45692</v>
      </c>
      <c r="V130" t="s">
        <v>4301</v>
      </c>
      <c r="W130" t="s">
        <v>4301</v>
      </c>
      <c r="X130" t="s">
        <v>4301</v>
      </c>
    </row>
    <row r="131" spans="1:24" x14ac:dyDescent="0.35">
      <c r="A131" t="s">
        <v>2811</v>
      </c>
      <c r="B131">
        <v>45693.069166666697</v>
      </c>
      <c r="C131">
        <v>45693.071412037003</v>
      </c>
      <c r="D131" t="s">
        <v>38</v>
      </c>
      <c r="F131">
        <v>45692</v>
      </c>
      <c r="G131" t="s">
        <v>2812</v>
      </c>
      <c r="H131" t="s">
        <v>39</v>
      </c>
      <c r="I131" t="s">
        <v>93</v>
      </c>
      <c r="J131" t="s">
        <v>86</v>
      </c>
      <c r="K131" t="s">
        <v>4304</v>
      </c>
      <c r="L131" t="s">
        <v>2813</v>
      </c>
      <c r="M131" t="s">
        <v>2814</v>
      </c>
      <c r="N131" t="s">
        <v>97</v>
      </c>
      <c r="O131">
        <v>45692</v>
      </c>
      <c r="P131" t="s">
        <v>108</v>
      </c>
      <c r="Q131" t="s">
        <v>59</v>
      </c>
      <c r="R131" t="s">
        <v>49</v>
      </c>
      <c r="T131">
        <v>45692</v>
      </c>
      <c r="V131" t="s">
        <v>4302</v>
      </c>
      <c r="W131" t="s">
        <v>4301</v>
      </c>
      <c r="X131" t="s">
        <v>4301</v>
      </c>
    </row>
    <row r="132" spans="1:24" x14ac:dyDescent="0.35">
      <c r="A132" t="s">
        <v>2809</v>
      </c>
      <c r="B132">
        <v>45693.330312500002</v>
      </c>
      <c r="C132">
        <v>45693.331481481502</v>
      </c>
      <c r="D132" t="s">
        <v>38</v>
      </c>
      <c r="F132">
        <v>45693</v>
      </c>
      <c r="G132" t="s">
        <v>2398</v>
      </c>
      <c r="H132" t="s">
        <v>39</v>
      </c>
      <c r="I132" t="s">
        <v>53</v>
      </c>
      <c r="J132" t="s">
        <v>42</v>
      </c>
      <c r="K132" t="s">
        <v>118</v>
      </c>
      <c r="L132" t="s">
        <v>2810</v>
      </c>
      <c r="M132" t="s">
        <v>1618</v>
      </c>
      <c r="N132" t="s">
        <v>317</v>
      </c>
      <c r="O132">
        <v>45778</v>
      </c>
      <c r="P132" t="s">
        <v>1900</v>
      </c>
      <c r="Q132" t="s">
        <v>48</v>
      </c>
      <c r="R132" t="s">
        <v>137</v>
      </c>
      <c r="S132" t="s">
        <v>50</v>
      </c>
      <c r="T132">
        <v>45808</v>
      </c>
      <c r="V132" t="s">
        <v>4301</v>
      </c>
      <c r="W132">
        <v>39</v>
      </c>
      <c r="X132" t="s">
        <v>1882</v>
      </c>
    </row>
    <row r="133" spans="1:24" x14ac:dyDescent="0.35">
      <c r="A133" t="s">
        <v>2807</v>
      </c>
      <c r="B133">
        <v>45693.331516203703</v>
      </c>
      <c r="C133">
        <v>45693.332245370402</v>
      </c>
      <c r="D133" t="s">
        <v>38</v>
      </c>
      <c r="F133">
        <v>45693</v>
      </c>
      <c r="G133" t="s">
        <v>2398</v>
      </c>
      <c r="H133" t="s">
        <v>39</v>
      </c>
      <c r="I133" t="s">
        <v>53</v>
      </c>
      <c r="J133" t="s">
        <v>42</v>
      </c>
      <c r="K133" t="s">
        <v>118</v>
      </c>
      <c r="L133" t="s">
        <v>2808</v>
      </c>
      <c r="M133" t="s">
        <v>1618</v>
      </c>
      <c r="N133" t="s">
        <v>1888</v>
      </c>
      <c r="O133">
        <v>45694</v>
      </c>
      <c r="P133" t="s">
        <v>1900</v>
      </c>
      <c r="Q133" t="s">
        <v>59</v>
      </c>
      <c r="R133" t="s">
        <v>49</v>
      </c>
      <c r="T133">
        <v>45694</v>
      </c>
      <c r="V133" t="s">
        <v>4302</v>
      </c>
      <c r="W133" t="s">
        <v>4301</v>
      </c>
      <c r="X133" t="s">
        <v>4301</v>
      </c>
    </row>
    <row r="134" spans="1:24" x14ac:dyDescent="0.35">
      <c r="A134" t="s">
        <v>2804</v>
      </c>
      <c r="B134">
        <v>45693.363796296297</v>
      </c>
      <c r="C134">
        <v>45693.365671296298</v>
      </c>
      <c r="D134" t="s">
        <v>38</v>
      </c>
      <c r="F134">
        <v>45692</v>
      </c>
      <c r="G134" t="s">
        <v>2028</v>
      </c>
      <c r="H134" t="s">
        <v>39</v>
      </c>
      <c r="I134" t="s">
        <v>53</v>
      </c>
      <c r="J134" t="s">
        <v>42</v>
      </c>
      <c r="K134" t="s">
        <v>960</v>
      </c>
      <c r="L134" t="s">
        <v>2805</v>
      </c>
      <c r="M134" t="s">
        <v>2806</v>
      </c>
      <c r="N134" t="s">
        <v>57</v>
      </c>
      <c r="O134">
        <v>45716</v>
      </c>
      <c r="P134" t="s">
        <v>1900</v>
      </c>
      <c r="Q134" t="s">
        <v>59</v>
      </c>
      <c r="R134" t="s">
        <v>137</v>
      </c>
      <c r="S134" t="s">
        <v>50</v>
      </c>
      <c r="T134">
        <v>45716</v>
      </c>
      <c r="V134" t="s">
        <v>4301</v>
      </c>
      <c r="W134">
        <v>-53</v>
      </c>
      <c r="X134" t="s">
        <v>1883</v>
      </c>
    </row>
    <row r="135" spans="1:24" x14ac:dyDescent="0.35">
      <c r="A135" t="s">
        <v>3340</v>
      </c>
      <c r="B135">
        <v>45666.203425925924</v>
      </c>
      <c r="C135">
        <v>45666.204965277779</v>
      </c>
      <c r="D135" t="s">
        <v>38</v>
      </c>
      <c r="F135">
        <v>45666</v>
      </c>
      <c r="G135" t="s">
        <v>570</v>
      </c>
      <c r="H135" t="s">
        <v>39</v>
      </c>
      <c r="I135" t="s">
        <v>93</v>
      </c>
      <c r="J135" t="s">
        <v>42</v>
      </c>
      <c r="K135" t="s">
        <v>66</v>
      </c>
      <c r="L135" t="s">
        <v>3341</v>
      </c>
      <c r="M135" t="s">
        <v>3342</v>
      </c>
      <c r="N135" t="s">
        <v>57</v>
      </c>
      <c r="O135">
        <v>45688</v>
      </c>
      <c r="P135" t="s">
        <v>1900</v>
      </c>
      <c r="Q135" t="s">
        <v>59</v>
      </c>
      <c r="R135" t="s">
        <v>49</v>
      </c>
      <c r="T135">
        <v>45688</v>
      </c>
      <c r="V135" t="s">
        <v>4302</v>
      </c>
      <c r="W135" t="s">
        <v>4301</v>
      </c>
      <c r="X135" t="s">
        <v>4301</v>
      </c>
    </row>
    <row r="136" spans="1:24" x14ac:dyDescent="0.35">
      <c r="A136" t="s">
        <v>2801</v>
      </c>
      <c r="B136">
        <v>45693.386863425898</v>
      </c>
      <c r="C136">
        <v>45693.3917013889</v>
      </c>
      <c r="D136" t="s">
        <v>38</v>
      </c>
      <c r="F136">
        <v>45693</v>
      </c>
      <c r="G136" t="s">
        <v>458</v>
      </c>
      <c r="H136" t="s">
        <v>39</v>
      </c>
      <c r="I136" t="s">
        <v>53</v>
      </c>
      <c r="J136" t="s">
        <v>86</v>
      </c>
      <c r="K136" t="s">
        <v>54</v>
      </c>
      <c r="L136" t="s">
        <v>2802</v>
      </c>
      <c r="M136" t="s">
        <v>2803</v>
      </c>
      <c r="N136" t="s">
        <v>113</v>
      </c>
      <c r="O136">
        <v>45777</v>
      </c>
      <c r="P136" t="s">
        <v>1900</v>
      </c>
      <c r="Q136" t="s">
        <v>48</v>
      </c>
      <c r="R136" t="s">
        <v>553</v>
      </c>
      <c r="S136" t="s">
        <v>64</v>
      </c>
      <c r="T136">
        <v>45777</v>
      </c>
      <c r="V136" t="s">
        <v>4301</v>
      </c>
      <c r="W136">
        <v>8</v>
      </c>
      <c r="X136" t="s">
        <v>1882</v>
      </c>
    </row>
    <row r="137" spans="1:24" x14ac:dyDescent="0.35">
      <c r="A137" t="s">
        <v>2798</v>
      </c>
      <c r="B137">
        <v>45693.405590277798</v>
      </c>
      <c r="C137">
        <v>45693.4085416667</v>
      </c>
      <c r="D137" t="s">
        <v>38</v>
      </c>
      <c r="F137">
        <v>45693</v>
      </c>
      <c r="G137" t="s">
        <v>288</v>
      </c>
      <c r="H137" t="s">
        <v>39</v>
      </c>
      <c r="I137" t="s">
        <v>53</v>
      </c>
      <c r="J137" t="s">
        <v>42</v>
      </c>
      <c r="K137" t="s">
        <v>118</v>
      </c>
      <c r="L137" t="s">
        <v>2799</v>
      </c>
      <c r="M137" t="s">
        <v>2800</v>
      </c>
      <c r="N137" t="s">
        <v>57</v>
      </c>
      <c r="O137">
        <v>45698</v>
      </c>
      <c r="P137" t="s">
        <v>1900</v>
      </c>
      <c r="Q137" t="s">
        <v>59</v>
      </c>
      <c r="R137" t="s">
        <v>49</v>
      </c>
      <c r="T137">
        <v>45698</v>
      </c>
      <c r="V137" t="s">
        <v>4302</v>
      </c>
      <c r="W137" t="s">
        <v>4301</v>
      </c>
      <c r="X137" t="s">
        <v>4301</v>
      </c>
    </row>
    <row r="138" spans="1:24" x14ac:dyDescent="0.35">
      <c r="A138" t="s">
        <v>2795</v>
      </c>
      <c r="B138">
        <v>45693.411284722199</v>
      </c>
      <c r="C138">
        <v>45693.4129398148</v>
      </c>
      <c r="D138" t="s">
        <v>38</v>
      </c>
      <c r="F138">
        <v>45693</v>
      </c>
      <c r="G138" t="s">
        <v>2796</v>
      </c>
      <c r="H138" t="s">
        <v>39</v>
      </c>
      <c r="I138" t="s">
        <v>53</v>
      </c>
      <c r="J138" t="s">
        <v>42</v>
      </c>
      <c r="K138" t="s">
        <v>61</v>
      </c>
      <c r="L138" t="s">
        <v>2554</v>
      </c>
      <c r="M138" t="s">
        <v>2797</v>
      </c>
      <c r="N138" t="s">
        <v>57</v>
      </c>
      <c r="O138">
        <v>45777</v>
      </c>
      <c r="P138" t="s">
        <v>1900</v>
      </c>
      <c r="Q138" t="s">
        <v>59</v>
      </c>
      <c r="R138" t="s">
        <v>49</v>
      </c>
      <c r="T138">
        <v>45777</v>
      </c>
      <c r="V138" t="s">
        <v>4302</v>
      </c>
      <c r="W138" t="s">
        <v>4301</v>
      </c>
      <c r="X138" t="s">
        <v>4301</v>
      </c>
    </row>
    <row r="139" spans="1:24" x14ac:dyDescent="0.35">
      <c r="A139" t="s">
        <v>2793</v>
      </c>
      <c r="B139">
        <v>45693.672824074099</v>
      </c>
      <c r="C139">
        <v>45693.673599537004</v>
      </c>
      <c r="D139" t="s">
        <v>38</v>
      </c>
      <c r="F139">
        <v>45693</v>
      </c>
      <c r="G139" t="s">
        <v>1661</v>
      </c>
      <c r="H139" t="s">
        <v>39</v>
      </c>
      <c r="I139" t="s">
        <v>41</v>
      </c>
      <c r="J139" t="s">
        <v>42</v>
      </c>
      <c r="K139" t="s">
        <v>61</v>
      </c>
      <c r="L139" t="s">
        <v>2794</v>
      </c>
      <c r="M139" t="s">
        <v>2530</v>
      </c>
      <c r="N139" t="s">
        <v>113</v>
      </c>
      <c r="O139">
        <v>45777</v>
      </c>
      <c r="P139" t="s">
        <v>1900</v>
      </c>
      <c r="Q139" t="s">
        <v>59</v>
      </c>
      <c r="R139" t="s">
        <v>49</v>
      </c>
      <c r="T139">
        <v>45777</v>
      </c>
      <c r="V139" t="s">
        <v>4302</v>
      </c>
      <c r="W139" t="s">
        <v>4301</v>
      </c>
      <c r="X139" t="s">
        <v>4301</v>
      </c>
    </row>
    <row r="140" spans="1:24" x14ac:dyDescent="0.35">
      <c r="A140" t="s">
        <v>2790</v>
      </c>
      <c r="B140">
        <v>45693.707210648201</v>
      </c>
      <c r="C140">
        <v>45693.710358796299</v>
      </c>
      <c r="D140" t="s">
        <v>38</v>
      </c>
      <c r="F140">
        <v>45693</v>
      </c>
      <c r="G140" t="s">
        <v>2768</v>
      </c>
      <c r="H140" t="s">
        <v>39</v>
      </c>
      <c r="I140" t="s">
        <v>53</v>
      </c>
      <c r="J140" t="s">
        <v>42</v>
      </c>
      <c r="K140" t="s">
        <v>66</v>
      </c>
      <c r="L140" t="s">
        <v>2791</v>
      </c>
      <c r="M140" t="s">
        <v>2792</v>
      </c>
      <c r="N140" t="s">
        <v>57</v>
      </c>
      <c r="O140">
        <v>45716</v>
      </c>
      <c r="P140" t="s">
        <v>1900</v>
      </c>
      <c r="Q140" t="s">
        <v>59</v>
      </c>
      <c r="R140" t="s">
        <v>49</v>
      </c>
      <c r="T140">
        <v>45716</v>
      </c>
      <c r="V140" t="s">
        <v>4302</v>
      </c>
      <c r="W140" t="s">
        <v>4301</v>
      </c>
      <c r="X140" t="s">
        <v>4301</v>
      </c>
    </row>
    <row r="141" spans="1:24" x14ac:dyDescent="0.35">
      <c r="A141" t="s">
        <v>2787</v>
      </c>
      <c r="B141">
        <v>45693.885949074102</v>
      </c>
      <c r="C141">
        <v>45693.886712963002</v>
      </c>
      <c r="D141" t="s">
        <v>38</v>
      </c>
      <c r="F141">
        <v>45693</v>
      </c>
      <c r="G141" t="s">
        <v>1560</v>
      </c>
      <c r="H141" t="s">
        <v>39</v>
      </c>
      <c r="I141" t="s">
        <v>41</v>
      </c>
      <c r="J141" t="s">
        <v>86</v>
      </c>
      <c r="K141" t="s">
        <v>87</v>
      </c>
      <c r="L141" t="s">
        <v>2788</v>
      </c>
      <c r="M141" t="s">
        <v>2789</v>
      </c>
      <c r="N141" t="s">
        <v>57</v>
      </c>
      <c r="O141">
        <v>45777</v>
      </c>
      <c r="P141" t="s">
        <v>1900</v>
      </c>
      <c r="Q141" t="s">
        <v>59</v>
      </c>
      <c r="R141" t="s">
        <v>137</v>
      </c>
      <c r="S141" t="s">
        <v>64</v>
      </c>
      <c r="T141">
        <v>45777</v>
      </c>
      <c r="V141" t="s">
        <v>4301</v>
      </c>
      <c r="W141">
        <v>8</v>
      </c>
      <c r="X141" t="s">
        <v>1882</v>
      </c>
    </row>
    <row r="142" spans="1:24" x14ac:dyDescent="0.35">
      <c r="A142" t="s">
        <v>2786</v>
      </c>
      <c r="B142">
        <v>45693.886747685203</v>
      </c>
      <c r="C142">
        <v>45693.887326388904</v>
      </c>
      <c r="D142" t="s">
        <v>38</v>
      </c>
      <c r="F142">
        <v>45693</v>
      </c>
      <c r="G142" t="s">
        <v>1560</v>
      </c>
      <c r="H142" t="s">
        <v>39</v>
      </c>
      <c r="I142" t="s">
        <v>41</v>
      </c>
      <c r="J142" t="s">
        <v>86</v>
      </c>
      <c r="K142" t="s">
        <v>87</v>
      </c>
      <c r="L142" t="s">
        <v>2047</v>
      </c>
      <c r="M142" t="s">
        <v>2082</v>
      </c>
      <c r="N142" t="s">
        <v>284</v>
      </c>
      <c r="O142">
        <v>45777</v>
      </c>
      <c r="P142" t="s">
        <v>108</v>
      </c>
      <c r="Q142" t="s">
        <v>59</v>
      </c>
      <c r="R142" t="s">
        <v>49</v>
      </c>
      <c r="T142">
        <v>45777</v>
      </c>
      <c r="V142" t="s">
        <v>4302</v>
      </c>
      <c r="W142" t="s">
        <v>4301</v>
      </c>
      <c r="X142" t="s">
        <v>4301</v>
      </c>
    </row>
    <row r="143" spans="1:24" x14ac:dyDescent="0.35">
      <c r="A143" t="s">
        <v>2784</v>
      </c>
      <c r="B143">
        <v>45693.984490740702</v>
      </c>
      <c r="C143">
        <v>45693.986111111102</v>
      </c>
      <c r="D143" t="s">
        <v>38</v>
      </c>
      <c r="F143">
        <v>45701</v>
      </c>
      <c r="G143" t="s">
        <v>2133</v>
      </c>
      <c r="H143" t="s">
        <v>39</v>
      </c>
      <c r="I143" t="s">
        <v>93</v>
      </c>
      <c r="J143" t="s">
        <v>86</v>
      </c>
      <c r="K143" t="s">
        <v>639</v>
      </c>
      <c r="L143" t="s">
        <v>2785</v>
      </c>
      <c r="M143" t="s">
        <v>1592</v>
      </c>
      <c r="N143" t="s">
        <v>57</v>
      </c>
      <c r="O143">
        <v>45777</v>
      </c>
      <c r="P143" t="s">
        <v>1900</v>
      </c>
      <c r="Q143" t="s">
        <v>59</v>
      </c>
      <c r="R143" t="s">
        <v>49</v>
      </c>
      <c r="T143">
        <v>45777</v>
      </c>
      <c r="V143" t="s">
        <v>4302</v>
      </c>
      <c r="W143" t="s">
        <v>4301</v>
      </c>
      <c r="X143" t="s">
        <v>4301</v>
      </c>
    </row>
    <row r="144" spans="1:24" x14ac:dyDescent="0.35">
      <c r="A144" t="s">
        <v>2783</v>
      </c>
      <c r="B144">
        <v>45693.987013888902</v>
      </c>
      <c r="C144">
        <v>45693.987523148098</v>
      </c>
      <c r="D144" t="s">
        <v>38</v>
      </c>
      <c r="F144">
        <v>45693</v>
      </c>
      <c r="G144" t="s">
        <v>2133</v>
      </c>
      <c r="H144" t="s">
        <v>39</v>
      </c>
      <c r="I144" t="s">
        <v>93</v>
      </c>
      <c r="J144" t="s">
        <v>86</v>
      </c>
      <c r="K144" t="s">
        <v>639</v>
      </c>
      <c r="L144" t="s">
        <v>2307</v>
      </c>
      <c r="M144" t="s">
        <v>2373</v>
      </c>
      <c r="N144" t="s">
        <v>284</v>
      </c>
      <c r="O144">
        <v>45777</v>
      </c>
      <c r="P144" t="s">
        <v>108</v>
      </c>
      <c r="Q144" t="s">
        <v>59</v>
      </c>
      <c r="R144" t="s">
        <v>49</v>
      </c>
      <c r="T144">
        <v>45777</v>
      </c>
      <c r="V144" t="s">
        <v>4302</v>
      </c>
      <c r="W144" t="s">
        <v>4301</v>
      </c>
      <c r="X144" t="s">
        <v>4301</v>
      </c>
    </row>
    <row r="145" spans="1:24" x14ac:dyDescent="0.35">
      <c r="A145" t="s">
        <v>2780</v>
      </c>
      <c r="B145">
        <v>45694.311585648102</v>
      </c>
      <c r="C145">
        <v>45694.312511574099</v>
      </c>
      <c r="D145" t="s">
        <v>38</v>
      </c>
      <c r="F145">
        <v>45694</v>
      </c>
      <c r="G145" t="s">
        <v>2398</v>
      </c>
      <c r="H145" t="s">
        <v>39</v>
      </c>
      <c r="I145" t="s">
        <v>53</v>
      </c>
      <c r="J145" t="s">
        <v>42</v>
      </c>
      <c r="K145" t="s">
        <v>118</v>
      </c>
      <c r="L145" t="s">
        <v>2781</v>
      </c>
      <c r="M145" t="s">
        <v>2782</v>
      </c>
      <c r="N145" t="s">
        <v>57</v>
      </c>
      <c r="O145">
        <v>45695</v>
      </c>
      <c r="P145" t="s">
        <v>1900</v>
      </c>
      <c r="Q145" t="s">
        <v>48</v>
      </c>
      <c r="R145" t="s">
        <v>49</v>
      </c>
      <c r="T145">
        <v>45695</v>
      </c>
      <c r="V145" t="s">
        <v>4302</v>
      </c>
      <c r="W145" t="s">
        <v>4301</v>
      </c>
      <c r="X145" t="s">
        <v>4301</v>
      </c>
    </row>
    <row r="146" spans="1:24" x14ac:dyDescent="0.35">
      <c r="A146" t="s">
        <v>3336</v>
      </c>
      <c r="B146">
        <v>45666.425358796296</v>
      </c>
      <c r="C146">
        <v>45666.427199074074</v>
      </c>
      <c r="D146" t="s">
        <v>38</v>
      </c>
      <c r="F146">
        <v>45666</v>
      </c>
      <c r="G146" t="s">
        <v>3337</v>
      </c>
      <c r="H146" t="s">
        <v>39</v>
      </c>
      <c r="I146" t="s">
        <v>53</v>
      </c>
      <c r="J146" t="s">
        <v>86</v>
      </c>
      <c r="K146" t="s">
        <v>43</v>
      </c>
      <c r="L146" t="s">
        <v>3338</v>
      </c>
      <c r="M146" t="s">
        <v>3339</v>
      </c>
      <c r="N146" t="s">
        <v>57</v>
      </c>
      <c r="O146">
        <v>45777</v>
      </c>
      <c r="P146" t="s">
        <v>1900</v>
      </c>
      <c r="Q146" t="s">
        <v>48</v>
      </c>
      <c r="R146" t="s">
        <v>49</v>
      </c>
      <c r="T146">
        <v>45777</v>
      </c>
      <c r="V146" t="s">
        <v>4302</v>
      </c>
      <c r="W146" t="s">
        <v>4301</v>
      </c>
      <c r="X146" t="s">
        <v>4301</v>
      </c>
    </row>
    <row r="147" spans="1:24" x14ac:dyDescent="0.35">
      <c r="A147" t="s">
        <v>2777</v>
      </c>
      <c r="B147">
        <v>45694.353055555599</v>
      </c>
      <c r="C147">
        <v>45694.356273148202</v>
      </c>
      <c r="D147" t="s">
        <v>38</v>
      </c>
      <c r="F147">
        <v>45694</v>
      </c>
      <c r="G147" t="s">
        <v>2535</v>
      </c>
      <c r="H147" t="s">
        <v>39</v>
      </c>
      <c r="I147" t="s">
        <v>53</v>
      </c>
      <c r="J147" t="s">
        <v>86</v>
      </c>
      <c r="K147" t="s">
        <v>94</v>
      </c>
      <c r="L147" t="s">
        <v>2778</v>
      </c>
      <c r="M147" t="s">
        <v>2779</v>
      </c>
      <c r="N147" t="s">
        <v>97</v>
      </c>
      <c r="O147">
        <v>45777</v>
      </c>
      <c r="P147" t="s">
        <v>1900</v>
      </c>
      <c r="Q147" t="s">
        <v>59</v>
      </c>
      <c r="R147" t="s">
        <v>137</v>
      </c>
      <c r="S147" t="s">
        <v>50</v>
      </c>
      <c r="T147">
        <v>45777</v>
      </c>
      <c r="V147" t="s">
        <v>4301</v>
      </c>
      <c r="W147">
        <v>8</v>
      </c>
      <c r="X147" t="s">
        <v>1882</v>
      </c>
    </row>
    <row r="148" spans="1:24" x14ac:dyDescent="0.35">
      <c r="A148" t="s">
        <v>2774</v>
      </c>
      <c r="B148">
        <v>45694.354479166701</v>
      </c>
      <c r="C148">
        <v>45694.360601851797</v>
      </c>
      <c r="D148" t="s">
        <v>38</v>
      </c>
      <c r="F148">
        <v>45694</v>
      </c>
      <c r="G148" t="s">
        <v>2535</v>
      </c>
      <c r="H148" t="s">
        <v>39</v>
      </c>
      <c r="I148" t="s">
        <v>53</v>
      </c>
      <c r="J148" t="s">
        <v>86</v>
      </c>
      <c r="K148" t="s">
        <v>94</v>
      </c>
      <c r="L148" t="s">
        <v>2775</v>
      </c>
      <c r="M148" t="s">
        <v>2776</v>
      </c>
      <c r="N148" t="s">
        <v>97</v>
      </c>
      <c r="O148">
        <v>45777</v>
      </c>
      <c r="P148" t="s">
        <v>47</v>
      </c>
      <c r="Q148" t="s">
        <v>59</v>
      </c>
      <c r="R148" t="s">
        <v>137</v>
      </c>
      <c r="S148" t="s">
        <v>64</v>
      </c>
      <c r="T148">
        <v>45777</v>
      </c>
      <c r="V148" t="s">
        <v>4301</v>
      </c>
      <c r="W148">
        <v>8</v>
      </c>
      <c r="X148" t="s">
        <v>1882</v>
      </c>
    </row>
    <row r="149" spans="1:24" x14ac:dyDescent="0.35">
      <c r="A149" t="s">
        <v>2771</v>
      </c>
      <c r="B149">
        <v>45694.632835648197</v>
      </c>
      <c r="C149">
        <v>45694.633969907401</v>
      </c>
      <c r="D149" t="s">
        <v>38</v>
      </c>
      <c r="F149">
        <v>45694</v>
      </c>
      <c r="G149" t="s">
        <v>458</v>
      </c>
      <c r="H149" t="s">
        <v>39</v>
      </c>
      <c r="I149" t="s">
        <v>53</v>
      </c>
      <c r="J149" t="s">
        <v>86</v>
      </c>
      <c r="K149" t="s">
        <v>94</v>
      </c>
      <c r="L149" t="s">
        <v>2772</v>
      </c>
      <c r="M149" t="s">
        <v>2773</v>
      </c>
      <c r="N149" t="s">
        <v>57</v>
      </c>
      <c r="O149">
        <v>45777</v>
      </c>
      <c r="P149" t="s">
        <v>1900</v>
      </c>
      <c r="Q149" t="s">
        <v>48</v>
      </c>
      <c r="R149" t="s">
        <v>553</v>
      </c>
      <c r="S149" t="s">
        <v>64</v>
      </c>
      <c r="T149">
        <v>45777</v>
      </c>
      <c r="V149" t="s">
        <v>4301</v>
      </c>
      <c r="W149">
        <v>8</v>
      </c>
      <c r="X149" t="s">
        <v>1882</v>
      </c>
    </row>
    <row r="150" spans="1:24" x14ac:dyDescent="0.35">
      <c r="A150" t="s">
        <v>2767</v>
      </c>
      <c r="B150">
        <v>45694.6412962963</v>
      </c>
      <c r="C150">
        <v>45694.643553240698</v>
      </c>
      <c r="D150" t="s">
        <v>38</v>
      </c>
      <c r="F150">
        <v>45694</v>
      </c>
      <c r="G150" t="s">
        <v>2768</v>
      </c>
      <c r="H150" t="s">
        <v>39</v>
      </c>
      <c r="I150" t="s">
        <v>53</v>
      </c>
      <c r="J150" t="s">
        <v>42</v>
      </c>
      <c r="K150" t="s">
        <v>319</v>
      </c>
      <c r="L150" t="s">
        <v>2769</v>
      </c>
      <c r="M150" t="s">
        <v>2770</v>
      </c>
      <c r="N150" t="s">
        <v>284</v>
      </c>
      <c r="O150">
        <v>45708</v>
      </c>
      <c r="P150" t="s">
        <v>1900</v>
      </c>
      <c r="Q150" t="s">
        <v>59</v>
      </c>
      <c r="R150" t="s">
        <v>553</v>
      </c>
      <c r="S150" t="s">
        <v>64</v>
      </c>
      <c r="T150">
        <v>45708</v>
      </c>
      <c r="V150" t="s">
        <v>4301</v>
      </c>
      <c r="W150">
        <v>-61</v>
      </c>
      <c r="X150" t="s">
        <v>1883</v>
      </c>
    </row>
    <row r="151" spans="1:24" x14ac:dyDescent="0.35">
      <c r="A151" t="s">
        <v>2764</v>
      </c>
      <c r="B151">
        <v>45694.651076388902</v>
      </c>
      <c r="C151">
        <v>45694.651851851901</v>
      </c>
      <c r="D151" t="s">
        <v>38</v>
      </c>
      <c r="F151">
        <v>45694</v>
      </c>
      <c r="G151" t="s">
        <v>1661</v>
      </c>
      <c r="H151" t="s">
        <v>39</v>
      </c>
      <c r="I151" t="s">
        <v>41</v>
      </c>
      <c r="J151" t="s">
        <v>42</v>
      </c>
      <c r="K151" t="s">
        <v>61</v>
      </c>
      <c r="L151" t="s">
        <v>2765</v>
      </c>
      <c r="M151" t="s">
        <v>2766</v>
      </c>
      <c r="N151" t="s">
        <v>57</v>
      </c>
      <c r="O151">
        <v>45777</v>
      </c>
      <c r="P151" t="s">
        <v>1900</v>
      </c>
      <c r="Q151" t="s">
        <v>59</v>
      </c>
      <c r="R151" t="s">
        <v>49</v>
      </c>
      <c r="T151">
        <v>45777</v>
      </c>
      <c r="V151" t="s">
        <v>4302</v>
      </c>
      <c r="W151" t="s">
        <v>4301</v>
      </c>
      <c r="X151" t="s">
        <v>4301</v>
      </c>
    </row>
    <row r="152" spans="1:24" x14ac:dyDescent="0.35">
      <c r="A152" t="s">
        <v>2760</v>
      </c>
      <c r="B152">
        <v>45694.755173611098</v>
      </c>
      <c r="C152">
        <v>45694.780821759297</v>
      </c>
      <c r="D152" t="s">
        <v>38</v>
      </c>
      <c r="F152">
        <v>45694</v>
      </c>
      <c r="G152" t="s">
        <v>2761</v>
      </c>
      <c r="H152" t="s">
        <v>39</v>
      </c>
      <c r="I152" t="s">
        <v>41</v>
      </c>
      <c r="J152" t="s">
        <v>86</v>
      </c>
      <c r="K152" t="s">
        <v>2150</v>
      </c>
      <c r="L152" t="s">
        <v>2762</v>
      </c>
      <c r="M152" t="s">
        <v>2763</v>
      </c>
      <c r="N152" t="s">
        <v>57</v>
      </c>
      <c r="O152">
        <v>45722</v>
      </c>
      <c r="P152" t="s">
        <v>1900</v>
      </c>
      <c r="Q152" t="s">
        <v>59</v>
      </c>
      <c r="R152" t="s">
        <v>137</v>
      </c>
      <c r="S152" t="s">
        <v>64</v>
      </c>
      <c r="T152">
        <v>45722</v>
      </c>
      <c r="V152" t="s">
        <v>4301</v>
      </c>
      <c r="W152">
        <v>-47</v>
      </c>
      <c r="X152" t="s">
        <v>1883</v>
      </c>
    </row>
    <row r="153" spans="1:24" x14ac:dyDescent="0.35">
      <c r="A153" t="s">
        <v>2758</v>
      </c>
      <c r="B153">
        <v>45694.895879629599</v>
      </c>
      <c r="C153">
        <v>45694.896585648203</v>
      </c>
      <c r="D153" t="s">
        <v>38</v>
      </c>
      <c r="F153">
        <v>45694</v>
      </c>
      <c r="G153" t="s">
        <v>1560</v>
      </c>
      <c r="H153" t="s">
        <v>39</v>
      </c>
      <c r="I153" t="s">
        <v>41</v>
      </c>
      <c r="J153" t="s">
        <v>86</v>
      </c>
      <c r="K153" t="s">
        <v>87</v>
      </c>
      <c r="L153" t="s">
        <v>2759</v>
      </c>
      <c r="M153" t="s">
        <v>1618</v>
      </c>
      <c r="N153" t="s">
        <v>97</v>
      </c>
      <c r="O153">
        <v>45777</v>
      </c>
      <c r="P153" t="s">
        <v>108</v>
      </c>
      <c r="Q153" t="s">
        <v>59</v>
      </c>
      <c r="R153" t="s">
        <v>49</v>
      </c>
      <c r="T153">
        <v>45777</v>
      </c>
      <c r="V153" t="s">
        <v>4302</v>
      </c>
      <c r="W153" t="s">
        <v>4301</v>
      </c>
      <c r="X153" t="s">
        <v>4301</v>
      </c>
    </row>
    <row r="154" spans="1:24" x14ac:dyDescent="0.35">
      <c r="A154" t="s">
        <v>2756</v>
      </c>
      <c r="B154">
        <v>45694.9667708333</v>
      </c>
      <c r="C154">
        <v>45694.968229166698</v>
      </c>
      <c r="D154" t="s">
        <v>38</v>
      </c>
      <c r="F154">
        <v>45694</v>
      </c>
      <c r="G154" t="s">
        <v>2688</v>
      </c>
      <c r="H154" t="s">
        <v>39</v>
      </c>
      <c r="I154" t="s">
        <v>93</v>
      </c>
      <c r="J154" t="s">
        <v>42</v>
      </c>
      <c r="K154" t="s">
        <v>66</v>
      </c>
      <c r="L154" t="s">
        <v>2045</v>
      </c>
      <c r="M154" t="s">
        <v>2757</v>
      </c>
      <c r="N154" t="s">
        <v>284</v>
      </c>
      <c r="O154">
        <v>45695</v>
      </c>
      <c r="P154" t="s">
        <v>47</v>
      </c>
      <c r="Q154" t="s">
        <v>59</v>
      </c>
      <c r="R154" t="s">
        <v>49</v>
      </c>
      <c r="T154">
        <v>45695</v>
      </c>
      <c r="V154" t="s">
        <v>4302</v>
      </c>
      <c r="W154" t="s">
        <v>4301</v>
      </c>
      <c r="X154" t="s">
        <v>4301</v>
      </c>
    </row>
    <row r="155" spans="1:24" x14ac:dyDescent="0.35">
      <c r="A155" t="s">
        <v>2754</v>
      </c>
      <c r="B155">
        <v>45694.974618055603</v>
      </c>
      <c r="C155">
        <v>45694.9754861111</v>
      </c>
      <c r="D155" t="s">
        <v>38</v>
      </c>
      <c r="F155">
        <v>45694</v>
      </c>
      <c r="G155" t="s">
        <v>2133</v>
      </c>
      <c r="H155" t="s">
        <v>39</v>
      </c>
      <c r="I155" t="s">
        <v>53</v>
      </c>
      <c r="J155" t="s">
        <v>86</v>
      </c>
      <c r="K155" t="s">
        <v>639</v>
      </c>
      <c r="L155" t="s">
        <v>2755</v>
      </c>
      <c r="M155" t="s">
        <v>2259</v>
      </c>
      <c r="N155" t="s">
        <v>284</v>
      </c>
      <c r="O155">
        <v>45777</v>
      </c>
      <c r="P155" t="s">
        <v>108</v>
      </c>
      <c r="Q155" t="s">
        <v>59</v>
      </c>
      <c r="R155" t="s">
        <v>49</v>
      </c>
      <c r="T155">
        <v>45777</v>
      </c>
      <c r="V155" t="s">
        <v>4302</v>
      </c>
      <c r="W155" t="s">
        <v>4301</v>
      </c>
      <c r="X155" t="s">
        <v>4301</v>
      </c>
    </row>
    <row r="156" spans="1:24" x14ac:dyDescent="0.35">
      <c r="A156" t="s">
        <v>2753</v>
      </c>
      <c r="B156">
        <v>45694.975520833301</v>
      </c>
      <c r="C156">
        <v>45694.976550925901</v>
      </c>
      <c r="D156" t="s">
        <v>38</v>
      </c>
      <c r="F156">
        <v>45701</v>
      </c>
      <c r="G156" t="s">
        <v>2133</v>
      </c>
      <c r="H156" t="s">
        <v>39</v>
      </c>
      <c r="I156" t="s">
        <v>93</v>
      </c>
      <c r="J156" t="s">
        <v>86</v>
      </c>
      <c r="K156" t="s">
        <v>639</v>
      </c>
      <c r="L156" t="s">
        <v>2666</v>
      </c>
      <c r="M156" t="s">
        <v>2373</v>
      </c>
      <c r="N156" t="s">
        <v>284</v>
      </c>
      <c r="O156">
        <v>45777</v>
      </c>
      <c r="P156" t="s">
        <v>108</v>
      </c>
      <c r="Q156" t="s">
        <v>59</v>
      </c>
      <c r="R156" t="s">
        <v>49</v>
      </c>
      <c r="T156">
        <v>45777</v>
      </c>
      <c r="V156" t="s">
        <v>4302</v>
      </c>
      <c r="W156" t="s">
        <v>4301</v>
      </c>
      <c r="X156" t="s">
        <v>4301</v>
      </c>
    </row>
    <row r="157" spans="1:24" x14ac:dyDescent="0.35">
      <c r="A157" t="s">
        <v>3333</v>
      </c>
      <c r="B157">
        <v>45666.564513888887</v>
      </c>
      <c r="C157">
        <v>45666.570289351854</v>
      </c>
      <c r="D157" t="s">
        <v>38</v>
      </c>
      <c r="F157">
        <v>45666</v>
      </c>
      <c r="G157" t="s">
        <v>138</v>
      </c>
      <c r="H157" t="s">
        <v>39</v>
      </c>
      <c r="I157" t="s">
        <v>53</v>
      </c>
      <c r="J157" t="s">
        <v>86</v>
      </c>
      <c r="K157" t="s">
        <v>94</v>
      </c>
      <c r="L157" t="s">
        <v>3334</v>
      </c>
      <c r="M157" t="s">
        <v>3335</v>
      </c>
      <c r="N157" t="s">
        <v>57</v>
      </c>
      <c r="O157">
        <v>45777</v>
      </c>
      <c r="P157" t="s">
        <v>1900</v>
      </c>
      <c r="Q157" t="s">
        <v>48</v>
      </c>
      <c r="R157" t="s">
        <v>49</v>
      </c>
      <c r="T157">
        <v>45777</v>
      </c>
      <c r="V157" t="s">
        <v>4302</v>
      </c>
      <c r="W157" t="s">
        <v>4301</v>
      </c>
      <c r="X157" t="s">
        <v>4301</v>
      </c>
    </row>
    <row r="158" spans="1:24" x14ac:dyDescent="0.35">
      <c r="A158" t="s">
        <v>2750</v>
      </c>
      <c r="B158">
        <v>45694.9765625</v>
      </c>
      <c r="C158">
        <v>45694.978020833303</v>
      </c>
      <c r="D158" t="s">
        <v>38</v>
      </c>
      <c r="F158">
        <v>45694</v>
      </c>
      <c r="G158" t="s">
        <v>2133</v>
      </c>
      <c r="H158" t="s">
        <v>39</v>
      </c>
      <c r="I158" t="s">
        <v>93</v>
      </c>
      <c r="J158" t="s">
        <v>86</v>
      </c>
      <c r="K158" t="s">
        <v>639</v>
      </c>
      <c r="L158" t="s">
        <v>2751</v>
      </c>
      <c r="M158" t="s">
        <v>2752</v>
      </c>
      <c r="N158" t="s">
        <v>57</v>
      </c>
      <c r="O158">
        <v>45777</v>
      </c>
      <c r="P158" t="s">
        <v>1900</v>
      </c>
      <c r="Q158" t="s">
        <v>59</v>
      </c>
      <c r="R158" t="s">
        <v>49</v>
      </c>
      <c r="T158">
        <v>45777</v>
      </c>
      <c r="V158" t="s">
        <v>4302</v>
      </c>
      <c r="W158" t="s">
        <v>4301</v>
      </c>
      <c r="X158" t="s">
        <v>4301</v>
      </c>
    </row>
    <row r="159" spans="1:24" x14ac:dyDescent="0.35">
      <c r="A159" t="s">
        <v>2747</v>
      </c>
      <c r="B159">
        <v>45694.9780439815</v>
      </c>
      <c r="C159">
        <v>45694.979837963001</v>
      </c>
      <c r="D159" t="s">
        <v>38</v>
      </c>
      <c r="F159">
        <v>45694</v>
      </c>
      <c r="G159" t="s">
        <v>2315</v>
      </c>
      <c r="H159" t="s">
        <v>39</v>
      </c>
      <c r="I159" t="s">
        <v>93</v>
      </c>
      <c r="J159" t="s">
        <v>86</v>
      </c>
      <c r="K159" t="s">
        <v>110</v>
      </c>
      <c r="L159" t="s">
        <v>2748</v>
      </c>
      <c r="M159" t="s">
        <v>2749</v>
      </c>
      <c r="N159" t="s">
        <v>57</v>
      </c>
      <c r="O159">
        <v>45777</v>
      </c>
      <c r="P159" t="s">
        <v>1900</v>
      </c>
      <c r="Q159" t="s">
        <v>59</v>
      </c>
      <c r="R159" t="s">
        <v>49</v>
      </c>
      <c r="T159">
        <v>45777</v>
      </c>
      <c r="V159" t="s">
        <v>4302</v>
      </c>
      <c r="W159" t="s">
        <v>4301</v>
      </c>
      <c r="X159" t="s">
        <v>4301</v>
      </c>
    </row>
    <row r="160" spans="1:24" x14ac:dyDescent="0.35">
      <c r="A160" t="s">
        <v>2745</v>
      </c>
      <c r="B160">
        <v>45694.979918981502</v>
      </c>
      <c r="C160">
        <v>45694.980497685203</v>
      </c>
      <c r="D160" t="s">
        <v>38</v>
      </c>
      <c r="F160">
        <v>45694</v>
      </c>
      <c r="G160" t="s">
        <v>2133</v>
      </c>
      <c r="H160" t="s">
        <v>39</v>
      </c>
      <c r="I160" t="s">
        <v>93</v>
      </c>
      <c r="J160" t="s">
        <v>86</v>
      </c>
      <c r="K160" t="s">
        <v>639</v>
      </c>
      <c r="L160" t="s">
        <v>2746</v>
      </c>
      <c r="M160" t="s">
        <v>2695</v>
      </c>
      <c r="N160" t="s">
        <v>284</v>
      </c>
      <c r="O160">
        <v>45777</v>
      </c>
      <c r="P160" t="s">
        <v>47</v>
      </c>
      <c r="Q160" t="s">
        <v>59</v>
      </c>
      <c r="R160" t="s">
        <v>49</v>
      </c>
      <c r="T160">
        <v>45777</v>
      </c>
      <c r="V160" t="s">
        <v>4302</v>
      </c>
      <c r="W160" t="s">
        <v>4301</v>
      </c>
      <c r="X160" t="s">
        <v>4301</v>
      </c>
    </row>
    <row r="161" spans="1:24" x14ac:dyDescent="0.35">
      <c r="A161" t="s">
        <v>2742</v>
      </c>
      <c r="B161">
        <v>45695.113645833299</v>
      </c>
      <c r="C161">
        <v>45695.1175462963</v>
      </c>
      <c r="D161" t="s">
        <v>38</v>
      </c>
      <c r="F161">
        <v>45694</v>
      </c>
      <c r="G161" t="s">
        <v>1866</v>
      </c>
      <c r="H161" t="s">
        <v>39</v>
      </c>
      <c r="I161" t="s">
        <v>93</v>
      </c>
      <c r="J161" t="s">
        <v>86</v>
      </c>
      <c r="K161" t="s">
        <v>87</v>
      </c>
      <c r="L161" t="s">
        <v>2743</v>
      </c>
      <c r="M161" t="s">
        <v>2744</v>
      </c>
      <c r="N161" t="s">
        <v>174</v>
      </c>
      <c r="O161">
        <v>45777</v>
      </c>
      <c r="P161" t="s">
        <v>1900</v>
      </c>
      <c r="Q161" t="s">
        <v>48</v>
      </c>
      <c r="R161" t="s">
        <v>49</v>
      </c>
      <c r="T161">
        <v>45777</v>
      </c>
      <c r="V161" t="s">
        <v>4302</v>
      </c>
      <c r="W161" t="s">
        <v>4301</v>
      </c>
      <c r="X161" t="s">
        <v>4301</v>
      </c>
    </row>
    <row r="162" spans="1:24" x14ac:dyDescent="0.35">
      <c r="A162" t="s">
        <v>2739</v>
      </c>
      <c r="B162">
        <v>45695.335925925901</v>
      </c>
      <c r="C162">
        <v>45695.339004629597</v>
      </c>
      <c r="D162" t="s">
        <v>38</v>
      </c>
      <c r="F162">
        <v>45695</v>
      </c>
      <c r="G162" t="s">
        <v>79</v>
      </c>
      <c r="H162" t="s">
        <v>39</v>
      </c>
      <c r="I162" t="s">
        <v>53</v>
      </c>
      <c r="J162" t="s">
        <v>42</v>
      </c>
      <c r="K162" t="s">
        <v>66</v>
      </c>
      <c r="L162" t="s">
        <v>2740</v>
      </c>
      <c r="M162" t="s">
        <v>2741</v>
      </c>
      <c r="N162" t="s">
        <v>57</v>
      </c>
      <c r="O162">
        <v>45696</v>
      </c>
      <c r="P162" t="s">
        <v>47</v>
      </c>
      <c r="Q162" t="s">
        <v>59</v>
      </c>
      <c r="R162" t="s">
        <v>49</v>
      </c>
      <c r="T162">
        <v>45696</v>
      </c>
      <c r="V162" t="s">
        <v>4302</v>
      </c>
      <c r="W162" t="s">
        <v>4301</v>
      </c>
      <c r="X162" t="s">
        <v>4301</v>
      </c>
    </row>
    <row r="163" spans="1:24" x14ac:dyDescent="0.35">
      <c r="A163" t="s">
        <v>2736</v>
      </c>
      <c r="B163">
        <v>45695.9746296296</v>
      </c>
      <c r="C163">
        <v>45695.976226851897</v>
      </c>
      <c r="D163" t="s">
        <v>38</v>
      </c>
      <c r="F163">
        <v>45695</v>
      </c>
      <c r="G163" t="s">
        <v>1661</v>
      </c>
      <c r="H163" t="s">
        <v>39</v>
      </c>
      <c r="I163" t="s">
        <v>41</v>
      </c>
      <c r="J163" t="s">
        <v>42</v>
      </c>
      <c r="K163" t="s">
        <v>61</v>
      </c>
      <c r="L163" t="s">
        <v>2737</v>
      </c>
      <c r="M163" t="s">
        <v>2738</v>
      </c>
      <c r="N163" t="s">
        <v>317</v>
      </c>
      <c r="O163">
        <v>45777</v>
      </c>
      <c r="P163" t="s">
        <v>1900</v>
      </c>
      <c r="Q163" t="s">
        <v>59</v>
      </c>
      <c r="R163" t="s">
        <v>49</v>
      </c>
      <c r="T163">
        <v>45777</v>
      </c>
      <c r="V163" t="s">
        <v>4302</v>
      </c>
      <c r="W163" t="s">
        <v>4301</v>
      </c>
      <c r="X163" t="s">
        <v>4301</v>
      </c>
    </row>
    <row r="164" spans="1:24" x14ac:dyDescent="0.35">
      <c r="A164" t="s">
        <v>2733</v>
      </c>
      <c r="B164">
        <v>45696.131319444401</v>
      </c>
      <c r="C164">
        <v>45696.133298611101</v>
      </c>
      <c r="D164" t="s">
        <v>38</v>
      </c>
      <c r="F164">
        <v>45696</v>
      </c>
      <c r="G164" t="s">
        <v>138</v>
      </c>
      <c r="H164" t="s">
        <v>39</v>
      </c>
      <c r="I164" t="s">
        <v>93</v>
      </c>
      <c r="J164" t="s">
        <v>86</v>
      </c>
      <c r="K164" t="s">
        <v>94</v>
      </c>
      <c r="L164" t="s">
        <v>2734</v>
      </c>
      <c r="M164" t="s">
        <v>2735</v>
      </c>
      <c r="N164" t="s">
        <v>97</v>
      </c>
      <c r="O164">
        <v>45777</v>
      </c>
      <c r="P164" t="s">
        <v>1900</v>
      </c>
      <c r="Q164" t="s">
        <v>48</v>
      </c>
      <c r="R164" t="s">
        <v>49</v>
      </c>
      <c r="T164">
        <v>45777</v>
      </c>
      <c r="V164" t="s">
        <v>4302</v>
      </c>
      <c r="W164" t="s">
        <v>4301</v>
      </c>
      <c r="X164" t="s">
        <v>4301</v>
      </c>
    </row>
    <row r="165" spans="1:24" x14ac:dyDescent="0.35">
      <c r="A165" t="s">
        <v>2730</v>
      </c>
      <c r="B165">
        <v>45696.206979166702</v>
      </c>
      <c r="C165">
        <v>45696.213148148097</v>
      </c>
      <c r="D165" t="s">
        <v>38</v>
      </c>
      <c r="F165">
        <v>45696</v>
      </c>
      <c r="G165" t="s">
        <v>138</v>
      </c>
      <c r="H165" t="s">
        <v>39</v>
      </c>
      <c r="I165" t="s">
        <v>93</v>
      </c>
      <c r="J165" t="s">
        <v>86</v>
      </c>
      <c r="K165" t="s">
        <v>94</v>
      </c>
      <c r="L165" t="s">
        <v>2731</v>
      </c>
      <c r="M165" t="s">
        <v>2732</v>
      </c>
      <c r="N165" t="s">
        <v>57</v>
      </c>
      <c r="O165">
        <v>45777</v>
      </c>
      <c r="P165" t="s">
        <v>1900</v>
      </c>
      <c r="Q165" t="s">
        <v>48</v>
      </c>
      <c r="R165" t="s">
        <v>72</v>
      </c>
      <c r="S165" t="s">
        <v>64</v>
      </c>
      <c r="T165">
        <v>45777</v>
      </c>
      <c r="V165" t="s">
        <v>4301</v>
      </c>
      <c r="W165" t="s">
        <v>4301</v>
      </c>
      <c r="X165" t="s">
        <v>4301</v>
      </c>
    </row>
    <row r="166" spans="1:24" x14ac:dyDescent="0.35">
      <c r="A166" t="s">
        <v>2728</v>
      </c>
      <c r="B166">
        <v>45698.370613425897</v>
      </c>
      <c r="C166">
        <v>45698.375706018502</v>
      </c>
      <c r="D166" t="s">
        <v>38</v>
      </c>
      <c r="F166">
        <v>45698</v>
      </c>
      <c r="G166" t="s">
        <v>1560</v>
      </c>
      <c r="H166" t="s">
        <v>39</v>
      </c>
      <c r="I166" t="s">
        <v>53</v>
      </c>
      <c r="J166" t="s">
        <v>86</v>
      </c>
      <c r="K166" t="s">
        <v>4304</v>
      </c>
      <c r="L166" t="s">
        <v>2729</v>
      </c>
      <c r="M166" t="s">
        <v>1618</v>
      </c>
      <c r="N166" t="s">
        <v>284</v>
      </c>
      <c r="O166">
        <v>45777</v>
      </c>
      <c r="P166" t="s">
        <v>47</v>
      </c>
      <c r="Q166" t="s">
        <v>59</v>
      </c>
      <c r="R166" t="s">
        <v>49</v>
      </c>
      <c r="T166">
        <v>45777</v>
      </c>
      <c r="V166" t="s">
        <v>4302</v>
      </c>
      <c r="W166" t="s">
        <v>4301</v>
      </c>
      <c r="X166" t="s">
        <v>4301</v>
      </c>
    </row>
    <row r="167" spans="1:24" x14ac:dyDescent="0.35">
      <c r="A167" t="s">
        <v>2725</v>
      </c>
      <c r="B167">
        <v>45698.489560185197</v>
      </c>
      <c r="C167">
        <v>45698.4920486111</v>
      </c>
      <c r="D167" t="s">
        <v>38</v>
      </c>
      <c r="F167">
        <v>45698</v>
      </c>
      <c r="G167" t="s">
        <v>268</v>
      </c>
      <c r="H167" t="s">
        <v>1920</v>
      </c>
      <c r="I167" t="s">
        <v>53</v>
      </c>
      <c r="J167" t="s">
        <v>42</v>
      </c>
      <c r="K167" t="s">
        <v>66</v>
      </c>
      <c r="L167" t="s">
        <v>2726</v>
      </c>
      <c r="M167" t="s">
        <v>2727</v>
      </c>
      <c r="N167" t="s">
        <v>57</v>
      </c>
      <c r="O167">
        <v>45777</v>
      </c>
      <c r="P167" t="s">
        <v>47</v>
      </c>
      <c r="Q167" t="s">
        <v>59</v>
      </c>
      <c r="R167" t="s">
        <v>49</v>
      </c>
      <c r="T167">
        <v>45777</v>
      </c>
      <c r="V167" t="s">
        <v>4302</v>
      </c>
      <c r="W167" t="s">
        <v>4301</v>
      </c>
      <c r="X167" t="s">
        <v>4301</v>
      </c>
    </row>
    <row r="168" spans="1:24" x14ac:dyDescent="0.35">
      <c r="A168" t="s">
        <v>3330</v>
      </c>
      <c r="B168">
        <v>45666.791805555556</v>
      </c>
      <c r="C168">
        <v>45666.795081018521</v>
      </c>
      <c r="D168" t="s">
        <v>38</v>
      </c>
      <c r="F168">
        <v>45666</v>
      </c>
      <c r="G168" t="s">
        <v>2223</v>
      </c>
      <c r="H168" t="s">
        <v>39</v>
      </c>
      <c r="I168" t="s">
        <v>41</v>
      </c>
      <c r="J168" t="s">
        <v>2116</v>
      </c>
      <c r="K168" t="s">
        <v>134</v>
      </c>
      <c r="L168" t="s">
        <v>3331</v>
      </c>
      <c r="M168" t="s">
        <v>3332</v>
      </c>
      <c r="N168" t="s">
        <v>57</v>
      </c>
      <c r="O168">
        <v>45698</v>
      </c>
      <c r="P168" t="s">
        <v>1900</v>
      </c>
      <c r="Q168" t="s">
        <v>59</v>
      </c>
      <c r="R168" t="s">
        <v>49</v>
      </c>
      <c r="T168">
        <v>45698</v>
      </c>
      <c r="V168" t="s">
        <v>4302</v>
      </c>
      <c r="W168" t="s">
        <v>4301</v>
      </c>
      <c r="X168" t="s">
        <v>4301</v>
      </c>
    </row>
    <row r="169" spans="1:24" x14ac:dyDescent="0.35">
      <c r="A169" t="s">
        <v>2722</v>
      </c>
      <c r="B169">
        <v>45698.494641203702</v>
      </c>
      <c r="C169">
        <v>45698.495451388902</v>
      </c>
      <c r="D169" t="s">
        <v>38</v>
      </c>
      <c r="F169">
        <v>45698</v>
      </c>
      <c r="G169" t="s">
        <v>1661</v>
      </c>
      <c r="H169" t="s">
        <v>39</v>
      </c>
      <c r="I169" t="s">
        <v>53</v>
      </c>
      <c r="J169" t="s">
        <v>42</v>
      </c>
      <c r="K169" t="s">
        <v>61</v>
      </c>
      <c r="L169" t="s">
        <v>2723</v>
      </c>
      <c r="M169" t="s">
        <v>2724</v>
      </c>
      <c r="N169" t="s">
        <v>174</v>
      </c>
      <c r="O169">
        <v>45777</v>
      </c>
      <c r="P169" t="s">
        <v>1900</v>
      </c>
      <c r="Q169" t="s">
        <v>59</v>
      </c>
      <c r="R169" t="s">
        <v>49</v>
      </c>
      <c r="T169">
        <v>45777</v>
      </c>
      <c r="V169" t="s">
        <v>4302</v>
      </c>
      <c r="W169" t="s">
        <v>4301</v>
      </c>
      <c r="X169" t="s">
        <v>4301</v>
      </c>
    </row>
    <row r="170" spans="1:24" x14ac:dyDescent="0.35">
      <c r="A170" t="s">
        <v>2719</v>
      </c>
      <c r="B170">
        <v>45698.562129629601</v>
      </c>
      <c r="C170">
        <v>45698.565451388902</v>
      </c>
      <c r="D170" t="s">
        <v>38</v>
      </c>
      <c r="F170">
        <v>45698</v>
      </c>
      <c r="G170" t="s">
        <v>2518</v>
      </c>
      <c r="H170" t="s">
        <v>1920</v>
      </c>
      <c r="I170" t="s">
        <v>53</v>
      </c>
      <c r="J170" t="s">
        <v>86</v>
      </c>
      <c r="K170" t="s">
        <v>2150</v>
      </c>
      <c r="L170" t="s">
        <v>2720</v>
      </c>
      <c r="M170" t="s">
        <v>2721</v>
      </c>
      <c r="N170" t="s">
        <v>97</v>
      </c>
      <c r="O170">
        <v>45698</v>
      </c>
      <c r="P170" t="s">
        <v>108</v>
      </c>
      <c r="Q170" t="s">
        <v>48</v>
      </c>
      <c r="R170" t="s">
        <v>49</v>
      </c>
      <c r="T170">
        <v>45698</v>
      </c>
      <c r="V170" t="s">
        <v>4302</v>
      </c>
      <c r="W170" t="s">
        <v>4301</v>
      </c>
      <c r="X170" t="s">
        <v>4301</v>
      </c>
    </row>
    <row r="171" spans="1:24" x14ac:dyDescent="0.35">
      <c r="A171" t="s">
        <v>2716</v>
      </c>
      <c r="B171">
        <v>45698.627766203703</v>
      </c>
      <c r="C171">
        <v>45698.628645833298</v>
      </c>
      <c r="D171" t="s">
        <v>38</v>
      </c>
      <c r="F171">
        <v>45698</v>
      </c>
      <c r="G171" t="s">
        <v>2133</v>
      </c>
      <c r="H171" t="s">
        <v>39</v>
      </c>
      <c r="I171" t="s">
        <v>41</v>
      </c>
      <c r="J171" t="s">
        <v>86</v>
      </c>
      <c r="K171" t="s">
        <v>94</v>
      </c>
      <c r="L171" t="s">
        <v>2717</v>
      </c>
      <c r="M171" t="s">
        <v>2718</v>
      </c>
      <c r="N171" t="s">
        <v>97</v>
      </c>
      <c r="O171">
        <v>45777</v>
      </c>
      <c r="P171" t="s">
        <v>47</v>
      </c>
      <c r="Q171" t="s">
        <v>59</v>
      </c>
      <c r="R171" t="s">
        <v>49</v>
      </c>
      <c r="T171">
        <v>45777</v>
      </c>
      <c r="V171" t="s">
        <v>4302</v>
      </c>
      <c r="W171" t="s">
        <v>4301</v>
      </c>
      <c r="X171" t="s">
        <v>4301</v>
      </c>
    </row>
    <row r="172" spans="1:24" x14ac:dyDescent="0.35">
      <c r="A172" t="s">
        <v>2714</v>
      </c>
      <c r="B172">
        <v>45698.628703703696</v>
      </c>
      <c r="C172">
        <v>45698.629282407397</v>
      </c>
      <c r="D172" t="s">
        <v>38</v>
      </c>
      <c r="F172">
        <v>45698</v>
      </c>
      <c r="G172" t="s">
        <v>2133</v>
      </c>
      <c r="H172" t="s">
        <v>39</v>
      </c>
      <c r="I172" t="s">
        <v>53</v>
      </c>
      <c r="J172" t="s">
        <v>86</v>
      </c>
      <c r="K172" t="s">
        <v>639</v>
      </c>
      <c r="L172" t="s">
        <v>2666</v>
      </c>
      <c r="M172" t="s">
        <v>2715</v>
      </c>
      <c r="N172" t="s">
        <v>284</v>
      </c>
      <c r="O172">
        <v>45777</v>
      </c>
      <c r="P172" t="s">
        <v>108</v>
      </c>
      <c r="Q172" t="s">
        <v>59</v>
      </c>
      <c r="R172" t="s">
        <v>49</v>
      </c>
      <c r="T172">
        <v>45777</v>
      </c>
      <c r="V172" t="s">
        <v>4302</v>
      </c>
      <c r="W172" t="s">
        <v>4301</v>
      </c>
      <c r="X172" t="s">
        <v>4301</v>
      </c>
    </row>
    <row r="173" spans="1:24" x14ac:dyDescent="0.35">
      <c r="A173" t="s">
        <v>2711</v>
      </c>
      <c r="B173">
        <v>45698.629317129598</v>
      </c>
      <c r="C173">
        <v>45698.630081018498</v>
      </c>
      <c r="D173" t="s">
        <v>38</v>
      </c>
      <c r="F173">
        <v>45698</v>
      </c>
      <c r="G173" t="s">
        <v>2133</v>
      </c>
      <c r="H173" t="s">
        <v>39</v>
      </c>
      <c r="I173" t="s">
        <v>41</v>
      </c>
      <c r="J173" t="s">
        <v>281</v>
      </c>
      <c r="K173" t="s">
        <v>281</v>
      </c>
      <c r="L173" t="s">
        <v>2712</v>
      </c>
      <c r="M173" t="s">
        <v>2713</v>
      </c>
      <c r="N173" t="s">
        <v>284</v>
      </c>
      <c r="O173">
        <v>45777</v>
      </c>
      <c r="P173" t="s">
        <v>108</v>
      </c>
      <c r="Q173" t="s">
        <v>59</v>
      </c>
      <c r="R173" t="s">
        <v>49</v>
      </c>
      <c r="T173">
        <v>45777</v>
      </c>
      <c r="V173" t="s">
        <v>4302</v>
      </c>
      <c r="W173" t="s">
        <v>4301</v>
      </c>
      <c r="X173" t="s">
        <v>4301</v>
      </c>
    </row>
    <row r="174" spans="1:24" x14ac:dyDescent="0.35">
      <c r="A174" t="s">
        <v>2708</v>
      </c>
      <c r="B174">
        <v>45698.759513888901</v>
      </c>
      <c r="C174">
        <v>45698.764513888898</v>
      </c>
      <c r="D174" t="s">
        <v>38</v>
      </c>
      <c r="F174">
        <v>45698</v>
      </c>
      <c r="G174" t="s">
        <v>138</v>
      </c>
      <c r="H174" t="s">
        <v>39</v>
      </c>
      <c r="I174" t="s">
        <v>41</v>
      </c>
      <c r="J174" t="s">
        <v>86</v>
      </c>
      <c r="K174" t="s">
        <v>94</v>
      </c>
      <c r="L174" t="s">
        <v>2709</v>
      </c>
      <c r="M174" t="s">
        <v>2710</v>
      </c>
      <c r="N174" t="s">
        <v>97</v>
      </c>
      <c r="O174">
        <v>45777</v>
      </c>
      <c r="P174" t="s">
        <v>1900</v>
      </c>
      <c r="Q174" t="s">
        <v>48</v>
      </c>
      <c r="R174" t="s">
        <v>49</v>
      </c>
      <c r="T174">
        <v>45777</v>
      </c>
      <c r="V174" t="s">
        <v>4302</v>
      </c>
      <c r="W174" t="s">
        <v>4301</v>
      </c>
      <c r="X174" t="s">
        <v>4301</v>
      </c>
    </row>
    <row r="175" spans="1:24" x14ac:dyDescent="0.35">
      <c r="A175" t="s">
        <v>2705</v>
      </c>
      <c r="B175">
        <v>45699.2785069444</v>
      </c>
      <c r="C175">
        <v>45699.285023148099</v>
      </c>
      <c r="D175" t="s">
        <v>38</v>
      </c>
      <c r="F175">
        <v>45699</v>
      </c>
      <c r="G175" t="s">
        <v>85</v>
      </c>
      <c r="H175" t="s">
        <v>39</v>
      </c>
      <c r="I175" t="s">
        <v>53</v>
      </c>
      <c r="J175" t="s">
        <v>86</v>
      </c>
      <c r="K175" t="s">
        <v>4303</v>
      </c>
      <c r="L175" t="s">
        <v>2706</v>
      </c>
      <c r="M175" t="s">
        <v>2707</v>
      </c>
      <c r="N175" t="s">
        <v>57</v>
      </c>
      <c r="O175">
        <v>45702</v>
      </c>
      <c r="P175" t="s">
        <v>1900</v>
      </c>
      <c r="Q175" t="s">
        <v>59</v>
      </c>
      <c r="R175" t="s">
        <v>49</v>
      </c>
      <c r="S175" t="s">
        <v>64</v>
      </c>
      <c r="T175">
        <v>45702</v>
      </c>
      <c r="V175" t="s">
        <v>4302</v>
      </c>
      <c r="W175" t="s">
        <v>4301</v>
      </c>
      <c r="X175" t="s">
        <v>4301</v>
      </c>
    </row>
    <row r="176" spans="1:24" x14ac:dyDescent="0.35">
      <c r="A176" t="s">
        <v>2702</v>
      </c>
      <c r="B176">
        <v>45699.358090277798</v>
      </c>
      <c r="C176">
        <v>45699.3971759259</v>
      </c>
      <c r="D176" t="s">
        <v>38</v>
      </c>
      <c r="F176">
        <v>45699</v>
      </c>
      <c r="G176" t="s">
        <v>1661</v>
      </c>
      <c r="H176" t="s">
        <v>39</v>
      </c>
      <c r="I176" t="s">
        <v>53</v>
      </c>
      <c r="J176" t="s">
        <v>42</v>
      </c>
      <c r="K176" t="s">
        <v>61</v>
      </c>
      <c r="L176" t="s">
        <v>2703</v>
      </c>
      <c r="M176" t="s">
        <v>2704</v>
      </c>
      <c r="N176" t="s">
        <v>57</v>
      </c>
      <c r="O176">
        <v>45777</v>
      </c>
      <c r="P176" t="s">
        <v>1900</v>
      </c>
      <c r="Q176" t="s">
        <v>59</v>
      </c>
      <c r="R176" t="s">
        <v>49</v>
      </c>
      <c r="T176">
        <v>45777</v>
      </c>
      <c r="V176" t="s">
        <v>4302</v>
      </c>
      <c r="W176" t="s">
        <v>4301</v>
      </c>
      <c r="X176" t="s">
        <v>4301</v>
      </c>
    </row>
    <row r="177" spans="1:24" x14ac:dyDescent="0.35">
      <c r="A177" t="s">
        <v>2699</v>
      </c>
      <c r="B177">
        <v>45699.397210648203</v>
      </c>
      <c r="C177">
        <v>45699.399166666699</v>
      </c>
      <c r="D177" t="s">
        <v>38</v>
      </c>
      <c r="F177">
        <v>45698</v>
      </c>
      <c r="G177" t="s">
        <v>2028</v>
      </c>
      <c r="H177" t="s">
        <v>39</v>
      </c>
      <c r="I177" t="s">
        <v>53</v>
      </c>
      <c r="J177" t="s">
        <v>42</v>
      </c>
      <c r="K177" t="s">
        <v>1270</v>
      </c>
      <c r="L177" t="s">
        <v>2700</v>
      </c>
      <c r="M177" t="s">
        <v>2701</v>
      </c>
      <c r="N177" t="s">
        <v>284</v>
      </c>
      <c r="O177">
        <v>45716</v>
      </c>
      <c r="P177" t="s">
        <v>1900</v>
      </c>
      <c r="Q177" t="s">
        <v>59</v>
      </c>
      <c r="R177" t="s">
        <v>137</v>
      </c>
      <c r="S177" t="s">
        <v>64</v>
      </c>
      <c r="T177">
        <v>45716</v>
      </c>
      <c r="V177" t="s">
        <v>4301</v>
      </c>
      <c r="W177">
        <v>-53</v>
      </c>
      <c r="X177" t="s">
        <v>1883</v>
      </c>
    </row>
    <row r="178" spans="1:24" x14ac:dyDescent="0.35">
      <c r="A178" t="s">
        <v>2697</v>
      </c>
      <c r="B178">
        <v>45699.641307870399</v>
      </c>
      <c r="C178">
        <v>45699.642037037003</v>
      </c>
      <c r="D178" t="s">
        <v>38</v>
      </c>
      <c r="F178">
        <v>45699</v>
      </c>
      <c r="G178" t="s">
        <v>2315</v>
      </c>
      <c r="H178" t="s">
        <v>39</v>
      </c>
      <c r="I178" t="s">
        <v>41</v>
      </c>
      <c r="J178" t="s">
        <v>86</v>
      </c>
      <c r="K178" t="s">
        <v>639</v>
      </c>
      <c r="L178" t="s">
        <v>2698</v>
      </c>
      <c r="M178" t="s">
        <v>2259</v>
      </c>
      <c r="N178" t="s">
        <v>284</v>
      </c>
      <c r="O178">
        <v>45777</v>
      </c>
      <c r="P178" t="s">
        <v>108</v>
      </c>
      <c r="Q178" t="s">
        <v>59</v>
      </c>
      <c r="R178" t="s">
        <v>49</v>
      </c>
      <c r="T178">
        <v>45777</v>
      </c>
      <c r="V178" t="s">
        <v>4302</v>
      </c>
      <c r="W178" t="s">
        <v>4301</v>
      </c>
      <c r="X178" t="s">
        <v>4301</v>
      </c>
    </row>
    <row r="179" spans="1:24" x14ac:dyDescent="0.35">
      <c r="A179" t="s">
        <v>3329</v>
      </c>
      <c r="B179">
        <v>45667.108749999999</v>
      </c>
      <c r="C179">
        <v>45667.1094212963</v>
      </c>
      <c r="D179" t="s">
        <v>38</v>
      </c>
      <c r="F179">
        <v>45666</v>
      </c>
      <c r="G179" t="s">
        <v>1661</v>
      </c>
      <c r="H179" t="s">
        <v>1920</v>
      </c>
      <c r="I179" t="s">
        <v>93</v>
      </c>
      <c r="J179" t="s">
        <v>42</v>
      </c>
      <c r="K179" t="s">
        <v>61</v>
      </c>
      <c r="L179" t="s">
        <v>2703</v>
      </c>
      <c r="M179" t="s">
        <v>2704</v>
      </c>
      <c r="N179" t="s">
        <v>57</v>
      </c>
      <c r="O179">
        <v>45777</v>
      </c>
      <c r="P179" t="s">
        <v>1900</v>
      </c>
      <c r="Q179" t="s">
        <v>59</v>
      </c>
      <c r="R179" t="s">
        <v>49</v>
      </c>
      <c r="T179">
        <v>45777</v>
      </c>
      <c r="V179" t="s">
        <v>4302</v>
      </c>
      <c r="W179" t="s">
        <v>4301</v>
      </c>
      <c r="X179" t="s">
        <v>4301</v>
      </c>
    </row>
    <row r="180" spans="1:24" x14ac:dyDescent="0.35">
      <c r="A180" t="s">
        <v>2696</v>
      </c>
      <c r="B180">
        <v>45699.642060185201</v>
      </c>
      <c r="C180">
        <v>45699.643969907404</v>
      </c>
      <c r="D180" t="s">
        <v>38</v>
      </c>
      <c r="F180">
        <v>45699</v>
      </c>
      <c r="G180" t="s">
        <v>2133</v>
      </c>
      <c r="H180" t="s">
        <v>39</v>
      </c>
      <c r="I180" t="s">
        <v>41</v>
      </c>
      <c r="J180" t="s">
        <v>86</v>
      </c>
      <c r="K180" t="s">
        <v>639</v>
      </c>
      <c r="L180" t="s">
        <v>2307</v>
      </c>
      <c r="M180" t="s">
        <v>2111</v>
      </c>
      <c r="N180" t="s">
        <v>284</v>
      </c>
      <c r="O180">
        <v>45777</v>
      </c>
      <c r="P180" t="s">
        <v>108</v>
      </c>
      <c r="Q180" t="s">
        <v>59</v>
      </c>
      <c r="R180" t="s">
        <v>49</v>
      </c>
      <c r="T180">
        <v>45777</v>
      </c>
      <c r="V180" t="s">
        <v>4302</v>
      </c>
      <c r="W180" t="s">
        <v>4301</v>
      </c>
      <c r="X180" t="s">
        <v>4301</v>
      </c>
    </row>
    <row r="181" spans="1:24" x14ac:dyDescent="0.35">
      <c r="A181" t="s">
        <v>2693</v>
      </c>
      <c r="B181">
        <v>45699.643993055601</v>
      </c>
      <c r="C181">
        <v>45699.645150463002</v>
      </c>
      <c r="D181" t="s">
        <v>38</v>
      </c>
      <c r="F181">
        <v>45699</v>
      </c>
      <c r="G181" t="s">
        <v>2133</v>
      </c>
      <c r="H181" t="s">
        <v>39</v>
      </c>
      <c r="I181" t="s">
        <v>41</v>
      </c>
      <c r="J181" t="s">
        <v>86</v>
      </c>
      <c r="K181" t="s">
        <v>639</v>
      </c>
      <c r="L181" t="s">
        <v>2694</v>
      </c>
      <c r="M181" t="s">
        <v>2695</v>
      </c>
      <c r="N181" t="s">
        <v>284</v>
      </c>
      <c r="O181">
        <v>45777</v>
      </c>
      <c r="P181" t="s">
        <v>47</v>
      </c>
      <c r="Q181" t="s">
        <v>59</v>
      </c>
      <c r="R181" t="s">
        <v>49</v>
      </c>
      <c r="T181">
        <v>45777</v>
      </c>
      <c r="V181" t="s">
        <v>4302</v>
      </c>
      <c r="W181" t="s">
        <v>4301</v>
      </c>
      <c r="X181" t="s">
        <v>4301</v>
      </c>
    </row>
    <row r="182" spans="1:24" x14ac:dyDescent="0.35">
      <c r="A182" t="s">
        <v>2690</v>
      </c>
      <c r="B182">
        <v>45699.663668981499</v>
      </c>
      <c r="C182">
        <v>45699.6652314815</v>
      </c>
      <c r="D182" t="s">
        <v>38</v>
      </c>
      <c r="F182">
        <v>45699</v>
      </c>
      <c r="G182" t="s">
        <v>2028</v>
      </c>
      <c r="H182" t="s">
        <v>39</v>
      </c>
      <c r="I182" t="s">
        <v>53</v>
      </c>
      <c r="J182" t="s">
        <v>42</v>
      </c>
      <c r="K182" t="s">
        <v>118</v>
      </c>
      <c r="L182" t="s">
        <v>2691</v>
      </c>
      <c r="M182" t="s">
        <v>2692</v>
      </c>
      <c r="N182" t="s">
        <v>1888</v>
      </c>
      <c r="O182">
        <v>45716</v>
      </c>
      <c r="P182" t="s">
        <v>1900</v>
      </c>
      <c r="Q182" t="s">
        <v>59</v>
      </c>
      <c r="R182" t="s">
        <v>49</v>
      </c>
      <c r="T182">
        <v>45716</v>
      </c>
      <c r="V182" t="s">
        <v>4302</v>
      </c>
      <c r="W182" t="s">
        <v>4301</v>
      </c>
      <c r="X182" t="s">
        <v>4301</v>
      </c>
    </row>
    <row r="183" spans="1:24" x14ac:dyDescent="0.35">
      <c r="A183" t="s">
        <v>2687</v>
      </c>
      <c r="B183">
        <v>45699.666562500002</v>
      </c>
      <c r="C183">
        <v>45699.667766203696</v>
      </c>
      <c r="D183" t="s">
        <v>38</v>
      </c>
      <c r="F183">
        <v>45699</v>
      </c>
      <c r="G183" t="s">
        <v>2688</v>
      </c>
      <c r="H183" t="s">
        <v>1920</v>
      </c>
      <c r="I183" t="s">
        <v>41</v>
      </c>
      <c r="J183" t="s">
        <v>42</v>
      </c>
      <c r="K183" t="s">
        <v>66</v>
      </c>
      <c r="L183" t="s">
        <v>2045</v>
      </c>
      <c r="M183" t="s">
        <v>2689</v>
      </c>
      <c r="N183" t="s">
        <v>284</v>
      </c>
      <c r="O183">
        <v>45700</v>
      </c>
      <c r="P183" t="s">
        <v>1900</v>
      </c>
      <c r="Q183" t="s">
        <v>59</v>
      </c>
      <c r="R183" t="s">
        <v>49</v>
      </c>
      <c r="T183">
        <v>45700</v>
      </c>
      <c r="V183" t="s">
        <v>4302</v>
      </c>
      <c r="W183" t="s">
        <v>4301</v>
      </c>
      <c r="X183" t="s">
        <v>4301</v>
      </c>
    </row>
    <row r="184" spans="1:24" x14ac:dyDescent="0.35">
      <c r="A184" t="s">
        <v>2684</v>
      </c>
      <c r="B184">
        <v>45699.787476851903</v>
      </c>
      <c r="C184">
        <v>45699.793437499997</v>
      </c>
      <c r="D184" t="s">
        <v>38</v>
      </c>
      <c r="F184">
        <v>45699</v>
      </c>
      <c r="G184" t="s">
        <v>332</v>
      </c>
      <c r="H184" t="s">
        <v>39</v>
      </c>
      <c r="I184" t="s">
        <v>41</v>
      </c>
      <c r="J184" t="s">
        <v>86</v>
      </c>
      <c r="K184" t="s">
        <v>87</v>
      </c>
      <c r="L184" t="s">
        <v>2685</v>
      </c>
      <c r="M184" t="s">
        <v>2686</v>
      </c>
      <c r="N184" t="s">
        <v>174</v>
      </c>
      <c r="O184">
        <v>45777</v>
      </c>
      <c r="P184" t="s">
        <v>1900</v>
      </c>
      <c r="Q184" t="s">
        <v>59</v>
      </c>
      <c r="R184" t="s">
        <v>137</v>
      </c>
      <c r="S184" t="s">
        <v>64</v>
      </c>
      <c r="T184">
        <v>45777</v>
      </c>
      <c r="V184" t="s">
        <v>4301</v>
      </c>
      <c r="W184">
        <v>8</v>
      </c>
      <c r="X184" t="s">
        <v>1882</v>
      </c>
    </row>
    <row r="185" spans="1:24" x14ac:dyDescent="0.35">
      <c r="A185" t="s">
        <v>2681</v>
      </c>
      <c r="B185">
        <v>45700.166203703702</v>
      </c>
      <c r="C185">
        <v>45700.173680555599</v>
      </c>
      <c r="D185" t="s">
        <v>38</v>
      </c>
      <c r="F185">
        <v>45699</v>
      </c>
      <c r="G185" t="s">
        <v>507</v>
      </c>
      <c r="H185" t="s">
        <v>1920</v>
      </c>
      <c r="I185" t="s">
        <v>93</v>
      </c>
      <c r="J185" t="s">
        <v>42</v>
      </c>
      <c r="K185" t="s">
        <v>319</v>
      </c>
      <c r="L185" t="s">
        <v>2682</v>
      </c>
      <c r="M185" t="s">
        <v>2683</v>
      </c>
      <c r="N185" t="s">
        <v>57</v>
      </c>
      <c r="O185">
        <v>45699</v>
      </c>
      <c r="P185" t="s">
        <v>1900</v>
      </c>
      <c r="Q185" t="s">
        <v>59</v>
      </c>
      <c r="R185" t="s">
        <v>49</v>
      </c>
      <c r="T185">
        <v>45699</v>
      </c>
      <c r="V185" t="s">
        <v>4302</v>
      </c>
      <c r="W185" t="s">
        <v>4301</v>
      </c>
      <c r="X185" t="s">
        <v>4301</v>
      </c>
    </row>
    <row r="186" spans="1:24" x14ac:dyDescent="0.35">
      <c r="A186" t="s">
        <v>2680</v>
      </c>
      <c r="B186">
        <v>45700.3226041667</v>
      </c>
      <c r="C186">
        <v>45700.323194444398</v>
      </c>
      <c r="D186" t="s">
        <v>38</v>
      </c>
      <c r="F186">
        <v>45700</v>
      </c>
      <c r="G186" t="s">
        <v>1661</v>
      </c>
      <c r="H186" t="s">
        <v>39</v>
      </c>
      <c r="I186" t="s">
        <v>53</v>
      </c>
      <c r="J186" t="s">
        <v>42</v>
      </c>
      <c r="K186" t="s">
        <v>61</v>
      </c>
      <c r="L186" t="s">
        <v>2529</v>
      </c>
      <c r="M186" t="s">
        <v>2530</v>
      </c>
      <c r="N186" t="s">
        <v>113</v>
      </c>
      <c r="O186">
        <v>45777</v>
      </c>
      <c r="P186" t="s">
        <v>1900</v>
      </c>
      <c r="Q186" t="s">
        <v>59</v>
      </c>
      <c r="R186" t="s">
        <v>49</v>
      </c>
      <c r="T186">
        <v>45777</v>
      </c>
      <c r="V186" t="s">
        <v>4302</v>
      </c>
      <c r="W186" t="s">
        <v>4301</v>
      </c>
      <c r="X186" t="s">
        <v>4301</v>
      </c>
    </row>
    <row r="187" spans="1:24" x14ac:dyDescent="0.35">
      <c r="A187" t="s">
        <v>2676</v>
      </c>
      <c r="B187">
        <v>45700.328784722202</v>
      </c>
      <c r="C187">
        <v>45700.336365740703</v>
      </c>
      <c r="D187" t="s">
        <v>38</v>
      </c>
      <c r="F187">
        <v>45701</v>
      </c>
      <c r="G187" t="s">
        <v>2677</v>
      </c>
      <c r="H187" t="s">
        <v>39</v>
      </c>
      <c r="I187" t="s">
        <v>53</v>
      </c>
      <c r="J187" t="s">
        <v>42</v>
      </c>
      <c r="K187" t="s">
        <v>66</v>
      </c>
      <c r="L187" t="s">
        <v>2678</v>
      </c>
      <c r="M187" t="s">
        <v>2679</v>
      </c>
      <c r="N187" t="s">
        <v>57</v>
      </c>
      <c r="O187">
        <v>45700</v>
      </c>
      <c r="P187" t="s">
        <v>1900</v>
      </c>
      <c r="Q187" t="s">
        <v>59</v>
      </c>
      <c r="R187" t="s">
        <v>49</v>
      </c>
      <c r="T187">
        <v>45700</v>
      </c>
      <c r="V187" t="s">
        <v>4302</v>
      </c>
      <c r="W187" t="s">
        <v>4301</v>
      </c>
      <c r="X187" t="s">
        <v>4301</v>
      </c>
    </row>
    <row r="188" spans="1:24" x14ac:dyDescent="0.35">
      <c r="A188" t="s">
        <v>2674</v>
      </c>
      <c r="B188">
        <v>45700.449664351901</v>
      </c>
      <c r="C188">
        <v>45700.4523148148</v>
      </c>
      <c r="D188" t="s">
        <v>38</v>
      </c>
      <c r="F188">
        <v>45700</v>
      </c>
      <c r="G188" t="s">
        <v>1560</v>
      </c>
      <c r="H188" t="s">
        <v>39</v>
      </c>
      <c r="I188" t="s">
        <v>53</v>
      </c>
      <c r="J188" t="s">
        <v>86</v>
      </c>
      <c r="K188" t="s">
        <v>87</v>
      </c>
      <c r="L188" t="s">
        <v>2675</v>
      </c>
      <c r="M188" t="s">
        <v>1618</v>
      </c>
      <c r="N188" t="s">
        <v>284</v>
      </c>
      <c r="O188">
        <v>45777</v>
      </c>
      <c r="P188" t="s">
        <v>108</v>
      </c>
      <c r="Q188" t="s">
        <v>59</v>
      </c>
      <c r="R188" t="s">
        <v>49</v>
      </c>
      <c r="T188">
        <v>45777</v>
      </c>
      <c r="V188" t="s">
        <v>4302</v>
      </c>
      <c r="W188" t="s">
        <v>4301</v>
      </c>
      <c r="X188" t="s">
        <v>4301</v>
      </c>
    </row>
    <row r="189" spans="1:24" x14ac:dyDescent="0.35">
      <c r="A189" t="s">
        <v>2671</v>
      </c>
      <c r="B189">
        <v>45700.561574074098</v>
      </c>
      <c r="C189">
        <v>45700.563275462999</v>
      </c>
      <c r="D189" t="s">
        <v>38</v>
      </c>
      <c r="F189">
        <v>45700</v>
      </c>
      <c r="G189" t="s">
        <v>1178</v>
      </c>
      <c r="H189" t="s">
        <v>1920</v>
      </c>
      <c r="I189" t="s">
        <v>53</v>
      </c>
      <c r="J189" t="s">
        <v>42</v>
      </c>
      <c r="K189" t="s">
        <v>66</v>
      </c>
      <c r="L189" t="s">
        <v>2672</v>
      </c>
      <c r="M189" t="s">
        <v>2673</v>
      </c>
      <c r="N189" t="s">
        <v>1888</v>
      </c>
      <c r="O189">
        <v>45777</v>
      </c>
      <c r="P189" t="s">
        <v>1900</v>
      </c>
      <c r="Q189" t="s">
        <v>59</v>
      </c>
      <c r="R189" t="s">
        <v>49</v>
      </c>
      <c r="T189">
        <v>45777</v>
      </c>
      <c r="V189" t="s">
        <v>4302</v>
      </c>
      <c r="W189" t="s">
        <v>4301</v>
      </c>
      <c r="X189" t="s">
        <v>4301</v>
      </c>
    </row>
    <row r="190" spans="1:24" x14ac:dyDescent="0.35">
      <c r="A190" t="s">
        <v>3325</v>
      </c>
      <c r="B190">
        <v>45667.310844907406</v>
      </c>
      <c r="C190">
        <v>45667.321736111109</v>
      </c>
      <c r="D190" t="s">
        <v>38</v>
      </c>
      <c r="F190">
        <v>45667</v>
      </c>
      <c r="G190" t="s">
        <v>3326</v>
      </c>
      <c r="H190" t="s">
        <v>1920</v>
      </c>
      <c r="I190" t="s">
        <v>53</v>
      </c>
      <c r="J190" t="s">
        <v>86</v>
      </c>
      <c r="K190" t="s">
        <v>87</v>
      </c>
      <c r="L190" t="s">
        <v>3327</v>
      </c>
      <c r="M190" t="s">
        <v>3328</v>
      </c>
      <c r="N190" t="s">
        <v>113</v>
      </c>
      <c r="O190">
        <v>45667</v>
      </c>
      <c r="P190" t="s">
        <v>1900</v>
      </c>
      <c r="Q190" t="s">
        <v>48</v>
      </c>
      <c r="R190" t="s">
        <v>49</v>
      </c>
      <c r="T190">
        <v>45667</v>
      </c>
      <c r="V190" t="s">
        <v>4302</v>
      </c>
      <c r="W190" t="s">
        <v>4301</v>
      </c>
      <c r="X190" t="s">
        <v>4301</v>
      </c>
    </row>
    <row r="191" spans="1:24" x14ac:dyDescent="0.35">
      <c r="A191" t="s">
        <v>2667</v>
      </c>
      <c r="B191">
        <v>45700.688194444403</v>
      </c>
      <c r="C191">
        <v>45700.690428240698</v>
      </c>
      <c r="D191" t="s">
        <v>38</v>
      </c>
      <c r="F191">
        <v>45700</v>
      </c>
      <c r="G191" t="s">
        <v>2668</v>
      </c>
      <c r="H191" t="s">
        <v>39</v>
      </c>
      <c r="I191" t="s">
        <v>41</v>
      </c>
      <c r="J191" t="s">
        <v>86</v>
      </c>
      <c r="K191" t="s">
        <v>87</v>
      </c>
      <c r="L191" t="s">
        <v>2669</v>
      </c>
      <c r="M191" t="s">
        <v>2670</v>
      </c>
      <c r="N191" t="s">
        <v>174</v>
      </c>
      <c r="O191">
        <v>45777</v>
      </c>
      <c r="P191" t="s">
        <v>1900</v>
      </c>
      <c r="Q191" t="s">
        <v>48</v>
      </c>
      <c r="R191" t="s">
        <v>49</v>
      </c>
      <c r="S191" t="s">
        <v>64</v>
      </c>
      <c r="T191">
        <v>45777</v>
      </c>
      <c r="V191" t="s">
        <v>4302</v>
      </c>
      <c r="W191" t="s">
        <v>4301</v>
      </c>
      <c r="X191" t="s">
        <v>4301</v>
      </c>
    </row>
    <row r="192" spans="1:24" x14ac:dyDescent="0.35">
      <c r="A192" t="s">
        <v>2665</v>
      </c>
      <c r="B192">
        <v>45700.697280092601</v>
      </c>
      <c r="C192">
        <v>45700.697870370401</v>
      </c>
      <c r="D192" t="s">
        <v>38</v>
      </c>
      <c r="F192">
        <v>45700</v>
      </c>
      <c r="G192" t="s">
        <v>2133</v>
      </c>
      <c r="H192" t="s">
        <v>39</v>
      </c>
      <c r="I192" t="s">
        <v>41</v>
      </c>
      <c r="J192" t="s">
        <v>86</v>
      </c>
      <c r="K192" t="s">
        <v>639</v>
      </c>
      <c r="L192" t="s">
        <v>2666</v>
      </c>
      <c r="M192" t="s">
        <v>2373</v>
      </c>
      <c r="N192" t="s">
        <v>284</v>
      </c>
      <c r="O192">
        <v>45777</v>
      </c>
      <c r="P192" t="s">
        <v>108</v>
      </c>
      <c r="Q192" t="s">
        <v>59</v>
      </c>
      <c r="R192" t="s">
        <v>49</v>
      </c>
      <c r="T192">
        <v>45777</v>
      </c>
      <c r="V192" t="s">
        <v>4302</v>
      </c>
      <c r="W192" t="s">
        <v>4301</v>
      </c>
      <c r="X192" t="s">
        <v>4301</v>
      </c>
    </row>
    <row r="193" spans="1:24" x14ac:dyDescent="0.35">
      <c r="A193" t="s">
        <v>2662</v>
      </c>
      <c r="B193">
        <v>45700.826608796298</v>
      </c>
      <c r="C193">
        <v>45700.829097222202</v>
      </c>
      <c r="D193" t="s">
        <v>38</v>
      </c>
      <c r="F193">
        <v>45700</v>
      </c>
      <c r="G193" t="s">
        <v>138</v>
      </c>
      <c r="H193" t="s">
        <v>39</v>
      </c>
      <c r="I193" t="s">
        <v>41</v>
      </c>
      <c r="J193" t="s">
        <v>86</v>
      </c>
      <c r="K193" t="s">
        <v>94</v>
      </c>
      <c r="L193" t="s">
        <v>2663</v>
      </c>
      <c r="M193" t="s">
        <v>2664</v>
      </c>
      <c r="N193" t="s">
        <v>97</v>
      </c>
      <c r="O193">
        <v>45777</v>
      </c>
      <c r="P193" t="s">
        <v>1900</v>
      </c>
      <c r="Q193" t="s">
        <v>48</v>
      </c>
      <c r="R193" t="s">
        <v>49</v>
      </c>
      <c r="T193">
        <v>45777</v>
      </c>
      <c r="V193" t="s">
        <v>4302</v>
      </c>
      <c r="W193" t="s">
        <v>4301</v>
      </c>
      <c r="X193" t="s">
        <v>4301</v>
      </c>
    </row>
    <row r="194" spans="1:24" x14ac:dyDescent="0.35">
      <c r="A194" t="s">
        <v>2660</v>
      </c>
      <c r="B194">
        <v>45701.053136574097</v>
      </c>
      <c r="C194">
        <v>45701.054560185199</v>
      </c>
      <c r="D194" t="s">
        <v>38</v>
      </c>
      <c r="F194">
        <v>45700</v>
      </c>
      <c r="G194" t="s">
        <v>2364</v>
      </c>
      <c r="H194" t="s">
        <v>39</v>
      </c>
      <c r="I194" t="s">
        <v>93</v>
      </c>
      <c r="J194" t="s">
        <v>42</v>
      </c>
      <c r="K194" t="s">
        <v>118</v>
      </c>
      <c r="L194" t="s">
        <v>2661</v>
      </c>
      <c r="M194" t="s">
        <v>2379</v>
      </c>
      <c r="N194" t="s">
        <v>317</v>
      </c>
      <c r="O194">
        <v>45778</v>
      </c>
      <c r="P194" t="s">
        <v>1900</v>
      </c>
      <c r="Q194" t="s">
        <v>59</v>
      </c>
      <c r="R194" t="s">
        <v>137</v>
      </c>
      <c r="S194" t="s">
        <v>64</v>
      </c>
      <c r="T194">
        <v>45808</v>
      </c>
      <c r="V194" t="s">
        <v>4301</v>
      </c>
      <c r="W194">
        <v>39</v>
      </c>
      <c r="X194" t="s">
        <v>1882</v>
      </c>
    </row>
    <row r="195" spans="1:24" x14ac:dyDescent="0.35">
      <c r="A195" t="s">
        <v>2657</v>
      </c>
      <c r="B195">
        <v>45701.091099537</v>
      </c>
      <c r="C195">
        <v>45701.096643518496</v>
      </c>
      <c r="D195" t="s">
        <v>38</v>
      </c>
      <c r="F195">
        <v>45700</v>
      </c>
      <c r="G195" t="s">
        <v>149</v>
      </c>
      <c r="H195" t="s">
        <v>39</v>
      </c>
      <c r="I195" t="s">
        <v>93</v>
      </c>
      <c r="J195" t="s">
        <v>86</v>
      </c>
      <c r="K195" t="s">
        <v>110</v>
      </c>
      <c r="L195" t="s">
        <v>2658</v>
      </c>
      <c r="M195" t="s">
        <v>2659</v>
      </c>
      <c r="N195" t="s">
        <v>113</v>
      </c>
      <c r="O195">
        <v>45777</v>
      </c>
      <c r="P195" t="s">
        <v>1900</v>
      </c>
      <c r="Q195" t="s">
        <v>48</v>
      </c>
      <c r="R195" t="s">
        <v>49</v>
      </c>
      <c r="T195">
        <v>45777</v>
      </c>
      <c r="V195" t="s">
        <v>4302</v>
      </c>
      <c r="W195" t="s">
        <v>4301</v>
      </c>
      <c r="X195" t="s">
        <v>4301</v>
      </c>
    </row>
    <row r="196" spans="1:24" x14ac:dyDescent="0.35">
      <c r="A196" t="s">
        <v>2654</v>
      </c>
      <c r="B196">
        <v>45701.199212963002</v>
      </c>
      <c r="C196">
        <v>45701.201620370397</v>
      </c>
      <c r="D196" t="s">
        <v>38</v>
      </c>
      <c r="F196">
        <v>45700</v>
      </c>
      <c r="G196" t="s">
        <v>2036</v>
      </c>
      <c r="H196" t="s">
        <v>39</v>
      </c>
      <c r="I196" t="s">
        <v>93</v>
      </c>
      <c r="J196" t="s">
        <v>42</v>
      </c>
      <c r="K196" t="s">
        <v>118</v>
      </c>
      <c r="L196" t="s">
        <v>2655</v>
      </c>
      <c r="M196" t="s">
        <v>2656</v>
      </c>
      <c r="N196" t="s">
        <v>1888</v>
      </c>
      <c r="O196">
        <v>45777</v>
      </c>
      <c r="P196" t="s">
        <v>1900</v>
      </c>
      <c r="Q196" t="s">
        <v>59</v>
      </c>
      <c r="R196" t="s">
        <v>49</v>
      </c>
      <c r="T196">
        <v>45777</v>
      </c>
      <c r="V196" t="s">
        <v>4302</v>
      </c>
      <c r="W196" t="s">
        <v>4301</v>
      </c>
      <c r="X196" t="s">
        <v>4301</v>
      </c>
    </row>
    <row r="197" spans="1:24" x14ac:dyDescent="0.35">
      <c r="A197" t="s">
        <v>2652</v>
      </c>
      <c r="B197">
        <v>45701.315381944398</v>
      </c>
      <c r="C197">
        <v>45701.317199074103</v>
      </c>
      <c r="D197" t="s">
        <v>38</v>
      </c>
      <c r="F197">
        <v>45701</v>
      </c>
      <c r="G197" t="s">
        <v>1560</v>
      </c>
      <c r="H197" t="s">
        <v>39</v>
      </c>
      <c r="I197" t="s">
        <v>53</v>
      </c>
      <c r="J197" t="s">
        <v>86</v>
      </c>
      <c r="K197" t="s">
        <v>4303</v>
      </c>
      <c r="L197" t="s">
        <v>2653</v>
      </c>
      <c r="M197" t="s">
        <v>1618</v>
      </c>
      <c r="N197" t="s">
        <v>97</v>
      </c>
      <c r="O197">
        <v>45777</v>
      </c>
      <c r="P197" t="s">
        <v>1900</v>
      </c>
      <c r="Q197" t="s">
        <v>59</v>
      </c>
      <c r="R197" t="s">
        <v>49</v>
      </c>
      <c r="T197">
        <v>45777</v>
      </c>
      <c r="V197" t="s">
        <v>4302</v>
      </c>
      <c r="W197" t="s">
        <v>4301</v>
      </c>
      <c r="X197" t="s">
        <v>4301</v>
      </c>
    </row>
    <row r="198" spans="1:24" x14ac:dyDescent="0.35">
      <c r="A198" t="s">
        <v>2648</v>
      </c>
      <c r="B198">
        <v>45701.352754629603</v>
      </c>
      <c r="C198">
        <v>45701.354421296302</v>
      </c>
      <c r="D198" t="s">
        <v>38</v>
      </c>
      <c r="F198">
        <v>45700</v>
      </c>
      <c r="G198" t="s">
        <v>2649</v>
      </c>
      <c r="H198" t="s">
        <v>39</v>
      </c>
      <c r="I198" t="s">
        <v>41</v>
      </c>
      <c r="J198" t="s">
        <v>42</v>
      </c>
      <c r="K198" t="s">
        <v>66</v>
      </c>
      <c r="L198" t="s">
        <v>2650</v>
      </c>
      <c r="M198" t="s">
        <v>2651</v>
      </c>
      <c r="N198" t="s">
        <v>57</v>
      </c>
      <c r="O198">
        <v>45716</v>
      </c>
      <c r="P198" t="s">
        <v>1900</v>
      </c>
      <c r="Q198" t="s">
        <v>59</v>
      </c>
      <c r="R198" t="s">
        <v>137</v>
      </c>
      <c r="S198" t="s">
        <v>50</v>
      </c>
      <c r="T198">
        <v>45716</v>
      </c>
      <c r="V198" t="s">
        <v>4301</v>
      </c>
      <c r="W198">
        <v>-53</v>
      </c>
      <c r="X198" t="s">
        <v>1883</v>
      </c>
    </row>
    <row r="199" spans="1:24" x14ac:dyDescent="0.35">
      <c r="A199" t="s">
        <v>2644</v>
      </c>
      <c r="B199">
        <v>45701.371562499997</v>
      </c>
      <c r="C199">
        <v>45701.374479166698</v>
      </c>
      <c r="D199" t="s">
        <v>38</v>
      </c>
      <c r="F199">
        <v>45701</v>
      </c>
      <c r="G199" t="s">
        <v>2645</v>
      </c>
      <c r="H199" t="s">
        <v>39</v>
      </c>
      <c r="I199" t="s">
        <v>53</v>
      </c>
      <c r="J199" t="s">
        <v>42</v>
      </c>
      <c r="K199" t="s">
        <v>118</v>
      </c>
      <c r="L199" t="s">
        <v>2646</v>
      </c>
      <c r="M199" t="s">
        <v>2647</v>
      </c>
      <c r="N199" t="s">
        <v>57</v>
      </c>
      <c r="O199">
        <v>45716</v>
      </c>
      <c r="P199" t="s">
        <v>1900</v>
      </c>
      <c r="Q199" t="s">
        <v>59</v>
      </c>
      <c r="R199" t="s">
        <v>49</v>
      </c>
      <c r="T199">
        <v>45716</v>
      </c>
      <c r="V199" t="s">
        <v>4302</v>
      </c>
      <c r="W199" t="s">
        <v>4301</v>
      </c>
      <c r="X199" t="s">
        <v>4301</v>
      </c>
    </row>
    <row r="200" spans="1:24" x14ac:dyDescent="0.35">
      <c r="A200" t="s">
        <v>2641</v>
      </c>
      <c r="B200">
        <v>45701.393900463001</v>
      </c>
      <c r="C200">
        <v>45701.394988425898</v>
      </c>
      <c r="D200" t="s">
        <v>38</v>
      </c>
      <c r="F200">
        <v>45701</v>
      </c>
      <c r="G200" t="s">
        <v>1661</v>
      </c>
      <c r="H200" t="s">
        <v>39</v>
      </c>
      <c r="I200" t="s">
        <v>53</v>
      </c>
      <c r="J200" t="s">
        <v>42</v>
      </c>
      <c r="K200" t="s">
        <v>61</v>
      </c>
      <c r="L200" t="s">
        <v>2642</v>
      </c>
      <c r="M200" t="s">
        <v>2643</v>
      </c>
      <c r="N200" t="s">
        <v>57</v>
      </c>
      <c r="O200">
        <v>45777</v>
      </c>
      <c r="P200" t="s">
        <v>1900</v>
      </c>
      <c r="Q200" t="s">
        <v>59</v>
      </c>
      <c r="R200" t="s">
        <v>553</v>
      </c>
      <c r="S200" t="s">
        <v>50</v>
      </c>
      <c r="T200">
        <v>45777</v>
      </c>
      <c r="V200" t="s">
        <v>4301</v>
      </c>
      <c r="W200">
        <v>8</v>
      </c>
      <c r="X200" t="s">
        <v>1882</v>
      </c>
    </row>
    <row r="201" spans="1:24" x14ac:dyDescent="0.35">
      <c r="A201" t="s">
        <v>3321</v>
      </c>
      <c r="B201">
        <v>45667.349178240744</v>
      </c>
      <c r="C201">
        <v>45667.35255787037</v>
      </c>
      <c r="D201" t="s">
        <v>38</v>
      </c>
      <c r="F201">
        <v>45667</v>
      </c>
      <c r="G201" t="s">
        <v>3322</v>
      </c>
      <c r="H201" t="s">
        <v>39</v>
      </c>
      <c r="I201" t="s">
        <v>53</v>
      </c>
      <c r="J201" t="s">
        <v>42</v>
      </c>
      <c r="K201" t="s">
        <v>110</v>
      </c>
      <c r="L201" t="s">
        <v>3323</v>
      </c>
      <c r="M201" t="s">
        <v>3324</v>
      </c>
      <c r="N201" t="s">
        <v>113</v>
      </c>
      <c r="O201">
        <v>45777</v>
      </c>
      <c r="P201" t="s">
        <v>1900</v>
      </c>
      <c r="Q201" t="s">
        <v>48</v>
      </c>
      <c r="R201" t="s">
        <v>72</v>
      </c>
      <c r="S201" t="s">
        <v>64</v>
      </c>
      <c r="T201">
        <v>45777</v>
      </c>
      <c r="V201" t="s">
        <v>4301</v>
      </c>
      <c r="W201" t="s">
        <v>4301</v>
      </c>
      <c r="X201" t="s">
        <v>4301</v>
      </c>
    </row>
    <row r="202" spans="1:24" x14ac:dyDescent="0.35">
      <c r="A202" t="s">
        <v>2638</v>
      </c>
      <c r="B202">
        <v>45701.429560185199</v>
      </c>
      <c r="C202">
        <v>45701.4367824074</v>
      </c>
      <c r="D202" t="s">
        <v>38</v>
      </c>
      <c r="F202">
        <v>45701</v>
      </c>
      <c r="G202" t="s">
        <v>2639</v>
      </c>
      <c r="H202" t="s">
        <v>1920</v>
      </c>
      <c r="I202" t="s">
        <v>53</v>
      </c>
      <c r="J202" t="s">
        <v>42</v>
      </c>
      <c r="K202" t="s">
        <v>118</v>
      </c>
      <c r="L202" t="s">
        <v>2640</v>
      </c>
      <c r="M202" t="s">
        <v>1592</v>
      </c>
      <c r="N202" t="s">
        <v>1888</v>
      </c>
      <c r="O202">
        <v>45717</v>
      </c>
      <c r="P202" t="s">
        <v>1900</v>
      </c>
      <c r="Q202" t="s">
        <v>59</v>
      </c>
      <c r="R202" t="s">
        <v>49</v>
      </c>
      <c r="T202">
        <v>45717</v>
      </c>
      <c r="V202" t="s">
        <v>4302</v>
      </c>
      <c r="W202" t="s">
        <v>4301</v>
      </c>
      <c r="X202" t="s">
        <v>4301</v>
      </c>
    </row>
    <row r="203" spans="1:24" x14ac:dyDescent="0.35">
      <c r="A203" t="s">
        <v>2635</v>
      </c>
      <c r="B203">
        <v>45701.6190740741</v>
      </c>
      <c r="C203">
        <v>45701.620833333298</v>
      </c>
      <c r="D203" t="s">
        <v>38</v>
      </c>
      <c r="F203">
        <v>45701</v>
      </c>
      <c r="G203" t="s">
        <v>2133</v>
      </c>
      <c r="H203" t="s">
        <v>39</v>
      </c>
      <c r="I203" t="s">
        <v>41</v>
      </c>
      <c r="J203" t="s">
        <v>86</v>
      </c>
      <c r="K203" t="s">
        <v>639</v>
      </c>
      <c r="L203" t="s">
        <v>2636</v>
      </c>
      <c r="M203" t="s">
        <v>2637</v>
      </c>
      <c r="N203" t="s">
        <v>284</v>
      </c>
      <c r="O203">
        <v>45777</v>
      </c>
      <c r="P203" t="s">
        <v>108</v>
      </c>
      <c r="Q203" t="s">
        <v>59</v>
      </c>
      <c r="R203" t="s">
        <v>49</v>
      </c>
      <c r="T203">
        <v>45777</v>
      </c>
      <c r="V203" t="s">
        <v>4302</v>
      </c>
      <c r="W203" t="s">
        <v>4301</v>
      </c>
      <c r="X203" t="s">
        <v>4301</v>
      </c>
    </row>
    <row r="204" spans="1:24" x14ac:dyDescent="0.35">
      <c r="A204" t="s">
        <v>2632</v>
      </c>
      <c r="B204">
        <v>45701.621111111097</v>
      </c>
      <c r="C204">
        <v>45701.621817129599</v>
      </c>
      <c r="D204" t="s">
        <v>38</v>
      </c>
      <c r="F204">
        <v>45701</v>
      </c>
      <c r="G204" t="s">
        <v>2133</v>
      </c>
      <c r="H204" t="s">
        <v>39</v>
      </c>
      <c r="I204" t="s">
        <v>41</v>
      </c>
      <c r="J204" t="s">
        <v>281</v>
      </c>
      <c r="K204" t="s">
        <v>281</v>
      </c>
      <c r="L204" t="s">
        <v>2633</v>
      </c>
      <c r="M204" t="s">
        <v>2634</v>
      </c>
      <c r="N204" t="s">
        <v>284</v>
      </c>
      <c r="O204">
        <v>45777</v>
      </c>
      <c r="P204" t="s">
        <v>108</v>
      </c>
      <c r="Q204" t="s">
        <v>59</v>
      </c>
      <c r="R204" t="s">
        <v>49</v>
      </c>
      <c r="T204">
        <v>45777</v>
      </c>
      <c r="V204" t="s">
        <v>4302</v>
      </c>
      <c r="W204" t="s">
        <v>4301</v>
      </c>
      <c r="X204" t="s">
        <v>4301</v>
      </c>
    </row>
    <row r="205" spans="1:24" x14ac:dyDescent="0.35">
      <c r="A205" t="s">
        <v>2629</v>
      </c>
      <c r="B205">
        <v>45701.632210648197</v>
      </c>
      <c r="C205">
        <v>45701.637523148202</v>
      </c>
      <c r="D205" t="s">
        <v>38</v>
      </c>
      <c r="F205">
        <v>45701</v>
      </c>
      <c r="G205" t="s">
        <v>138</v>
      </c>
      <c r="H205" t="s">
        <v>39</v>
      </c>
      <c r="I205" t="s">
        <v>41</v>
      </c>
      <c r="J205" t="s">
        <v>86</v>
      </c>
      <c r="K205" t="s">
        <v>94</v>
      </c>
      <c r="L205" t="s">
        <v>2630</v>
      </c>
      <c r="M205" t="s">
        <v>2631</v>
      </c>
      <c r="N205" t="s">
        <v>57</v>
      </c>
      <c r="O205">
        <v>45777</v>
      </c>
      <c r="P205" t="s">
        <v>1900</v>
      </c>
      <c r="Q205" t="s">
        <v>48</v>
      </c>
      <c r="R205" t="s">
        <v>49</v>
      </c>
      <c r="T205">
        <v>45777</v>
      </c>
      <c r="V205" t="s">
        <v>4302</v>
      </c>
      <c r="W205" t="s">
        <v>4301</v>
      </c>
      <c r="X205" t="s">
        <v>4301</v>
      </c>
    </row>
    <row r="206" spans="1:24" x14ac:dyDescent="0.35">
      <c r="A206" t="s">
        <v>2627</v>
      </c>
      <c r="B206">
        <v>45701.731643518498</v>
      </c>
      <c r="C206">
        <v>45701.734664351898</v>
      </c>
      <c r="D206" t="s">
        <v>38</v>
      </c>
      <c r="F206">
        <v>45701</v>
      </c>
      <c r="G206" t="s">
        <v>2457</v>
      </c>
      <c r="H206" t="s">
        <v>39</v>
      </c>
      <c r="I206" t="s">
        <v>41</v>
      </c>
      <c r="J206" t="s">
        <v>86</v>
      </c>
      <c r="K206" t="s">
        <v>4303</v>
      </c>
      <c r="L206" t="s">
        <v>2458</v>
      </c>
      <c r="M206" t="s">
        <v>2628</v>
      </c>
      <c r="N206" t="s">
        <v>317</v>
      </c>
      <c r="O206">
        <v>45777</v>
      </c>
      <c r="P206" t="s">
        <v>1900</v>
      </c>
      <c r="Q206" t="s">
        <v>59</v>
      </c>
      <c r="R206" t="s">
        <v>137</v>
      </c>
      <c r="S206" t="s">
        <v>50</v>
      </c>
      <c r="T206">
        <v>45777</v>
      </c>
      <c r="V206" t="s">
        <v>4301</v>
      </c>
      <c r="W206">
        <v>8</v>
      </c>
      <c r="X206" t="s">
        <v>1882</v>
      </c>
    </row>
    <row r="207" spans="1:24" x14ac:dyDescent="0.35">
      <c r="A207" t="s">
        <v>2624</v>
      </c>
      <c r="B207">
        <v>45702.410972222198</v>
      </c>
      <c r="C207">
        <v>45702.412268518499</v>
      </c>
      <c r="D207" t="s">
        <v>38</v>
      </c>
      <c r="F207">
        <v>45702</v>
      </c>
      <c r="G207" t="s">
        <v>1661</v>
      </c>
      <c r="H207" t="s">
        <v>39</v>
      </c>
      <c r="I207" t="s">
        <v>53</v>
      </c>
      <c r="J207" t="s">
        <v>42</v>
      </c>
      <c r="K207" t="s">
        <v>118</v>
      </c>
      <c r="L207" t="s">
        <v>2625</v>
      </c>
      <c r="M207" t="s">
        <v>2626</v>
      </c>
      <c r="N207" t="s">
        <v>57</v>
      </c>
      <c r="O207">
        <v>45777</v>
      </c>
      <c r="P207" t="s">
        <v>1900</v>
      </c>
      <c r="Q207" t="s">
        <v>59</v>
      </c>
      <c r="R207" t="s">
        <v>49</v>
      </c>
      <c r="T207">
        <v>45777</v>
      </c>
      <c r="V207" t="s">
        <v>4302</v>
      </c>
      <c r="W207" t="s">
        <v>4301</v>
      </c>
      <c r="X207" t="s">
        <v>4301</v>
      </c>
    </row>
    <row r="208" spans="1:24" x14ac:dyDescent="0.35">
      <c r="A208" t="s">
        <v>2622</v>
      </c>
      <c r="B208">
        <v>45702.462384259299</v>
      </c>
      <c r="C208">
        <v>45702.465509259302</v>
      </c>
      <c r="D208" t="s">
        <v>38</v>
      </c>
      <c r="F208">
        <v>45702</v>
      </c>
      <c r="G208" t="s">
        <v>1147</v>
      </c>
      <c r="H208" t="s">
        <v>39</v>
      </c>
      <c r="I208" t="s">
        <v>53</v>
      </c>
      <c r="J208" t="s">
        <v>42</v>
      </c>
      <c r="K208" t="s">
        <v>118</v>
      </c>
      <c r="L208" t="s">
        <v>2623</v>
      </c>
      <c r="M208" t="s">
        <v>2440</v>
      </c>
      <c r="N208" t="s">
        <v>57</v>
      </c>
      <c r="O208">
        <v>45777</v>
      </c>
      <c r="P208" t="s">
        <v>1900</v>
      </c>
      <c r="Q208" t="s">
        <v>59</v>
      </c>
      <c r="R208" t="s">
        <v>49</v>
      </c>
      <c r="T208">
        <v>45777</v>
      </c>
      <c r="V208" t="s">
        <v>4302</v>
      </c>
      <c r="W208" t="s">
        <v>4301</v>
      </c>
      <c r="X208" t="s">
        <v>4301</v>
      </c>
    </row>
    <row r="209" spans="1:24" x14ac:dyDescent="0.35">
      <c r="A209" t="s">
        <v>2619</v>
      </c>
      <c r="B209">
        <v>45702.719571759299</v>
      </c>
      <c r="C209">
        <v>45702.720798611103</v>
      </c>
      <c r="D209" t="s">
        <v>38</v>
      </c>
      <c r="F209">
        <v>45702</v>
      </c>
      <c r="G209" t="s">
        <v>138</v>
      </c>
      <c r="H209" t="s">
        <v>39</v>
      </c>
      <c r="I209" t="s">
        <v>41</v>
      </c>
      <c r="J209" t="s">
        <v>86</v>
      </c>
      <c r="K209" t="s">
        <v>94</v>
      </c>
      <c r="L209" t="s">
        <v>2620</v>
      </c>
      <c r="M209" t="s">
        <v>2621</v>
      </c>
      <c r="N209" t="s">
        <v>97</v>
      </c>
      <c r="O209">
        <v>45777</v>
      </c>
      <c r="P209" t="s">
        <v>1900</v>
      </c>
      <c r="Q209" t="s">
        <v>48</v>
      </c>
      <c r="R209" t="s">
        <v>49</v>
      </c>
      <c r="T209">
        <v>45777</v>
      </c>
      <c r="V209" t="s">
        <v>4302</v>
      </c>
      <c r="W209" t="s">
        <v>4301</v>
      </c>
      <c r="X209" t="s">
        <v>4301</v>
      </c>
    </row>
    <row r="210" spans="1:24" x14ac:dyDescent="0.35">
      <c r="A210" t="s">
        <v>2617</v>
      </c>
      <c r="B210">
        <v>45703.213750000003</v>
      </c>
      <c r="C210">
        <v>45703.215462963002</v>
      </c>
      <c r="D210" t="s">
        <v>38</v>
      </c>
      <c r="F210">
        <v>45702</v>
      </c>
      <c r="G210" t="s">
        <v>2547</v>
      </c>
      <c r="H210" t="s">
        <v>1920</v>
      </c>
      <c r="I210" t="s">
        <v>93</v>
      </c>
      <c r="J210" t="s">
        <v>42</v>
      </c>
      <c r="K210" t="s">
        <v>319</v>
      </c>
      <c r="L210" t="s">
        <v>2618</v>
      </c>
      <c r="M210" t="s">
        <v>2545</v>
      </c>
      <c r="N210" t="s">
        <v>57</v>
      </c>
      <c r="O210">
        <v>45702</v>
      </c>
      <c r="P210" t="s">
        <v>1900</v>
      </c>
      <c r="Q210" t="s">
        <v>59</v>
      </c>
      <c r="R210" t="s">
        <v>49</v>
      </c>
      <c r="T210">
        <v>45702</v>
      </c>
      <c r="V210" t="s">
        <v>4302</v>
      </c>
      <c r="W210" t="s">
        <v>4301</v>
      </c>
      <c r="X210" t="s">
        <v>4301</v>
      </c>
    </row>
    <row r="211" spans="1:24" x14ac:dyDescent="0.35">
      <c r="A211" t="s">
        <v>2615</v>
      </c>
      <c r="B211">
        <v>45703.215520833299</v>
      </c>
      <c r="C211">
        <v>45703.217395833301</v>
      </c>
      <c r="D211" t="s">
        <v>38</v>
      </c>
      <c r="F211">
        <v>45702</v>
      </c>
      <c r="G211" t="s">
        <v>2543</v>
      </c>
      <c r="H211" t="s">
        <v>1920</v>
      </c>
      <c r="I211" t="s">
        <v>93</v>
      </c>
      <c r="J211" t="s">
        <v>42</v>
      </c>
      <c r="K211" t="s">
        <v>319</v>
      </c>
      <c r="L211" t="s">
        <v>2616</v>
      </c>
      <c r="M211" t="s">
        <v>2545</v>
      </c>
      <c r="N211" t="s">
        <v>57</v>
      </c>
      <c r="O211">
        <v>45702</v>
      </c>
      <c r="P211" t="s">
        <v>1900</v>
      </c>
      <c r="Q211" t="s">
        <v>59</v>
      </c>
      <c r="R211" t="s">
        <v>49</v>
      </c>
      <c r="T211">
        <v>45702</v>
      </c>
      <c r="V211" t="s">
        <v>4302</v>
      </c>
      <c r="W211" t="s">
        <v>4301</v>
      </c>
      <c r="X211" t="s">
        <v>4301</v>
      </c>
    </row>
    <row r="212" spans="1:24" x14ac:dyDescent="0.35">
      <c r="A212" t="s">
        <v>3318</v>
      </c>
      <c r="B212">
        <v>45667.510740740741</v>
      </c>
      <c r="C212">
        <v>45667.511759259258</v>
      </c>
      <c r="D212" t="s">
        <v>38</v>
      </c>
      <c r="F212">
        <v>45667</v>
      </c>
      <c r="G212" t="s">
        <v>138</v>
      </c>
      <c r="H212" t="s">
        <v>39</v>
      </c>
      <c r="I212" t="s">
        <v>53</v>
      </c>
      <c r="J212" t="s">
        <v>86</v>
      </c>
      <c r="K212" t="s">
        <v>94</v>
      </c>
      <c r="L212" t="s">
        <v>3319</v>
      </c>
      <c r="M212" t="s">
        <v>3320</v>
      </c>
      <c r="N212" t="s">
        <v>113</v>
      </c>
      <c r="O212">
        <v>45777</v>
      </c>
      <c r="P212" t="s">
        <v>1900</v>
      </c>
      <c r="Q212" t="s">
        <v>48</v>
      </c>
      <c r="R212" t="s">
        <v>49</v>
      </c>
      <c r="T212">
        <v>45777</v>
      </c>
      <c r="V212" t="s">
        <v>4302</v>
      </c>
      <c r="W212" t="s">
        <v>4301</v>
      </c>
      <c r="X212" t="s">
        <v>4301</v>
      </c>
    </row>
    <row r="213" spans="1:24" x14ac:dyDescent="0.35">
      <c r="A213" t="s">
        <v>2614</v>
      </c>
      <c r="B213">
        <v>45703.287268518499</v>
      </c>
      <c r="C213">
        <v>45703.287951388898</v>
      </c>
      <c r="D213" t="s">
        <v>38</v>
      </c>
      <c r="F213">
        <v>45703</v>
      </c>
      <c r="G213" t="s">
        <v>1661</v>
      </c>
      <c r="H213" t="s">
        <v>39</v>
      </c>
      <c r="I213" t="s">
        <v>53</v>
      </c>
      <c r="J213" t="s">
        <v>42</v>
      </c>
      <c r="K213" t="s">
        <v>61</v>
      </c>
      <c r="L213" t="s">
        <v>2529</v>
      </c>
      <c r="M213" t="s">
        <v>2530</v>
      </c>
      <c r="N213" t="s">
        <v>113</v>
      </c>
      <c r="O213">
        <v>45777</v>
      </c>
      <c r="P213" t="s">
        <v>1900</v>
      </c>
      <c r="Q213" t="s">
        <v>59</v>
      </c>
      <c r="R213" t="s">
        <v>49</v>
      </c>
      <c r="T213">
        <v>45777</v>
      </c>
      <c r="V213" t="s">
        <v>4302</v>
      </c>
      <c r="W213" t="s">
        <v>4301</v>
      </c>
      <c r="X213" t="s">
        <v>4301</v>
      </c>
    </row>
    <row r="214" spans="1:24" x14ac:dyDescent="0.35">
      <c r="A214" t="s">
        <v>2611</v>
      </c>
      <c r="B214">
        <v>45704.332048611097</v>
      </c>
      <c r="C214">
        <v>45704.332719907397</v>
      </c>
      <c r="D214" t="s">
        <v>38</v>
      </c>
      <c r="F214">
        <v>45704</v>
      </c>
      <c r="G214" t="s">
        <v>1661</v>
      </c>
      <c r="H214" t="s">
        <v>39</v>
      </c>
      <c r="I214" t="s">
        <v>53</v>
      </c>
      <c r="J214" t="s">
        <v>42</v>
      </c>
      <c r="K214" t="s">
        <v>61</v>
      </c>
      <c r="L214" t="s">
        <v>2612</v>
      </c>
      <c r="M214" t="s">
        <v>2613</v>
      </c>
      <c r="N214" t="s">
        <v>113</v>
      </c>
      <c r="O214">
        <v>45777</v>
      </c>
      <c r="P214" t="s">
        <v>1900</v>
      </c>
      <c r="Q214" t="s">
        <v>59</v>
      </c>
      <c r="R214" t="s">
        <v>49</v>
      </c>
      <c r="T214">
        <v>45777</v>
      </c>
      <c r="V214" t="s">
        <v>4302</v>
      </c>
      <c r="W214" t="s">
        <v>4301</v>
      </c>
      <c r="X214" t="s">
        <v>4301</v>
      </c>
    </row>
    <row r="215" spans="1:24" x14ac:dyDescent="0.35">
      <c r="A215" t="s">
        <v>2608</v>
      </c>
      <c r="B215">
        <v>45705.197708333297</v>
      </c>
      <c r="C215">
        <v>45705.198946759301</v>
      </c>
      <c r="D215" t="s">
        <v>38</v>
      </c>
      <c r="F215">
        <v>45704</v>
      </c>
      <c r="G215" t="s">
        <v>2364</v>
      </c>
      <c r="H215" t="s">
        <v>39</v>
      </c>
      <c r="I215" t="s">
        <v>93</v>
      </c>
      <c r="J215" t="s">
        <v>42</v>
      </c>
      <c r="K215" t="s">
        <v>118</v>
      </c>
      <c r="L215" t="s">
        <v>2609</v>
      </c>
      <c r="M215" t="s">
        <v>2610</v>
      </c>
      <c r="N215" t="s">
        <v>57</v>
      </c>
      <c r="O215">
        <v>45711</v>
      </c>
      <c r="P215" t="s">
        <v>1900</v>
      </c>
      <c r="Q215" t="s">
        <v>48</v>
      </c>
      <c r="R215" t="s">
        <v>49</v>
      </c>
      <c r="T215">
        <v>45711</v>
      </c>
      <c r="V215" t="s">
        <v>4302</v>
      </c>
      <c r="W215" t="s">
        <v>4301</v>
      </c>
      <c r="X215" t="s">
        <v>4301</v>
      </c>
    </row>
    <row r="216" spans="1:24" x14ac:dyDescent="0.35">
      <c r="A216" t="s">
        <v>2605</v>
      </c>
      <c r="B216">
        <v>45705.312569444402</v>
      </c>
      <c r="C216">
        <v>45705.318680555603</v>
      </c>
      <c r="D216" t="s">
        <v>38</v>
      </c>
      <c r="F216">
        <v>45705</v>
      </c>
      <c r="G216" t="s">
        <v>332</v>
      </c>
      <c r="H216" t="s">
        <v>39</v>
      </c>
      <c r="I216" t="s">
        <v>53</v>
      </c>
      <c r="J216" t="s">
        <v>86</v>
      </c>
      <c r="K216" t="s">
        <v>87</v>
      </c>
      <c r="L216" t="s">
        <v>2606</v>
      </c>
      <c r="M216" t="s">
        <v>2607</v>
      </c>
      <c r="N216" t="s">
        <v>97</v>
      </c>
      <c r="O216">
        <v>45777</v>
      </c>
      <c r="P216" t="s">
        <v>1900</v>
      </c>
      <c r="Q216" t="s">
        <v>59</v>
      </c>
      <c r="R216" t="s">
        <v>137</v>
      </c>
      <c r="S216" t="s">
        <v>64</v>
      </c>
      <c r="T216">
        <v>45777</v>
      </c>
      <c r="V216" t="s">
        <v>4301</v>
      </c>
      <c r="W216">
        <v>8</v>
      </c>
      <c r="X216" t="s">
        <v>1882</v>
      </c>
    </row>
    <row r="217" spans="1:24" x14ac:dyDescent="0.35">
      <c r="A217" t="s">
        <v>2602</v>
      </c>
      <c r="B217">
        <v>45706.159918981502</v>
      </c>
      <c r="C217">
        <v>45706.160995370403</v>
      </c>
      <c r="D217" t="s">
        <v>38</v>
      </c>
      <c r="F217">
        <v>45705</v>
      </c>
      <c r="G217" t="s">
        <v>2603</v>
      </c>
      <c r="H217" t="s">
        <v>39</v>
      </c>
      <c r="I217" t="s">
        <v>93</v>
      </c>
      <c r="J217" t="s">
        <v>86</v>
      </c>
      <c r="K217" t="s">
        <v>87</v>
      </c>
      <c r="L217" t="s">
        <v>2604</v>
      </c>
      <c r="M217" t="s">
        <v>2082</v>
      </c>
      <c r="N217" t="s">
        <v>97</v>
      </c>
      <c r="O217">
        <v>45777</v>
      </c>
      <c r="P217" t="s">
        <v>1900</v>
      </c>
      <c r="Q217" t="s">
        <v>59</v>
      </c>
      <c r="R217" t="s">
        <v>49</v>
      </c>
      <c r="S217" t="s">
        <v>50</v>
      </c>
      <c r="T217">
        <v>45777</v>
      </c>
      <c r="V217" t="s">
        <v>4302</v>
      </c>
      <c r="W217" t="s">
        <v>4301</v>
      </c>
      <c r="X217" t="s">
        <v>4301</v>
      </c>
    </row>
    <row r="218" spans="1:24" x14ac:dyDescent="0.35">
      <c r="A218" t="s">
        <v>2600</v>
      </c>
      <c r="B218">
        <v>45706.208344907398</v>
      </c>
      <c r="C218">
        <v>45706.208923611099</v>
      </c>
      <c r="D218" t="s">
        <v>38</v>
      </c>
      <c r="F218">
        <v>45705</v>
      </c>
      <c r="G218" t="s">
        <v>1560</v>
      </c>
      <c r="H218" t="s">
        <v>39</v>
      </c>
      <c r="I218" t="s">
        <v>93</v>
      </c>
      <c r="J218" t="s">
        <v>86</v>
      </c>
      <c r="K218" t="s">
        <v>87</v>
      </c>
      <c r="L218" t="s">
        <v>2601</v>
      </c>
      <c r="M218" t="s">
        <v>2082</v>
      </c>
      <c r="N218" t="s">
        <v>57</v>
      </c>
      <c r="O218">
        <v>45777</v>
      </c>
      <c r="P218" t="s">
        <v>108</v>
      </c>
      <c r="Q218" t="s">
        <v>59</v>
      </c>
      <c r="R218" t="s">
        <v>49</v>
      </c>
      <c r="T218">
        <v>45777</v>
      </c>
      <c r="V218" t="s">
        <v>4302</v>
      </c>
      <c r="W218" t="s">
        <v>4301</v>
      </c>
      <c r="X218" t="s">
        <v>4301</v>
      </c>
    </row>
    <row r="219" spans="1:24" x14ac:dyDescent="0.35">
      <c r="A219" t="s">
        <v>2596</v>
      </c>
      <c r="B219">
        <v>45706.225520833301</v>
      </c>
      <c r="C219">
        <v>45706.226990740703</v>
      </c>
      <c r="D219" t="s">
        <v>38</v>
      </c>
      <c r="F219">
        <v>45705</v>
      </c>
      <c r="G219" t="s">
        <v>2597</v>
      </c>
      <c r="H219" t="s">
        <v>39</v>
      </c>
      <c r="I219" t="s">
        <v>93</v>
      </c>
      <c r="J219" t="s">
        <v>86</v>
      </c>
      <c r="K219" t="s">
        <v>87</v>
      </c>
      <c r="L219" t="s">
        <v>2598</v>
      </c>
      <c r="M219" t="s">
        <v>2599</v>
      </c>
      <c r="N219" t="s">
        <v>174</v>
      </c>
      <c r="O219">
        <v>45706</v>
      </c>
      <c r="P219" t="s">
        <v>47</v>
      </c>
      <c r="Q219" t="s">
        <v>59</v>
      </c>
      <c r="R219" t="s">
        <v>49</v>
      </c>
      <c r="T219">
        <v>45706</v>
      </c>
      <c r="V219" t="s">
        <v>4302</v>
      </c>
      <c r="W219" t="s">
        <v>4301</v>
      </c>
      <c r="X219" t="s">
        <v>4301</v>
      </c>
    </row>
    <row r="220" spans="1:24" x14ac:dyDescent="0.35">
      <c r="A220" t="s">
        <v>2593</v>
      </c>
      <c r="B220">
        <v>45706.2473032407</v>
      </c>
      <c r="C220">
        <v>45706.259224537003</v>
      </c>
      <c r="D220" t="s">
        <v>38</v>
      </c>
      <c r="F220">
        <v>45705</v>
      </c>
      <c r="G220" t="s">
        <v>85</v>
      </c>
      <c r="H220" t="s">
        <v>39</v>
      </c>
      <c r="I220" t="s">
        <v>93</v>
      </c>
      <c r="J220" t="s">
        <v>86</v>
      </c>
      <c r="K220" t="s">
        <v>110</v>
      </c>
      <c r="L220" t="s">
        <v>2594</v>
      </c>
      <c r="M220" t="s">
        <v>2595</v>
      </c>
      <c r="N220" t="s">
        <v>284</v>
      </c>
      <c r="O220">
        <v>45707</v>
      </c>
      <c r="P220" t="s">
        <v>1900</v>
      </c>
      <c r="Q220" t="s">
        <v>59</v>
      </c>
      <c r="R220" t="s">
        <v>49</v>
      </c>
      <c r="T220">
        <v>45707</v>
      </c>
      <c r="V220" t="s">
        <v>4302</v>
      </c>
      <c r="W220" t="s">
        <v>4301</v>
      </c>
      <c r="X220" t="s">
        <v>4301</v>
      </c>
    </row>
    <row r="221" spans="1:24" x14ac:dyDescent="0.35">
      <c r="A221" t="s">
        <v>2592</v>
      </c>
      <c r="B221">
        <v>45706.2944907407</v>
      </c>
      <c r="C221">
        <v>45706.295127314799</v>
      </c>
      <c r="D221" t="s">
        <v>38</v>
      </c>
      <c r="F221">
        <v>45706</v>
      </c>
      <c r="G221" t="s">
        <v>2133</v>
      </c>
      <c r="H221" t="s">
        <v>39</v>
      </c>
      <c r="I221" t="s">
        <v>53</v>
      </c>
      <c r="J221" t="s">
        <v>86</v>
      </c>
      <c r="K221" t="s">
        <v>639</v>
      </c>
      <c r="L221" t="s">
        <v>2307</v>
      </c>
      <c r="M221" t="s">
        <v>2373</v>
      </c>
      <c r="N221" t="s">
        <v>113</v>
      </c>
      <c r="O221">
        <v>45777</v>
      </c>
      <c r="P221" t="s">
        <v>108</v>
      </c>
      <c r="Q221" t="s">
        <v>59</v>
      </c>
      <c r="R221" t="s">
        <v>49</v>
      </c>
      <c r="T221">
        <v>45777</v>
      </c>
      <c r="V221" t="s">
        <v>4302</v>
      </c>
      <c r="W221" t="s">
        <v>4301</v>
      </c>
      <c r="X221" t="s">
        <v>4301</v>
      </c>
    </row>
    <row r="222" spans="1:24" x14ac:dyDescent="0.35">
      <c r="A222" t="s">
        <v>2590</v>
      </c>
      <c r="B222">
        <v>45706.295150462996</v>
      </c>
      <c r="C222">
        <v>45706.295624999999</v>
      </c>
      <c r="D222" t="s">
        <v>38</v>
      </c>
      <c r="F222">
        <v>45706</v>
      </c>
      <c r="G222" t="s">
        <v>2133</v>
      </c>
      <c r="H222" t="s">
        <v>39</v>
      </c>
      <c r="I222" t="s">
        <v>53</v>
      </c>
      <c r="J222" t="s">
        <v>86</v>
      </c>
      <c r="K222" t="s">
        <v>639</v>
      </c>
      <c r="L222" t="s">
        <v>2591</v>
      </c>
      <c r="M222" t="s">
        <v>2376</v>
      </c>
      <c r="N222" t="s">
        <v>97</v>
      </c>
      <c r="O222">
        <v>45777</v>
      </c>
      <c r="P222" t="s">
        <v>108</v>
      </c>
      <c r="Q222" t="s">
        <v>59</v>
      </c>
      <c r="R222" t="s">
        <v>49</v>
      </c>
      <c r="T222">
        <v>45777</v>
      </c>
      <c r="V222" t="s">
        <v>4302</v>
      </c>
      <c r="W222" t="s">
        <v>4301</v>
      </c>
      <c r="X222" t="s">
        <v>4301</v>
      </c>
    </row>
    <row r="223" spans="1:24" x14ac:dyDescent="0.35">
      <c r="A223" t="s">
        <v>3386</v>
      </c>
      <c r="B223">
        <v>45660.382303240738</v>
      </c>
      <c r="C223">
        <v>45660.387349537035</v>
      </c>
      <c r="D223" t="s">
        <v>38</v>
      </c>
      <c r="F223">
        <v>45660</v>
      </c>
      <c r="G223" t="s">
        <v>1560</v>
      </c>
      <c r="H223" t="s">
        <v>39</v>
      </c>
      <c r="I223" t="s">
        <v>53</v>
      </c>
      <c r="J223" t="s">
        <v>86</v>
      </c>
      <c r="K223" t="s">
        <v>87</v>
      </c>
      <c r="L223" t="s">
        <v>3387</v>
      </c>
      <c r="M223" t="s">
        <v>3388</v>
      </c>
      <c r="N223" t="s">
        <v>57</v>
      </c>
      <c r="O223">
        <v>45777</v>
      </c>
      <c r="P223" t="s">
        <v>1900</v>
      </c>
      <c r="Q223" t="s">
        <v>59</v>
      </c>
      <c r="R223" t="s">
        <v>49</v>
      </c>
      <c r="T223">
        <v>45777</v>
      </c>
      <c r="U223">
        <v>45754</v>
      </c>
      <c r="V223" t="s">
        <v>4302</v>
      </c>
      <c r="W223" t="s">
        <v>4301</v>
      </c>
      <c r="X223" t="s">
        <v>4301</v>
      </c>
    </row>
    <row r="224" spans="1:24" x14ac:dyDescent="0.35">
      <c r="A224" t="s">
        <v>3313</v>
      </c>
      <c r="B224">
        <v>45667.688807870371</v>
      </c>
      <c r="C224">
        <v>45667.690659722219</v>
      </c>
      <c r="D224" t="s">
        <v>38</v>
      </c>
      <c r="F224">
        <v>45667</v>
      </c>
      <c r="G224" t="s">
        <v>2539</v>
      </c>
      <c r="H224" t="s">
        <v>39</v>
      </c>
      <c r="I224" t="s">
        <v>41</v>
      </c>
      <c r="J224" t="s">
        <v>42</v>
      </c>
      <c r="K224" t="s">
        <v>61</v>
      </c>
      <c r="L224" t="s">
        <v>3263</v>
      </c>
      <c r="M224" t="s">
        <v>3312</v>
      </c>
      <c r="N224" t="s">
        <v>113</v>
      </c>
      <c r="O224">
        <v>45673</v>
      </c>
      <c r="P224" t="s">
        <v>1900</v>
      </c>
      <c r="Q224" t="s">
        <v>59</v>
      </c>
      <c r="R224" t="s">
        <v>49</v>
      </c>
      <c r="T224">
        <v>45673</v>
      </c>
      <c r="V224" t="s">
        <v>4302</v>
      </c>
      <c r="W224" t="s">
        <v>4301</v>
      </c>
      <c r="X224" t="s">
        <v>4301</v>
      </c>
    </row>
    <row r="225" spans="1:24" x14ac:dyDescent="0.35">
      <c r="A225" t="s">
        <v>2587</v>
      </c>
      <c r="B225">
        <v>45706.397048611099</v>
      </c>
      <c r="C225">
        <v>45706.398923611101</v>
      </c>
      <c r="D225" t="s">
        <v>38</v>
      </c>
      <c r="F225">
        <v>45706</v>
      </c>
      <c r="G225" t="s">
        <v>149</v>
      </c>
      <c r="H225" t="s">
        <v>39</v>
      </c>
      <c r="I225" t="s">
        <v>53</v>
      </c>
      <c r="J225" t="s">
        <v>86</v>
      </c>
      <c r="K225" t="s">
        <v>110</v>
      </c>
      <c r="L225" t="s">
        <v>2588</v>
      </c>
      <c r="M225" t="s">
        <v>2589</v>
      </c>
      <c r="N225" t="s">
        <v>284</v>
      </c>
      <c r="O225">
        <v>45777</v>
      </c>
      <c r="P225" t="s">
        <v>1900</v>
      </c>
      <c r="Q225" t="s">
        <v>48</v>
      </c>
      <c r="R225" t="s">
        <v>49</v>
      </c>
      <c r="T225">
        <v>45777</v>
      </c>
      <c r="V225" t="s">
        <v>4302</v>
      </c>
      <c r="W225" t="s">
        <v>4301</v>
      </c>
      <c r="X225" t="s">
        <v>4301</v>
      </c>
    </row>
    <row r="226" spans="1:24" x14ac:dyDescent="0.35">
      <c r="A226" t="s">
        <v>2584</v>
      </c>
      <c r="B226">
        <v>45706.399074074099</v>
      </c>
      <c r="C226">
        <v>45706.4041782407</v>
      </c>
      <c r="D226" t="s">
        <v>38</v>
      </c>
      <c r="F226">
        <v>45706</v>
      </c>
      <c r="G226" t="s">
        <v>149</v>
      </c>
      <c r="H226" t="s">
        <v>39</v>
      </c>
      <c r="I226" t="s">
        <v>53</v>
      </c>
      <c r="J226" t="s">
        <v>86</v>
      </c>
      <c r="K226" t="s">
        <v>110</v>
      </c>
      <c r="L226" t="s">
        <v>2585</v>
      </c>
      <c r="M226" t="s">
        <v>2586</v>
      </c>
      <c r="N226" t="s">
        <v>284</v>
      </c>
      <c r="O226">
        <v>45777</v>
      </c>
      <c r="P226" t="s">
        <v>1900</v>
      </c>
      <c r="Q226" t="s">
        <v>48</v>
      </c>
      <c r="R226" t="s">
        <v>49</v>
      </c>
      <c r="T226">
        <v>45777</v>
      </c>
      <c r="V226" t="s">
        <v>4302</v>
      </c>
      <c r="W226" t="s">
        <v>4301</v>
      </c>
      <c r="X226" t="s">
        <v>4301</v>
      </c>
    </row>
    <row r="227" spans="1:24" x14ac:dyDescent="0.35">
      <c r="A227" t="s">
        <v>2581</v>
      </c>
      <c r="B227">
        <v>45706.404236111099</v>
      </c>
      <c r="C227">
        <v>45706.407314814802</v>
      </c>
      <c r="D227" t="s">
        <v>38</v>
      </c>
      <c r="F227">
        <v>45706</v>
      </c>
      <c r="G227" t="s">
        <v>149</v>
      </c>
      <c r="H227" t="s">
        <v>1920</v>
      </c>
      <c r="I227" t="s">
        <v>53</v>
      </c>
      <c r="J227" t="s">
        <v>86</v>
      </c>
      <c r="K227" t="s">
        <v>110</v>
      </c>
      <c r="L227" t="s">
        <v>2582</v>
      </c>
      <c r="M227" t="s">
        <v>2583</v>
      </c>
      <c r="N227" t="s">
        <v>284</v>
      </c>
      <c r="O227">
        <v>45777</v>
      </c>
      <c r="P227" t="s">
        <v>1900</v>
      </c>
      <c r="Q227" t="s">
        <v>59</v>
      </c>
      <c r="R227" t="s">
        <v>49</v>
      </c>
      <c r="T227">
        <v>45777</v>
      </c>
      <c r="V227" t="s">
        <v>4302</v>
      </c>
      <c r="W227" t="s">
        <v>4301</v>
      </c>
      <c r="X227" t="s">
        <v>4301</v>
      </c>
    </row>
    <row r="228" spans="1:24" x14ac:dyDescent="0.35">
      <c r="A228" t="s">
        <v>2578</v>
      </c>
      <c r="B228">
        <v>45706.440775463001</v>
      </c>
      <c r="C228">
        <v>45706.448333333297</v>
      </c>
      <c r="D228" t="s">
        <v>38</v>
      </c>
      <c r="F228">
        <v>45706</v>
      </c>
      <c r="G228" t="s">
        <v>138</v>
      </c>
      <c r="H228" t="s">
        <v>39</v>
      </c>
      <c r="I228" t="s">
        <v>53</v>
      </c>
      <c r="J228" t="s">
        <v>86</v>
      </c>
      <c r="K228" t="s">
        <v>94</v>
      </c>
      <c r="L228" t="s">
        <v>2579</v>
      </c>
      <c r="M228" t="s">
        <v>2580</v>
      </c>
      <c r="N228" t="s">
        <v>97</v>
      </c>
      <c r="O228">
        <v>45777</v>
      </c>
      <c r="P228" t="s">
        <v>1900</v>
      </c>
      <c r="Q228" t="s">
        <v>48</v>
      </c>
      <c r="R228" t="s">
        <v>49</v>
      </c>
      <c r="T228">
        <v>45777</v>
      </c>
      <c r="V228" t="s">
        <v>4302</v>
      </c>
      <c r="W228" t="s">
        <v>4301</v>
      </c>
      <c r="X228" t="s">
        <v>4301</v>
      </c>
    </row>
    <row r="229" spans="1:24" x14ac:dyDescent="0.35">
      <c r="A229" t="s">
        <v>2575</v>
      </c>
      <c r="B229">
        <v>45706.478796296302</v>
      </c>
      <c r="C229">
        <v>45706.481782407398</v>
      </c>
      <c r="D229" t="s">
        <v>38</v>
      </c>
      <c r="F229">
        <v>45706</v>
      </c>
      <c r="G229" t="s">
        <v>458</v>
      </c>
      <c r="H229" t="s">
        <v>39</v>
      </c>
      <c r="I229" t="s">
        <v>53</v>
      </c>
      <c r="J229" t="s">
        <v>86</v>
      </c>
      <c r="K229" t="s">
        <v>110</v>
      </c>
      <c r="L229" t="s">
        <v>2576</v>
      </c>
      <c r="M229" t="s">
        <v>2577</v>
      </c>
      <c r="N229" t="s">
        <v>284</v>
      </c>
      <c r="O229">
        <v>45777</v>
      </c>
      <c r="P229" t="s">
        <v>1900</v>
      </c>
      <c r="Q229" t="s">
        <v>48</v>
      </c>
      <c r="R229" t="s">
        <v>49</v>
      </c>
      <c r="T229">
        <v>45777</v>
      </c>
      <c r="V229" t="s">
        <v>4302</v>
      </c>
      <c r="W229" t="s">
        <v>4301</v>
      </c>
      <c r="X229" t="s">
        <v>4301</v>
      </c>
    </row>
    <row r="230" spans="1:24" x14ac:dyDescent="0.35">
      <c r="A230" t="s">
        <v>2571</v>
      </c>
      <c r="B230">
        <v>45706.510405092602</v>
      </c>
      <c r="C230">
        <v>45706.513113425899</v>
      </c>
      <c r="D230" t="s">
        <v>38</v>
      </c>
      <c r="F230">
        <v>45706</v>
      </c>
      <c r="G230" t="s">
        <v>2572</v>
      </c>
      <c r="H230" t="s">
        <v>39</v>
      </c>
      <c r="I230" t="s">
        <v>53</v>
      </c>
      <c r="J230" t="s">
        <v>2116</v>
      </c>
      <c r="K230" t="s">
        <v>134</v>
      </c>
      <c r="L230" t="s">
        <v>2573</v>
      </c>
      <c r="M230" t="s">
        <v>2574</v>
      </c>
      <c r="N230" t="s">
        <v>284</v>
      </c>
      <c r="O230">
        <v>45734</v>
      </c>
      <c r="P230" t="s">
        <v>1900</v>
      </c>
      <c r="Q230" t="s">
        <v>59</v>
      </c>
      <c r="R230" t="s">
        <v>49</v>
      </c>
      <c r="T230">
        <v>45734</v>
      </c>
      <c r="V230" t="s">
        <v>4302</v>
      </c>
      <c r="W230" t="s">
        <v>4301</v>
      </c>
      <c r="X230" t="s">
        <v>4301</v>
      </c>
    </row>
    <row r="231" spans="1:24" x14ac:dyDescent="0.35">
      <c r="A231" t="s">
        <v>2568</v>
      </c>
      <c r="B231">
        <v>45706.520057870403</v>
      </c>
      <c r="C231">
        <v>45706.524444444403</v>
      </c>
      <c r="D231" t="s">
        <v>38</v>
      </c>
      <c r="F231">
        <v>45706</v>
      </c>
      <c r="G231" t="s">
        <v>2569</v>
      </c>
      <c r="H231" t="s">
        <v>1920</v>
      </c>
      <c r="I231" t="s">
        <v>53</v>
      </c>
      <c r="J231" t="s">
        <v>86</v>
      </c>
      <c r="K231" t="s">
        <v>87</v>
      </c>
      <c r="L231" t="s">
        <v>2570</v>
      </c>
      <c r="M231" t="s">
        <v>1592</v>
      </c>
      <c r="N231" t="s">
        <v>57</v>
      </c>
      <c r="O231">
        <v>45708</v>
      </c>
      <c r="P231" t="s">
        <v>108</v>
      </c>
      <c r="Q231" t="s">
        <v>59</v>
      </c>
      <c r="R231" t="s">
        <v>49</v>
      </c>
      <c r="T231">
        <v>45708</v>
      </c>
      <c r="V231" t="s">
        <v>4302</v>
      </c>
      <c r="W231" t="s">
        <v>4301</v>
      </c>
      <c r="X231" t="s">
        <v>4301</v>
      </c>
    </row>
    <row r="232" spans="1:24" x14ac:dyDescent="0.35">
      <c r="A232" t="s">
        <v>2566</v>
      </c>
      <c r="B232">
        <v>45706.850023148101</v>
      </c>
      <c r="C232">
        <v>45706.851631944402</v>
      </c>
      <c r="D232" t="s">
        <v>38</v>
      </c>
      <c r="F232">
        <v>45706</v>
      </c>
      <c r="G232" t="s">
        <v>507</v>
      </c>
      <c r="H232" t="s">
        <v>1920</v>
      </c>
      <c r="I232" t="s">
        <v>41</v>
      </c>
      <c r="J232" t="s">
        <v>42</v>
      </c>
      <c r="K232" t="s">
        <v>319</v>
      </c>
      <c r="L232" t="s">
        <v>2551</v>
      </c>
      <c r="M232" t="s">
        <v>2567</v>
      </c>
      <c r="N232" t="s">
        <v>57</v>
      </c>
      <c r="O232">
        <v>45706</v>
      </c>
      <c r="P232" t="s">
        <v>1900</v>
      </c>
      <c r="Q232" t="s">
        <v>59</v>
      </c>
      <c r="R232" t="s">
        <v>49</v>
      </c>
      <c r="T232">
        <v>45706</v>
      </c>
      <c r="V232" t="s">
        <v>4302</v>
      </c>
      <c r="W232" t="s">
        <v>4301</v>
      </c>
      <c r="X232" t="s">
        <v>4301</v>
      </c>
    </row>
    <row r="233" spans="1:24" x14ac:dyDescent="0.35">
      <c r="A233" t="s">
        <v>2565</v>
      </c>
      <c r="B233">
        <v>45706.851689814801</v>
      </c>
      <c r="C233">
        <v>45706.852835648097</v>
      </c>
      <c r="D233" t="s">
        <v>38</v>
      </c>
      <c r="F233">
        <v>45706</v>
      </c>
      <c r="G233" t="s">
        <v>507</v>
      </c>
      <c r="H233" t="s">
        <v>1920</v>
      </c>
      <c r="I233" t="s">
        <v>41</v>
      </c>
      <c r="J233" t="s">
        <v>42</v>
      </c>
      <c r="K233" t="s">
        <v>319</v>
      </c>
      <c r="L233" t="s">
        <v>2544</v>
      </c>
      <c r="M233" t="s">
        <v>2545</v>
      </c>
      <c r="N233" t="s">
        <v>57</v>
      </c>
      <c r="O233">
        <v>45706</v>
      </c>
      <c r="P233" t="s">
        <v>1900</v>
      </c>
      <c r="Q233" t="s">
        <v>59</v>
      </c>
      <c r="R233" t="s">
        <v>49</v>
      </c>
      <c r="T233">
        <v>45706</v>
      </c>
      <c r="V233" t="s">
        <v>4302</v>
      </c>
      <c r="W233" t="s">
        <v>4301</v>
      </c>
      <c r="X233" t="s">
        <v>4301</v>
      </c>
    </row>
    <row r="234" spans="1:24" x14ac:dyDescent="0.35">
      <c r="A234" t="s">
        <v>2564</v>
      </c>
      <c r="B234">
        <v>45707.043483796297</v>
      </c>
      <c r="C234">
        <v>45707.044062499997</v>
      </c>
      <c r="D234" t="s">
        <v>38</v>
      </c>
      <c r="F234">
        <v>45706</v>
      </c>
      <c r="G234" t="s">
        <v>1560</v>
      </c>
      <c r="H234" t="s">
        <v>39</v>
      </c>
      <c r="I234" t="s">
        <v>93</v>
      </c>
      <c r="J234" t="s">
        <v>86</v>
      </c>
      <c r="K234" t="s">
        <v>87</v>
      </c>
      <c r="L234" t="s">
        <v>2442</v>
      </c>
      <c r="M234" t="s">
        <v>1618</v>
      </c>
      <c r="N234" t="s">
        <v>97</v>
      </c>
      <c r="O234">
        <v>45777</v>
      </c>
      <c r="P234" t="s">
        <v>108</v>
      </c>
      <c r="Q234" t="s">
        <v>59</v>
      </c>
      <c r="R234" t="s">
        <v>49</v>
      </c>
      <c r="T234">
        <v>45777</v>
      </c>
      <c r="V234" t="s">
        <v>4302</v>
      </c>
      <c r="W234" t="s">
        <v>4301</v>
      </c>
      <c r="X234" t="s">
        <v>4301</v>
      </c>
    </row>
    <row r="235" spans="1:24" x14ac:dyDescent="0.35">
      <c r="A235" t="s">
        <v>3314</v>
      </c>
      <c r="B235">
        <v>45667.685706018521</v>
      </c>
      <c r="C235">
        <v>45667.694085648145</v>
      </c>
      <c r="D235" t="s">
        <v>38</v>
      </c>
      <c r="F235">
        <v>45667</v>
      </c>
      <c r="G235" t="s">
        <v>3315</v>
      </c>
      <c r="H235" t="s">
        <v>39</v>
      </c>
      <c r="I235" t="s">
        <v>41</v>
      </c>
      <c r="J235" t="s">
        <v>42</v>
      </c>
      <c r="K235" t="s">
        <v>61</v>
      </c>
      <c r="L235" t="s">
        <v>3316</v>
      </c>
      <c r="M235" t="s">
        <v>3317</v>
      </c>
      <c r="N235" t="s">
        <v>1888</v>
      </c>
      <c r="O235">
        <v>45674</v>
      </c>
      <c r="P235" t="s">
        <v>1900</v>
      </c>
      <c r="Q235" t="s">
        <v>59</v>
      </c>
      <c r="R235" t="s">
        <v>49</v>
      </c>
      <c r="T235">
        <v>45674</v>
      </c>
      <c r="V235" t="s">
        <v>4302</v>
      </c>
      <c r="W235" t="s">
        <v>4301</v>
      </c>
      <c r="X235" t="s">
        <v>4301</v>
      </c>
    </row>
    <row r="236" spans="1:24" x14ac:dyDescent="0.35">
      <c r="A236" t="s">
        <v>2561</v>
      </c>
      <c r="B236">
        <v>45707.272291666697</v>
      </c>
      <c r="C236">
        <v>45707.274722222202</v>
      </c>
      <c r="D236" t="s">
        <v>38</v>
      </c>
      <c r="F236">
        <v>45707</v>
      </c>
      <c r="G236" t="s">
        <v>2478</v>
      </c>
      <c r="H236" t="s">
        <v>39</v>
      </c>
      <c r="I236" t="s">
        <v>53</v>
      </c>
      <c r="J236" t="s">
        <v>86</v>
      </c>
      <c r="K236" t="s">
        <v>639</v>
      </c>
      <c r="L236" t="s">
        <v>2562</v>
      </c>
      <c r="M236" t="s">
        <v>2563</v>
      </c>
      <c r="N236" t="s">
        <v>284</v>
      </c>
      <c r="O236">
        <v>45707</v>
      </c>
      <c r="P236" t="s">
        <v>1900</v>
      </c>
      <c r="Q236" t="s">
        <v>48</v>
      </c>
      <c r="R236" t="s">
        <v>49</v>
      </c>
      <c r="T236">
        <v>45707</v>
      </c>
      <c r="V236" t="s">
        <v>4302</v>
      </c>
      <c r="W236" t="s">
        <v>4301</v>
      </c>
      <c r="X236" t="s">
        <v>4301</v>
      </c>
    </row>
    <row r="237" spans="1:24" x14ac:dyDescent="0.35">
      <c r="A237" t="s">
        <v>2558</v>
      </c>
      <c r="B237">
        <v>45707.325254629599</v>
      </c>
      <c r="C237">
        <v>45707.3297916667</v>
      </c>
      <c r="D237" t="s">
        <v>38</v>
      </c>
      <c r="F237">
        <v>45707</v>
      </c>
      <c r="G237" t="s">
        <v>138</v>
      </c>
      <c r="H237" t="s">
        <v>39</v>
      </c>
      <c r="I237" t="s">
        <v>53</v>
      </c>
      <c r="J237" t="s">
        <v>86</v>
      </c>
      <c r="K237" t="s">
        <v>94</v>
      </c>
      <c r="L237" t="s">
        <v>2559</v>
      </c>
      <c r="M237" t="s">
        <v>2560</v>
      </c>
      <c r="N237" t="s">
        <v>97</v>
      </c>
      <c r="O237">
        <v>45777</v>
      </c>
      <c r="P237" t="s">
        <v>1900</v>
      </c>
      <c r="Q237" t="s">
        <v>48</v>
      </c>
      <c r="R237" t="s">
        <v>49</v>
      </c>
      <c r="T237">
        <v>45777</v>
      </c>
      <c r="V237" t="s">
        <v>4302</v>
      </c>
      <c r="W237" t="s">
        <v>4301</v>
      </c>
      <c r="X237" t="s">
        <v>4301</v>
      </c>
    </row>
    <row r="238" spans="1:24" x14ac:dyDescent="0.35">
      <c r="A238" t="s">
        <v>2555</v>
      </c>
      <c r="B238">
        <v>45707.474930555603</v>
      </c>
      <c r="C238">
        <v>45707.476319444402</v>
      </c>
      <c r="D238" t="s">
        <v>38</v>
      </c>
      <c r="F238">
        <v>45707</v>
      </c>
      <c r="G238" t="s">
        <v>458</v>
      </c>
      <c r="H238" t="s">
        <v>39</v>
      </c>
      <c r="I238" t="s">
        <v>53</v>
      </c>
      <c r="J238" t="s">
        <v>86</v>
      </c>
      <c r="K238" t="s">
        <v>110</v>
      </c>
      <c r="L238" t="s">
        <v>2556</v>
      </c>
      <c r="M238" t="s">
        <v>2557</v>
      </c>
      <c r="N238" t="s">
        <v>284</v>
      </c>
      <c r="O238">
        <v>45777</v>
      </c>
      <c r="P238" t="s">
        <v>47</v>
      </c>
      <c r="Q238" t="s">
        <v>48</v>
      </c>
      <c r="R238" t="s">
        <v>49</v>
      </c>
      <c r="T238">
        <v>45777</v>
      </c>
      <c r="V238" t="s">
        <v>4302</v>
      </c>
      <c r="W238" t="s">
        <v>4301</v>
      </c>
      <c r="X238" t="s">
        <v>4301</v>
      </c>
    </row>
    <row r="239" spans="1:24" x14ac:dyDescent="0.35">
      <c r="A239" t="s">
        <v>2552</v>
      </c>
      <c r="B239">
        <v>45707.791145833296</v>
      </c>
      <c r="C239">
        <v>45707.793055555601</v>
      </c>
      <c r="D239" t="s">
        <v>38</v>
      </c>
      <c r="F239">
        <v>45707</v>
      </c>
      <c r="G239" t="s">
        <v>2553</v>
      </c>
      <c r="H239" t="s">
        <v>39</v>
      </c>
      <c r="I239" t="s">
        <v>41</v>
      </c>
      <c r="J239" t="s">
        <v>42</v>
      </c>
      <c r="K239" t="s">
        <v>61</v>
      </c>
      <c r="L239" t="s">
        <v>2554</v>
      </c>
      <c r="M239" t="s">
        <v>2448</v>
      </c>
      <c r="N239" t="s">
        <v>1888</v>
      </c>
      <c r="O239">
        <v>45777</v>
      </c>
      <c r="P239" t="s">
        <v>1900</v>
      </c>
      <c r="Q239" t="s">
        <v>59</v>
      </c>
      <c r="R239" t="s">
        <v>49</v>
      </c>
      <c r="T239">
        <v>45777</v>
      </c>
      <c r="V239" t="s">
        <v>4302</v>
      </c>
      <c r="W239" t="s">
        <v>4301</v>
      </c>
      <c r="X239" t="s">
        <v>4301</v>
      </c>
    </row>
    <row r="240" spans="1:24" x14ac:dyDescent="0.35">
      <c r="A240" t="s">
        <v>2550</v>
      </c>
      <c r="B240">
        <v>45707.793553240699</v>
      </c>
      <c r="C240">
        <v>45707.795069444401</v>
      </c>
      <c r="D240" t="s">
        <v>38</v>
      </c>
      <c r="F240">
        <v>45707</v>
      </c>
      <c r="G240" t="s">
        <v>2547</v>
      </c>
      <c r="H240" t="s">
        <v>1920</v>
      </c>
      <c r="I240" t="s">
        <v>41</v>
      </c>
      <c r="J240" t="s">
        <v>42</v>
      </c>
      <c r="K240" t="s">
        <v>319</v>
      </c>
      <c r="L240" t="s">
        <v>2551</v>
      </c>
      <c r="M240" t="s">
        <v>2545</v>
      </c>
      <c r="N240" t="s">
        <v>284</v>
      </c>
      <c r="O240">
        <v>45707</v>
      </c>
      <c r="P240" t="s">
        <v>1900</v>
      </c>
      <c r="Q240" t="s">
        <v>59</v>
      </c>
      <c r="R240" t="s">
        <v>49</v>
      </c>
      <c r="T240">
        <v>45707</v>
      </c>
      <c r="V240" t="s">
        <v>4302</v>
      </c>
      <c r="W240" t="s">
        <v>4301</v>
      </c>
      <c r="X240" t="s">
        <v>4301</v>
      </c>
    </row>
    <row r="241" spans="1:24" x14ac:dyDescent="0.35">
      <c r="A241" t="s">
        <v>2546</v>
      </c>
      <c r="B241">
        <v>45707.795115740701</v>
      </c>
      <c r="C241">
        <v>45707.797962962999</v>
      </c>
      <c r="D241" t="s">
        <v>38</v>
      </c>
      <c r="F241">
        <v>45707</v>
      </c>
      <c r="G241" t="s">
        <v>2547</v>
      </c>
      <c r="H241" t="s">
        <v>1920</v>
      </c>
      <c r="I241" t="s">
        <v>41</v>
      </c>
      <c r="J241" t="s">
        <v>42</v>
      </c>
      <c r="K241" t="s">
        <v>319</v>
      </c>
      <c r="L241" t="s">
        <v>2548</v>
      </c>
      <c r="M241" t="s">
        <v>2549</v>
      </c>
      <c r="N241" t="s">
        <v>1888</v>
      </c>
      <c r="O241">
        <v>45707</v>
      </c>
      <c r="P241" t="s">
        <v>108</v>
      </c>
      <c r="Q241" t="s">
        <v>59</v>
      </c>
      <c r="R241" t="s">
        <v>49</v>
      </c>
      <c r="T241">
        <v>45707</v>
      </c>
      <c r="V241" t="s">
        <v>4302</v>
      </c>
      <c r="W241" t="s">
        <v>4301</v>
      </c>
      <c r="X241" t="s">
        <v>4301</v>
      </c>
    </row>
    <row r="242" spans="1:24" x14ac:dyDescent="0.35">
      <c r="A242" t="s">
        <v>2542</v>
      </c>
      <c r="B242">
        <v>45707.800509259301</v>
      </c>
      <c r="C242">
        <v>45707.802025463003</v>
      </c>
      <c r="D242" t="s">
        <v>38</v>
      </c>
      <c r="F242">
        <v>45707</v>
      </c>
      <c r="G242" t="s">
        <v>2543</v>
      </c>
      <c r="H242" t="s">
        <v>1920</v>
      </c>
      <c r="I242" t="s">
        <v>41</v>
      </c>
      <c r="J242" t="s">
        <v>42</v>
      </c>
      <c r="K242" t="s">
        <v>319</v>
      </c>
      <c r="L242" t="s">
        <v>2544</v>
      </c>
      <c r="M242" t="s">
        <v>2545</v>
      </c>
      <c r="N242" t="s">
        <v>284</v>
      </c>
      <c r="O242">
        <v>45707</v>
      </c>
      <c r="P242" t="s">
        <v>1900</v>
      </c>
      <c r="Q242" t="s">
        <v>59</v>
      </c>
      <c r="R242" t="s">
        <v>49</v>
      </c>
      <c r="T242">
        <v>45707</v>
      </c>
      <c r="V242" t="s">
        <v>4302</v>
      </c>
      <c r="W242" t="s">
        <v>4301</v>
      </c>
      <c r="X242" t="s">
        <v>4301</v>
      </c>
    </row>
    <row r="243" spans="1:24" x14ac:dyDescent="0.35">
      <c r="A243" t="s">
        <v>2538</v>
      </c>
      <c r="B243">
        <v>45707.927013888897</v>
      </c>
      <c r="C243">
        <v>45707.9288310185</v>
      </c>
      <c r="D243" t="s">
        <v>38</v>
      </c>
      <c r="F243">
        <v>45707</v>
      </c>
      <c r="G243" t="s">
        <v>2539</v>
      </c>
      <c r="H243" t="s">
        <v>1920</v>
      </c>
      <c r="I243" t="s">
        <v>41</v>
      </c>
      <c r="J243" t="s">
        <v>42</v>
      </c>
      <c r="K243" t="s">
        <v>61</v>
      </c>
      <c r="L243" t="s">
        <v>2540</v>
      </c>
      <c r="M243" t="s">
        <v>2541</v>
      </c>
      <c r="N243" t="s">
        <v>284</v>
      </c>
      <c r="O243">
        <v>45707</v>
      </c>
      <c r="P243" t="s">
        <v>1900</v>
      </c>
      <c r="Q243" t="s">
        <v>59</v>
      </c>
      <c r="R243" t="s">
        <v>49</v>
      </c>
      <c r="T243">
        <v>45707</v>
      </c>
      <c r="V243" t="s">
        <v>4302</v>
      </c>
      <c r="W243" t="s">
        <v>4301</v>
      </c>
      <c r="X243" t="s">
        <v>4301</v>
      </c>
    </row>
    <row r="244" spans="1:24" x14ac:dyDescent="0.35">
      <c r="A244" t="s">
        <v>2534</v>
      </c>
      <c r="B244">
        <v>45707.928900462997</v>
      </c>
      <c r="C244">
        <v>45707.931597222203</v>
      </c>
      <c r="D244" t="s">
        <v>38</v>
      </c>
      <c r="F244">
        <v>45707</v>
      </c>
      <c r="G244" t="s">
        <v>2535</v>
      </c>
      <c r="H244" t="s">
        <v>1920</v>
      </c>
      <c r="I244" t="s">
        <v>41</v>
      </c>
      <c r="J244" t="s">
        <v>86</v>
      </c>
      <c r="K244" t="s">
        <v>94</v>
      </c>
      <c r="L244" t="s">
        <v>2536</v>
      </c>
      <c r="M244" t="s">
        <v>2537</v>
      </c>
      <c r="N244" t="s">
        <v>284</v>
      </c>
      <c r="O244">
        <v>45707</v>
      </c>
      <c r="P244" t="s">
        <v>1900</v>
      </c>
      <c r="Q244" t="s">
        <v>59</v>
      </c>
      <c r="R244" t="s">
        <v>49</v>
      </c>
      <c r="T244">
        <v>45707</v>
      </c>
      <c r="V244" t="s">
        <v>4302</v>
      </c>
      <c r="W244" t="s">
        <v>4301</v>
      </c>
      <c r="X244" t="s">
        <v>4301</v>
      </c>
    </row>
    <row r="245" spans="1:24" x14ac:dyDescent="0.35">
      <c r="A245" t="s">
        <v>2531</v>
      </c>
      <c r="B245">
        <v>45707.932534722197</v>
      </c>
      <c r="C245">
        <v>45707.934178240699</v>
      </c>
      <c r="D245" t="s">
        <v>38</v>
      </c>
      <c r="F245">
        <v>45707</v>
      </c>
      <c r="G245" t="s">
        <v>2036</v>
      </c>
      <c r="H245" t="s">
        <v>1920</v>
      </c>
      <c r="I245" t="s">
        <v>41</v>
      </c>
      <c r="J245" t="s">
        <v>42</v>
      </c>
      <c r="K245" t="s">
        <v>110</v>
      </c>
      <c r="L245" t="s">
        <v>2532</v>
      </c>
      <c r="M245" t="s">
        <v>2533</v>
      </c>
      <c r="N245" t="s">
        <v>284</v>
      </c>
      <c r="O245">
        <v>45777</v>
      </c>
      <c r="P245" t="s">
        <v>1900</v>
      </c>
      <c r="Q245" t="s">
        <v>59</v>
      </c>
      <c r="R245" t="s">
        <v>49</v>
      </c>
      <c r="T245">
        <v>45777</v>
      </c>
      <c r="V245" t="s">
        <v>4302</v>
      </c>
      <c r="W245" t="s">
        <v>4301</v>
      </c>
      <c r="X245" t="s">
        <v>4301</v>
      </c>
    </row>
    <row r="246" spans="1:24" x14ac:dyDescent="0.35">
      <c r="A246" t="s">
        <v>3310</v>
      </c>
      <c r="B246">
        <v>45667.6953587963</v>
      </c>
      <c r="C246">
        <v>45667.698379629626</v>
      </c>
      <c r="D246" t="s">
        <v>38</v>
      </c>
      <c r="F246">
        <v>45667</v>
      </c>
      <c r="G246" t="s">
        <v>3270</v>
      </c>
      <c r="H246" t="s">
        <v>39</v>
      </c>
      <c r="I246" t="s">
        <v>41</v>
      </c>
      <c r="J246" t="s">
        <v>42</v>
      </c>
      <c r="K246" t="s">
        <v>61</v>
      </c>
      <c r="L246" t="s">
        <v>3311</v>
      </c>
      <c r="M246" t="s">
        <v>3312</v>
      </c>
      <c r="N246" t="s">
        <v>113</v>
      </c>
      <c r="O246">
        <v>45777</v>
      </c>
      <c r="P246" t="s">
        <v>1900</v>
      </c>
      <c r="Q246" t="s">
        <v>59</v>
      </c>
      <c r="R246" t="s">
        <v>49</v>
      </c>
      <c r="T246">
        <v>45777</v>
      </c>
      <c r="V246" t="s">
        <v>4302</v>
      </c>
      <c r="W246" t="s">
        <v>4301</v>
      </c>
      <c r="X246" t="s">
        <v>4301</v>
      </c>
    </row>
    <row r="247" spans="1:24" x14ac:dyDescent="0.35">
      <c r="A247" t="s">
        <v>2528</v>
      </c>
      <c r="B247">
        <v>45707.966030092597</v>
      </c>
      <c r="C247">
        <v>45707.9666319444</v>
      </c>
      <c r="D247" t="s">
        <v>38</v>
      </c>
      <c r="F247">
        <v>45707</v>
      </c>
      <c r="G247" t="s">
        <v>1661</v>
      </c>
      <c r="H247" t="s">
        <v>39</v>
      </c>
      <c r="I247" t="s">
        <v>93</v>
      </c>
      <c r="J247" t="s">
        <v>42</v>
      </c>
      <c r="K247" t="s">
        <v>61</v>
      </c>
      <c r="L247" t="s">
        <v>2529</v>
      </c>
      <c r="M247" t="s">
        <v>2530</v>
      </c>
      <c r="N247" t="s">
        <v>113</v>
      </c>
      <c r="O247">
        <v>45777</v>
      </c>
      <c r="P247" t="s">
        <v>1900</v>
      </c>
      <c r="Q247" t="s">
        <v>59</v>
      </c>
      <c r="R247" t="s">
        <v>49</v>
      </c>
      <c r="T247">
        <v>45777</v>
      </c>
      <c r="V247" t="s">
        <v>4302</v>
      </c>
      <c r="W247" t="s">
        <v>4301</v>
      </c>
      <c r="X247" t="s">
        <v>4301</v>
      </c>
    </row>
    <row r="248" spans="1:24" x14ac:dyDescent="0.35">
      <c r="A248" t="s">
        <v>2524</v>
      </c>
      <c r="B248">
        <v>45707.966782407399</v>
      </c>
      <c r="C248">
        <v>45707.972743055601</v>
      </c>
      <c r="D248" t="s">
        <v>38</v>
      </c>
      <c r="F248">
        <v>45707</v>
      </c>
      <c r="G248" t="s">
        <v>2525</v>
      </c>
      <c r="H248" t="s">
        <v>39</v>
      </c>
      <c r="I248" t="s">
        <v>93</v>
      </c>
      <c r="J248" t="s">
        <v>86</v>
      </c>
      <c r="K248" t="s">
        <v>87</v>
      </c>
      <c r="L248" t="s">
        <v>2526</v>
      </c>
      <c r="M248" t="s">
        <v>2527</v>
      </c>
      <c r="N248" t="s">
        <v>57</v>
      </c>
      <c r="O248">
        <v>45777</v>
      </c>
      <c r="P248" t="s">
        <v>1900</v>
      </c>
      <c r="Q248" t="s">
        <v>59</v>
      </c>
      <c r="R248" t="s">
        <v>49</v>
      </c>
      <c r="T248">
        <v>45777</v>
      </c>
      <c r="V248" t="s">
        <v>4302</v>
      </c>
      <c r="W248" t="s">
        <v>4301</v>
      </c>
      <c r="X248" t="s">
        <v>4301</v>
      </c>
    </row>
    <row r="249" spans="1:24" x14ac:dyDescent="0.35">
      <c r="A249" t="s">
        <v>2521</v>
      </c>
      <c r="B249">
        <v>45707.984710648103</v>
      </c>
      <c r="C249">
        <v>45707.985937500001</v>
      </c>
      <c r="D249" t="s">
        <v>38</v>
      </c>
      <c r="F249">
        <v>45707</v>
      </c>
      <c r="G249" t="s">
        <v>1952</v>
      </c>
      <c r="H249" t="s">
        <v>39</v>
      </c>
      <c r="I249" t="s">
        <v>93</v>
      </c>
      <c r="J249" t="s">
        <v>86</v>
      </c>
      <c r="K249" t="s">
        <v>87</v>
      </c>
      <c r="L249" t="s">
        <v>2522</v>
      </c>
      <c r="M249" t="s">
        <v>2523</v>
      </c>
      <c r="N249" t="s">
        <v>284</v>
      </c>
      <c r="O249">
        <v>45777</v>
      </c>
      <c r="P249" t="s">
        <v>1900</v>
      </c>
      <c r="Q249" t="s">
        <v>48</v>
      </c>
      <c r="R249" t="s">
        <v>49</v>
      </c>
      <c r="T249">
        <v>45777</v>
      </c>
      <c r="V249" t="s">
        <v>4302</v>
      </c>
      <c r="W249" t="s">
        <v>4301</v>
      </c>
      <c r="X249" t="s">
        <v>4301</v>
      </c>
    </row>
    <row r="250" spans="1:24" x14ac:dyDescent="0.35">
      <c r="A250" t="s">
        <v>2517</v>
      </c>
      <c r="B250">
        <v>45707.986539351899</v>
      </c>
      <c r="C250">
        <v>45707.988229166702</v>
      </c>
      <c r="D250" t="s">
        <v>38</v>
      </c>
      <c r="F250">
        <v>45707</v>
      </c>
      <c r="G250" t="s">
        <v>2518</v>
      </c>
      <c r="H250" t="s">
        <v>1920</v>
      </c>
      <c r="I250" t="s">
        <v>93</v>
      </c>
      <c r="J250" t="s">
        <v>86</v>
      </c>
      <c r="K250" t="s">
        <v>362</v>
      </c>
      <c r="L250" t="s">
        <v>2519</v>
      </c>
      <c r="M250" t="s">
        <v>2520</v>
      </c>
      <c r="N250" t="s">
        <v>284</v>
      </c>
      <c r="O250">
        <v>45708</v>
      </c>
      <c r="P250" t="s">
        <v>1900</v>
      </c>
      <c r="Q250" t="s">
        <v>59</v>
      </c>
      <c r="R250" t="s">
        <v>49</v>
      </c>
      <c r="T250">
        <v>45708</v>
      </c>
      <c r="V250" t="s">
        <v>4302</v>
      </c>
      <c r="W250" t="s">
        <v>4301</v>
      </c>
      <c r="X250" t="s">
        <v>4301</v>
      </c>
    </row>
    <row r="251" spans="1:24" x14ac:dyDescent="0.35">
      <c r="A251" t="s">
        <v>2513</v>
      </c>
      <c r="B251">
        <v>45707.999606481499</v>
      </c>
      <c r="C251">
        <v>45708.002268518503</v>
      </c>
      <c r="D251" t="s">
        <v>38</v>
      </c>
      <c r="F251">
        <v>45707</v>
      </c>
      <c r="G251" t="s">
        <v>2514</v>
      </c>
      <c r="H251" t="s">
        <v>1920</v>
      </c>
      <c r="I251" t="s">
        <v>93</v>
      </c>
      <c r="J251" t="s">
        <v>86</v>
      </c>
      <c r="K251" t="s">
        <v>87</v>
      </c>
      <c r="L251" t="s">
        <v>2515</v>
      </c>
      <c r="M251" t="s">
        <v>2516</v>
      </c>
      <c r="N251" t="s">
        <v>284</v>
      </c>
      <c r="O251">
        <v>45708</v>
      </c>
      <c r="P251" t="s">
        <v>1900</v>
      </c>
      <c r="Q251" t="s">
        <v>59</v>
      </c>
      <c r="R251" t="s">
        <v>49</v>
      </c>
      <c r="T251">
        <v>45708</v>
      </c>
      <c r="V251" t="s">
        <v>4302</v>
      </c>
      <c r="W251" t="s">
        <v>4301</v>
      </c>
      <c r="X251" t="s">
        <v>4301</v>
      </c>
    </row>
    <row r="252" spans="1:24" x14ac:dyDescent="0.35">
      <c r="A252" t="s">
        <v>2509</v>
      </c>
      <c r="B252">
        <v>45708.005405092597</v>
      </c>
      <c r="C252">
        <v>45708.0082175926</v>
      </c>
      <c r="D252" t="s">
        <v>38</v>
      </c>
      <c r="F252">
        <v>45707</v>
      </c>
      <c r="G252" t="s">
        <v>2510</v>
      </c>
      <c r="H252" t="s">
        <v>1920</v>
      </c>
      <c r="I252" t="s">
        <v>93</v>
      </c>
      <c r="J252" t="s">
        <v>86</v>
      </c>
      <c r="K252" t="s">
        <v>87</v>
      </c>
      <c r="L252" t="s">
        <v>2511</v>
      </c>
      <c r="M252" t="s">
        <v>2512</v>
      </c>
      <c r="N252" t="s">
        <v>284</v>
      </c>
      <c r="O252">
        <v>45708</v>
      </c>
      <c r="P252" t="s">
        <v>1900</v>
      </c>
      <c r="Q252" t="s">
        <v>59</v>
      </c>
      <c r="R252" t="s">
        <v>49</v>
      </c>
      <c r="T252">
        <v>45708</v>
      </c>
      <c r="V252" t="s">
        <v>4302</v>
      </c>
      <c r="W252" t="s">
        <v>4301</v>
      </c>
      <c r="X252" t="s">
        <v>4301</v>
      </c>
    </row>
    <row r="253" spans="1:24" x14ac:dyDescent="0.35">
      <c r="A253" t="s">
        <v>2506</v>
      </c>
      <c r="B253">
        <v>45708.177824074097</v>
      </c>
      <c r="C253">
        <v>45708.179201388899</v>
      </c>
      <c r="D253" t="s">
        <v>38</v>
      </c>
      <c r="F253">
        <v>45707</v>
      </c>
      <c r="G253" t="s">
        <v>2507</v>
      </c>
      <c r="H253" t="s">
        <v>39</v>
      </c>
      <c r="I253" t="s">
        <v>93</v>
      </c>
      <c r="J253" t="s">
        <v>86</v>
      </c>
      <c r="K253" t="s">
        <v>87</v>
      </c>
      <c r="L253" t="s">
        <v>2508</v>
      </c>
      <c r="M253" t="s">
        <v>1618</v>
      </c>
      <c r="N253" t="s">
        <v>284</v>
      </c>
      <c r="O253">
        <v>45777</v>
      </c>
      <c r="P253" t="s">
        <v>1900</v>
      </c>
      <c r="Q253" t="s">
        <v>59</v>
      </c>
      <c r="R253" t="s">
        <v>49</v>
      </c>
      <c r="T253">
        <v>45777</v>
      </c>
      <c r="V253" t="s">
        <v>4302</v>
      </c>
      <c r="W253" t="s">
        <v>4301</v>
      </c>
      <c r="X253" t="s">
        <v>4301</v>
      </c>
    </row>
    <row r="254" spans="1:24" x14ac:dyDescent="0.35">
      <c r="A254" t="s">
        <v>2503</v>
      </c>
      <c r="B254">
        <v>45708.180439814802</v>
      </c>
      <c r="C254">
        <v>45708.183460648099</v>
      </c>
      <c r="D254" t="s">
        <v>38</v>
      </c>
      <c r="F254">
        <v>45707</v>
      </c>
      <c r="G254" t="s">
        <v>1560</v>
      </c>
      <c r="H254" t="s">
        <v>39</v>
      </c>
      <c r="I254" t="s">
        <v>93</v>
      </c>
      <c r="J254" t="s">
        <v>86</v>
      </c>
      <c r="K254" t="s">
        <v>87</v>
      </c>
      <c r="L254" t="s">
        <v>2504</v>
      </c>
      <c r="M254" t="s">
        <v>2505</v>
      </c>
      <c r="N254" t="s">
        <v>284</v>
      </c>
      <c r="O254">
        <v>45777</v>
      </c>
      <c r="P254" t="s">
        <v>1900</v>
      </c>
      <c r="Q254" t="s">
        <v>59</v>
      </c>
      <c r="R254" t="s">
        <v>49</v>
      </c>
      <c r="T254">
        <v>45777</v>
      </c>
      <c r="V254" t="s">
        <v>4302</v>
      </c>
      <c r="W254" t="s">
        <v>4301</v>
      </c>
      <c r="X254" t="s">
        <v>4301</v>
      </c>
    </row>
    <row r="255" spans="1:24" x14ac:dyDescent="0.35">
      <c r="A255" t="s">
        <v>2499</v>
      </c>
      <c r="B255">
        <v>45708.285856481503</v>
      </c>
      <c r="C255">
        <v>45708.294537037</v>
      </c>
      <c r="D255" t="s">
        <v>38</v>
      </c>
      <c r="F255">
        <v>45708</v>
      </c>
      <c r="G255" t="s">
        <v>2500</v>
      </c>
      <c r="H255" t="s">
        <v>1920</v>
      </c>
      <c r="I255" t="s">
        <v>53</v>
      </c>
      <c r="J255" t="s">
        <v>86</v>
      </c>
      <c r="K255" t="s">
        <v>110</v>
      </c>
      <c r="L255" t="s">
        <v>2501</v>
      </c>
      <c r="M255" t="s">
        <v>2502</v>
      </c>
      <c r="N255" t="s">
        <v>284</v>
      </c>
      <c r="O255">
        <v>45777</v>
      </c>
      <c r="P255" t="s">
        <v>1900</v>
      </c>
      <c r="Q255" t="s">
        <v>48</v>
      </c>
      <c r="R255" t="s">
        <v>49</v>
      </c>
      <c r="T255">
        <v>45777</v>
      </c>
      <c r="V255" t="s">
        <v>4302</v>
      </c>
      <c r="W255" t="s">
        <v>4301</v>
      </c>
      <c r="X255" t="s">
        <v>4301</v>
      </c>
    </row>
    <row r="256" spans="1:24" x14ac:dyDescent="0.35">
      <c r="A256" t="s">
        <v>2496</v>
      </c>
      <c r="B256">
        <v>45708.310486111099</v>
      </c>
      <c r="C256">
        <v>45708.312569444402</v>
      </c>
      <c r="D256" t="s">
        <v>38</v>
      </c>
      <c r="F256">
        <v>45708</v>
      </c>
      <c r="G256" t="s">
        <v>149</v>
      </c>
      <c r="H256" t="s">
        <v>1920</v>
      </c>
      <c r="I256" t="s">
        <v>53</v>
      </c>
      <c r="J256" t="s">
        <v>86</v>
      </c>
      <c r="K256" t="s">
        <v>110</v>
      </c>
      <c r="L256" t="s">
        <v>2497</v>
      </c>
      <c r="M256" t="s">
        <v>2498</v>
      </c>
      <c r="N256" t="s">
        <v>284</v>
      </c>
      <c r="O256">
        <v>45777</v>
      </c>
      <c r="P256" t="s">
        <v>1900</v>
      </c>
      <c r="Q256" t="s">
        <v>48</v>
      </c>
      <c r="R256" t="s">
        <v>49</v>
      </c>
      <c r="T256">
        <v>45777</v>
      </c>
      <c r="V256" t="s">
        <v>4302</v>
      </c>
      <c r="W256" t="s">
        <v>4301</v>
      </c>
      <c r="X256" t="s">
        <v>4301</v>
      </c>
    </row>
    <row r="257" spans="1:24" x14ac:dyDescent="0.35">
      <c r="A257" t="s">
        <v>3306</v>
      </c>
      <c r="B257">
        <v>45667.701863425929</v>
      </c>
      <c r="C257">
        <v>45667.708310185182</v>
      </c>
      <c r="D257" t="s">
        <v>38</v>
      </c>
      <c r="F257">
        <v>45667</v>
      </c>
      <c r="G257" t="s">
        <v>3307</v>
      </c>
      <c r="H257" t="s">
        <v>39</v>
      </c>
      <c r="I257" t="s">
        <v>41</v>
      </c>
      <c r="J257" t="s">
        <v>42</v>
      </c>
      <c r="K257" t="s">
        <v>61</v>
      </c>
      <c r="L257" t="s">
        <v>3308</v>
      </c>
      <c r="M257" t="s">
        <v>3309</v>
      </c>
      <c r="N257" t="s">
        <v>1888</v>
      </c>
      <c r="O257">
        <v>45777</v>
      </c>
      <c r="P257" t="s">
        <v>1900</v>
      </c>
      <c r="Q257" t="s">
        <v>59</v>
      </c>
      <c r="R257" t="s">
        <v>49</v>
      </c>
      <c r="T257">
        <v>45777</v>
      </c>
      <c r="V257" t="s">
        <v>4302</v>
      </c>
      <c r="W257" t="s">
        <v>4301</v>
      </c>
      <c r="X257" t="s">
        <v>4301</v>
      </c>
    </row>
    <row r="258" spans="1:24" x14ac:dyDescent="0.35">
      <c r="A258" t="s">
        <v>2490</v>
      </c>
      <c r="B258">
        <v>45708.381030092598</v>
      </c>
      <c r="C258">
        <v>45708.381990740701</v>
      </c>
      <c r="D258" t="s">
        <v>38</v>
      </c>
      <c r="F258">
        <v>45707</v>
      </c>
      <c r="G258" t="s">
        <v>2101</v>
      </c>
      <c r="H258" t="s">
        <v>39</v>
      </c>
      <c r="I258" t="s">
        <v>53</v>
      </c>
      <c r="J258" t="s">
        <v>42</v>
      </c>
      <c r="K258" t="s">
        <v>1270</v>
      </c>
      <c r="L258" t="s">
        <v>2491</v>
      </c>
      <c r="M258" t="s">
        <v>2492</v>
      </c>
      <c r="N258" t="s">
        <v>284</v>
      </c>
      <c r="O258">
        <v>45777</v>
      </c>
      <c r="P258" t="s">
        <v>1900</v>
      </c>
      <c r="Q258" t="s">
        <v>59</v>
      </c>
      <c r="R258" t="s">
        <v>49</v>
      </c>
      <c r="T258">
        <v>45777</v>
      </c>
      <c r="V258" t="s">
        <v>4302</v>
      </c>
      <c r="W258" t="s">
        <v>4301</v>
      </c>
      <c r="X258" t="s">
        <v>4301</v>
      </c>
    </row>
    <row r="259" spans="1:24" x14ac:dyDescent="0.35">
      <c r="A259" t="s">
        <v>2487</v>
      </c>
      <c r="B259">
        <v>45708.412523148101</v>
      </c>
      <c r="C259">
        <v>45708.4149652778</v>
      </c>
      <c r="D259" t="s">
        <v>38</v>
      </c>
      <c r="F259">
        <v>45708</v>
      </c>
      <c r="G259" t="s">
        <v>138</v>
      </c>
      <c r="H259" t="s">
        <v>39</v>
      </c>
      <c r="I259" t="s">
        <v>53</v>
      </c>
      <c r="J259" t="s">
        <v>86</v>
      </c>
      <c r="K259" t="s">
        <v>94</v>
      </c>
      <c r="L259" t="s">
        <v>2488</v>
      </c>
      <c r="M259" t="s">
        <v>2489</v>
      </c>
      <c r="N259" t="s">
        <v>97</v>
      </c>
      <c r="O259">
        <v>45777</v>
      </c>
      <c r="P259" t="s">
        <v>1900</v>
      </c>
      <c r="Q259" t="s">
        <v>48</v>
      </c>
      <c r="R259" t="s">
        <v>49</v>
      </c>
      <c r="T259">
        <v>45777</v>
      </c>
      <c r="V259" t="s">
        <v>4302</v>
      </c>
      <c r="W259" t="s">
        <v>4301</v>
      </c>
      <c r="X259" t="s">
        <v>4301</v>
      </c>
    </row>
    <row r="260" spans="1:24" x14ac:dyDescent="0.35">
      <c r="A260" t="s">
        <v>2484</v>
      </c>
      <c r="B260">
        <v>45708.446631944404</v>
      </c>
      <c r="C260">
        <v>45708.449108796303</v>
      </c>
      <c r="D260" t="s">
        <v>38</v>
      </c>
      <c r="F260">
        <v>45708</v>
      </c>
      <c r="G260" t="s">
        <v>243</v>
      </c>
      <c r="H260" t="s">
        <v>39</v>
      </c>
      <c r="I260" t="s">
        <v>53</v>
      </c>
      <c r="J260" t="s">
        <v>86</v>
      </c>
      <c r="K260" t="s">
        <v>94</v>
      </c>
      <c r="L260" t="s">
        <v>2485</v>
      </c>
      <c r="M260" t="s">
        <v>2486</v>
      </c>
      <c r="N260" t="s">
        <v>97</v>
      </c>
      <c r="O260">
        <v>45777</v>
      </c>
      <c r="P260" t="s">
        <v>1900</v>
      </c>
      <c r="Q260" t="s">
        <v>48</v>
      </c>
      <c r="R260" t="s">
        <v>49</v>
      </c>
      <c r="T260">
        <v>45777</v>
      </c>
      <c r="V260" t="s">
        <v>4302</v>
      </c>
      <c r="W260" t="s">
        <v>4301</v>
      </c>
      <c r="X260" t="s">
        <v>4301</v>
      </c>
    </row>
    <row r="261" spans="1:24" x14ac:dyDescent="0.35">
      <c r="A261" t="s">
        <v>2493</v>
      </c>
      <c r="B261">
        <v>45708.366400462997</v>
      </c>
      <c r="C261">
        <v>45708.471157407403</v>
      </c>
      <c r="D261" t="s">
        <v>38</v>
      </c>
      <c r="F261">
        <v>45707</v>
      </c>
      <c r="G261" t="s">
        <v>85</v>
      </c>
      <c r="H261" t="s">
        <v>39</v>
      </c>
      <c r="I261" t="s">
        <v>93</v>
      </c>
      <c r="J261" t="s">
        <v>86</v>
      </c>
      <c r="K261" t="s">
        <v>110</v>
      </c>
      <c r="L261" t="s">
        <v>2494</v>
      </c>
      <c r="M261" t="s">
        <v>2495</v>
      </c>
      <c r="N261" t="s">
        <v>284</v>
      </c>
      <c r="O261">
        <v>45708</v>
      </c>
      <c r="P261" t="s">
        <v>1900</v>
      </c>
      <c r="Q261" t="s">
        <v>48</v>
      </c>
      <c r="R261" t="s">
        <v>49</v>
      </c>
      <c r="T261">
        <v>45708</v>
      </c>
      <c r="V261" t="s">
        <v>4302</v>
      </c>
      <c r="W261" t="s">
        <v>4301</v>
      </c>
      <c r="X261" t="s">
        <v>4301</v>
      </c>
    </row>
    <row r="262" spans="1:24" x14ac:dyDescent="0.35">
      <c r="A262" t="s">
        <v>2483</v>
      </c>
      <c r="B262">
        <v>45708.629328703697</v>
      </c>
      <c r="C262">
        <v>45708.630162037</v>
      </c>
      <c r="D262" t="s">
        <v>38</v>
      </c>
      <c r="F262">
        <v>45708</v>
      </c>
      <c r="G262" t="s">
        <v>470</v>
      </c>
      <c r="H262" t="s">
        <v>39</v>
      </c>
      <c r="I262" t="s">
        <v>41</v>
      </c>
      <c r="J262" t="s">
        <v>42</v>
      </c>
      <c r="K262" t="s">
        <v>61</v>
      </c>
      <c r="L262" t="s">
        <v>2447</v>
      </c>
      <c r="M262" t="s">
        <v>2448</v>
      </c>
      <c r="N262" t="s">
        <v>1888</v>
      </c>
      <c r="O262">
        <v>45777</v>
      </c>
      <c r="P262" t="s">
        <v>1900</v>
      </c>
      <c r="Q262" t="s">
        <v>59</v>
      </c>
      <c r="R262" t="s">
        <v>49</v>
      </c>
      <c r="T262">
        <v>45777</v>
      </c>
      <c r="V262" t="s">
        <v>4302</v>
      </c>
      <c r="W262" t="s">
        <v>4301</v>
      </c>
      <c r="X262" t="s">
        <v>4301</v>
      </c>
    </row>
    <row r="263" spans="1:24" x14ac:dyDescent="0.35">
      <c r="A263" t="s">
        <v>2480</v>
      </c>
      <c r="B263">
        <v>45708.698645833298</v>
      </c>
      <c r="C263">
        <v>45708.701076388897</v>
      </c>
      <c r="D263" t="s">
        <v>38</v>
      </c>
      <c r="F263">
        <v>45708</v>
      </c>
      <c r="G263" t="s">
        <v>1604</v>
      </c>
      <c r="H263" t="s">
        <v>39</v>
      </c>
      <c r="I263" t="s">
        <v>41</v>
      </c>
      <c r="J263" t="s">
        <v>42</v>
      </c>
      <c r="K263" t="s">
        <v>61</v>
      </c>
      <c r="L263" t="s">
        <v>2481</v>
      </c>
      <c r="M263" t="s">
        <v>2482</v>
      </c>
      <c r="N263" t="s">
        <v>57</v>
      </c>
      <c r="O263">
        <v>45712</v>
      </c>
      <c r="P263" t="s">
        <v>1900</v>
      </c>
      <c r="Q263" t="s">
        <v>59</v>
      </c>
      <c r="R263" t="s">
        <v>49</v>
      </c>
      <c r="S263" t="s">
        <v>64</v>
      </c>
      <c r="T263">
        <v>45712</v>
      </c>
      <c r="U263">
        <v>45761</v>
      </c>
      <c r="V263" t="s">
        <v>4305</v>
      </c>
      <c r="W263" t="s">
        <v>4301</v>
      </c>
      <c r="X263" t="s">
        <v>4301</v>
      </c>
    </row>
    <row r="264" spans="1:24" x14ac:dyDescent="0.35">
      <c r="A264" t="s">
        <v>2477</v>
      </c>
      <c r="B264">
        <v>45709.190995370402</v>
      </c>
      <c r="C264">
        <v>45709.192407407398</v>
      </c>
      <c r="D264" t="s">
        <v>38</v>
      </c>
      <c r="F264">
        <v>45708</v>
      </c>
      <c r="G264" t="s">
        <v>2478</v>
      </c>
      <c r="H264" t="s">
        <v>39</v>
      </c>
      <c r="I264" t="s">
        <v>93</v>
      </c>
      <c r="J264" t="s">
        <v>86</v>
      </c>
      <c r="K264" t="s">
        <v>54</v>
      </c>
      <c r="L264" t="s">
        <v>2479</v>
      </c>
      <c r="M264" t="s">
        <v>2262</v>
      </c>
      <c r="N264" t="s">
        <v>46</v>
      </c>
      <c r="O264">
        <v>45708</v>
      </c>
      <c r="P264" t="s">
        <v>1900</v>
      </c>
      <c r="Q264" t="s">
        <v>59</v>
      </c>
      <c r="R264" t="s">
        <v>49</v>
      </c>
      <c r="S264" t="s">
        <v>64</v>
      </c>
      <c r="T264">
        <v>45708</v>
      </c>
      <c r="V264" t="s">
        <v>4302</v>
      </c>
      <c r="W264" t="s">
        <v>4301</v>
      </c>
      <c r="X264" t="s">
        <v>4301</v>
      </c>
    </row>
    <row r="265" spans="1:24" x14ac:dyDescent="0.35">
      <c r="A265" t="s">
        <v>2473</v>
      </c>
      <c r="B265">
        <v>45709.192488425899</v>
      </c>
      <c r="C265">
        <v>45709.193923611099</v>
      </c>
      <c r="D265" t="s">
        <v>38</v>
      </c>
      <c r="F265">
        <v>45708</v>
      </c>
      <c r="G265" t="s">
        <v>2474</v>
      </c>
      <c r="H265" t="s">
        <v>39</v>
      </c>
      <c r="I265" t="s">
        <v>93</v>
      </c>
      <c r="J265" t="s">
        <v>86</v>
      </c>
      <c r="K265" t="s">
        <v>54</v>
      </c>
      <c r="L265" t="s">
        <v>2475</v>
      </c>
      <c r="M265" t="s">
        <v>2476</v>
      </c>
      <c r="N265" t="s">
        <v>113</v>
      </c>
      <c r="O265">
        <v>45708</v>
      </c>
      <c r="P265" t="s">
        <v>1900</v>
      </c>
      <c r="Q265" t="s">
        <v>59</v>
      </c>
      <c r="R265" t="s">
        <v>49</v>
      </c>
      <c r="T265">
        <v>45708</v>
      </c>
      <c r="V265" t="s">
        <v>4302</v>
      </c>
      <c r="W265" t="s">
        <v>4301</v>
      </c>
      <c r="X265" t="s">
        <v>4301</v>
      </c>
    </row>
    <row r="266" spans="1:24" x14ac:dyDescent="0.35">
      <c r="A266" t="s">
        <v>2470</v>
      </c>
      <c r="B266">
        <v>45709.367060185199</v>
      </c>
      <c r="C266">
        <v>45709.3725694444</v>
      </c>
      <c r="D266" t="s">
        <v>38</v>
      </c>
      <c r="F266">
        <v>45709</v>
      </c>
      <c r="G266" t="s">
        <v>2471</v>
      </c>
      <c r="H266" t="s">
        <v>39</v>
      </c>
      <c r="I266" t="s">
        <v>53</v>
      </c>
      <c r="J266" t="s">
        <v>42</v>
      </c>
      <c r="K266" t="s">
        <v>61</v>
      </c>
      <c r="L266" t="s">
        <v>2472</v>
      </c>
      <c r="M266" t="s">
        <v>2200</v>
      </c>
      <c r="N266" t="s">
        <v>113</v>
      </c>
      <c r="O266">
        <v>45716</v>
      </c>
      <c r="P266" t="s">
        <v>1900</v>
      </c>
      <c r="Q266" t="s">
        <v>59</v>
      </c>
      <c r="R266" t="s">
        <v>49</v>
      </c>
      <c r="T266">
        <v>45716</v>
      </c>
      <c r="V266" t="s">
        <v>4302</v>
      </c>
      <c r="W266" t="s">
        <v>4301</v>
      </c>
      <c r="X266" t="s">
        <v>4301</v>
      </c>
    </row>
    <row r="267" spans="1:24" x14ac:dyDescent="0.35">
      <c r="A267" t="s">
        <v>2467</v>
      </c>
      <c r="B267">
        <v>45709.4227314815</v>
      </c>
      <c r="C267">
        <v>45709.424849536997</v>
      </c>
      <c r="D267" t="s">
        <v>38</v>
      </c>
      <c r="F267">
        <v>45708</v>
      </c>
      <c r="G267" t="s">
        <v>2028</v>
      </c>
      <c r="H267" t="s">
        <v>39</v>
      </c>
      <c r="I267" t="s">
        <v>53</v>
      </c>
      <c r="J267" t="s">
        <v>42</v>
      </c>
      <c r="K267" t="s">
        <v>362</v>
      </c>
      <c r="L267" t="s">
        <v>2468</v>
      </c>
      <c r="M267" t="s">
        <v>2469</v>
      </c>
      <c r="N267" t="s">
        <v>1888</v>
      </c>
      <c r="O267">
        <v>45744</v>
      </c>
      <c r="P267" t="s">
        <v>1900</v>
      </c>
      <c r="Q267" t="s">
        <v>59</v>
      </c>
      <c r="R267" t="s">
        <v>49</v>
      </c>
      <c r="T267">
        <v>45744</v>
      </c>
      <c r="V267" t="s">
        <v>4302</v>
      </c>
      <c r="W267" t="s">
        <v>4301</v>
      </c>
      <c r="X267" t="s">
        <v>4301</v>
      </c>
    </row>
    <row r="268" spans="1:24" x14ac:dyDescent="0.35">
      <c r="A268" t="s">
        <v>3303</v>
      </c>
      <c r="B268">
        <v>45667.764155092591</v>
      </c>
      <c r="C268">
        <v>45667.765752314815</v>
      </c>
      <c r="D268" t="s">
        <v>38</v>
      </c>
      <c r="F268">
        <v>45667</v>
      </c>
      <c r="G268" t="s">
        <v>3302</v>
      </c>
      <c r="H268" t="s">
        <v>39</v>
      </c>
      <c r="I268" t="s">
        <v>41</v>
      </c>
      <c r="J268" t="s">
        <v>42</v>
      </c>
      <c r="K268" t="s">
        <v>61</v>
      </c>
      <c r="L268" t="s">
        <v>3304</v>
      </c>
      <c r="M268" t="s">
        <v>3305</v>
      </c>
      <c r="N268" t="s">
        <v>113</v>
      </c>
      <c r="O268">
        <v>45777</v>
      </c>
      <c r="P268" t="s">
        <v>1900</v>
      </c>
      <c r="Q268" t="s">
        <v>59</v>
      </c>
      <c r="R268" t="s">
        <v>49</v>
      </c>
      <c r="T268">
        <v>45777</v>
      </c>
      <c r="V268" t="s">
        <v>4302</v>
      </c>
      <c r="W268" t="s">
        <v>4301</v>
      </c>
      <c r="X268" t="s">
        <v>4301</v>
      </c>
    </row>
    <row r="269" spans="1:24" x14ac:dyDescent="0.35">
      <c r="A269" t="s">
        <v>2464</v>
      </c>
      <c r="B269">
        <v>45709.424895833297</v>
      </c>
      <c r="C269">
        <v>45709.426400463002</v>
      </c>
      <c r="D269" t="s">
        <v>38</v>
      </c>
      <c r="F269">
        <v>45709</v>
      </c>
      <c r="G269" t="s">
        <v>2028</v>
      </c>
      <c r="H269" t="s">
        <v>39</v>
      </c>
      <c r="I269" t="s">
        <v>53</v>
      </c>
      <c r="J269" t="s">
        <v>42</v>
      </c>
      <c r="K269" t="s">
        <v>1892</v>
      </c>
      <c r="L269" t="s">
        <v>2465</v>
      </c>
      <c r="M269" t="s">
        <v>2466</v>
      </c>
      <c r="N269" t="s">
        <v>57</v>
      </c>
      <c r="O269">
        <v>45744</v>
      </c>
      <c r="P269" t="s">
        <v>1900</v>
      </c>
      <c r="Q269" t="s">
        <v>59</v>
      </c>
      <c r="R269" t="s">
        <v>553</v>
      </c>
      <c r="S269" t="s">
        <v>64</v>
      </c>
      <c r="T269">
        <v>45744</v>
      </c>
      <c r="V269" t="s">
        <v>4301</v>
      </c>
      <c r="W269">
        <v>-25</v>
      </c>
      <c r="X269" t="s">
        <v>1883</v>
      </c>
    </row>
    <row r="270" spans="1:24" x14ac:dyDescent="0.35">
      <c r="A270" t="s">
        <v>2460</v>
      </c>
      <c r="B270">
        <v>45709.506585648203</v>
      </c>
      <c r="C270">
        <v>45709.5098842593</v>
      </c>
      <c r="D270" t="s">
        <v>38</v>
      </c>
      <c r="F270">
        <v>45709</v>
      </c>
      <c r="G270" t="s">
        <v>2461</v>
      </c>
      <c r="H270" t="s">
        <v>1920</v>
      </c>
      <c r="I270" t="s">
        <v>53</v>
      </c>
      <c r="J270" t="s">
        <v>42</v>
      </c>
      <c r="K270" t="s">
        <v>61</v>
      </c>
      <c r="L270" t="s">
        <v>2462</v>
      </c>
      <c r="M270" t="s">
        <v>2463</v>
      </c>
      <c r="N270" t="s">
        <v>57</v>
      </c>
      <c r="O270">
        <v>45777</v>
      </c>
      <c r="P270" t="s">
        <v>1900</v>
      </c>
      <c r="Q270" t="s">
        <v>48</v>
      </c>
      <c r="R270" t="s">
        <v>49</v>
      </c>
      <c r="T270">
        <v>45777</v>
      </c>
      <c r="V270" t="s">
        <v>4302</v>
      </c>
      <c r="W270" t="s">
        <v>4301</v>
      </c>
      <c r="X270" t="s">
        <v>4301</v>
      </c>
    </row>
    <row r="271" spans="1:24" x14ac:dyDescent="0.35">
      <c r="A271" t="s">
        <v>2456</v>
      </c>
      <c r="B271">
        <v>45709.529745370397</v>
      </c>
      <c r="C271">
        <v>45709.531504629602</v>
      </c>
      <c r="D271" t="s">
        <v>38</v>
      </c>
      <c r="F271">
        <v>45709</v>
      </c>
      <c r="G271" t="s">
        <v>2457</v>
      </c>
      <c r="H271" t="s">
        <v>39</v>
      </c>
      <c r="I271" t="s">
        <v>53</v>
      </c>
      <c r="J271" t="s">
        <v>86</v>
      </c>
      <c r="K271" t="s">
        <v>4303</v>
      </c>
      <c r="L271" t="s">
        <v>2458</v>
      </c>
      <c r="M271" t="s">
        <v>2459</v>
      </c>
      <c r="N271" t="s">
        <v>317</v>
      </c>
      <c r="O271">
        <v>45777</v>
      </c>
      <c r="P271" t="s">
        <v>1900</v>
      </c>
      <c r="Q271" t="s">
        <v>59</v>
      </c>
      <c r="R271" t="s">
        <v>49</v>
      </c>
      <c r="T271">
        <v>45777</v>
      </c>
      <c r="V271" t="s">
        <v>4302</v>
      </c>
      <c r="W271" t="s">
        <v>4301</v>
      </c>
      <c r="X271" t="s">
        <v>4301</v>
      </c>
    </row>
    <row r="272" spans="1:24" x14ac:dyDescent="0.35">
      <c r="A272" t="s">
        <v>2453</v>
      </c>
      <c r="B272">
        <v>45709.530497685198</v>
      </c>
      <c r="C272">
        <v>45709.536921296298</v>
      </c>
      <c r="D272" t="s">
        <v>38</v>
      </c>
      <c r="F272">
        <v>45709</v>
      </c>
      <c r="G272" t="s">
        <v>138</v>
      </c>
      <c r="H272" t="s">
        <v>39</v>
      </c>
      <c r="I272" t="s">
        <v>53</v>
      </c>
      <c r="J272" t="s">
        <v>86</v>
      </c>
      <c r="K272" t="s">
        <v>94</v>
      </c>
      <c r="L272" t="s">
        <v>2454</v>
      </c>
      <c r="M272" t="s">
        <v>2455</v>
      </c>
      <c r="N272" t="s">
        <v>97</v>
      </c>
      <c r="O272">
        <v>45777</v>
      </c>
      <c r="P272" t="s">
        <v>1900</v>
      </c>
      <c r="Q272" t="s">
        <v>48</v>
      </c>
      <c r="R272" t="s">
        <v>49</v>
      </c>
      <c r="T272">
        <v>45777</v>
      </c>
      <c r="V272" t="s">
        <v>4302</v>
      </c>
      <c r="W272" t="s">
        <v>4301</v>
      </c>
      <c r="X272" t="s">
        <v>4301</v>
      </c>
    </row>
    <row r="273" spans="1:24" x14ac:dyDescent="0.35">
      <c r="A273" t="s">
        <v>2449</v>
      </c>
      <c r="B273">
        <v>45709.636296296303</v>
      </c>
      <c r="C273">
        <v>45709.6406712963</v>
      </c>
      <c r="D273" t="s">
        <v>38</v>
      </c>
      <c r="F273">
        <v>45709</v>
      </c>
      <c r="G273" t="s">
        <v>2450</v>
      </c>
      <c r="H273" t="s">
        <v>39</v>
      </c>
      <c r="I273" t="s">
        <v>41</v>
      </c>
      <c r="J273" t="s">
        <v>86</v>
      </c>
      <c r="K273" t="s">
        <v>94</v>
      </c>
      <c r="L273" t="s">
        <v>2451</v>
      </c>
      <c r="M273" t="s">
        <v>2452</v>
      </c>
      <c r="N273" t="s">
        <v>97</v>
      </c>
      <c r="O273">
        <v>45717</v>
      </c>
      <c r="P273" t="s">
        <v>1900</v>
      </c>
      <c r="Q273" t="s">
        <v>59</v>
      </c>
      <c r="R273" t="s">
        <v>49</v>
      </c>
      <c r="T273">
        <v>45717</v>
      </c>
      <c r="V273" t="s">
        <v>4302</v>
      </c>
      <c r="W273" t="s">
        <v>4301</v>
      </c>
      <c r="X273" t="s">
        <v>4301</v>
      </c>
    </row>
    <row r="274" spans="1:24" x14ac:dyDescent="0.35">
      <c r="A274" t="s">
        <v>2446</v>
      </c>
      <c r="B274">
        <v>45709.653645833299</v>
      </c>
      <c r="C274">
        <v>45709.654409722199</v>
      </c>
      <c r="D274" t="s">
        <v>38</v>
      </c>
      <c r="F274">
        <v>45709</v>
      </c>
      <c r="G274" t="s">
        <v>470</v>
      </c>
      <c r="H274" t="s">
        <v>39</v>
      </c>
      <c r="I274" t="s">
        <v>41</v>
      </c>
      <c r="J274" t="s">
        <v>42</v>
      </c>
      <c r="K274" t="s">
        <v>61</v>
      </c>
      <c r="L274" t="s">
        <v>2447</v>
      </c>
      <c r="M274" t="s">
        <v>2448</v>
      </c>
      <c r="N274" t="s">
        <v>97</v>
      </c>
      <c r="O274">
        <v>45777</v>
      </c>
      <c r="P274" t="s">
        <v>1900</v>
      </c>
      <c r="Q274" t="s">
        <v>59</v>
      </c>
      <c r="R274" t="s">
        <v>49</v>
      </c>
      <c r="T274">
        <v>45777</v>
      </c>
      <c r="V274" t="s">
        <v>4302</v>
      </c>
      <c r="W274" t="s">
        <v>4301</v>
      </c>
      <c r="X274" t="s">
        <v>4301</v>
      </c>
    </row>
    <row r="275" spans="1:24" x14ac:dyDescent="0.35">
      <c r="A275" t="s">
        <v>2443</v>
      </c>
      <c r="B275">
        <v>45709.800208333298</v>
      </c>
      <c r="C275">
        <v>45709.804942129602</v>
      </c>
      <c r="D275" t="s">
        <v>38</v>
      </c>
      <c r="F275">
        <v>45709</v>
      </c>
      <c r="G275" t="s">
        <v>1604</v>
      </c>
      <c r="H275" t="s">
        <v>39</v>
      </c>
      <c r="I275" t="s">
        <v>41</v>
      </c>
      <c r="J275" t="s">
        <v>42</v>
      </c>
      <c r="K275" t="s">
        <v>61</v>
      </c>
      <c r="L275" t="s">
        <v>2444</v>
      </c>
      <c r="M275" t="s">
        <v>2445</v>
      </c>
      <c r="N275" t="s">
        <v>57</v>
      </c>
      <c r="O275">
        <v>45718</v>
      </c>
      <c r="P275" t="s">
        <v>1900</v>
      </c>
      <c r="Q275" t="s">
        <v>59</v>
      </c>
      <c r="R275" t="s">
        <v>553</v>
      </c>
      <c r="S275" t="s">
        <v>50</v>
      </c>
      <c r="T275">
        <v>45718</v>
      </c>
      <c r="V275" t="s">
        <v>4301</v>
      </c>
      <c r="W275">
        <v>-51</v>
      </c>
      <c r="X275" t="s">
        <v>1883</v>
      </c>
    </row>
    <row r="276" spans="1:24" x14ac:dyDescent="0.35">
      <c r="A276" t="s">
        <v>2441</v>
      </c>
      <c r="B276">
        <v>45710.222222222197</v>
      </c>
      <c r="C276">
        <v>45710.224363425899</v>
      </c>
      <c r="D276" t="s">
        <v>38</v>
      </c>
      <c r="F276">
        <v>45709</v>
      </c>
      <c r="G276" t="s">
        <v>1560</v>
      </c>
      <c r="H276" t="s">
        <v>39</v>
      </c>
      <c r="I276" t="s">
        <v>93</v>
      </c>
      <c r="J276" t="s">
        <v>86</v>
      </c>
      <c r="K276" t="s">
        <v>87</v>
      </c>
      <c r="L276" t="s">
        <v>2442</v>
      </c>
      <c r="M276" t="s">
        <v>1618</v>
      </c>
      <c r="N276" t="s">
        <v>97</v>
      </c>
      <c r="O276">
        <v>45777</v>
      </c>
      <c r="P276" t="s">
        <v>108</v>
      </c>
      <c r="Q276" t="s">
        <v>59</v>
      </c>
      <c r="R276" t="s">
        <v>49</v>
      </c>
      <c r="T276">
        <v>45777</v>
      </c>
      <c r="V276" t="s">
        <v>4302</v>
      </c>
      <c r="W276" t="s">
        <v>4301</v>
      </c>
      <c r="X276" t="s">
        <v>4301</v>
      </c>
    </row>
    <row r="277" spans="1:24" x14ac:dyDescent="0.35">
      <c r="A277" t="s">
        <v>2438</v>
      </c>
      <c r="B277">
        <v>45710.497812499998</v>
      </c>
      <c r="C277">
        <v>45710.4988773148</v>
      </c>
      <c r="D277" t="s">
        <v>38</v>
      </c>
      <c r="F277">
        <v>45710</v>
      </c>
      <c r="G277" t="s">
        <v>149</v>
      </c>
      <c r="H277" t="s">
        <v>39</v>
      </c>
      <c r="I277" t="s">
        <v>53</v>
      </c>
      <c r="J277" t="s">
        <v>86</v>
      </c>
      <c r="K277" t="s">
        <v>87</v>
      </c>
      <c r="L277" t="s">
        <v>2439</v>
      </c>
      <c r="M277" t="s">
        <v>2440</v>
      </c>
      <c r="N277" t="s">
        <v>174</v>
      </c>
      <c r="O277">
        <v>45777</v>
      </c>
      <c r="P277" t="s">
        <v>1900</v>
      </c>
      <c r="Q277" t="s">
        <v>48</v>
      </c>
      <c r="R277" t="s">
        <v>49</v>
      </c>
      <c r="T277">
        <v>45777</v>
      </c>
      <c r="V277" t="s">
        <v>4302</v>
      </c>
      <c r="W277" t="s">
        <v>4301</v>
      </c>
      <c r="X277" t="s">
        <v>4301</v>
      </c>
    </row>
    <row r="278" spans="1:24" x14ac:dyDescent="0.35">
      <c r="A278" t="s">
        <v>2435</v>
      </c>
      <c r="B278">
        <v>45710.673009259299</v>
      </c>
      <c r="C278">
        <v>45710.675856481503</v>
      </c>
      <c r="D278" t="s">
        <v>38</v>
      </c>
      <c r="F278">
        <v>45710</v>
      </c>
      <c r="G278" t="s">
        <v>1604</v>
      </c>
      <c r="H278" t="s">
        <v>39</v>
      </c>
      <c r="I278" t="s">
        <v>41</v>
      </c>
      <c r="J278" t="s">
        <v>42</v>
      </c>
      <c r="K278" t="s">
        <v>61</v>
      </c>
      <c r="L278" t="s">
        <v>2436</v>
      </c>
      <c r="M278" t="s">
        <v>2437</v>
      </c>
      <c r="N278" t="s">
        <v>57</v>
      </c>
      <c r="O278">
        <v>45724</v>
      </c>
      <c r="P278" t="s">
        <v>1900</v>
      </c>
      <c r="Q278" t="s">
        <v>59</v>
      </c>
      <c r="R278" t="s">
        <v>49</v>
      </c>
      <c r="T278">
        <v>45724</v>
      </c>
      <c r="V278" t="s">
        <v>4302</v>
      </c>
      <c r="W278" t="s">
        <v>4301</v>
      </c>
      <c r="X278" t="s">
        <v>4301</v>
      </c>
    </row>
    <row r="279" spans="1:24" x14ac:dyDescent="0.35">
      <c r="A279" t="s">
        <v>3301</v>
      </c>
      <c r="B279">
        <v>45667.765833333331</v>
      </c>
      <c r="C279">
        <v>45667.766782407409</v>
      </c>
      <c r="D279" t="s">
        <v>38</v>
      </c>
      <c r="F279">
        <v>45667</v>
      </c>
      <c r="G279" t="s">
        <v>3302</v>
      </c>
      <c r="H279" t="s">
        <v>39</v>
      </c>
      <c r="I279" t="s">
        <v>41</v>
      </c>
      <c r="J279" t="s">
        <v>42</v>
      </c>
      <c r="K279" t="s">
        <v>61</v>
      </c>
      <c r="L279" t="s">
        <v>3263</v>
      </c>
      <c r="M279" t="s">
        <v>3264</v>
      </c>
      <c r="N279" t="s">
        <v>113</v>
      </c>
      <c r="O279">
        <v>45777</v>
      </c>
      <c r="P279" t="s">
        <v>1900</v>
      </c>
      <c r="Q279" t="s">
        <v>59</v>
      </c>
      <c r="R279" t="s">
        <v>49</v>
      </c>
      <c r="T279">
        <v>45777</v>
      </c>
      <c r="V279" t="s">
        <v>4302</v>
      </c>
      <c r="W279" t="s">
        <v>4301</v>
      </c>
      <c r="X279" t="s">
        <v>4301</v>
      </c>
    </row>
    <row r="280" spans="1:24" x14ac:dyDescent="0.35">
      <c r="A280" t="s">
        <v>2432</v>
      </c>
      <c r="B280">
        <v>45712.270949074104</v>
      </c>
      <c r="C280">
        <v>45712.273379629602</v>
      </c>
      <c r="D280" t="s">
        <v>38</v>
      </c>
      <c r="F280">
        <v>45712</v>
      </c>
      <c r="G280" t="s">
        <v>285</v>
      </c>
      <c r="H280" t="s">
        <v>39</v>
      </c>
      <c r="I280" t="s">
        <v>53</v>
      </c>
      <c r="J280" t="s">
        <v>42</v>
      </c>
      <c r="K280" t="s">
        <v>61</v>
      </c>
      <c r="L280" t="s">
        <v>2433</v>
      </c>
      <c r="M280" t="s">
        <v>2434</v>
      </c>
      <c r="N280" t="s">
        <v>57</v>
      </c>
      <c r="O280">
        <v>45777</v>
      </c>
      <c r="P280" t="s">
        <v>1900</v>
      </c>
      <c r="Q280" t="s">
        <v>59</v>
      </c>
      <c r="R280" t="s">
        <v>49</v>
      </c>
      <c r="T280">
        <v>45777</v>
      </c>
      <c r="V280" t="s">
        <v>4302</v>
      </c>
      <c r="W280" t="s">
        <v>4301</v>
      </c>
      <c r="X280" t="s">
        <v>4301</v>
      </c>
    </row>
    <row r="281" spans="1:24" x14ac:dyDescent="0.35">
      <c r="A281" t="s">
        <v>2429</v>
      </c>
      <c r="B281">
        <v>45712.300127314797</v>
      </c>
      <c r="C281">
        <v>45712.304629629602</v>
      </c>
      <c r="D281" t="s">
        <v>38</v>
      </c>
      <c r="F281">
        <v>45712</v>
      </c>
      <c r="G281" t="s">
        <v>1604</v>
      </c>
      <c r="H281" t="s">
        <v>39</v>
      </c>
      <c r="I281" t="s">
        <v>53</v>
      </c>
      <c r="J281" t="s">
        <v>42</v>
      </c>
      <c r="K281" t="s">
        <v>61</v>
      </c>
      <c r="L281" t="s">
        <v>2430</v>
      </c>
      <c r="M281" t="s">
        <v>2431</v>
      </c>
      <c r="N281" t="s">
        <v>57</v>
      </c>
      <c r="O281">
        <v>45731</v>
      </c>
      <c r="P281" t="s">
        <v>1900</v>
      </c>
      <c r="Q281" t="s">
        <v>59</v>
      </c>
      <c r="R281" t="s">
        <v>137</v>
      </c>
      <c r="S281" t="s">
        <v>50</v>
      </c>
      <c r="T281">
        <v>45742</v>
      </c>
      <c r="V281" t="s">
        <v>4301</v>
      </c>
      <c r="W281">
        <v>-27</v>
      </c>
      <c r="X281" t="s">
        <v>1883</v>
      </c>
    </row>
    <row r="282" spans="1:24" x14ac:dyDescent="0.35">
      <c r="A282" t="s">
        <v>2426</v>
      </c>
      <c r="B282">
        <v>45712.614062499997</v>
      </c>
      <c r="C282">
        <v>45712.615289351903</v>
      </c>
      <c r="D282" t="s">
        <v>38</v>
      </c>
      <c r="F282">
        <v>45712</v>
      </c>
      <c r="G282" t="s">
        <v>554</v>
      </c>
      <c r="H282" t="s">
        <v>39</v>
      </c>
      <c r="I282" t="s">
        <v>41</v>
      </c>
      <c r="J282" t="s">
        <v>42</v>
      </c>
      <c r="K282" t="s">
        <v>61</v>
      </c>
      <c r="L282" t="s">
        <v>2427</v>
      </c>
      <c r="M282" t="s">
        <v>2428</v>
      </c>
      <c r="N282" t="s">
        <v>57</v>
      </c>
      <c r="O282">
        <v>45777</v>
      </c>
      <c r="P282" t="s">
        <v>1900</v>
      </c>
      <c r="Q282" t="s">
        <v>59</v>
      </c>
      <c r="R282" t="s">
        <v>49</v>
      </c>
      <c r="T282">
        <v>45777</v>
      </c>
      <c r="V282" t="s">
        <v>4302</v>
      </c>
      <c r="W282" t="s">
        <v>4301</v>
      </c>
      <c r="X282" t="s">
        <v>4301</v>
      </c>
    </row>
    <row r="283" spans="1:24" x14ac:dyDescent="0.35">
      <c r="A283" t="s">
        <v>2423</v>
      </c>
      <c r="B283">
        <v>45712.624768518501</v>
      </c>
      <c r="C283">
        <v>45712.626724537004</v>
      </c>
      <c r="D283" t="s">
        <v>38</v>
      </c>
      <c r="F283">
        <v>45712</v>
      </c>
      <c r="G283" t="s">
        <v>2101</v>
      </c>
      <c r="H283" t="s">
        <v>39</v>
      </c>
      <c r="I283" t="s">
        <v>53</v>
      </c>
      <c r="J283" t="s">
        <v>42</v>
      </c>
      <c r="K283" t="s">
        <v>110</v>
      </c>
      <c r="L283" t="s">
        <v>2424</v>
      </c>
      <c r="M283" t="s">
        <v>2425</v>
      </c>
      <c r="N283" t="s">
        <v>284</v>
      </c>
      <c r="O283">
        <v>45716</v>
      </c>
      <c r="P283" t="s">
        <v>1900</v>
      </c>
      <c r="Q283" t="s">
        <v>59</v>
      </c>
      <c r="R283" t="s">
        <v>49</v>
      </c>
      <c r="T283">
        <v>45716</v>
      </c>
      <c r="V283" t="s">
        <v>4302</v>
      </c>
      <c r="W283" t="s">
        <v>4301</v>
      </c>
      <c r="X283" t="s">
        <v>4301</v>
      </c>
    </row>
    <row r="284" spans="1:24" x14ac:dyDescent="0.35">
      <c r="A284" t="s">
        <v>2420</v>
      </c>
      <c r="B284">
        <v>45712.688078703701</v>
      </c>
      <c r="C284">
        <v>45712.692291666703</v>
      </c>
      <c r="D284" t="s">
        <v>38</v>
      </c>
      <c r="F284">
        <v>45712</v>
      </c>
      <c r="G284" t="s">
        <v>711</v>
      </c>
      <c r="H284" t="s">
        <v>39</v>
      </c>
      <c r="I284" t="s">
        <v>41</v>
      </c>
      <c r="J284" t="s">
        <v>42</v>
      </c>
      <c r="K284" t="s">
        <v>118</v>
      </c>
      <c r="L284" t="s">
        <v>2421</v>
      </c>
      <c r="M284" t="s">
        <v>2422</v>
      </c>
      <c r="N284" t="s">
        <v>1888</v>
      </c>
      <c r="O284">
        <v>45713</v>
      </c>
      <c r="P284" t="s">
        <v>1900</v>
      </c>
      <c r="Q284" t="s">
        <v>59</v>
      </c>
      <c r="R284" t="s">
        <v>49</v>
      </c>
      <c r="T284">
        <v>45713</v>
      </c>
      <c r="V284" t="s">
        <v>4302</v>
      </c>
      <c r="W284" t="s">
        <v>4301</v>
      </c>
      <c r="X284" t="s">
        <v>4301</v>
      </c>
    </row>
    <row r="285" spans="1:24" x14ac:dyDescent="0.35">
      <c r="A285" t="s">
        <v>2417</v>
      </c>
      <c r="B285">
        <v>45713.032546296301</v>
      </c>
      <c r="C285">
        <v>45713.045266203699</v>
      </c>
      <c r="D285" t="s">
        <v>38</v>
      </c>
      <c r="F285">
        <v>45713</v>
      </c>
      <c r="G285" t="s">
        <v>138</v>
      </c>
      <c r="H285" t="s">
        <v>39</v>
      </c>
      <c r="I285" t="s">
        <v>93</v>
      </c>
      <c r="J285" t="s">
        <v>86</v>
      </c>
      <c r="K285" t="s">
        <v>94</v>
      </c>
      <c r="L285" t="s">
        <v>2418</v>
      </c>
      <c r="M285" t="s">
        <v>2419</v>
      </c>
      <c r="N285" t="s">
        <v>97</v>
      </c>
      <c r="O285">
        <v>45777</v>
      </c>
      <c r="P285" t="s">
        <v>1900</v>
      </c>
      <c r="Q285" t="s">
        <v>48</v>
      </c>
      <c r="R285" t="s">
        <v>49</v>
      </c>
      <c r="T285">
        <v>45777</v>
      </c>
      <c r="V285" t="s">
        <v>4302</v>
      </c>
      <c r="W285" t="s">
        <v>4301</v>
      </c>
      <c r="X285" t="s">
        <v>4301</v>
      </c>
    </row>
    <row r="286" spans="1:24" x14ac:dyDescent="0.35">
      <c r="A286" t="s">
        <v>2414</v>
      </c>
      <c r="B286">
        <v>45713.411689814799</v>
      </c>
      <c r="C286">
        <v>45713.415405092601</v>
      </c>
      <c r="D286" t="s">
        <v>38</v>
      </c>
      <c r="F286">
        <v>45714</v>
      </c>
      <c r="G286" t="s">
        <v>1604</v>
      </c>
      <c r="H286" t="s">
        <v>39</v>
      </c>
      <c r="I286" t="s">
        <v>53</v>
      </c>
      <c r="J286" t="s">
        <v>42</v>
      </c>
      <c r="K286" t="s">
        <v>61</v>
      </c>
      <c r="L286" t="s">
        <v>2415</v>
      </c>
      <c r="M286" t="s">
        <v>2416</v>
      </c>
      <c r="N286" t="s">
        <v>57</v>
      </c>
      <c r="O286">
        <v>45731</v>
      </c>
      <c r="P286" t="s">
        <v>1900</v>
      </c>
      <c r="Q286" t="s">
        <v>59</v>
      </c>
      <c r="R286" t="s">
        <v>49</v>
      </c>
      <c r="T286">
        <v>45731</v>
      </c>
      <c r="V286" t="s">
        <v>4302</v>
      </c>
      <c r="W286" t="s">
        <v>4301</v>
      </c>
      <c r="X286" t="s">
        <v>4301</v>
      </c>
    </row>
    <row r="287" spans="1:24" x14ac:dyDescent="0.35">
      <c r="A287" t="s">
        <v>2411</v>
      </c>
      <c r="B287">
        <v>45713.586759259299</v>
      </c>
      <c r="C287">
        <v>45713.590277777803</v>
      </c>
      <c r="D287" t="s">
        <v>38</v>
      </c>
      <c r="F287">
        <v>45713</v>
      </c>
      <c r="G287" t="s">
        <v>216</v>
      </c>
      <c r="H287" t="s">
        <v>1920</v>
      </c>
      <c r="I287" t="s">
        <v>41</v>
      </c>
      <c r="J287" t="s">
        <v>2116</v>
      </c>
      <c r="K287" t="s">
        <v>134</v>
      </c>
      <c r="L287" t="s">
        <v>2412</v>
      </c>
      <c r="M287" t="s">
        <v>2413</v>
      </c>
      <c r="N287" t="s">
        <v>57</v>
      </c>
      <c r="O287">
        <v>45716</v>
      </c>
      <c r="P287" t="s">
        <v>1900</v>
      </c>
      <c r="Q287" t="s">
        <v>59</v>
      </c>
      <c r="R287" t="s">
        <v>137</v>
      </c>
      <c r="S287" t="s">
        <v>50</v>
      </c>
      <c r="T287">
        <v>45716</v>
      </c>
      <c r="V287" t="s">
        <v>4301</v>
      </c>
      <c r="W287">
        <v>-53</v>
      </c>
      <c r="X287" t="s">
        <v>1883</v>
      </c>
    </row>
    <row r="288" spans="1:24" x14ac:dyDescent="0.35">
      <c r="A288" t="s">
        <v>2409</v>
      </c>
      <c r="B288">
        <v>45713.613449074102</v>
      </c>
      <c r="C288">
        <v>45713.620162036997</v>
      </c>
      <c r="D288" t="s">
        <v>38</v>
      </c>
      <c r="F288">
        <v>45714</v>
      </c>
      <c r="G288" t="s">
        <v>771</v>
      </c>
      <c r="H288" t="s">
        <v>39</v>
      </c>
      <c r="I288" t="s">
        <v>53</v>
      </c>
      <c r="J288" t="s">
        <v>86</v>
      </c>
      <c r="K288" t="s">
        <v>94</v>
      </c>
      <c r="L288" t="s">
        <v>2407</v>
      </c>
      <c r="M288" t="s">
        <v>2410</v>
      </c>
      <c r="N288" t="s">
        <v>97</v>
      </c>
      <c r="O288">
        <v>45716</v>
      </c>
      <c r="P288" t="s">
        <v>1900</v>
      </c>
      <c r="Q288" t="s">
        <v>59</v>
      </c>
      <c r="R288" t="s">
        <v>49</v>
      </c>
      <c r="T288">
        <v>45716</v>
      </c>
      <c r="V288" t="s">
        <v>4302</v>
      </c>
      <c r="W288" t="s">
        <v>4301</v>
      </c>
      <c r="X288" t="s">
        <v>4301</v>
      </c>
    </row>
    <row r="289" spans="1:24" x14ac:dyDescent="0.35">
      <c r="A289" t="s">
        <v>2406</v>
      </c>
      <c r="B289">
        <v>45713.620219907403</v>
      </c>
      <c r="C289">
        <v>45713.624016203699</v>
      </c>
      <c r="D289" t="s">
        <v>38</v>
      </c>
      <c r="F289">
        <v>45713</v>
      </c>
      <c r="G289" t="s">
        <v>771</v>
      </c>
      <c r="H289" t="s">
        <v>39</v>
      </c>
      <c r="I289" t="s">
        <v>53</v>
      </c>
      <c r="J289" t="s">
        <v>86</v>
      </c>
      <c r="K289" t="s">
        <v>94</v>
      </c>
      <c r="L289" t="s">
        <v>2407</v>
      </c>
      <c r="M289" t="s">
        <v>2408</v>
      </c>
      <c r="N289" t="s">
        <v>97</v>
      </c>
      <c r="O289">
        <v>45716</v>
      </c>
      <c r="P289" t="s">
        <v>1900</v>
      </c>
      <c r="Q289" t="s">
        <v>59</v>
      </c>
      <c r="R289" t="s">
        <v>137</v>
      </c>
      <c r="S289" t="s">
        <v>64</v>
      </c>
      <c r="T289">
        <v>45716</v>
      </c>
      <c r="V289" t="s">
        <v>4301</v>
      </c>
      <c r="W289">
        <v>-53</v>
      </c>
      <c r="X289" t="s">
        <v>1883</v>
      </c>
    </row>
    <row r="290" spans="1:24" x14ac:dyDescent="0.35">
      <c r="A290" t="s">
        <v>3297</v>
      </c>
      <c r="B290">
        <v>45667.782384259262</v>
      </c>
      <c r="C290">
        <v>45667.783865740741</v>
      </c>
      <c r="D290" t="s">
        <v>38</v>
      </c>
      <c r="F290">
        <v>45667</v>
      </c>
      <c r="G290" t="s">
        <v>3298</v>
      </c>
      <c r="H290" t="s">
        <v>39</v>
      </c>
      <c r="I290" t="s">
        <v>41</v>
      </c>
      <c r="J290" t="s">
        <v>42</v>
      </c>
      <c r="K290" t="s">
        <v>61</v>
      </c>
      <c r="L290" t="s">
        <v>3299</v>
      </c>
      <c r="M290" t="s">
        <v>3300</v>
      </c>
      <c r="N290" t="s">
        <v>113</v>
      </c>
      <c r="O290">
        <v>45777</v>
      </c>
      <c r="P290" t="s">
        <v>1900</v>
      </c>
      <c r="Q290" t="s">
        <v>59</v>
      </c>
      <c r="R290" t="s">
        <v>49</v>
      </c>
      <c r="T290">
        <v>45777</v>
      </c>
      <c r="V290" t="s">
        <v>4302</v>
      </c>
      <c r="W290" t="s">
        <v>4301</v>
      </c>
      <c r="X290" t="s">
        <v>4301</v>
      </c>
    </row>
    <row r="291" spans="1:24" x14ac:dyDescent="0.35">
      <c r="A291" t="s">
        <v>2403</v>
      </c>
      <c r="B291">
        <v>45713.762638888897</v>
      </c>
      <c r="C291">
        <v>45713.764837962997</v>
      </c>
      <c r="D291" t="s">
        <v>38</v>
      </c>
      <c r="F291">
        <v>45713</v>
      </c>
      <c r="G291" t="s">
        <v>268</v>
      </c>
      <c r="H291" t="s">
        <v>1920</v>
      </c>
      <c r="I291" t="s">
        <v>41</v>
      </c>
      <c r="J291" t="s">
        <v>42</v>
      </c>
      <c r="K291" t="s">
        <v>66</v>
      </c>
      <c r="L291" t="s">
        <v>2404</v>
      </c>
      <c r="M291" t="s">
        <v>2405</v>
      </c>
      <c r="N291" t="s">
        <v>57</v>
      </c>
      <c r="O291">
        <v>45713</v>
      </c>
      <c r="P291" t="s">
        <v>47</v>
      </c>
      <c r="Q291" t="s">
        <v>59</v>
      </c>
      <c r="R291" t="s">
        <v>49</v>
      </c>
      <c r="T291">
        <v>45713</v>
      </c>
      <c r="V291" t="s">
        <v>4302</v>
      </c>
      <c r="W291" t="s">
        <v>4301</v>
      </c>
      <c r="X291" t="s">
        <v>4301</v>
      </c>
    </row>
    <row r="292" spans="1:24" x14ac:dyDescent="0.35">
      <c r="A292" t="s">
        <v>2400</v>
      </c>
      <c r="B292">
        <v>45713.926585648202</v>
      </c>
      <c r="C292">
        <v>45713.928101851903</v>
      </c>
      <c r="D292" t="s">
        <v>38</v>
      </c>
      <c r="F292">
        <v>45713</v>
      </c>
      <c r="G292" t="s">
        <v>2345</v>
      </c>
      <c r="H292" t="s">
        <v>39</v>
      </c>
      <c r="I292" t="s">
        <v>93</v>
      </c>
      <c r="J292" t="s">
        <v>86</v>
      </c>
      <c r="K292" t="s">
        <v>319</v>
      </c>
      <c r="L292" t="s">
        <v>2401</v>
      </c>
      <c r="M292" t="s">
        <v>2402</v>
      </c>
      <c r="N292" t="s">
        <v>156</v>
      </c>
      <c r="O292">
        <v>45713</v>
      </c>
      <c r="P292" t="s">
        <v>1900</v>
      </c>
      <c r="Q292" t="s">
        <v>59</v>
      </c>
      <c r="R292" t="s">
        <v>49</v>
      </c>
      <c r="T292">
        <v>45713</v>
      </c>
      <c r="V292" t="s">
        <v>4302</v>
      </c>
      <c r="W292" t="s">
        <v>4301</v>
      </c>
      <c r="X292" t="s">
        <v>4301</v>
      </c>
    </row>
    <row r="293" spans="1:24" x14ac:dyDescent="0.35">
      <c r="A293" t="s">
        <v>2397</v>
      </c>
      <c r="B293">
        <v>45714.435370370396</v>
      </c>
      <c r="C293">
        <v>45714.436006944401</v>
      </c>
      <c r="D293" t="s">
        <v>38</v>
      </c>
      <c r="F293">
        <v>45714</v>
      </c>
      <c r="G293" t="s">
        <v>2398</v>
      </c>
      <c r="H293" t="s">
        <v>1920</v>
      </c>
      <c r="I293" t="s">
        <v>53</v>
      </c>
      <c r="J293" t="s">
        <v>42</v>
      </c>
      <c r="K293" t="s">
        <v>118</v>
      </c>
      <c r="L293" t="s">
        <v>2399</v>
      </c>
      <c r="M293" t="s">
        <v>1618</v>
      </c>
      <c r="N293" t="s">
        <v>317</v>
      </c>
      <c r="O293">
        <v>45778</v>
      </c>
      <c r="P293" t="s">
        <v>1900</v>
      </c>
      <c r="Q293" t="s">
        <v>59</v>
      </c>
      <c r="R293" t="s">
        <v>137</v>
      </c>
      <c r="S293" t="s">
        <v>64</v>
      </c>
      <c r="T293">
        <v>45808</v>
      </c>
      <c r="V293" t="s">
        <v>4301</v>
      </c>
      <c r="W293">
        <v>39</v>
      </c>
      <c r="X293" t="s">
        <v>1882</v>
      </c>
    </row>
    <row r="294" spans="1:24" x14ac:dyDescent="0.35">
      <c r="A294" t="s">
        <v>2393</v>
      </c>
      <c r="B294">
        <v>45714.4613888889</v>
      </c>
      <c r="C294">
        <v>45714.463657407403</v>
      </c>
      <c r="D294" t="s">
        <v>38</v>
      </c>
      <c r="F294">
        <v>45714</v>
      </c>
      <c r="G294" t="s">
        <v>2394</v>
      </c>
      <c r="H294" t="s">
        <v>39</v>
      </c>
      <c r="I294" t="s">
        <v>53</v>
      </c>
      <c r="J294" t="s">
        <v>42</v>
      </c>
      <c r="K294" t="s">
        <v>362</v>
      </c>
      <c r="L294" t="s">
        <v>2395</v>
      </c>
      <c r="M294" t="s">
        <v>2396</v>
      </c>
      <c r="N294" t="s">
        <v>284</v>
      </c>
      <c r="O294">
        <v>45723</v>
      </c>
      <c r="P294" t="s">
        <v>1900</v>
      </c>
      <c r="Q294" t="s">
        <v>59</v>
      </c>
      <c r="R294" t="s">
        <v>49</v>
      </c>
      <c r="T294">
        <v>45723</v>
      </c>
      <c r="V294" t="s">
        <v>4302</v>
      </c>
      <c r="W294" t="s">
        <v>4301</v>
      </c>
      <c r="X294" t="s">
        <v>4301</v>
      </c>
    </row>
    <row r="295" spans="1:24" x14ac:dyDescent="0.35">
      <c r="A295" t="s">
        <v>2390</v>
      </c>
      <c r="B295">
        <v>45714.489212963003</v>
      </c>
      <c r="C295">
        <v>45714.4906597222</v>
      </c>
      <c r="D295" t="s">
        <v>38</v>
      </c>
      <c r="F295">
        <v>45714</v>
      </c>
      <c r="G295" t="s">
        <v>2345</v>
      </c>
      <c r="H295" t="s">
        <v>39</v>
      </c>
      <c r="I295" t="s">
        <v>53</v>
      </c>
      <c r="J295" t="s">
        <v>42</v>
      </c>
      <c r="K295" t="s">
        <v>319</v>
      </c>
      <c r="L295" t="s">
        <v>2391</v>
      </c>
      <c r="M295" t="s">
        <v>2392</v>
      </c>
      <c r="N295" t="s">
        <v>284</v>
      </c>
      <c r="O295">
        <v>45714</v>
      </c>
      <c r="P295" t="s">
        <v>1900</v>
      </c>
      <c r="Q295" t="s">
        <v>59</v>
      </c>
      <c r="R295" t="s">
        <v>49</v>
      </c>
      <c r="T295">
        <v>45714</v>
      </c>
      <c r="V295" t="s">
        <v>4302</v>
      </c>
      <c r="W295" t="s">
        <v>4301</v>
      </c>
      <c r="X295" t="s">
        <v>4301</v>
      </c>
    </row>
    <row r="296" spans="1:24" x14ac:dyDescent="0.35">
      <c r="A296" t="s">
        <v>2387</v>
      </c>
      <c r="B296">
        <v>45714.516134259298</v>
      </c>
      <c r="C296">
        <v>45714.518692129597</v>
      </c>
      <c r="D296" t="s">
        <v>38</v>
      </c>
      <c r="F296">
        <v>45714</v>
      </c>
      <c r="G296" t="s">
        <v>528</v>
      </c>
      <c r="H296" t="s">
        <v>1920</v>
      </c>
      <c r="I296" t="s">
        <v>53</v>
      </c>
      <c r="J296" t="s">
        <v>42</v>
      </c>
      <c r="K296" t="s">
        <v>43</v>
      </c>
      <c r="L296" t="s">
        <v>2388</v>
      </c>
      <c r="M296" t="s">
        <v>2389</v>
      </c>
      <c r="N296" t="s">
        <v>57</v>
      </c>
      <c r="O296">
        <v>45777</v>
      </c>
      <c r="P296" t="s">
        <v>1900</v>
      </c>
      <c r="Q296" t="s">
        <v>59</v>
      </c>
      <c r="R296" t="s">
        <v>49</v>
      </c>
      <c r="T296">
        <v>45777</v>
      </c>
      <c r="V296" t="s">
        <v>4302</v>
      </c>
      <c r="W296" t="s">
        <v>4301</v>
      </c>
      <c r="X296" t="s">
        <v>4301</v>
      </c>
    </row>
    <row r="297" spans="1:24" x14ac:dyDescent="0.35">
      <c r="A297" t="s">
        <v>2384</v>
      </c>
      <c r="B297">
        <v>45714.542210648098</v>
      </c>
      <c r="C297">
        <v>45714.543472222198</v>
      </c>
      <c r="D297" t="s">
        <v>38</v>
      </c>
      <c r="F297">
        <v>45714</v>
      </c>
      <c r="G297" t="s">
        <v>771</v>
      </c>
      <c r="H297" t="s">
        <v>39</v>
      </c>
      <c r="I297" t="s">
        <v>53</v>
      </c>
      <c r="J297" t="s">
        <v>86</v>
      </c>
      <c r="K297" t="s">
        <v>94</v>
      </c>
      <c r="L297" t="s">
        <v>2385</v>
      </c>
      <c r="M297" t="s">
        <v>2386</v>
      </c>
      <c r="N297" t="s">
        <v>113</v>
      </c>
      <c r="O297">
        <v>45716</v>
      </c>
      <c r="P297" t="s">
        <v>1900</v>
      </c>
      <c r="Q297" t="s">
        <v>59</v>
      </c>
      <c r="R297" t="s">
        <v>49</v>
      </c>
      <c r="T297">
        <v>45716</v>
      </c>
      <c r="V297" t="s">
        <v>4302</v>
      </c>
      <c r="W297" t="s">
        <v>4301</v>
      </c>
      <c r="X297" t="s">
        <v>4301</v>
      </c>
    </row>
    <row r="298" spans="1:24" x14ac:dyDescent="0.35">
      <c r="A298" t="s">
        <v>2380</v>
      </c>
      <c r="B298">
        <v>45714.544282407398</v>
      </c>
      <c r="C298">
        <v>45714.547974537003</v>
      </c>
      <c r="D298" t="s">
        <v>38</v>
      </c>
      <c r="F298">
        <v>45714</v>
      </c>
      <c r="G298" t="s">
        <v>2381</v>
      </c>
      <c r="H298" t="s">
        <v>39</v>
      </c>
      <c r="I298" t="s">
        <v>53</v>
      </c>
      <c r="J298" t="s">
        <v>42</v>
      </c>
      <c r="K298" t="s">
        <v>43</v>
      </c>
      <c r="L298" t="s">
        <v>2382</v>
      </c>
      <c r="M298" t="s">
        <v>2383</v>
      </c>
      <c r="N298" t="s">
        <v>57</v>
      </c>
      <c r="O298">
        <v>45777</v>
      </c>
      <c r="P298" t="s">
        <v>1900</v>
      </c>
      <c r="Q298" t="s">
        <v>48</v>
      </c>
      <c r="R298" t="s">
        <v>49</v>
      </c>
      <c r="T298">
        <v>45777</v>
      </c>
      <c r="V298" t="s">
        <v>4302</v>
      </c>
      <c r="W298" t="s">
        <v>4301</v>
      </c>
      <c r="X298" t="s">
        <v>4301</v>
      </c>
    </row>
    <row r="299" spans="1:24" x14ac:dyDescent="0.35">
      <c r="A299" t="s">
        <v>2377</v>
      </c>
      <c r="B299">
        <v>45714.617604166699</v>
      </c>
      <c r="C299">
        <v>45714.622384259303</v>
      </c>
      <c r="D299" t="s">
        <v>38</v>
      </c>
      <c r="F299">
        <v>45714</v>
      </c>
      <c r="G299" t="s">
        <v>2378</v>
      </c>
      <c r="H299" t="s">
        <v>39</v>
      </c>
      <c r="I299" t="s">
        <v>41</v>
      </c>
      <c r="J299" t="s">
        <v>2116</v>
      </c>
      <c r="K299" t="s">
        <v>134</v>
      </c>
      <c r="L299" t="s">
        <v>2379</v>
      </c>
      <c r="M299" t="s">
        <v>1618</v>
      </c>
      <c r="N299" t="s">
        <v>156</v>
      </c>
      <c r="O299">
        <v>45714</v>
      </c>
      <c r="P299" t="s">
        <v>1900</v>
      </c>
      <c r="Q299" t="s">
        <v>59</v>
      </c>
      <c r="R299" t="s">
        <v>49</v>
      </c>
      <c r="T299">
        <v>45714</v>
      </c>
      <c r="V299" t="s">
        <v>4302</v>
      </c>
      <c r="W299" t="s">
        <v>4301</v>
      </c>
      <c r="X299" t="s">
        <v>4301</v>
      </c>
    </row>
    <row r="300" spans="1:24" x14ac:dyDescent="0.35">
      <c r="A300" t="s">
        <v>2374</v>
      </c>
      <c r="B300">
        <v>45714.959201388898</v>
      </c>
      <c r="C300">
        <v>45714.960104166697</v>
      </c>
      <c r="D300" t="s">
        <v>38</v>
      </c>
      <c r="F300">
        <v>45714</v>
      </c>
      <c r="G300" t="s">
        <v>2287</v>
      </c>
      <c r="H300" t="s">
        <v>39</v>
      </c>
      <c r="I300" t="s">
        <v>93</v>
      </c>
      <c r="J300" t="s">
        <v>86</v>
      </c>
      <c r="K300" t="s">
        <v>639</v>
      </c>
      <c r="L300" t="s">
        <v>2375</v>
      </c>
      <c r="M300" t="s">
        <v>2376</v>
      </c>
      <c r="N300" t="s">
        <v>284</v>
      </c>
      <c r="O300">
        <v>45777</v>
      </c>
      <c r="P300" t="s">
        <v>108</v>
      </c>
      <c r="Q300" t="s">
        <v>59</v>
      </c>
      <c r="R300" t="s">
        <v>49</v>
      </c>
      <c r="T300">
        <v>45777</v>
      </c>
      <c r="V300" t="s">
        <v>4302</v>
      </c>
      <c r="W300" t="s">
        <v>4301</v>
      </c>
      <c r="X300" t="s">
        <v>4301</v>
      </c>
    </row>
    <row r="301" spans="1:24" x14ac:dyDescent="0.35">
      <c r="A301" t="s">
        <v>3294</v>
      </c>
      <c r="B301">
        <v>45667.788807870369</v>
      </c>
      <c r="C301">
        <v>45667.790995370371</v>
      </c>
      <c r="D301" t="s">
        <v>38</v>
      </c>
      <c r="F301">
        <v>45667</v>
      </c>
      <c r="G301" t="s">
        <v>3295</v>
      </c>
      <c r="H301" t="s">
        <v>39</v>
      </c>
      <c r="I301" t="s">
        <v>41</v>
      </c>
      <c r="J301" t="s">
        <v>42</v>
      </c>
      <c r="K301" t="s">
        <v>61</v>
      </c>
      <c r="L301" t="s">
        <v>3296</v>
      </c>
      <c r="M301" t="s">
        <v>1592</v>
      </c>
      <c r="N301" t="s">
        <v>113</v>
      </c>
      <c r="O301">
        <v>45674</v>
      </c>
      <c r="P301" t="s">
        <v>1900</v>
      </c>
      <c r="Q301" t="s">
        <v>59</v>
      </c>
      <c r="R301" t="s">
        <v>49</v>
      </c>
      <c r="T301">
        <v>45674</v>
      </c>
      <c r="V301" t="s">
        <v>4302</v>
      </c>
      <c r="W301" t="s">
        <v>4301</v>
      </c>
      <c r="X301" t="s">
        <v>4301</v>
      </c>
    </row>
    <row r="302" spans="1:24" x14ac:dyDescent="0.35">
      <c r="A302" t="s">
        <v>2371</v>
      </c>
      <c r="B302">
        <v>45714.9601273148</v>
      </c>
      <c r="C302">
        <v>45714.960613425901</v>
      </c>
      <c r="D302" t="s">
        <v>38</v>
      </c>
      <c r="F302">
        <v>45714</v>
      </c>
      <c r="G302" t="s">
        <v>2287</v>
      </c>
      <c r="H302" t="s">
        <v>39</v>
      </c>
      <c r="I302" t="s">
        <v>93</v>
      </c>
      <c r="J302" t="s">
        <v>86</v>
      </c>
      <c r="K302" t="s">
        <v>639</v>
      </c>
      <c r="L302" t="s">
        <v>2372</v>
      </c>
      <c r="M302" t="s">
        <v>2373</v>
      </c>
      <c r="N302" t="s">
        <v>284</v>
      </c>
      <c r="O302">
        <v>45777</v>
      </c>
      <c r="P302" t="s">
        <v>108</v>
      </c>
      <c r="Q302" t="s">
        <v>59</v>
      </c>
      <c r="R302" t="s">
        <v>49</v>
      </c>
      <c r="T302">
        <v>45777</v>
      </c>
      <c r="V302" t="s">
        <v>4302</v>
      </c>
      <c r="W302" t="s">
        <v>4301</v>
      </c>
      <c r="X302" t="s">
        <v>4301</v>
      </c>
    </row>
    <row r="303" spans="1:24" x14ac:dyDescent="0.35">
      <c r="A303" t="s">
        <v>2368</v>
      </c>
      <c r="B303">
        <v>45714.960625</v>
      </c>
      <c r="C303">
        <v>45714.9613888889</v>
      </c>
      <c r="D303" t="s">
        <v>38</v>
      </c>
      <c r="F303">
        <v>45713</v>
      </c>
      <c r="G303" t="s">
        <v>2133</v>
      </c>
      <c r="H303" t="s">
        <v>39</v>
      </c>
      <c r="I303" t="s">
        <v>93</v>
      </c>
      <c r="J303" t="s">
        <v>86</v>
      </c>
      <c r="K303" t="s">
        <v>639</v>
      </c>
      <c r="L303" t="s">
        <v>2369</v>
      </c>
      <c r="M303" t="s">
        <v>2370</v>
      </c>
      <c r="N303" t="s">
        <v>284</v>
      </c>
      <c r="O303">
        <v>45777</v>
      </c>
      <c r="P303" t="s">
        <v>108</v>
      </c>
      <c r="Q303" t="s">
        <v>59</v>
      </c>
      <c r="R303" t="s">
        <v>49</v>
      </c>
      <c r="T303">
        <v>45777</v>
      </c>
      <c r="V303" t="s">
        <v>4302</v>
      </c>
      <c r="W303" t="s">
        <v>4301</v>
      </c>
      <c r="X303" t="s">
        <v>4301</v>
      </c>
    </row>
    <row r="304" spans="1:24" x14ac:dyDescent="0.35">
      <c r="A304" t="s">
        <v>2367</v>
      </c>
      <c r="B304">
        <v>45714.961412037002</v>
      </c>
      <c r="C304">
        <v>45714.963483796302</v>
      </c>
      <c r="D304" t="s">
        <v>38</v>
      </c>
      <c r="F304">
        <v>45714</v>
      </c>
      <c r="G304" t="s">
        <v>2133</v>
      </c>
      <c r="H304" t="s">
        <v>39</v>
      </c>
      <c r="I304" t="s">
        <v>93</v>
      </c>
      <c r="J304" t="s">
        <v>86</v>
      </c>
      <c r="K304" t="s">
        <v>639</v>
      </c>
      <c r="L304" t="s">
        <v>2045</v>
      </c>
      <c r="M304" t="s">
        <v>2111</v>
      </c>
      <c r="N304" t="s">
        <v>284</v>
      </c>
      <c r="O304">
        <v>45777</v>
      </c>
      <c r="P304" t="s">
        <v>108</v>
      </c>
      <c r="Q304" t="s">
        <v>59</v>
      </c>
      <c r="R304" t="s">
        <v>49</v>
      </c>
      <c r="T304">
        <v>45777</v>
      </c>
      <c r="V304" t="s">
        <v>4302</v>
      </c>
      <c r="W304" t="s">
        <v>4301</v>
      </c>
      <c r="X304" t="s">
        <v>4301</v>
      </c>
    </row>
    <row r="305" spans="1:24" x14ac:dyDescent="0.35">
      <c r="A305" t="s">
        <v>2363</v>
      </c>
      <c r="B305">
        <v>45715.198854166701</v>
      </c>
      <c r="C305">
        <v>45715.202893518501</v>
      </c>
      <c r="D305" t="s">
        <v>38</v>
      </c>
      <c r="F305">
        <v>45714</v>
      </c>
      <c r="G305" t="s">
        <v>2364</v>
      </c>
      <c r="H305" t="s">
        <v>39</v>
      </c>
      <c r="I305" t="s">
        <v>93</v>
      </c>
      <c r="J305" t="s">
        <v>42</v>
      </c>
      <c r="K305" t="s">
        <v>118</v>
      </c>
      <c r="L305" t="s">
        <v>2365</v>
      </c>
      <c r="M305" t="s">
        <v>2366</v>
      </c>
      <c r="N305" t="s">
        <v>1888</v>
      </c>
      <c r="O305">
        <v>45747</v>
      </c>
      <c r="P305" t="s">
        <v>1900</v>
      </c>
      <c r="Q305" t="s">
        <v>59</v>
      </c>
      <c r="R305" t="s">
        <v>49</v>
      </c>
      <c r="T305">
        <v>45747</v>
      </c>
      <c r="V305" t="s">
        <v>4302</v>
      </c>
      <c r="W305" t="s">
        <v>4301</v>
      </c>
      <c r="X305" t="s">
        <v>4301</v>
      </c>
    </row>
    <row r="306" spans="1:24" x14ac:dyDescent="0.35">
      <c r="A306" t="s">
        <v>2360</v>
      </c>
      <c r="B306">
        <v>45715.341284722199</v>
      </c>
      <c r="C306">
        <v>45715.354687500003</v>
      </c>
      <c r="D306" t="s">
        <v>38</v>
      </c>
      <c r="F306">
        <v>45715</v>
      </c>
      <c r="G306" t="s">
        <v>1604</v>
      </c>
      <c r="H306" t="s">
        <v>39</v>
      </c>
      <c r="I306" t="s">
        <v>53</v>
      </c>
      <c r="J306" t="s">
        <v>42</v>
      </c>
      <c r="K306" t="s">
        <v>61</v>
      </c>
      <c r="L306" t="s">
        <v>2361</v>
      </c>
      <c r="M306" t="s">
        <v>2362</v>
      </c>
      <c r="N306" t="s">
        <v>57</v>
      </c>
      <c r="O306">
        <v>45737</v>
      </c>
      <c r="P306" t="s">
        <v>1900</v>
      </c>
      <c r="Q306" t="s">
        <v>59</v>
      </c>
      <c r="R306" t="s">
        <v>553</v>
      </c>
      <c r="S306" t="s">
        <v>64</v>
      </c>
      <c r="T306">
        <v>45737</v>
      </c>
      <c r="V306" t="s">
        <v>4301</v>
      </c>
      <c r="W306">
        <v>-32</v>
      </c>
      <c r="X306" t="s">
        <v>1883</v>
      </c>
    </row>
    <row r="307" spans="1:24" x14ac:dyDescent="0.35">
      <c r="A307" t="s">
        <v>2356</v>
      </c>
      <c r="B307">
        <v>45715.411446759303</v>
      </c>
      <c r="C307">
        <v>45715.4136574074</v>
      </c>
      <c r="D307" t="s">
        <v>38</v>
      </c>
      <c r="F307">
        <v>45715</v>
      </c>
      <c r="G307" t="s">
        <v>2357</v>
      </c>
      <c r="H307" t="s">
        <v>39</v>
      </c>
      <c r="I307" t="s">
        <v>53</v>
      </c>
      <c r="J307" t="s">
        <v>86</v>
      </c>
      <c r="K307" t="s">
        <v>94</v>
      </c>
      <c r="L307" t="s">
        <v>2358</v>
      </c>
      <c r="M307" t="s">
        <v>2359</v>
      </c>
      <c r="N307" t="s">
        <v>97</v>
      </c>
      <c r="O307">
        <v>45730</v>
      </c>
      <c r="P307" t="s">
        <v>1900</v>
      </c>
      <c r="Q307" t="s">
        <v>59</v>
      </c>
      <c r="R307" t="s">
        <v>49</v>
      </c>
      <c r="T307">
        <v>45730</v>
      </c>
      <c r="V307" t="s">
        <v>4302</v>
      </c>
      <c r="W307" t="s">
        <v>4301</v>
      </c>
      <c r="X307" t="s">
        <v>4301</v>
      </c>
    </row>
    <row r="308" spans="1:24" x14ac:dyDescent="0.35">
      <c r="A308" t="s">
        <v>2353</v>
      </c>
      <c r="B308">
        <v>45715.4137037037</v>
      </c>
      <c r="C308">
        <v>45715.416018518503</v>
      </c>
      <c r="D308" t="s">
        <v>38</v>
      </c>
      <c r="F308">
        <v>45715</v>
      </c>
      <c r="G308" t="s">
        <v>1427</v>
      </c>
      <c r="H308" t="s">
        <v>39</v>
      </c>
      <c r="I308" t="s">
        <v>53</v>
      </c>
      <c r="J308" t="s">
        <v>86</v>
      </c>
      <c r="K308" t="s">
        <v>94</v>
      </c>
      <c r="L308" t="s">
        <v>2354</v>
      </c>
      <c r="M308" t="s">
        <v>2355</v>
      </c>
      <c r="N308" t="s">
        <v>97</v>
      </c>
      <c r="O308">
        <v>45731</v>
      </c>
      <c r="P308" t="s">
        <v>1900</v>
      </c>
      <c r="Q308" t="s">
        <v>59</v>
      </c>
      <c r="R308" t="s">
        <v>49</v>
      </c>
      <c r="T308">
        <v>45731</v>
      </c>
      <c r="V308" t="s">
        <v>4302</v>
      </c>
      <c r="W308" t="s">
        <v>4301</v>
      </c>
      <c r="X308" t="s">
        <v>4301</v>
      </c>
    </row>
    <row r="309" spans="1:24" x14ac:dyDescent="0.35">
      <c r="A309" t="s">
        <v>2350</v>
      </c>
      <c r="B309">
        <v>45715.663576388899</v>
      </c>
      <c r="C309">
        <v>45715.665208333303</v>
      </c>
      <c r="D309" t="s">
        <v>38</v>
      </c>
      <c r="F309">
        <v>45715</v>
      </c>
      <c r="G309" t="s">
        <v>2217</v>
      </c>
      <c r="H309" t="s">
        <v>1920</v>
      </c>
      <c r="I309" t="s">
        <v>53</v>
      </c>
      <c r="J309" t="s">
        <v>42</v>
      </c>
      <c r="K309" t="s">
        <v>118</v>
      </c>
      <c r="L309" t="s">
        <v>2351</v>
      </c>
      <c r="M309" t="s">
        <v>2352</v>
      </c>
      <c r="N309" t="s">
        <v>57</v>
      </c>
      <c r="O309">
        <v>45726</v>
      </c>
      <c r="P309" t="s">
        <v>1900</v>
      </c>
      <c r="Q309" t="s">
        <v>59</v>
      </c>
      <c r="R309" t="s">
        <v>49</v>
      </c>
      <c r="T309">
        <v>45726</v>
      </c>
      <c r="V309" t="s">
        <v>4302</v>
      </c>
      <c r="W309" t="s">
        <v>4301</v>
      </c>
      <c r="X309" t="s">
        <v>4301</v>
      </c>
    </row>
    <row r="310" spans="1:24" x14ac:dyDescent="0.35">
      <c r="A310" t="s">
        <v>2348</v>
      </c>
      <c r="B310">
        <v>45715.8261921296</v>
      </c>
      <c r="C310">
        <v>45715.8280787037</v>
      </c>
      <c r="D310" t="s">
        <v>38</v>
      </c>
      <c r="F310">
        <v>45715</v>
      </c>
      <c r="G310" t="s">
        <v>723</v>
      </c>
      <c r="H310" t="s">
        <v>39</v>
      </c>
      <c r="I310" t="s">
        <v>41</v>
      </c>
      <c r="J310" t="s">
        <v>42</v>
      </c>
      <c r="K310" t="s">
        <v>118</v>
      </c>
      <c r="L310" t="s">
        <v>1618</v>
      </c>
      <c r="M310" t="s">
        <v>2349</v>
      </c>
      <c r="N310" t="s">
        <v>57</v>
      </c>
      <c r="O310">
        <v>45777</v>
      </c>
      <c r="P310" t="s">
        <v>1900</v>
      </c>
      <c r="Q310" t="s">
        <v>48</v>
      </c>
      <c r="R310" t="s">
        <v>49</v>
      </c>
      <c r="T310">
        <v>45777</v>
      </c>
      <c r="V310" t="s">
        <v>4302</v>
      </c>
      <c r="W310" t="s">
        <v>4301</v>
      </c>
      <c r="X310" t="s">
        <v>4301</v>
      </c>
    </row>
    <row r="311" spans="1:24" x14ac:dyDescent="0.35">
      <c r="A311" t="s">
        <v>2344</v>
      </c>
      <c r="B311">
        <v>45715.9277546296</v>
      </c>
      <c r="C311">
        <v>45715.929108796299</v>
      </c>
      <c r="D311" t="s">
        <v>38</v>
      </c>
      <c r="F311">
        <v>45715</v>
      </c>
      <c r="G311" t="s">
        <v>2345</v>
      </c>
      <c r="H311" t="s">
        <v>39</v>
      </c>
      <c r="I311" t="s">
        <v>93</v>
      </c>
      <c r="J311" t="s">
        <v>86</v>
      </c>
      <c r="K311" t="s">
        <v>639</v>
      </c>
      <c r="L311" t="s">
        <v>2346</v>
      </c>
      <c r="M311" t="s">
        <v>2347</v>
      </c>
      <c r="N311" t="s">
        <v>284</v>
      </c>
      <c r="O311">
        <v>45715</v>
      </c>
      <c r="P311" t="s">
        <v>1900</v>
      </c>
      <c r="Q311" t="s">
        <v>59</v>
      </c>
      <c r="R311" t="s">
        <v>49</v>
      </c>
      <c r="T311">
        <v>45715</v>
      </c>
      <c r="V311" t="s">
        <v>4302</v>
      </c>
      <c r="W311" t="s">
        <v>4301</v>
      </c>
      <c r="X311" t="s">
        <v>4301</v>
      </c>
    </row>
    <row r="312" spans="1:24" x14ac:dyDescent="0.35">
      <c r="A312" t="s">
        <v>3293</v>
      </c>
      <c r="B312">
        <v>45668.014872685184</v>
      </c>
      <c r="C312">
        <v>45668.015428240738</v>
      </c>
      <c r="D312" t="s">
        <v>38</v>
      </c>
      <c r="F312">
        <v>45667</v>
      </c>
      <c r="G312" t="s">
        <v>1661</v>
      </c>
      <c r="H312" t="s">
        <v>1920</v>
      </c>
      <c r="I312" t="s">
        <v>93</v>
      </c>
      <c r="J312" t="s">
        <v>42</v>
      </c>
      <c r="K312" t="s">
        <v>61</v>
      </c>
      <c r="L312" t="s">
        <v>2703</v>
      </c>
      <c r="M312" t="s">
        <v>2704</v>
      </c>
      <c r="N312" t="s">
        <v>57</v>
      </c>
      <c r="O312">
        <v>45777</v>
      </c>
      <c r="P312" t="s">
        <v>1900</v>
      </c>
      <c r="Q312" t="s">
        <v>59</v>
      </c>
      <c r="R312" t="s">
        <v>49</v>
      </c>
      <c r="T312">
        <v>45777</v>
      </c>
      <c r="V312" t="s">
        <v>4302</v>
      </c>
      <c r="W312" t="s">
        <v>4301</v>
      </c>
      <c r="X312" t="s">
        <v>4301</v>
      </c>
    </row>
    <row r="313" spans="1:24" x14ac:dyDescent="0.35">
      <c r="A313" t="s">
        <v>2341</v>
      </c>
      <c r="B313">
        <v>45716.307696759301</v>
      </c>
      <c r="C313">
        <v>45716.310810185198</v>
      </c>
      <c r="D313" t="s">
        <v>38</v>
      </c>
      <c r="F313">
        <v>45716</v>
      </c>
      <c r="G313" t="s">
        <v>1604</v>
      </c>
      <c r="H313" t="s">
        <v>39</v>
      </c>
      <c r="I313" t="s">
        <v>53</v>
      </c>
      <c r="J313" t="s">
        <v>42</v>
      </c>
      <c r="K313" t="s">
        <v>61</v>
      </c>
      <c r="L313" t="s">
        <v>2342</v>
      </c>
      <c r="M313" t="s">
        <v>2343</v>
      </c>
      <c r="N313" t="s">
        <v>57</v>
      </c>
      <c r="O313">
        <v>45737</v>
      </c>
      <c r="P313" t="s">
        <v>1900</v>
      </c>
      <c r="Q313" t="s">
        <v>59</v>
      </c>
      <c r="R313" t="s">
        <v>49</v>
      </c>
      <c r="T313">
        <v>45737</v>
      </c>
      <c r="V313" t="s">
        <v>4302</v>
      </c>
      <c r="W313" t="s">
        <v>4301</v>
      </c>
      <c r="X313" t="s">
        <v>4301</v>
      </c>
    </row>
    <row r="314" spans="1:24" x14ac:dyDescent="0.35">
      <c r="A314" t="s">
        <v>2338</v>
      </c>
      <c r="B314">
        <v>45716.3693055556</v>
      </c>
      <c r="C314">
        <v>45716.371886574103</v>
      </c>
      <c r="D314" t="s">
        <v>38</v>
      </c>
      <c r="F314">
        <v>45716</v>
      </c>
      <c r="G314" t="s">
        <v>2217</v>
      </c>
      <c r="H314" t="s">
        <v>1920</v>
      </c>
      <c r="I314" t="s">
        <v>53</v>
      </c>
      <c r="J314" t="s">
        <v>42</v>
      </c>
      <c r="K314" t="s">
        <v>54</v>
      </c>
      <c r="L314" t="s">
        <v>2339</v>
      </c>
      <c r="M314" t="s">
        <v>2340</v>
      </c>
      <c r="N314" t="s">
        <v>174</v>
      </c>
      <c r="O314">
        <v>45719</v>
      </c>
      <c r="P314" t="s">
        <v>1900</v>
      </c>
      <c r="Q314" t="s">
        <v>59</v>
      </c>
      <c r="R314" t="s">
        <v>553</v>
      </c>
      <c r="S314" t="s">
        <v>64</v>
      </c>
      <c r="T314">
        <v>45719</v>
      </c>
      <c r="V314" t="s">
        <v>4301</v>
      </c>
      <c r="W314">
        <v>-50</v>
      </c>
      <c r="X314" t="s">
        <v>1883</v>
      </c>
    </row>
    <row r="315" spans="1:24" x14ac:dyDescent="0.35">
      <c r="A315" t="s">
        <v>2335</v>
      </c>
      <c r="B315">
        <v>45716.405636574098</v>
      </c>
      <c r="C315">
        <v>45716.408796296302</v>
      </c>
      <c r="D315" t="s">
        <v>38</v>
      </c>
      <c r="F315">
        <v>45716</v>
      </c>
      <c r="G315" t="s">
        <v>567</v>
      </c>
      <c r="H315" t="s">
        <v>39</v>
      </c>
      <c r="I315" t="s">
        <v>53</v>
      </c>
      <c r="J315" t="s">
        <v>86</v>
      </c>
      <c r="K315" t="s">
        <v>94</v>
      </c>
      <c r="L315" t="s">
        <v>2336</v>
      </c>
      <c r="M315" t="s">
        <v>2337</v>
      </c>
      <c r="N315" t="s">
        <v>113</v>
      </c>
      <c r="O315">
        <v>45725</v>
      </c>
      <c r="P315" t="s">
        <v>1900</v>
      </c>
      <c r="Q315" t="s">
        <v>59</v>
      </c>
      <c r="R315" t="s">
        <v>49</v>
      </c>
      <c r="T315">
        <v>45725</v>
      </c>
      <c r="V315" t="s">
        <v>4302</v>
      </c>
      <c r="W315" t="s">
        <v>4301</v>
      </c>
      <c r="X315" t="s">
        <v>4301</v>
      </c>
    </row>
    <row r="316" spans="1:24" x14ac:dyDescent="0.35">
      <c r="A316" t="s">
        <v>2331</v>
      </c>
      <c r="B316">
        <v>45716.407303240703</v>
      </c>
      <c r="C316">
        <v>45716.410937499997</v>
      </c>
      <c r="D316" t="s">
        <v>38</v>
      </c>
      <c r="F316">
        <v>45716</v>
      </c>
      <c r="G316" t="s">
        <v>2332</v>
      </c>
      <c r="H316" t="s">
        <v>39</v>
      </c>
      <c r="I316" t="s">
        <v>53</v>
      </c>
      <c r="J316" t="s">
        <v>42</v>
      </c>
      <c r="K316" t="s">
        <v>118</v>
      </c>
      <c r="L316" t="s">
        <v>2333</v>
      </c>
      <c r="M316" t="s">
        <v>2334</v>
      </c>
      <c r="N316" t="s">
        <v>57</v>
      </c>
      <c r="O316">
        <v>45777</v>
      </c>
      <c r="P316" t="s">
        <v>1900</v>
      </c>
      <c r="Q316" t="s">
        <v>59</v>
      </c>
      <c r="R316" t="s">
        <v>49</v>
      </c>
      <c r="T316">
        <v>45777</v>
      </c>
      <c r="V316" t="s">
        <v>4302</v>
      </c>
      <c r="W316" t="s">
        <v>4301</v>
      </c>
      <c r="X316" t="s">
        <v>4301</v>
      </c>
    </row>
    <row r="317" spans="1:24" x14ac:dyDescent="0.35">
      <c r="A317" t="s">
        <v>2329</v>
      </c>
      <c r="B317">
        <v>45716.498217592598</v>
      </c>
      <c r="C317">
        <v>45716.4997337963</v>
      </c>
      <c r="D317" t="s">
        <v>38</v>
      </c>
      <c r="F317">
        <v>45716</v>
      </c>
      <c r="G317" t="s">
        <v>2036</v>
      </c>
      <c r="H317" t="s">
        <v>1920</v>
      </c>
      <c r="I317" t="s">
        <v>53</v>
      </c>
      <c r="J317" t="s">
        <v>42</v>
      </c>
      <c r="K317" t="s">
        <v>43</v>
      </c>
      <c r="L317" t="s">
        <v>2330</v>
      </c>
      <c r="M317" t="s">
        <v>1592</v>
      </c>
      <c r="N317" t="s">
        <v>57</v>
      </c>
      <c r="O317">
        <v>45777</v>
      </c>
      <c r="P317" t="s">
        <v>108</v>
      </c>
      <c r="Q317" t="s">
        <v>59</v>
      </c>
      <c r="R317" t="s">
        <v>49</v>
      </c>
      <c r="T317">
        <v>45777</v>
      </c>
      <c r="V317" t="s">
        <v>4302</v>
      </c>
      <c r="W317" t="s">
        <v>4301</v>
      </c>
      <c r="X317" t="s">
        <v>4301</v>
      </c>
    </row>
    <row r="318" spans="1:24" x14ac:dyDescent="0.35">
      <c r="A318" t="s">
        <v>2326</v>
      </c>
      <c r="B318">
        <v>45716.552719907399</v>
      </c>
      <c r="C318">
        <v>45716.557789351798</v>
      </c>
      <c r="D318" t="s">
        <v>38</v>
      </c>
      <c r="F318">
        <v>45716</v>
      </c>
      <c r="G318" t="s">
        <v>2087</v>
      </c>
      <c r="H318" t="s">
        <v>1920</v>
      </c>
      <c r="I318" t="s">
        <v>53</v>
      </c>
      <c r="J318" t="s">
        <v>86</v>
      </c>
      <c r="K318" t="s">
        <v>110</v>
      </c>
      <c r="L318" t="s">
        <v>2327</v>
      </c>
      <c r="M318" t="s">
        <v>2328</v>
      </c>
      <c r="N318" t="s">
        <v>57</v>
      </c>
      <c r="O318">
        <v>45777</v>
      </c>
      <c r="P318" t="s">
        <v>1900</v>
      </c>
      <c r="Q318" t="s">
        <v>59</v>
      </c>
      <c r="R318" t="s">
        <v>137</v>
      </c>
      <c r="S318" t="s">
        <v>50</v>
      </c>
      <c r="T318">
        <v>45777</v>
      </c>
      <c r="V318" t="s">
        <v>4301</v>
      </c>
      <c r="W318">
        <v>8</v>
      </c>
      <c r="X318" t="s">
        <v>1882</v>
      </c>
    </row>
    <row r="319" spans="1:24" x14ac:dyDescent="0.35">
      <c r="A319" t="s">
        <v>2324</v>
      </c>
      <c r="B319">
        <v>45716.597916666702</v>
      </c>
      <c r="C319">
        <v>45716.598912037</v>
      </c>
      <c r="D319" t="s">
        <v>38</v>
      </c>
      <c r="F319">
        <v>45716</v>
      </c>
      <c r="G319" t="s">
        <v>196</v>
      </c>
      <c r="H319" t="s">
        <v>39</v>
      </c>
      <c r="I319" t="s">
        <v>41</v>
      </c>
      <c r="J319" t="s">
        <v>42</v>
      </c>
      <c r="K319" t="s">
        <v>118</v>
      </c>
      <c r="L319" t="s">
        <v>2325</v>
      </c>
      <c r="M319" t="s">
        <v>2259</v>
      </c>
      <c r="N319" t="s">
        <v>57</v>
      </c>
      <c r="O319">
        <v>45716</v>
      </c>
      <c r="P319" t="s">
        <v>1900</v>
      </c>
      <c r="Q319" t="s">
        <v>59</v>
      </c>
      <c r="R319" t="s">
        <v>49</v>
      </c>
      <c r="T319">
        <v>45716</v>
      </c>
      <c r="V319" t="s">
        <v>4302</v>
      </c>
      <c r="W319" t="s">
        <v>4301</v>
      </c>
      <c r="X319" t="s">
        <v>4301</v>
      </c>
    </row>
    <row r="320" spans="1:24" x14ac:dyDescent="0.35">
      <c r="A320" t="s">
        <v>2321</v>
      </c>
      <c r="B320">
        <v>45716.996145833298</v>
      </c>
      <c r="C320">
        <v>45716.997743055603</v>
      </c>
      <c r="D320" t="s">
        <v>38</v>
      </c>
      <c r="F320">
        <v>45716</v>
      </c>
      <c r="G320" t="s">
        <v>2133</v>
      </c>
      <c r="H320" t="s">
        <v>39</v>
      </c>
      <c r="I320" t="s">
        <v>93</v>
      </c>
      <c r="J320" t="s">
        <v>86</v>
      </c>
      <c r="K320" t="s">
        <v>94</v>
      </c>
      <c r="L320" t="s">
        <v>2322</v>
      </c>
      <c r="M320" t="s">
        <v>2323</v>
      </c>
      <c r="N320" t="s">
        <v>97</v>
      </c>
      <c r="O320">
        <v>45777</v>
      </c>
      <c r="P320" t="s">
        <v>47</v>
      </c>
      <c r="Q320" t="s">
        <v>59</v>
      </c>
      <c r="R320" t="s">
        <v>49</v>
      </c>
      <c r="T320">
        <v>45777</v>
      </c>
      <c r="V320" t="s">
        <v>4302</v>
      </c>
      <c r="W320" t="s">
        <v>4301</v>
      </c>
      <c r="X320" t="s">
        <v>4301</v>
      </c>
    </row>
    <row r="321" spans="1:24" x14ac:dyDescent="0.35">
      <c r="A321" t="s">
        <v>2318</v>
      </c>
      <c r="B321">
        <v>45716.997766203698</v>
      </c>
      <c r="C321">
        <v>45717.001678240696</v>
      </c>
      <c r="D321" t="s">
        <v>38</v>
      </c>
      <c r="F321">
        <v>45716</v>
      </c>
      <c r="G321" t="s">
        <v>2133</v>
      </c>
      <c r="H321" t="s">
        <v>39</v>
      </c>
      <c r="I321" t="s">
        <v>93</v>
      </c>
      <c r="J321" t="s">
        <v>86</v>
      </c>
      <c r="K321" t="s">
        <v>87</v>
      </c>
      <c r="L321" t="s">
        <v>2319</v>
      </c>
      <c r="M321" t="s">
        <v>2320</v>
      </c>
      <c r="N321" t="s">
        <v>97</v>
      </c>
      <c r="O321">
        <v>45777</v>
      </c>
      <c r="P321" t="s">
        <v>1900</v>
      </c>
      <c r="Q321" t="s">
        <v>59</v>
      </c>
      <c r="R321" t="s">
        <v>49</v>
      </c>
      <c r="T321">
        <v>45777</v>
      </c>
      <c r="V321" t="s">
        <v>4302</v>
      </c>
      <c r="W321" t="s">
        <v>4301</v>
      </c>
      <c r="X321" t="s">
        <v>4301</v>
      </c>
    </row>
    <row r="322" spans="1:24" x14ac:dyDescent="0.35">
      <c r="A322" t="s">
        <v>2314</v>
      </c>
      <c r="B322">
        <v>45717.001712963</v>
      </c>
      <c r="C322">
        <v>45717.002476851798</v>
      </c>
      <c r="D322" t="s">
        <v>38</v>
      </c>
      <c r="F322">
        <v>45716</v>
      </c>
      <c r="G322" t="s">
        <v>2315</v>
      </c>
      <c r="H322" t="s">
        <v>39</v>
      </c>
      <c r="I322" t="s">
        <v>93</v>
      </c>
      <c r="J322" t="s">
        <v>86</v>
      </c>
      <c r="K322" t="s">
        <v>639</v>
      </c>
      <c r="L322" t="s">
        <v>2316</v>
      </c>
      <c r="M322" t="s">
        <v>2317</v>
      </c>
      <c r="N322" t="s">
        <v>284</v>
      </c>
      <c r="O322">
        <v>45777</v>
      </c>
      <c r="P322" t="s">
        <v>108</v>
      </c>
      <c r="Q322" t="s">
        <v>59</v>
      </c>
      <c r="R322" t="s">
        <v>49</v>
      </c>
      <c r="T322">
        <v>45777</v>
      </c>
      <c r="V322" t="s">
        <v>4302</v>
      </c>
      <c r="W322" t="s">
        <v>4301</v>
      </c>
      <c r="X322" t="s">
        <v>4301</v>
      </c>
    </row>
    <row r="323" spans="1:24" x14ac:dyDescent="0.35">
      <c r="A323" t="s">
        <v>3290</v>
      </c>
      <c r="B323">
        <v>45668.17423611111</v>
      </c>
      <c r="C323">
        <v>45668.179386574076</v>
      </c>
      <c r="D323" t="s">
        <v>38</v>
      </c>
      <c r="F323">
        <v>45667</v>
      </c>
      <c r="G323" t="s">
        <v>1560</v>
      </c>
      <c r="H323" t="s">
        <v>39</v>
      </c>
      <c r="I323" t="s">
        <v>93</v>
      </c>
      <c r="J323" t="s">
        <v>86</v>
      </c>
      <c r="K323" t="s">
        <v>87</v>
      </c>
      <c r="L323" t="s">
        <v>3291</v>
      </c>
      <c r="M323" t="s">
        <v>3292</v>
      </c>
      <c r="N323" t="s">
        <v>97</v>
      </c>
      <c r="O323">
        <v>45777</v>
      </c>
      <c r="P323" t="s">
        <v>47</v>
      </c>
      <c r="Q323" t="s">
        <v>59</v>
      </c>
      <c r="R323" t="s">
        <v>49</v>
      </c>
      <c r="T323">
        <v>45777</v>
      </c>
      <c r="V323" t="s">
        <v>4302</v>
      </c>
      <c r="W323" t="s">
        <v>4301</v>
      </c>
      <c r="X323" t="s">
        <v>4301</v>
      </c>
    </row>
    <row r="324" spans="1:24" x14ac:dyDescent="0.35">
      <c r="A324" t="s">
        <v>2312</v>
      </c>
      <c r="B324">
        <v>45717.809861111098</v>
      </c>
      <c r="C324">
        <v>45717.812395833302</v>
      </c>
      <c r="D324" t="s">
        <v>38</v>
      </c>
      <c r="F324">
        <v>45717</v>
      </c>
      <c r="G324" t="s">
        <v>1560</v>
      </c>
      <c r="H324" t="s">
        <v>1920</v>
      </c>
      <c r="I324" t="s">
        <v>41</v>
      </c>
      <c r="J324" t="s">
        <v>86</v>
      </c>
      <c r="K324" t="s">
        <v>87</v>
      </c>
      <c r="L324" t="s">
        <v>2313</v>
      </c>
      <c r="M324" t="s">
        <v>2082</v>
      </c>
      <c r="N324" t="s">
        <v>97</v>
      </c>
      <c r="O324">
        <v>45777</v>
      </c>
      <c r="P324" t="s">
        <v>1900</v>
      </c>
      <c r="Q324" t="s">
        <v>59</v>
      </c>
      <c r="R324" t="s">
        <v>49</v>
      </c>
      <c r="T324">
        <v>45777</v>
      </c>
      <c r="V324" t="s">
        <v>4302</v>
      </c>
      <c r="W324" t="s">
        <v>4301</v>
      </c>
      <c r="X324" t="s">
        <v>4301</v>
      </c>
    </row>
    <row r="325" spans="1:24" x14ac:dyDescent="0.35">
      <c r="A325" t="s">
        <v>2309</v>
      </c>
      <c r="B325">
        <v>45719.527303240699</v>
      </c>
      <c r="C325">
        <v>45719.529456018499</v>
      </c>
      <c r="D325" t="s">
        <v>38</v>
      </c>
      <c r="F325">
        <v>45719</v>
      </c>
      <c r="G325" t="s">
        <v>1427</v>
      </c>
      <c r="H325" t="s">
        <v>1920</v>
      </c>
      <c r="I325" t="s">
        <v>53</v>
      </c>
      <c r="J325" t="s">
        <v>42</v>
      </c>
      <c r="K325" t="s">
        <v>54</v>
      </c>
      <c r="L325" t="s">
        <v>2310</v>
      </c>
      <c r="M325" t="s">
        <v>2311</v>
      </c>
      <c r="N325" t="s">
        <v>1888</v>
      </c>
      <c r="O325">
        <v>45737</v>
      </c>
      <c r="P325" t="s">
        <v>1900</v>
      </c>
      <c r="Q325" t="s">
        <v>59</v>
      </c>
      <c r="R325" t="s">
        <v>49</v>
      </c>
      <c r="S325" t="s">
        <v>50</v>
      </c>
      <c r="T325">
        <v>45737</v>
      </c>
      <c r="U325">
        <v>45761</v>
      </c>
      <c r="V325" t="s">
        <v>4305</v>
      </c>
      <c r="W325" t="s">
        <v>4301</v>
      </c>
      <c r="X325" t="s">
        <v>4301</v>
      </c>
    </row>
    <row r="326" spans="1:24" x14ac:dyDescent="0.35">
      <c r="A326" t="s">
        <v>2306</v>
      </c>
      <c r="B326">
        <v>45719.717361111099</v>
      </c>
      <c r="C326">
        <v>45719.7179861111</v>
      </c>
      <c r="D326" t="s">
        <v>38</v>
      </c>
      <c r="F326">
        <v>45719</v>
      </c>
      <c r="G326" t="s">
        <v>2287</v>
      </c>
      <c r="H326" t="s">
        <v>39</v>
      </c>
      <c r="I326" t="s">
        <v>41</v>
      </c>
      <c r="J326" t="s">
        <v>86</v>
      </c>
      <c r="K326" t="s">
        <v>94</v>
      </c>
      <c r="L326" t="s">
        <v>2307</v>
      </c>
      <c r="M326" t="s">
        <v>2308</v>
      </c>
      <c r="N326" t="s">
        <v>97</v>
      </c>
      <c r="O326">
        <v>45777</v>
      </c>
      <c r="P326" t="s">
        <v>108</v>
      </c>
      <c r="Q326" t="s">
        <v>59</v>
      </c>
      <c r="R326" t="s">
        <v>49</v>
      </c>
      <c r="T326">
        <v>45777</v>
      </c>
      <c r="V326" t="s">
        <v>4302</v>
      </c>
      <c r="W326" t="s">
        <v>4301</v>
      </c>
      <c r="X326" t="s">
        <v>4301</v>
      </c>
    </row>
    <row r="327" spans="1:24" x14ac:dyDescent="0.35">
      <c r="A327" t="s">
        <v>2303</v>
      </c>
      <c r="B327">
        <v>45719.718009259297</v>
      </c>
      <c r="C327">
        <v>45719.718831018501</v>
      </c>
      <c r="D327" t="s">
        <v>38</v>
      </c>
      <c r="F327">
        <v>45719</v>
      </c>
      <c r="G327" t="s">
        <v>2287</v>
      </c>
      <c r="H327" t="s">
        <v>39</v>
      </c>
      <c r="I327" t="s">
        <v>41</v>
      </c>
      <c r="J327" t="s">
        <v>86</v>
      </c>
      <c r="K327" t="s">
        <v>94</v>
      </c>
      <c r="L327" t="s">
        <v>2304</v>
      </c>
      <c r="M327" t="s">
        <v>2305</v>
      </c>
      <c r="N327" t="s">
        <v>97</v>
      </c>
      <c r="O327">
        <v>45777</v>
      </c>
      <c r="P327" t="s">
        <v>108</v>
      </c>
      <c r="Q327" t="s">
        <v>59</v>
      </c>
      <c r="R327" t="s">
        <v>49</v>
      </c>
      <c r="T327">
        <v>45777</v>
      </c>
      <c r="V327" t="s">
        <v>4302</v>
      </c>
      <c r="W327" t="s">
        <v>4301</v>
      </c>
      <c r="X327" t="s">
        <v>4301</v>
      </c>
    </row>
    <row r="328" spans="1:24" x14ac:dyDescent="0.35">
      <c r="A328" t="s">
        <v>2300</v>
      </c>
      <c r="B328">
        <v>45719.718854166698</v>
      </c>
      <c r="C328">
        <v>45719.719629629602</v>
      </c>
      <c r="D328" t="s">
        <v>38</v>
      </c>
      <c r="F328">
        <v>45719</v>
      </c>
      <c r="G328" t="s">
        <v>2133</v>
      </c>
      <c r="H328" t="s">
        <v>39</v>
      </c>
      <c r="I328" t="s">
        <v>41</v>
      </c>
      <c r="J328" t="s">
        <v>86</v>
      </c>
      <c r="K328" t="s">
        <v>639</v>
      </c>
      <c r="L328" t="s">
        <v>2301</v>
      </c>
      <c r="M328" t="s">
        <v>2302</v>
      </c>
      <c r="N328" t="s">
        <v>97</v>
      </c>
      <c r="O328">
        <v>45777</v>
      </c>
      <c r="P328" t="s">
        <v>108</v>
      </c>
      <c r="Q328" t="s">
        <v>59</v>
      </c>
      <c r="R328" t="s">
        <v>49</v>
      </c>
      <c r="T328">
        <v>45777</v>
      </c>
      <c r="V328" t="s">
        <v>4302</v>
      </c>
      <c r="W328" t="s">
        <v>4301</v>
      </c>
      <c r="X328" t="s">
        <v>4301</v>
      </c>
    </row>
    <row r="329" spans="1:24" x14ac:dyDescent="0.35">
      <c r="A329" t="s">
        <v>2297</v>
      </c>
      <c r="B329">
        <v>45720.004004629598</v>
      </c>
      <c r="C329">
        <v>45720.005798611099</v>
      </c>
      <c r="D329" t="s">
        <v>38</v>
      </c>
      <c r="F329">
        <v>45719</v>
      </c>
      <c r="G329" t="s">
        <v>1604</v>
      </c>
      <c r="H329" t="s">
        <v>39</v>
      </c>
      <c r="I329" t="s">
        <v>93</v>
      </c>
      <c r="J329" t="s">
        <v>42</v>
      </c>
      <c r="K329" t="s">
        <v>61</v>
      </c>
      <c r="L329" t="s">
        <v>2298</v>
      </c>
      <c r="M329" t="s">
        <v>2299</v>
      </c>
      <c r="N329" t="s">
        <v>57</v>
      </c>
      <c r="O329">
        <v>45744</v>
      </c>
      <c r="P329" t="s">
        <v>1900</v>
      </c>
      <c r="Q329" t="s">
        <v>59</v>
      </c>
      <c r="R329" t="s">
        <v>49</v>
      </c>
      <c r="T329">
        <v>45744</v>
      </c>
      <c r="V329" t="s">
        <v>4302</v>
      </c>
      <c r="W329" t="s">
        <v>4301</v>
      </c>
      <c r="X329" t="s">
        <v>4301</v>
      </c>
    </row>
    <row r="330" spans="1:24" x14ac:dyDescent="0.35">
      <c r="A330" t="s">
        <v>2294</v>
      </c>
      <c r="B330">
        <v>45720.7878009259</v>
      </c>
      <c r="C330">
        <v>45720.796168981498</v>
      </c>
      <c r="D330" t="s">
        <v>38</v>
      </c>
      <c r="F330">
        <v>45720</v>
      </c>
      <c r="G330" t="s">
        <v>825</v>
      </c>
      <c r="H330" t="s">
        <v>1920</v>
      </c>
      <c r="I330" t="s">
        <v>41</v>
      </c>
      <c r="J330" t="s">
        <v>42</v>
      </c>
      <c r="K330" t="s">
        <v>118</v>
      </c>
      <c r="L330" t="s">
        <v>2295</v>
      </c>
      <c r="M330" t="s">
        <v>2296</v>
      </c>
      <c r="N330" t="s">
        <v>57</v>
      </c>
      <c r="O330">
        <v>45777</v>
      </c>
      <c r="P330" t="s">
        <v>1900</v>
      </c>
      <c r="Q330" t="s">
        <v>59</v>
      </c>
      <c r="R330" t="s">
        <v>49</v>
      </c>
      <c r="T330">
        <v>45777</v>
      </c>
      <c r="V330" t="s">
        <v>4302</v>
      </c>
      <c r="W330" t="s">
        <v>4301</v>
      </c>
      <c r="X330" t="s">
        <v>4301</v>
      </c>
    </row>
    <row r="331" spans="1:24" x14ac:dyDescent="0.35">
      <c r="A331" t="s">
        <v>2290</v>
      </c>
      <c r="B331">
        <v>45720.835949074099</v>
      </c>
      <c r="C331">
        <v>45720.8508449074</v>
      </c>
      <c r="D331" t="s">
        <v>38</v>
      </c>
      <c r="F331">
        <v>45720</v>
      </c>
      <c r="G331" t="s">
        <v>2291</v>
      </c>
      <c r="H331" t="s">
        <v>39</v>
      </c>
      <c r="I331" t="s">
        <v>53</v>
      </c>
      <c r="J331" t="s">
        <v>42</v>
      </c>
      <c r="K331" t="s">
        <v>61</v>
      </c>
      <c r="L331" t="s">
        <v>2292</v>
      </c>
      <c r="M331" t="s">
        <v>2293</v>
      </c>
      <c r="N331" t="s">
        <v>174</v>
      </c>
      <c r="O331">
        <v>45739</v>
      </c>
      <c r="P331" t="s">
        <v>1900</v>
      </c>
      <c r="Q331" t="s">
        <v>59</v>
      </c>
      <c r="R331" t="s">
        <v>49</v>
      </c>
      <c r="T331">
        <v>45739</v>
      </c>
      <c r="V331" t="s">
        <v>4302</v>
      </c>
      <c r="W331" t="s">
        <v>4301</v>
      </c>
      <c r="X331" t="s">
        <v>4301</v>
      </c>
    </row>
    <row r="332" spans="1:24" x14ac:dyDescent="0.35">
      <c r="A332" t="s">
        <v>2286</v>
      </c>
      <c r="B332">
        <v>45720.887777777803</v>
      </c>
      <c r="C332">
        <v>45720.8890972222</v>
      </c>
      <c r="D332" t="s">
        <v>38</v>
      </c>
      <c r="F332">
        <v>45720</v>
      </c>
      <c r="G332" t="s">
        <v>2287</v>
      </c>
      <c r="H332" t="s">
        <v>39</v>
      </c>
      <c r="I332" t="s">
        <v>41</v>
      </c>
      <c r="J332" t="s">
        <v>86</v>
      </c>
      <c r="K332" t="s">
        <v>639</v>
      </c>
      <c r="L332" t="s">
        <v>2288</v>
      </c>
      <c r="M332" t="s">
        <v>2289</v>
      </c>
      <c r="N332" t="s">
        <v>284</v>
      </c>
      <c r="O332">
        <v>45777</v>
      </c>
      <c r="P332" t="s">
        <v>108</v>
      </c>
      <c r="Q332" t="s">
        <v>59</v>
      </c>
      <c r="R332" t="s">
        <v>49</v>
      </c>
      <c r="T332">
        <v>45777</v>
      </c>
      <c r="V332" t="s">
        <v>4302</v>
      </c>
      <c r="W332" t="s">
        <v>4301</v>
      </c>
      <c r="X332" t="s">
        <v>4301</v>
      </c>
    </row>
    <row r="333" spans="1:24" x14ac:dyDescent="0.35">
      <c r="A333" t="s">
        <v>2282</v>
      </c>
      <c r="B333">
        <v>45721.464467592603</v>
      </c>
      <c r="C333">
        <v>45721.465740740699</v>
      </c>
      <c r="D333" t="s">
        <v>38</v>
      </c>
      <c r="F333">
        <v>45721</v>
      </c>
      <c r="G333" t="s">
        <v>2283</v>
      </c>
      <c r="H333" t="s">
        <v>1920</v>
      </c>
      <c r="I333" t="s">
        <v>53</v>
      </c>
      <c r="J333" t="s">
        <v>86</v>
      </c>
      <c r="K333" t="s">
        <v>87</v>
      </c>
      <c r="L333" t="s">
        <v>2284</v>
      </c>
      <c r="M333" t="s">
        <v>2285</v>
      </c>
      <c r="N333" t="s">
        <v>46</v>
      </c>
      <c r="O333">
        <v>45777</v>
      </c>
      <c r="P333" t="s">
        <v>1900</v>
      </c>
      <c r="Q333" t="s">
        <v>48</v>
      </c>
      <c r="R333" t="s">
        <v>137</v>
      </c>
      <c r="S333" t="s">
        <v>50</v>
      </c>
      <c r="T333">
        <v>45777</v>
      </c>
      <c r="V333" t="s">
        <v>4301</v>
      </c>
      <c r="W333">
        <v>8</v>
      </c>
      <c r="X333" t="s">
        <v>1882</v>
      </c>
    </row>
    <row r="334" spans="1:24" x14ac:dyDescent="0.35">
      <c r="A334" t="s">
        <v>3383</v>
      </c>
      <c r="B334">
        <v>45660.635393518518</v>
      </c>
      <c r="C334">
        <v>45660.636631944442</v>
      </c>
      <c r="D334" t="s">
        <v>38</v>
      </c>
      <c r="F334">
        <v>45660</v>
      </c>
      <c r="G334" t="s">
        <v>2133</v>
      </c>
      <c r="H334" t="s">
        <v>39</v>
      </c>
      <c r="I334" t="s">
        <v>41</v>
      </c>
      <c r="J334" t="s">
        <v>86</v>
      </c>
      <c r="K334" t="s">
        <v>54</v>
      </c>
      <c r="L334" t="s">
        <v>3384</v>
      </c>
      <c r="M334" t="s">
        <v>3385</v>
      </c>
      <c r="N334" t="s">
        <v>57</v>
      </c>
      <c r="O334">
        <v>45777</v>
      </c>
      <c r="P334" t="s">
        <v>1900</v>
      </c>
      <c r="Q334" t="s">
        <v>59</v>
      </c>
      <c r="R334" t="s">
        <v>49</v>
      </c>
      <c r="T334">
        <v>45777</v>
      </c>
      <c r="U334">
        <v>45754</v>
      </c>
      <c r="V334" t="s">
        <v>4302</v>
      </c>
      <c r="W334" t="s">
        <v>4301</v>
      </c>
      <c r="X334" t="s">
        <v>4301</v>
      </c>
    </row>
    <row r="335" spans="1:24" x14ac:dyDescent="0.35">
      <c r="A335" t="s">
        <v>3286</v>
      </c>
      <c r="B335">
        <v>45668.374236111114</v>
      </c>
      <c r="C335">
        <v>45668.376504629632</v>
      </c>
      <c r="D335" t="s">
        <v>38</v>
      </c>
      <c r="F335">
        <v>45668</v>
      </c>
      <c r="G335" t="s">
        <v>3287</v>
      </c>
      <c r="H335" t="s">
        <v>1920</v>
      </c>
      <c r="I335" t="s">
        <v>53</v>
      </c>
      <c r="J335" t="s">
        <v>42</v>
      </c>
      <c r="K335" t="s">
        <v>66</v>
      </c>
      <c r="L335" t="s">
        <v>3288</v>
      </c>
      <c r="M335" t="s">
        <v>3289</v>
      </c>
      <c r="N335" t="s">
        <v>57</v>
      </c>
      <c r="O335">
        <v>45674</v>
      </c>
      <c r="P335" t="s">
        <v>1900</v>
      </c>
      <c r="Q335" t="s">
        <v>59</v>
      </c>
      <c r="R335" t="s">
        <v>49</v>
      </c>
      <c r="T335">
        <v>45674</v>
      </c>
      <c r="V335" t="s">
        <v>4302</v>
      </c>
      <c r="W335" t="s">
        <v>4301</v>
      </c>
      <c r="X335" t="s">
        <v>4301</v>
      </c>
    </row>
    <row r="336" spans="1:24" x14ac:dyDescent="0.35">
      <c r="A336" t="s">
        <v>2279</v>
      </c>
      <c r="B336">
        <v>45721.610474537003</v>
      </c>
      <c r="C336">
        <v>45721.729594907403</v>
      </c>
      <c r="D336" t="s">
        <v>38</v>
      </c>
      <c r="F336">
        <v>45721</v>
      </c>
      <c r="G336" t="s">
        <v>2028</v>
      </c>
      <c r="H336" t="s">
        <v>39</v>
      </c>
      <c r="I336" t="s">
        <v>53</v>
      </c>
      <c r="J336" t="s">
        <v>86</v>
      </c>
      <c r="K336" t="s">
        <v>110</v>
      </c>
      <c r="L336" t="s">
        <v>2280</v>
      </c>
      <c r="M336" t="s">
        <v>2281</v>
      </c>
      <c r="N336" t="s">
        <v>113</v>
      </c>
      <c r="O336">
        <v>45744</v>
      </c>
      <c r="P336" t="s">
        <v>47</v>
      </c>
      <c r="Q336" t="s">
        <v>59</v>
      </c>
      <c r="R336" t="s">
        <v>137</v>
      </c>
      <c r="S336" t="s">
        <v>64</v>
      </c>
      <c r="T336">
        <v>45744</v>
      </c>
      <c r="V336" t="s">
        <v>4301</v>
      </c>
      <c r="W336">
        <v>-25</v>
      </c>
      <c r="X336" t="s">
        <v>1883</v>
      </c>
    </row>
    <row r="337" spans="1:24" x14ac:dyDescent="0.35">
      <c r="A337" t="s">
        <v>2275</v>
      </c>
      <c r="B337">
        <v>45721.730150463001</v>
      </c>
      <c r="C337">
        <v>45721.731481481504</v>
      </c>
      <c r="D337" t="s">
        <v>38</v>
      </c>
      <c r="F337">
        <v>45721</v>
      </c>
      <c r="G337" t="s">
        <v>2276</v>
      </c>
      <c r="H337" t="s">
        <v>39</v>
      </c>
      <c r="I337" t="s">
        <v>53</v>
      </c>
      <c r="J337" t="s">
        <v>86</v>
      </c>
      <c r="K337" t="s">
        <v>87</v>
      </c>
      <c r="L337" t="s">
        <v>2277</v>
      </c>
      <c r="M337" t="s">
        <v>2278</v>
      </c>
      <c r="N337" t="s">
        <v>57</v>
      </c>
      <c r="O337">
        <v>45744</v>
      </c>
      <c r="P337" t="s">
        <v>1900</v>
      </c>
      <c r="Q337" t="s">
        <v>59</v>
      </c>
      <c r="R337" t="s">
        <v>137</v>
      </c>
      <c r="S337" t="s">
        <v>50</v>
      </c>
      <c r="T337">
        <v>45744</v>
      </c>
      <c r="V337" t="s">
        <v>4301</v>
      </c>
      <c r="W337">
        <v>-25</v>
      </c>
      <c r="X337" t="s">
        <v>1883</v>
      </c>
    </row>
    <row r="338" spans="1:24" x14ac:dyDescent="0.35">
      <c r="A338" t="s">
        <v>2271</v>
      </c>
      <c r="B338">
        <v>45721.950798611098</v>
      </c>
      <c r="C338">
        <v>45721.9528587963</v>
      </c>
      <c r="D338" t="s">
        <v>38</v>
      </c>
      <c r="F338">
        <v>45721</v>
      </c>
      <c r="G338" t="s">
        <v>2272</v>
      </c>
      <c r="H338" t="s">
        <v>39</v>
      </c>
      <c r="I338" t="s">
        <v>41</v>
      </c>
      <c r="J338" t="s">
        <v>42</v>
      </c>
      <c r="K338" t="s">
        <v>66</v>
      </c>
      <c r="L338" t="s">
        <v>2273</v>
      </c>
      <c r="M338" t="s">
        <v>2274</v>
      </c>
      <c r="N338" t="s">
        <v>57</v>
      </c>
      <c r="O338">
        <v>45777</v>
      </c>
      <c r="P338" t="s">
        <v>1900</v>
      </c>
      <c r="Q338" t="s">
        <v>48</v>
      </c>
      <c r="R338" t="s">
        <v>49</v>
      </c>
      <c r="T338">
        <v>45777</v>
      </c>
      <c r="V338" t="s">
        <v>4302</v>
      </c>
      <c r="W338" t="s">
        <v>4301</v>
      </c>
      <c r="X338" t="s">
        <v>4301</v>
      </c>
    </row>
    <row r="339" spans="1:24" x14ac:dyDescent="0.35">
      <c r="A339" t="s">
        <v>2268</v>
      </c>
      <c r="B339">
        <v>45722.264513888898</v>
      </c>
      <c r="C339">
        <v>45722.274548611102</v>
      </c>
      <c r="D339" t="s">
        <v>38</v>
      </c>
      <c r="F339">
        <v>45722</v>
      </c>
      <c r="G339" t="s">
        <v>268</v>
      </c>
      <c r="H339" t="s">
        <v>1920</v>
      </c>
      <c r="I339" t="s">
        <v>53</v>
      </c>
      <c r="J339" t="s">
        <v>42</v>
      </c>
      <c r="K339" t="s">
        <v>66</v>
      </c>
      <c r="L339" t="s">
        <v>2269</v>
      </c>
      <c r="M339" t="s">
        <v>2270</v>
      </c>
      <c r="N339" t="s">
        <v>57</v>
      </c>
      <c r="O339">
        <v>45722</v>
      </c>
      <c r="P339" t="s">
        <v>47</v>
      </c>
      <c r="Q339" t="s">
        <v>59</v>
      </c>
      <c r="R339" t="s">
        <v>49</v>
      </c>
      <c r="T339">
        <v>45722</v>
      </c>
      <c r="V339" t="s">
        <v>4302</v>
      </c>
      <c r="W339" t="s">
        <v>4301</v>
      </c>
      <c r="X339" t="s">
        <v>4301</v>
      </c>
    </row>
    <row r="340" spans="1:24" x14ac:dyDescent="0.35">
      <c r="A340" t="s">
        <v>2265</v>
      </c>
      <c r="B340">
        <v>45722.2881597222</v>
      </c>
      <c r="C340">
        <v>45722.292372685202</v>
      </c>
      <c r="D340" t="s">
        <v>38</v>
      </c>
      <c r="F340">
        <v>45722</v>
      </c>
      <c r="G340" t="s">
        <v>301</v>
      </c>
      <c r="H340" t="s">
        <v>39</v>
      </c>
      <c r="I340" t="s">
        <v>53</v>
      </c>
      <c r="J340" t="s">
        <v>42</v>
      </c>
      <c r="K340" t="s">
        <v>66</v>
      </c>
      <c r="L340" t="s">
        <v>2266</v>
      </c>
      <c r="M340" t="s">
        <v>2267</v>
      </c>
      <c r="N340" t="s">
        <v>57</v>
      </c>
      <c r="O340">
        <v>45722</v>
      </c>
      <c r="P340" t="s">
        <v>1900</v>
      </c>
      <c r="Q340" t="s">
        <v>59</v>
      </c>
      <c r="R340" t="s">
        <v>49</v>
      </c>
      <c r="T340">
        <v>45722</v>
      </c>
      <c r="V340" t="s">
        <v>4302</v>
      </c>
      <c r="W340" t="s">
        <v>4301</v>
      </c>
      <c r="X340" t="s">
        <v>4301</v>
      </c>
    </row>
    <row r="341" spans="1:24" x14ac:dyDescent="0.35">
      <c r="A341" t="s">
        <v>2263</v>
      </c>
      <c r="B341">
        <v>45722.401006944398</v>
      </c>
      <c r="C341">
        <v>45722.402141203696</v>
      </c>
      <c r="D341" t="s">
        <v>38</v>
      </c>
      <c r="F341">
        <v>45722</v>
      </c>
      <c r="G341" t="s">
        <v>1144</v>
      </c>
      <c r="H341" t="s">
        <v>1920</v>
      </c>
      <c r="I341" t="s">
        <v>53</v>
      </c>
      <c r="J341" t="s">
        <v>86</v>
      </c>
      <c r="K341" t="s">
        <v>54</v>
      </c>
      <c r="L341" t="s">
        <v>2264</v>
      </c>
      <c r="M341" t="s">
        <v>2111</v>
      </c>
      <c r="N341" t="s">
        <v>113</v>
      </c>
      <c r="O341">
        <v>45723</v>
      </c>
      <c r="P341" t="s">
        <v>1900</v>
      </c>
      <c r="Q341" t="s">
        <v>48</v>
      </c>
      <c r="R341" t="s">
        <v>553</v>
      </c>
      <c r="S341" t="s">
        <v>64</v>
      </c>
      <c r="T341">
        <v>45723</v>
      </c>
      <c r="V341" t="s">
        <v>4301</v>
      </c>
      <c r="W341">
        <v>-46</v>
      </c>
      <c r="X341" t="s">
        <v>1883</v>
      </c>
    </row>
    <row r="342" spans="1:24" x14ac:dyDescent="0.35">
      <c r="A342" t="s">
        <v>2260</v>
      </c>
      <c r="B342">
        <v>45722.534351851798</v>
      </c>
      <c r="C342">
        <v>45722.538368055597</v>
      </c>
      <c r="D342" t="s">
        <v>38</v>
      </c>
      <c r="F342">
        <v>45723</v>
      </c>
      <c r="G342" t="s">
        <v>165</v>
      </c>
      <c r="H342" t="s">
        <v>39</v>
      </c>
      <c r="I342" t="s">
        <v>53</v>
      </c>
      <c r="J342" t="s">
        <v>42</v>
      </c>
      <c r="K342" t="s">
        <v>66</v>
      </c>
      <c r="L342" t="s">
        <v>2261</v>
      </c>
      <c r="M342" t="s">
        <v>2262</v>
      </c>
      <c r="N342" t="s">
        <v>57</v>
      </c>
      <c r="O342">
        <v>45722</v>
      </c>
      <c r="P342" t="s">
        <v>47</v>
      </c>
      <c r="Q342" t="s">
        <v>59</v>
      </c>
      <c r="R342" t="s">
        <v>137</v>
      </c>
      <c r="S342" t="s">
        <v>64</v>
      </c>
      <c r="T342">
        <v>45722</v>
      </c>
      <c r="V342" t="s">
        <v>4301</v>
      </c>
      <c r="W342">
        <v>-47</v>
      </c>
      <c r="X342" t="s">
        <v>1883</v>
      </c>
    </row>
    <row r="343" spans="1:24" x14ac:dyDescent="0.35">
      <c r="A343" t="s">
        <v>2257</v>
      </c>
      <c r="B343">
        <v>45722.725949074098</v>
      </c>
      <c r="C343">
        <v>45722.727407407401</v>
      </c>
      <c r="D343" t="s">
        <v>38</v>
      </c>
      <c r="F343">
        <v>45722</v>
      </c>
      <c r="G343" t="s">
        <v>196</v>
      </c>
      <c r="H343" t="s">
        <v>39</v>
      </c>
      <c r="I343" t="s">
        <v>53</v>
      </c>
      <c r="J343" t="s">
        <v>42</v>
      </c>
      <c r="K343" t="s">
        <v>66</v>
      </c>
      <c r="L343" t="s">
        <v>2258</v>
      </c>
      <c r="M343" t="s">
        <v>2259</v>
      </c>
      <c r="N343" t="s">
        <v>57</v>
      </c>
      <c r="O343">
        <v>45726</v>
      </c>
      <c r="P343" t="s">
        <v>1900</v>
      </c>
      <c r="Q343" t="s">
        <v>59</v>
      </c>
      <c r="R343" t="s">
        <v>49</v>
      </c>
      <c r="T343">
        <v>45726</v>
      </c>
      <c r="V343" t="s">
        <v>4302</v>
      </c>
      <c r="W343" t="s">
        <v>4301</v>
      </c>
      <c r="X343" t="s">
        <v>4301</v>
      </c>
    </row>
    <row r="344" spans="1:24" x14ac:dyDescent="0.35">
      <c r="A344" t="s">
        <v>2254</v>
      </c>
      <c r="B344">
        <v>45723.564976851798</v>
      </c>
      <c r="C344">
        <v>45723.566296296296</v>
      </c>
      <c r="D344" t="s">
        <v>38</v>
      </c>
      <c r="F344">
        <v>45723</v>
      </c>
      <c r="G344" t="s">
        <v>533</v>
      </c>
      <c r="H344" t="s">
        <v>1920</v>
      </c>
      <c r="I344" t="s">
        <v>53</v>
      </c>
      <c r="J344" t="s">
        <v>42</v>
      </c>
      <c r="K344" t="s">
        <v>118</v>
      </c>
      <c r="L344" t="s">
        <v>2255</v>
      </c>
      <c r="M344" t="s">
        <v>2256</v>
      </c>
      <c r="N344" t="s">
        <v>899</v>
      </c>
      <c r="O344">
        <v>45778</v>
      </c>
      <c r="P344" t="s">
        <v>1900</v>
      </c>
      <c r="Q344" t="s">
        <v>59</v>
      </c>
      <c r="R344" t="s">
        <v>137</v>
      </c>
      <c r="S344" t="s">
        <v>64</v>
      </c>
      <c r="T344">
        <v>45808</v>
      </c>
      <c r="V344" t="s">
        <v>4301</v>
      </c>
      <c r="W344">
        <v>39</v>
      </c>
      <c r="X344" t="s">
        <v>1882</v>
      </c>
    </row>
    <row r="345" spans="1:24" x14ac:dyDescent="0.35">
      <c r="A345" t="s">
        <v>2251</v>
      </c>
      <c r="B345">
        <v>45724.225509259297</v>
      </c>
      <c r="C345">
        <v>45724.2278703704</v>
      </c>
      <c r="D345" t="s">
        <v>38</v>
      </c>
      <c r="F345">
        <v>45723</v>
      </c>
      <c r="G345" t="s">
        <v>1604</v>
      </c>
      <c r="H345" t="s">
        <v>39</v>
      </c>
      <c r="I345" t="s">
        <v>93</v>
      </c>
      <c r="J345" t="s">
        <v>42</v>
      </c>
      <c r="K345" t="s">
        <v>61</v>
      </c>
      <c r="L345" t="s">
        <v>2252</v>
      </c>
      <c r="M345" t="s">
        <v>2253</v>
      </c>
      <c r="N345" t="s">
        <v>57</v>
      </c>
      <c r="O345">
        <v>45751</v>
      </c>
      <c r="P345" t="s">
        <v>1900</v>
      </c>
      <c r="Q345" t="s">
        <v>59</v>
      </c>
      <c r="R345" t="s">
        <v>137</v>
      </c>
      <c r="S345" t="s">
        <v>64</v>
      </c>
      <c r="T345">
        <v>45796</v>
      </c>
      <c r="V345" t="s">
        <v>4301</v>
      </c>
      <c r="W345">
        <v>27</v>
      </c>
      <c r="X345" t="s">
        <v>1882</v>
      </c>
    </row>
    <row r="346" spans="1:24" x14ac:dyDescent="0.35">
      <c r="A346" t="s">
        <v>3282</v>
      </c>
      <c r="B346">
        <v>45668.501539351855</v>
      </c>
      <c r="C346">
        <v>45668.505300925928</v>
      </c>
      <c r="D346" t="s">
        <v>38</v>
      </c>
      <c r="F346">
        <v>45668</v>
      </c>
      <c r="G346" t="s">
        <v>3283</v>
      </c>
      <c r="H346" t="s">
        <v>1920</v>
      </c>
      <c r="I346" t="s">
        <v>53</v>
      </c>
      <c r="J346" t="s">
        <v>42</v>
      </c>
      <c r="K346" t="s">
        <v>66</v>
      </c>
      <c r="L346" t="s">
        <v>3284</v>
      </c>
      <c r="M346" t="s">
        <v>3285</v>
      </c>
      <c r="N346" t="s">
        <v>57</v>
      </c>
      <c r="O346">
        <v>45674</v>
      </c>
      <c r="P346" t="s">
        <v>1900</v>
      </c>
      <c r="Q346" t="s">
        <v>59</v>
      </c>
      <c r="R346" t="s">
        <v>49</v>
      </c>
      <c r="T346">
        <v>45674</v>
      </c>
      <c r="V346" t="s">
        <v>4302</v>
      </c>
      <c r="W346" t="s">
        <v>4301</v>
      </c>
      <c r="X346" t="s">
        <v>4301</v>
      </c>
    </row>
    <row r="347" spans="1:24" x14ac:dyDescent="0.35">
      <c r="A347" t="s">
        <v>2248</v>
      </c>
      <c r="B347">
        <v>45726.514490740701</v>
      </c>
      <c r="C347">
        <v>45726.515775462998</v>
      </c>
      <c r="D347" t="s">
        <v>38</v>
      </c>
      <c r="F347">
        <v>45726</v>
      </c>
      <c r="G347" t="s">
        <v>2133</v>
      </c>
      <c r="H347" t="s">
        <v>39</v>
      </c>
      <c r="I347" t="s">
        <v>53</v>
      </c>
      <c r="J347" t="s">
        <v>86</v>
      </c>
      <c r="K347" t="s">
        <v>110</v>
      </c>
      <c r="L347" t="s">
        <v>2249</v>
      </c>
      <c r="M347" t="s">
        <v>2250</v>
      </c>
      <c r="N347" t="s">
        <v>113</v>
      </c>
      <c r="O347">
        <v>45777</v>
      </c>
      <c r="P347" t="s">
        <v>1900</v>
      </c>
      <c r="Q347" t="s">
        <v>59</v>
      </c>
      <c r="R347" t="s">
        <v>553</v>
      </c>
      <c r="S347" t="s">
        <v>64</v>
      </c>
      <c r="T347">
        <v>45777</v>
      </c>
      <c r="V347" t="s">
        <v>4301</v>
      </c>
      <c r="W347">
        <v>8</v>
      </c>
      <c r="X347" t="s">
        <v>1882</v>
      </c>
    </row>
    <row r="348" spans="1:24" x14ac:dyDescent="0.35">
      <c r="A348" t="s">
        <v>2245</v>
      </c>
      <c r="B348">
        <v>45726.546678240702</v>
      </c>
      <c r="C348">
        <v>45726.548252314802</v>
      </c>
      <c r="D348" t="s">
        <v>38</v>
      </c>
      <c r="F348">
        <v>45726</v>
      </c>
      <c r="G348" t="s">
        <v>2120</v>
      </c>
      <c r="H348" t="s">
        <v>39</v>
      </c>
      <c r="I348" t="s">
        <v>53</v>
      </c>
      <c r="J348" t="s">
        <v>42</v>
      </c>
      <c r="K348" t="s">
        <v>157</v>
      </c>
      <c r="L348" t="s">
        <v>2246</v>
      </c>
      <c r="M348" t="s">
        <v>2247</v>
      </c>
      <c r="N348" t="s">
        <v>1888</v>
      </c>
      <c r="O348">
        <v>45726</v>
      </c>
      <c r="P348" t="s">
        <v>1900</v>
      </c>
      <c r="Q348" t="s">
        <v>59</v>
      </c>
      <c r="R348" t="s">
        <v>553</v>
      </c>
      <c r="S348" t="s">
        <v>64</v>
      </c>
      <c r="T348">
        <v>45726</v>
      </c>
      <c r="V348" t="s">
        <v>4301</v>
      </c>
      <c r="W348">
        <v>-43</v>
      </c>
      <c r="X348" t="s">
        <v>1883</v>
      </c>
    </row>
    <row r="349" spans="1:24" x14ac:dyDescent="0.35">
      <c r="A349" t="s">
        <v>2242</v>
      </c>
      <c r="B349">
        <v>45727.380034722199</v>
      </c>
      <c r="C349">
        <v>45727.384328703702</v>
      </c>
      <c r="D349" t="s">
        <v>38</v>
      </c>
      <c r="F349">
        <v>45727</v>
      </c>
      <c r="G349" t="s">
        <v>383</v>
      </c>
      <c r="H349" t="s">
        <v>39</v>
      </c>
      <c r="I349" t="s">
        <v>53</v>
      </c>
      <c r="J349" t="s">
        <v>86</v>
      </c>
      <c r="K349" t="s">
        <v>157</v>
      </c>
      <c r="L349" t="s">
        <v>2243</v>
      </c>
      <c r="M349" t="s">
        <v>2244</v>
      </c>
      <c r="N349" t="s">
        <v>113</v>
      </c>
      <c r="O349">
        <v>45777</v>
      </c>
      <c r="P349" t="s">
        <v>1900</v>
      </c>
      <c r="Q349" t="s">
        <v>48</v>
      </c>
      <c r="R349" t="s">
        <v>49</v>
      </c>
      <c r="S349" t="s">
        <v>64</v>
      </c>
      <c r="T349">
        <v>45777</v>
      </c>
      <c r="V349" t="s">
        <v>4302</v>
      </c>
      <c r="W349" t="s">
        <v>4301</v>
      </c>
      <c r="X349" t="s">
        <v>4301</v>
      </c>
    </row>
    <row r="350" spans="1:24" x14ac:dyDescent="0.35">
      <c r="A350" t="s">
        <v>2239</v>
      </c>
      <c r="B350">
        <v>45727.389641203699</v>
      </c>
      <c r="C350">
        <v>45727.395069444399</v>
      </c>
      <c r="D350" t="s">
        <v>38</v>
      </c>
      <c r="F350">
        <v>45727</v>
      </c>
      <c r="G350" t="s">
        <v>2202</v>
      </c>
      <c r="H350" t="s">
        <v>39</v>
      </c>
      <c r="I350" t="s">
        <v>53</v>
      </c>
      <c r="J350" t="s">
        <v>86</v>
      </c>
      <c r="K350" t="s">
        <v>118</v>
      </c>
      <c r="L350" t="s">
        <v>2240</v>
      </c>
      <c r="M350" t="s">
        <v>2241</v>
      </c>
      <c r="N350" t="s">
        <v>57</v>
      </c>
      <c r="O350">
        <v>45777</v>
      </c>
      <c r="P350" t="s">
        <v>1900</v>
      </c>
      <c r="Q350" t="s">
        <v>59</v>
      </c>
      <c r="R350" t="s">
        <v>553</v>
      </c>
      <c r="S350" t="s">
        <v>64</v>
      </c>
      <c r="T350">
        <v>45777</v>
      </c>
      <c r="V350" t="s">
        <v>4301</v>
      </c>
      <c r="W350">
        <v>8</v>
      </c>
      <c r="X350" t="s">
        <v>1882</v>
      </c>
    </row>
    <row r="351" spans="1:24" x14ac:dyDescent="0.35">
      <c r="A351" t="s">
        <v>2235</v>
      </c>
      <c r="B351">
        <v>45727.529340277797</v>
      </c>
      <c r="C351">
        <v>45727.531736111101</v>
      </c>
      <c r="D351" t="s">
        <v>38</v>
      </c>
      <c r="F351">
        <v>45727</v>
      </c>
      <c r="G351" t="s">
        <v>2236</v>
      </c>
      <c r="H351" t="s">
        <v>39</v>
      </c>
      <c r="I351" t="s">
        <v>53</v>
      </c>
      <c r="J351" t="s">
        <v>42</v>
      </c>
      <c r="K351" t="s">
        <v>54</v>
      </c>
      <c r="L351" t="s">
        <v>2237</v>
      </c>
      <c r="M351" t="s">
        <v>2238</v>
      </c>
      <c r="N351" t="s">
        <v>57</v>
      </c>
      <c r="O351">
        <v>45777</v>
      </c>
      <c r="P351" t="s">
        <v>1900</v>
      </c>
      <c r="Q351" t="s">
        <v>59</v>
      </c>
      <c r="R351" t="s">
        <v>49</v>
      </c>
      <c r="S351" t="s">
        <v>64</v>
      </c>
      <c r="T351">
        <v>45777</v>
      </c>
      <c r="U351">
        <v>45761</v>
      </c>
      <c r="V351" t="s">
        <v>4302</v>
      </c>
      <c r="W351" t="s">
        <v>4301</v>
      </c>
      <c r="X351" t="s">
        <v>4301</v>
      </c>
    </row>
    <row r="352" spans="1:24" x14ac:dyDescent="0.35">
      <c r="A352" t="s">
        <v>2233</v>
      </c>
      <c r="B352">
        <v>45727.986111111102</v>
      </c>
      <c r="C352">
        <v>45727.988194444399</v>
      </c>
      <c r="D352" t="s">
        <v>38</v>
      </c>
      <c r="F352">
        <v>45728</v>
      </c>
      <c r="G352" t="s">
        <v>165</v>
      </c>
      <c r="H352" t="s">
        <v>39</v>
      </c>
      <c r="I352" t="s">
        <v>93</v>
      </c>
      <c r="J352" t="s">
        <v>42</v>
      </c>
      <c r="K352" t="s">
        <v>66</v>
      </c>
      <c r="L352" t="s">
        <v>2234</v>
      </c>
      <c r="M352" t="s">
        <v>2185</v>
      </c>
      <c r="N352" t="s">
        <v>57</v>
      </c>
      <c r="O352">
        <v>45727</v>
      </c>
      <c r="P352" t="s">
        <v>1900</v>
      </c>
      <c r="Q352" t="s">
        <v>48</v>
      </c>
      <c r="R352" t="s">
        <v>49</v>
      </c>
      <c r="T352">
        <v>45727</v>
      </c>
      <c r="V352" t="s">
        <v>4302</v>
      </c>
      <c r="W352" t="s">
        <v>4301</v>
      </c>
      <c r="X352" t="s">
        <v>4301</v>
      </c>
    </row>
    <row r="353" spans="1:24" x14ac:dyDescent="0.35">
      <c r="A353" t="s">
        <v>2226</v>
      </c>
      <c r="B353">
        <v>45728.359548611101</v>
      </c>
      <c r="C353">
        <v>45728.362407407403</v>
      </c>
      <c r="D353" t="s">
        <v>38</v>
      </c>
      <c r="F353">
        <v>45728</v>
      </c>
      <c r="G353" t="s">
        <v>2227</v>
      </c>
      <c r="H353" t="s">
        <v>1920</v>
      </c>
      <c r="I353" t="s">
        <v>53</v>
      </c>
      <c r="J353" t="s">
        <v>86</v>
      </c>
      <c r="K353" t="s">
        <v>184</v>
      </c>
      <c r="L353" t="s">
        <v>2228</v>
      </c>
      <c r="M353" t="s">
        <v>2229</v>
      </c>
      <c r="N353" t="s">
        <v>57</v>
      </c>
      <c r="O353">
        <v>45737</v>
      </c>
      <c r="P353" t="s">
        <v>1900</v>
      </c>
      <c r="Q353" t="s">
        <v>59</v>
      </c>
      <c r="R353" t="s">
        <v>553</v>
      </c>
      <c r="S353" t="s">
        <v>64</v>
      </c>
      <c r="T353">
        <v>45737</v>
      </c>
      <c r="V353" t="s">
        <v>4301</v>
      </c>
      <c r="W353">
        <v>-32</v>
      </c>
      <c r="X353" t="s">
        <v>1883</v>
      </c>
    </row>
    <row r="354" spans="1:24" x14ac:dyDescent="0.35">
      <c r="A354" t="s">
        <v>2230</v>
      </c>
      <c r="B354">
        <v>45728.3577083333</v>
      </c>
      <c r="C354">
        <v>45728.380370370403</v>
      </c>
      <c r="D354" t="s">
        <v>38</v>
      </c>
      <c r="F354">
        <v>45722</v>
      </c>
      <c r="G354" t="s">
        <v>138</v>
      </c>
      <c r="H354" t="s">
        <v>39</v>
      </c>
      <c r="I354" t="s">
        <v>53</v>
      </c>
      <c r="J354" t="s">
        <v>86</v>
      </c>
      <c r="K354" t="s">
        <v>94</v>
      </c>
      <c r="L354" t="s">
        <v>2231</v>
      </c>
      <c r="M354" t="s">
        <v>2232</v>
      </c>
      <c r="N354" t="s">
        <v>97</v>
      </c>
      <c r="O354">
        <v>45777</v>
      </c>
      <c r="P354" t="s">
        <v>1900</v>
      </c>
      <c r="Q354" t="s">
        <v>48</v>
      </c>
      <c r="R354" t="s">
        <v>49</v>
      </c>
      <c r="T354">
        <v>45777</v>
      </c>
      <c r="V354" t="s">
        <v>4302</v>
      </c>
      <c r="W354" t="s">
        <v>4301</v>
      </c>
      <c r="X354" t="s">
        <v>4301</v>
      </c>
    </row>
    <row r="355" spans="1:24" x14ac:dyDescent="0.35">
      <c r="A355" t="s">
        <v>2222</v>
      </c>
      <c r="B355">
        <v>45728.399768518502</v>
      </c>
      <c r="C355">
        <v>45728.402812499997</v>
      </c>
      <c r="D355" t="s">
        <v>38</v>
      </c>
      <c r="F355">
        <v>45728</v>
      </c>
      <c r="G355" t="s">
        <v>2223</v>
      </c>
      <c r="H355" t="s">
        <v>39</v>
      </c>
      <c r="I355" t="s">
        <v>53</v>
      </c>
      <c r="J355" t="s">
        <v>2116</v>
      </c>
      <c r="K355" t="s">
        <v>134</v>
      </c>
      <c r="L355" t="s">
        <v>2224</v>
      </c>
      <c r="M355" t="s">
        <v>2225</v>
      </c>
      <c r="N355" t="s">
        <v>57</v>
      </c>
      <c r="O355">
        <v>45764</v>
      </c>
      <c r="P355" t="s">
        <v>1900</v>
      </c>
      <c r="Q355" t="s">
        <v>59</v>
      </c>
      <c r="R355" t="s">
        <v>49</v>
      </c>
      <c r="T355">
        <v>45764</v>
      </c>
      <c r="V355" t="s">
        <v>4302</v>
      </c>
      <c r="W355" t="s">
        <v>4301</v>
      </c>
      <c r="X355" t="s">
        <v>4301</v>
      </c>
    </row>
    <row r="356" spans="1:24" x14ac:dyDescent="0.35">
      <c r="A356" t="s">
        <v>2219</v>
      </c>
      <c r="B356">
        <v>45728.927824074097</v>
      </c>
      <c r="C356">
        <v>45728.9295486111</v>
      </c>
      <c r="D356" t="s">
        <v>38</v>
      </c>
      <c r="F356">
        <v>45728</v>
      </c>
      <c r="G356" t="s">
        <v>268</v>
      </c>
      <c r="H356" t="s">
        <v>1920</v>
      </c>
      <c r="I356" t="s">
        <v>93</v>
      </c>
      <c r="J356" t="s">
        <v>42</v>
      </c>
      <c r="K356" t="s">
        <v>66</v>
      </c>
      <c r="L356" t="s">
        <v>2220</v>
      </c>
      <c r="M356" t="s">
        <v>2221</v>
      </c>
      <c r="N356" t="s">
        <v>57</v>
      </c>
      <c r="O356">
        <v>45728</v>
      </c>
      <c r="P356" t="s">
        <v>47</v>
      </c>
      <c r="Q356" t="s">
        <v>59</v>
      </c>
      <c r="R356" t="s">
        <v>49</v>
      </c>
      <c r="T356">
        <v>45728</v>
      </c>
      <c r="V356" t="s">
        <v>4302</v>
      </c>
      <c r="W356" t="s">
        <v>4301</v>
      </c>
      <c r="X356" t="s">
        <v>4301</v>
      </c>
    </row>
    <row r="357" spans="1:24" x14ac:dyDescent="0.35">
      <c r="A357" t="s">
        <v>3278</v>
      </c>
      <c r="B357">
        <v>45668.527384259258</v>
      </c>
      <c r="C357">
        <v>45668.530092592591</v>
      </c>
      <c r="D357" t="s">
        <v>38</v>
      </c>
      <c r="F357">
        <v>45668</v>
      </c>
      <c r="G357" t="s">
        <v>3279</v>
      </c>
      <c r="H357" t="s">
        <v>1920</v>
      </c>
      <c r="I357" t="s">
        <v>53</v>
      </c>
      <c r="J357" t="s">
        <v>42</v>
      </c>
      <c r="K357" t="s">
        <v>66</v>
      </c>
      <c r="L357" t="s">
        <v>3280</v>
      </c>
      <c r="M357" t="s">
        <v>3281</v>
      </c>
      <c r="N357" t="s">
        <v>57</v>
      </c>
      <c r="O357">
        <v>45671</v>
      </c>
      <c r="P357" t="s">
        <v>1900</v>
      </c>
      <c r="Q357" t="s">
        <v>59</v>
      </c>
      <c r="R357" t="s">
        <v>49</v>
      </c>
      <c r="T357">
        <v>45671</v>
      </c>
      <c r="V357" t="s">
        <v>4302</v>
      </c>
      <c r="W357" t="s">
        <v>4301</v>
      </c>
      <c r="X357" t="s">
        <v>4301</v>
      </c>
    </row>
    <row r="358" spans="1:24" x14ac:dyDescent="0.35">
      <c r="A358" t="s">
        <v>2216</v>
      </c>
      <c r="B358">
        <v>45729.533113425903</v>
      </c>
      <c r="C358">
        <v>45729.534340277802</v>
      </c>
      <c r="D358" t="s">
        <v>38</v>
      </c>
      <c r="F358">
        <v>45729</v>
      </c>
      <c r="G358" t="s">
        <v>2217</v>
      </c>
      <c r="H358" t="s">
        <v>1920</v>
      </c>
      <c r="I358" t="s">
        <v>53</v>
      </c>
      <c r="J358" t="s">
        <v>42</v>
      </c>
      <c r="K358" t="s">
        <v>66</v>
      </c>
      <c r="L358" t="s">
        <v>2218</v>
      </c>
      <c r="M358" t="s">
        <v>2218</v>
      </c>
      <c r="N358" t="s">
        <v>57</v>
      </c>
      <c r="O358">
        <v>45732</v>
      </c>
      <c r="P358" t="s">
        <v>1900</v>
      </c>
      <c r="Q358" t="s">
        <v>59</v>
      </c>
      <c r="R358" t="s">
        <v>137</v>
      </c>
      <c r="S358" t="s">
        <v>64</v>
      </c>
      <c r="T358">
        <v>45732</v>
      </c>
      <c r="U358">
        <v>45777</v>
      </c>
      <c r="V358" t="s">
        <v>4301</v>
      </c>
      <c r="W358">
        <v>-37</v>
      </c>
      <c r="X358" t="s">
        <v>1883</v>
      </c>
    </row>
    <row r="359" spans="1:24" x14ac:dyDescent="0.35">
      <c r="A359" t="s">
        <v>2214</v>
      </c>
      <c r="B359">
        <v>45729.623275462996</v>
      </c>
      <c r="C359">
        <v>45729.6238773148</v>
      </c>
      <c r="D359" t="s">
        <v>38</v>
      </c>
      <c r="F359">
        <v>45729</v>
      </c>
      <c r="G359" t="s">
        <v>2036</v>
      </c>
      <c r="H359" t="s">
        <v>39</v>
      </c>
      <c r="I359" t="s">
        <v>41</v>
      </c>
      <c r="J359" t="s">
        <v>42</v>
      </c>
      <c r="K359" t="s">
        <v>61</v>
      </c>
      <c r="L359" t="s">
        <v>2215</v>
      </c>
      <c r="M359" t="s">
        <v>1618</v>
      </c>
      <c r="N359" t="s">
        <v>113</v>
      </c>
      <c r="O359">
        <v>45777</v>
      </c>
      <c r="P359" t="s">
        <v>1900</v>
      </c>
      <c r="Q359" t="s">
        <v>59</v>
      </c>
      <c r="R359" t="s">
        <v>49</v>
      </c>
      <c r="T359">
        <v>45777</v>
      </c>
      <c r="V359" t="s">
        <v>4302</v>
      </c>
      <c r="W359" t="s">
        <v>4301</v>
      </c>
      <c r="X359" t="s">
        <v>4301</v>
      </c>
    </row>
    <row r="360" spans="1:24" x14ac:dyDescent="0.35">
      <c r="A360" t="s">
        <v>2211</v>
      </c>
      <c r="B360">
        <v>45729.769930555602</v>
      </c>
      <c r="C360">
        <v>45729.772824074098</v>
      </c>
      <c r="D360" t="s">
        <v>38</v>
      </c>
      <c r="F360">
        <v>45729</v>
      </c>
      <c r="G360" t="s">
        <v>2202</v>
      </c>
      <c r="H360" t="s">
        <v>1920</v>
      </c>
      <c r="I360" t="s">
        <v>53</v>
      </c>
      <c r="J360" t="s">
        <v>86</v>
      </c>
      <c r="K360" t="s">
        <v>639</v>
      </c>
      <c r="L360" t="s">
        <v>2212</v>
      </c>
      <c r="M360" t="s">
        <v>2213</v>
      </c>
      <c r="N360" t="s">
        <v>174</v>
      </c>
      <c r="O360">
        <v>45729</v>
      </c>
      <c r="P360" t="s">
        <v>108</v>
      </c>
      <c r="Q360" t="s">
        <v>59</v>
      </c>
      <c r="R360" t="s">
        <v>49</v>
      </c>
      <c r="T360">
        <v>45729</v>
      </c>
      <c r="V360" t="s">
        <v>4302</v>
      </c>
      <c r="W360" t="s">
        <v>4301</v>
      </c>
      <c r="X360" t="s">
        <v>4301</v>
      </c>
    </row>
    <row r="361" spans="1:24" x14ac:dyDescent="0.35">
      <c r="A361" t="s">
        <v>2208</v>
      </c>
      <c r="B361">
        <v>45729.817476851902</v>
      </c>
      <c r="C361">
        <v>45729.820972222202</v>
      </c>
      <c r="D361" t="s">
        <v>38</v>
      </c>
      <c r="F361">
        <v>45729</v>
      </c>
      <c r="G361" t="s">
        <v>473</v>
      </c>
      <c r="H361" t="s">
        <v>39</v>
      </c>
      <c r="I361" t="s">
        <v>41</v>
      </c>
      <c r="J361" t="s">
        <v>42</v>
      </c>
      <c r="K361" t="s">
        <v>118</v>
      </c>
      <c r="L361" t="s">
        <v>2209</v>
      </c>
      <c r="M361" t="s">
        <v>2210</v>
      </c>
      <c r="N361" t="s">
        <v>317</v>
      </c>
      <c r="O361">
        <v>45747</v>
      </c>
      <c r="P361" t="s">
        <v>1900</v>
      </c>
      <c r="Q361" t="s">
        <v>59</v>
      </c>
      <c r="R361" t="s">
        <v>72</v>
      </c>
      <c r="S361" t="s">
        <v>64</v>
      </c>
      <c r="T361">
        <v>45747</v>
      </c>
      <c r="U361">
        <v>45761</v>
      </c>
      <c r="V361" t="s">
        <v>4301</v>
      </c>
      <c r="W361" t="s">
        <v>4301</v>
      </c>
      <c r="X361" t="s">
        <v>4301</v>
      </c>
    </row>
    <row r="362" spans="1:24" x14ac:dyDescent="0.35">
      <c r="A362" t="s">
        <v>2205</v>
      </c>
      <c r="B362">
        <v>45730.353831018503</v>
      </c>
      <c r="C362">
        <v>45730.357106481497</v>
      </c>
      <c r="D362" t="s">
        <v>38</v>
      </c>
      <c r="F362">
        <v>45730</v>
      </c>
      <c r="G362" t="s">
        <v>6</v>
      </c>
      <c r="H362" t="s">
        <v>39</v>
      </c>
      <c r="I362" t="s">
        <v>53</v>
      </c>
      <c r="J362" t="s">
        <v>86</v>
      </c>
      <c r="K362" t="s">
        <v>110</v>
      </c>
      <c r="L362" t="s">
        <v>2206</v>
      </c>
      <c r="M362" t="s">
        <v>2207</v>
      </c>
      <c r="N362" t="s">
        <v>113</v>
      </c>
      <c r="O362">
        <v>45737</v>
      </c>
      <c r="P362" t="s">
        <v>1900</v>
      </c>
      <c r="Q362" t="s">
        <v>59</v>
      </c>
      <c r="R362" t="s">
        <v>553</v>
      </c>
      <c r="S362" t="s">
        <v>64</v>
      </c>
      <c r="T362">
        <v>45737</v>
      </c>
      <c r="V362" t="s">
        <v>4301</v>
      </c>
      <c r="W362">
        <v>-32</v>
      </c>
      <c r="X362" t="s">
        <v>1883</v>
      </c>
    </row>
    <row r="363" spans="1:24" x14ac:dyDescent="0.35">
      <c r="A363" t="s">
        <v>2201</v>
      </c>
      <c r="B363">
        <v>45730.779733796298</v>
      </c>
      <c r="C363">
        <v>45730.782175925902</v>
      </c>
      <c r="D363" t="s">
        <v>38</v>
      </c>
      <c r="F363">
        <v>45730</v>
      </c>
      <c r="G363" t="s">
        <v>2202</v>
      </c>
      <c r="H363" t="s">
        <v>39</v>
      </c>
      <c r="I363" t="s">
        <v>41</v>
      </c>
      <c r="J363" t="s">
        <v>86</v>
      </c>
      <c r="K363" t="s">
        <v>184</v>
      </c>
      <c r="L363" t="s">
        <v>2203</v>
      </c>
      <c r="M363" t="s">
        <v>2204</v>
      </c>
      <c r="N363" t="s">
        <v>113</v>
      </c>
      <c r="O363">
        <v>45777</v>
      </c>
      <c r="P363" t="s">
        <v>1900</v>
      </c>
      <c r="Q363" t="s">
        <v>59</v>
      </c>
      <c r="R363" t="s">
        <v>49</v>
      </c>
      <c r="S363" t="s">
        <v>64</v>
      </c>
      <c r="T363">
        <v>45777</v>
      </c>
      <c r="V363" t="s">
        <v>4302</v>
      </c>
      <c r="W363" t="s">
        <v>4301</v>
      </c>
      <c r="X363" t="s">
        <v>4301</v>
      </c>
    </row>
    <row r="364" spans="1:24" x14ac:dyDescent="0.35">
      <c r="A364" t="s">
        <v>2198</v>
      </c>
      <c r="B364">
        <v>45733.3895023148</v>
      </c>
      <c r="C364">
        <v>45733.391712962999</v>
      </c>
      <c r="D364" t="s">
        <v>38</v>
      </c>
      <c r="F364">
        <v>45733</v>
      </c>
      <c r="G364" t="s">
        <v>1604</v>
      </c>
      <c r="H364" t="s">
        <v>39</v>
      </c>
      <c r="I364" t="s">
        <v>53</v>
      </c>
      <c r="J364" t="s">
        <v>42</v>
      </c>
      <c r="K364" t="s">
        <v>61</v>
      </c>
      <c r="L364" t="s">
        <v>2199</v>
      </c>
      <c r="M364" t="s">
        <v>2200</v>
      </c>
      <c r="N364" t="s">
        <v>57</v>
      </c>
      <c r="O364">
        <v>45747</v>
      </c>
      <c r="P364" t="s">
        <v>1900</v>
      </c>
      <c r="Q364" t="s">
        <v>59</v>
      </c>
      <c r="R364" t="s">
        <v>137</v>
      </c>
      <c r="S364" t="s">
        <v>64</v>
      </c>
      <c r="T364">
        <v>45747</v>
      </c>
      <c r="U364">
        <v>45776</v>
      </c>
      <c r="V364" t="s">
        <v>4301</v>
      </c>
      <c r="W364">
        <v>-22</v>
      </c>
      <c r="X364" t="s">
        <v>1883</v>
      </c>
    </row>
    <row r="365" spans="1:24" x14ac:dyDescent="0.35">
      <c r="A365" t="s">
        <v>2195</v>
      </c>
      <c r="B365">
        <v>45733.7339236111</v>
      </c>
      <c r="C365">
        <v>45733.736284722203</v>
      </c>
      <c r="D365" t="s">
        <v>38</v>
      </c>
      <c r="F365">
        <v>45733</v>
      </c>
      <c r="G365" t="s">
        <v>268</v>
      </c>
      <c r="H365" t="s">
        <v>1920</v>
      </c>
      <c r="I365" t="s">
        <v>41</v>
      </c>
      <c r="J365" t="s">
        <v>42</v>
      </c>
      <c r="K365" t="s">
        <v>66</v>
      </c>
      <c r="L365" t="s">
        <v>2196</v>
      </c>
      <c r="M365" t="s">
        <v>2197</v>
      </c>
      <c r="N365" t="s">
        <v>57</v>
      </c>
      <c r="O365">
        <v>45733</v>
      </c>
      <c r="P365" t="s">
        <v>47</v>
      </c>
      <c r="Q365" t="s">
        <v>59</v>
      </c>
      <c r="R365" t="s">
        <v>49</v>
      </c>
      <c r="T365">
        <v>45733</v>
      </c>
      <c r="V365" t="s">
        <v>4302</v>
      </c>
      <c r="W365" t="s">
        <v>4301</v>
      </c>
      <c r="X365" t="s">
        <v>4301</v>
      </c>
    </row>
    <row r="366" spans="1:24" x14ac:dyDescent="0.35">
      <c r="A366" t="s">
        <v>2192</v>
      </c>
      <c r="B366">
        <v>45734.413506944402</v>
      </c>
      <c r="C366">
        <v>45734.415740740696</v>
      </c>
      <c r="D366" t="s">
        <v>38</v>
      </c>
      <c r="F366">
        <v>45734</v>
      </c>
      <c r="G366" t="s">
        <v>473</v>
      </c>
      <c r="H366" t="s">
        <v>39</v>
      </c>
      <c r="I366" t="s">
        <v>53</v>
      </c>
      <c r="J366" t="s">
        <v>42</v>
      </c>
      <c r="K366" t="s">
        <v>118</v>
      </c>
      <c r="L366" t="s">
        <v>2193</v>
      </c>
      <c r="M366" t="s">
        <v>2194</v>
      </c>
      <c r="N366" t="s">
        <v>1888</v>
      </c>
      <c r="O366">
        <v>45747</v>
      </c>
      <c r="P366" t="s">
        <v>1900</v>
      </c>
      <c r="Q366" t="s">
        <v>59</v>
      </c>
      <c r="R366" t="s">
        <v>553</v>
      </c>
      <c r="S366" t="s">
        <v>64</v>
      </c>
      <c r="T366">
        <v>45747</v>
      </c>
      <c r="V366" t="s">
        <v>4301</v>
      </c>
      <c r="W366">
        <v>-22</v>
      </c>
      <c r="X366" t="s">
        <v>1883</v>
      </c>
    </row>
    <row r="367" spans="1:24" x14ac:dyDescent="0.35">
      <c r="A367" t="s">
        <v>2189</v>
      </c>
      <c r="B367">
        <v>45734.470196759299</v>
      </c>
      <c r="C367">
        <v>45734.473414351902</v>
      </c>
      <c r="D367" t="s">
        <v>38</v>
      </c>
      <c r="F367">
        <v>45734</v>
      </c>
      <c r="G367" t="s">
        <v>222</v>
      </c>
      <c r="H367" t="s">
        <v>39</v>
      </c>
      <c r="I367" t="s">
        <v>53</v>
      </c>
      <c r="J367" t="s">
        <v>2116</v>
      </c>
      <c r="K367" t="s">
        <v>134</v>
      </c>
      <c r="L367" t="s">
        <v>2190</v>
      </c>
      <c r="M367" t="s">
        <v>2191</v>
      </c>
      <c r="N367" t="s">
        <v>57</v>
      </c>
      <c r="O367">
        <v>45746</v>
      </c>
      <c r="P367" t="s">
        <v>1900</v>
      </c>
      <c r="Q367" t="s">
        <v>59</v>
      </c>
      <c r="R367" t="s">
        <v>137</v>
      </c>
      <c r="S367" t="s">
        <v>50</v>
      </c>
      <c r="T367">
        <v>45746</v>
      </c>
      <c r="V367" t="s">
        <v>4301</v>
      </c>
      <c r="W367">
        <v>-23</v>
      </c>
      <c r="X367" t="s">
        <v>1883</v>
      </c>
    </row>
    <row r="368" spans="1:24" x14ac:dyDescent="0.35">
      <c r="A368" t="s">
        <v>3275</v>
      </c>
      <c r="B368">
        <v>45668.528113425928</v>
      </c>
      <c r="C368">
        <v>45668.530995370369</v>
      </c>
      <c r="D368" t="s">
        <v>38</v>
      </c>
      <c r="F368">
        <v>45668</v>
      </c>
      <c r="G368" t="s">
        <v>226</v>
      </c>
      <c r="H368" t="s">
        <v>1920</v>
      </c>
      <c r="I368" t="s">
        <v>53</v>
      </c>
      <c r="J368" t="s">
        <v>42</v>
      </c>
      <c r="K368" t="s">
        <v>66</v>
      </c>
      <c r="L368" t="s">
        <v>3276</v>
      </c>
      <c r="M368" t="s">
        <v>3277</v>
      </c>
      <c r="N368" t="s">
        <v>57</v>
      </c>
      <c r="O368">
        <v>45672</v>
      </c>
      <c r="P368" t="s">
        <v>1900</v>
      </c>
      <c r="Q368" t="s">
        <v>59</v>
      </c>
      <c r="R368" t="s">
        <v>49</v>
      </c>
      <c r="T368">
        <v>45672</v>
      </c>
      <c r="V368" t="s">
        <v>4302</v>
      </c>
      <c r="W368" t="s">
        <v>4301</v>
      </c>
      <c r="X368" t="s">
        <v>4301</v>
      </c>
    </row>
    <row r="369" spans="1:24" x14ac:dyDescent="0.35">
      <c r="A369" t="s">
        <v>2186</v>
      </c>
      <c r="B369">
        <v>45734.473807870403</v>
      </c>
      <c r="C369">
        <v>45734.476180555597</v>
      </c>
      <c r="D369" t="s">
        <v>38</v>
      </c>
      <c r="F369">
        <v>45734</v>
      </c>
      <c r="G369" t="s">
        <v>222</v>
      </c>
      <c r="H369" t="s">
        <v>39</v>
      </c>
      <c r="I369" t="s">
        <v>53</v>
      </c>
      <c r="J369" t="s">
        <v>2116</v>
      </c>
      <c r="K369" t="s">
        <v>134</v>
      </c>
      <c r="L369" t="s">
        <v>2187</v>
      </c>
      <c r="M369" t="s">
        <v>2188</v>
      </c>
      <c r="N369" t="s">
        <v>46</v>
      </c>
      <c r="O369">
        <v>45746</v>
      </c>
      <c r="P369" t="s">
        <v>1900</v>
      </c>
      <c r="Q369" t="s">
        <v>59</v>
      </c>
      <c r="R369" t="s">
        <v>49</v>
      </c>
      <c r="S369" t="s">
        <v>168</v>
      </c>
      <c r="T369">
        <v>45746</v>
      </c>
      <c r="V369" t="s">
        <v>4302</v>
      </c>
      <c r="W369" t="s">
        <v>4301</v>
      </c>
      <c r="X369" t="s">
        <v>4301</v>
      </c>
    </row>
    <row r="370" spans="1:24" x14ac:dyDescent="0.35">
      <c r="A370" t="s">
        <v>2183</v>
      </c>
      <c r="B370">
        <v>45734.6034953704</v>
      </c>
      <c r="C370">
        <v>45734.605960648099</v>
      </c>
      <c r="D370" t="s">
        <v>38</v>
      </c>
      <c r="F370">
        <v>45734</v>
      </c>
      <c r="G370" t="s">
        <v>165</v>
      </c>
      <c r="H370" t="s">
        <v>39</v>
      </c>
      <c r="I370" t="s">
        <v>41</v>
      </c>
      <c r="J370" t="s">
        <v>42</v>
      </c>
      <c r="K370" t="s">
        <v>66</v>
      </c>
      <c r="L370" t="s">
        <v>2184</v>
      </c>
      <c r="M370" t="s">
        <v>2185</v>
      </c>
      <c r="N370" t="s">
        <v>113</v>
      </c>
      <c r="O370">
        <v>45734</v>
      </c>
      <c r="P370" t="s">
        <v>1900</v>
      </c>
      <c r="Q370" t="s">
        <v>59</v>
      </c>
      <c r="R370" t="s">
        <v>49</v>
      </c>
      <c r="T370">
        <v>45734</v>
      </c>
      <c r="V370" t="s">
        <v>4302</v>
      </c>
      <c r="W370" t="s">
        <v>4301</v>
      </c>
      <c r="X370" t="s">
        <v>4301</v>
      </c>
    </row>
    <row r="371" spans="1:24" x14ac:dyDescent="0.35">
      <c r="A371" t="s">
        <v>2180</v>
      </c>
      <c r="B371">
        <v>45735.3847916667</v>
      </c>
      <c r="C371">
        <v>45735.388483796298</v>
      </c>
      <c r="D371" t="s">
        <v>38</v>
      </c>
      <c r="F371">
        <v>45735</v>
      </c>
      <c r="G371" t="s">
        <v>617</v>
      </c>
      <c r="H371" t="s">
        <v>39</v>
      </c>
      <c r="I371" t="s">
        <v>41</v>
      </c>
      <c r="J371" t="s">
        <v>86</v>
      </c>
      <c r="K371" t="s">
        <v>4304</v>
      </c>
      <c r="L371" t="s">
        <v>2181</v>
      </c>
      <c r="M371" t="s">
        <v>2182</v>
      </c>
      <c r="N371" t="s">
        <v>57</v>
      </c>
      <c r="O371">
        <v>45777</v>
      </c>
      <c r="P371" t="s">
        <v>47</v>
      </c>
      <c r="Q371" t="s">
        <v>59</v>
      </c>
      <c r="R371" t="s">
        <v>49</v>
      </c>
      <c r="S371" t="s">
        <v>64</v>
      </c>
      <c r="T371">
        <v>45777</v>
      </c>
      <c r="V371" t="s">
        <v>4302</v>
      </c>
      <c r="W371" t="s">
        <v>4301</v>
      </c>
      <c r="X371" t="s">
        <v>4301</v>
      </c>
    </row>
    <row r="372" spans="1:24" x14ac:dyDescent="0.35">
      <c r="A372" t="s">
        <v>2177</v>
      </c>
      <c r="B372">
        <v>45735.664131944402</v>
      </c>
      <c r="C372">
        <v>45735.6664930556</v>
      </c>
      <c r="D372" t="s">
        <v>38</v>
      </c>
      <c r="F372">
        <v>45735</v>
      </c>
      <c r="G372" t="s">
        <v>8</v>
      </c>
      <c r="H372" t="s">
        <v>39</v>
      </c>
      <c r="I372" t="s">
        <v>53</v>
      </c>
      <c r="J372" t="s">
        <v>2116</v>
      </c>
      <c r="K372" t="s">
        <v>134</v>
      </c>
      <c r="L372" t="s">
        <v>2178</v>
      </c>
      <c r="M372" t="s">
        <v>2179</v>
      </c>
      <c r="N372" t="s">
        <v>57</v>
      </c>
      <c r="O372">
        <v>45777</v>
      </c>
      <c r="P372" t="s">
        <v>1900</v>
      </c>
      <c r="Q372" t="s">
        <v>48</v>
      </c>
      <c r="R372" t="s">
        <v>137</v>
      </c>
      <c r="S372" t="s">
        <v>50</v>
      </c>
      <c r="T372">
        <v>45777</v>
      </c>
      <c r="V372" t="s">
        <v>4301</v>
      </c>
      <c r="W372">
        <v>8</v>
      </c>
      <c r="X372" t="s">
        <v>1882</v>
      </c>
    </row>
    <row r="373" spans="1:24" x14ac:dyDescent="0.35">
      <c r="A373" t="s">
        <v>2174</v>
      </c>
      <c r="B373">
        <v>45735.666562500002</v>
      </c>
      <c r="C373">
        <v>45735.667638888903</v>
      </c>
      <c r="D373" t="s">
        <v>38</v>
      </c>
      <c r="F373">
        <v>45735</v>
      </c>
      <c r="G373" t="s">
        <v>8</v>
      </c>
      <c r="H373" t="s">
        <v>39</v>
      </c>
      <c r="I373" t="s">
        <v>53</v>
      </c>
      <c r="J373" t="s">
        <v>2116</v>
      </c>
      <c r="K373" t="s">
        <v>134</v>
      </c>
      <c r="L373" t="s">
        <v>2175</v>
      </c>
      <c r="M373" t="s">
        <v>2176</v>
      </c>
      <c r="N373" t="s">
        <v>57</v>
      </c>
      <c r="O373">
        <v>45777</v>
      </c>
      <c r="P373" t="s">
        <v>1900</v>
      </c>
      <c r="Q373" t="s">
        <v>48</v>
      </c>
      <c r="R373" t="s">
        <v>49</v>
      </c>
      <c r="T373">
        <v>45777</v>
      </c>
      <c r="V373" t="s">
        <v>4302</v>
      </c>
      <c r="W373" t="s">
        <v>4301</v>
      </c>
      <c r="X373" t="s">
        <v>4301</v>
      </c>
    </row>
    <row r="374" spans="1:24" x14ac:dyDescent="0.35">
      <c r="A374" t="s">
        <v>2171</v>
      </c>
      <c r="B374">
        <v>45735.994039351797</v>
      </c>
      <c r="C374">
        <v>45735.996863425898</v>
      </c>
      <c r="D374" t="s">
        <v>38</v>
      </c>
      <c r="F374">
        <v>45735</v>
      </c>
      <c r="G374" t="s">
        <v>138</v>
      </c>
      <c r="H374" t="s">
        <v>39</v>
      </c>
      <c r="I374" t="s">
        <v>93</v>
      </c>
      <c r="J374" t="s">
        <v>86</v>
      </c>
      <c r="K374" t="s">
        <v>94</v>
      </c>
      <c r="L374" t="s">
        <v>2172</v>
      </c>
      <c r="M374" t="s">
        <v>2173</v>
      </c>
      <c r="N374" t="s">
        <v>97</v>
      </c>
      <c r="O374">
        <v>45777</v>
      </c>
      <c r="P374" t="s">
        <v>1900</v>
      </c>
      <c r="Q374" t="s">
        <v>48</v>
      </c>
      <c r="R374" t="s">
        <v>49</v>
      </c>
      <c r="T374">
        <v>45777</v>
      </c>
      <c r="V374" t="s">
        <v>4302</v>
      </c>
      <c r="W374" t="s">
        <v>4301</v>
      </c>
      <c r="X374" t="s">
        <v>4301</v>
      </c>
    </row>
    <row r="375" spans="1:24" x14ac:dyDescent="0.35">
      <c r="A375" t="s">
        <v>2168</v>
      </c>
      <c r="B375">
        <v>45736.3820949074</v>
      </c>
      <c r="C375">
        <v>45736.384050925903</v>
      </c>
      <c r="D375" t="s">
        <v>38</v>
      </c>
      <c r="F375">
        <v>45736</v>
      </c>
      <c r="G375" t="s">
        <v>192</v>
      </c>
      <c r="H375" t="s">
        <v>39</v>
      </c>
      <c r="I375" t="s">
        <v>53</v>
      </c>
      <c r="J375" t="s">
        <v>86</v>
      </c>
      <c r="K375" t="s">
        <v>193</v>
      </c>
      <c r="L375" t="s">
        <v>2169</v>
      </c>
      <c r="M375" t="s">
        <v>2170</v>
      </c>
      <c r="N375" t="s">
        <v>46</v>
      </c>
      <c r="O375">
        <v>45777</v>
      </c>
      <c r="P375" t="s">
        <v>1900</v>
      </c>
      <c r="Q375" t="s">
        <v>59</v>
      </c>
      <c r="R375" t="s">
        <v>137</v>
      </c>
      <c r="S375" t="s">
        <v>50</v>
      </c>
      <c r="T375">
        <v>45777</v>
      </c>
      <c r="V375" t="s">
        <v>4301</v>
      </c>
      <c r="W375">
        <v>8</v>
      </c>
      <c r="X375" t="s">
        <v>1882</v>
      </c>
    </row>
    <row r="376" spans="1:24" x14ac:dyDescent="0.35">
      <c r="A376" t="s">
        <v>2166</v>
      </c>
      <c r="B376">
        <v>45736.512453703697</v>
      </c>
      <c r="C376">
        <v>45736.520451388897</v>
      </c>
      <c r="D376" t="s">
        <v>38</v>
      </c>
      <c r="F376">
        <v>45736</v>
      </c>
      <c r="G376" t="s">
        <v>1315</v>
      </c>
      <c r="H376" t="s">
        <v>39</v>
      </c>
      <c r="I376" t="s">
        <v>53</v>
      </c>
      <c r="J376" t="s">
        <v>42</v>
      </c>
      <c r="K376" t="s">
        <v>66</v>
      </c>
      <c r="L376" t="s">
        <v>1592</v>
      </c>
      <c r="M376" t="s">
        <v>2167</v>
      </c>
      <c r="N376" t="s">
        <v>1888</v>
      </c>
      <c r="O376">
        <v>45736</v>
      </c>
      <c r="P376" t="s">
        <v>1900</v>
      </c>
      <c r="Q376" t="s">
        <v>59</v>
      </c>
      <c r="R376" t="s">
        <v>49</v>
      </c>
      <c r="S376" t="s">
        <v>64</v>
      </c>
      <c r="T376">
        <v>45736</v>
      </c>
      <c r="U376">
        <v>45761</v>
      </c>
      <c r="V376" t="s">
        <v>4305</v>
      </c>
      <c r="W376" t="s">
        <v>4301</v>
      </c>
      <c r="X376" t="s">
        <v>4301</v>
      </c>
    </row>
    <row r="377" spans="1:24" x14ac:dyDescent="0.35">
      <c r="A377" t="s">
        <v>2163</v>
      </c>
      <c r="B377">
        <v>45736.593726851803</v>
      </c>
      <c r="C377">
        <v>45736.595798611103</v>
      </c>
      <c r="D377" t="s">
        <v>38</v>
      </c>
      <c r="F377">
        <v>45736</v>
      </c>
      <c r="G377" t="s">
        <v>268</v>
      </c>
      <c r="H377" t="s">
        <v>1920</v>
      </c>
      <c r="I377" t="s">
        <v>41</v>
      </c>
      <c r="J377" t="s">
        <v>42</v>
      </c>
      <c r="K377" t="s">
        <v>66</v>
      </c>
      <c r="L377" t="s">
        <v>2164</v>
      </c>
      <c r="M377" t="s">
        <v>2165</v>
      </c>
      <c r="N377" t="s">
        <v>57</v>
      </c>
      <c r="O377">
        <v>45736</v>
      </c>
      <c r="P377" t="s">
        <v>47</v>
      </c>
      <c r="Q377" t="s">
        <v>59</v>
      </c>
      <c r="R377" t="s">
        <v>137</v>
      </c>
      <c r="S377" t="s">
        <v>64</v>
      </c>
      <c r="T377">
        <v>45736</v>
      </c>
      <c r="U377">
        <v>45777</v>
      </c>
      <c r="V377" t="s">
        <v>4301</v>
      </c>
      <c r="W377">
        <v>-33</v>
      </c>
      <c r="X377" t="s">
        <v>1883</v>
      </c>
    </row>
    <row r="378" spans="1:24" x14ac:dyDescent="0.35">
      <c r="A378" t="s">
        <v>2159</v>
      </c>
      <c r="B378">
        <v>45736.760497685202</v>
      </c>
      <c r="C378">
        <v>45736.763402777797</v>
      </c>
      <c r="D378" t="s">
        <v>38</v>
      </c>
      <c r="F378">
        <v>45736</v>
      </c>
      <c r="G378" t="s">
        <v>2160</v>
      </c>
      <c r="H378" t="s">
        <v>39</v>
      </c>
      <c r="I378" t="s">
        <v>41</v>
      </c>
      <c r="J378" t="s">
        <v>86</v>
      </c>
      <c r="K378" t="s">
        <v>4304</v>
      </c>
      <c r="L378" t="s">
        <v>2161</v>
      </c>
      <c r="M378" t="s">
        <v>2162</v>
      </c>
      <c r="N378" t="s">
        <v>97</v>
      </c>
      <c r="O378">
        <v>45747</v>
      </c>
      <c r="P378" t="s">
        <v>1900</v>
      </c>
      <c r="Q378" t="s">
        <v>59</v>
      </c>
      <c r="R378" t="s">
        <v>553</v>
      </c>
      <c r="S378" t="s">
        <v>64</v>
      </c>
      <c r="T378">
        <v>45747</v>
      </c>
      <c r="V378" t="s">
        <v>4301</v>
      </c>
      <c r="W378">
        <v>-22</v>
      </c>
      <c r="X378" t="s">
        <v>1883</v>
      </c>
    </row>
    <row r="379" spans="1:24" x14ac:dyDescent="0.35">
      <c r="A379" t="s">
        <v>3273</v>
      </c>
      <c r="B379">
        <v>45670.32309027778</v>
      </c>
      <c r="C379">
        <v>45670.32472222222</v>
      </c>
      <c r="D379" t="s">
        <v>38</v>
      </c>
      <c r="F379">
        <v>45670</v>
      </c>
      <c r="G379" t="s">
        <v>1604</v>
      </c>
      <c r="H379" t="s">
        <v>39</v>
      </c>
      <c r="I379" t="s">
        <v>53</v>
      </c>
      <c r="J379" t="s">
        <v>42</v>
      </c>
      <c r="K379" t="s">
        <v>61</v>
      </c>
      <c r="L379" t="s">
        <v>3274</v>
      </c>
      <c r="M379" t="s">
        <v>2299</v>
      </c>
      <c r="N379" t="s">
        <v>57</v>
      </c>
      <c r="O379">
        <v>45688</v>
      </c>
      <c r="P379" t="s">
        <v>1900</v>
      </c>
      <c r="Q379" t="s">
        <v>59</v>
      </c>
      <c r="R379" t="s">
        <v>49</v>
      </c>
      <c r="T379">
        <v>45688</v>
      </c>
      <c r="V379" t="s">
        <v>4302</v>
      </c>
      <c r="W379" t="s">
        <v>4301</v>
      </c>
      <c r="X379" t="s">
        <v>4301</v>
      </c>
    </row>
    <row r="380" spans="1:24" x14ac:dyDescent="0.35">
      <c r="A380" t="s">
        <v>2156</v>
      </c>
      <c r="B380">
        <v>45736.767037037003</v>
      </c>
      <c r="C380">
        <v>45736.769409722197</v>
      </c>
      <c r="D380" t="s">
        <v>38</v>
      </c>
      <c r="F380">
        <v>45736</v>
      </c>
      <c r="G380" t="s">
        <v>2028</v>
      </c>
      <c r="H380" t="s">
        <v>39</v>
      </c>
      <c r="I380" t="s">
        <v>41</v>
      </c>
      <c r="J380" t="s">
        <v>86</v>
      </c>
      <c r="K380" t="s">
        <v>54</v>
      </c>
      <c r="L380" t="s">
        <v>2157</v>
      </c>
      <c r="M380" t="s">
        <v>2158</v>
      </c>
      <c r="N380" t="s">
        <v>113</v>
      </c>
      <c r="O380">
        <v>45740</v>
      </c>
      <c r="P380" t="s">
        <v>1900</v>
      </c>
      <c r="Q380" t="s">
        <v>59</v>
      </c>
      <c r="R380" t="s">
        <v>49</v>
      </c>
      <c r="T380">
        <v>45740</v>
      </c>
      <c r="V380" t="s">
        <v>4302</v>
      </c>
      <c r="W380" t="s">
        <v>4301</v>
      </c>
      <c r="X380" t="s">
        <v>4301</v>
      </c>
    </row>
    <row r="381" spans="1:24" x14ac:dyDescent="0.35">
      <c r="A381" t="s">
        <v>2153</v>
      </c>
      <c r="B381">
        <v>45737.378182870401</v>
      </c>
      <c r="C381">
        <v>45737.380787037</v>
      </c>
      <c r="D381" t="s">
        <v>38</v>
      </c>
      <c r="F381">
        <v>45737</v>
      </c>
      <c r="G381" t="s">
        <v>192</v>
      </c>
      <c r="H381" t="s">
        <v>39</v>
      </c>
      <c r="I381" t="s">
        <v>53</v>
      </c>
      <c r="J381" t="s">
        <v>86</v>
      </c>
      <c r="K381" t="s">
        <v>2150</v>
      </c>
      <c r="L381" t="s">
        <v>2154</v>
      </c>
      <c r="M381" t="s">
        <v>2155</v>
      </c>
      <c r="N381" t="s">
        <v>113</v>
      </c>
      <c r="O381">
        <v>45737</v>
      </c>
      <c r="P381" t="s">
        <v>47</v>
      </c>
      <c r="Q381" t="s">
        <v>59</v>
      </c>
      <c r="R381" t="s">
        <v>49</v>
      </c>
      <c r="T381">
        <v>45737</v>
      </c>
      <c r="V381" t="s">
        <v>4302</v>
      </c>
      <c r="W381" t="s">
        <v>4301</v>
      </c>
      <c r="X381" t="s">
        <v>4301</v>
      </c>
    </row>
    <row r="382" spans="1:24" x14ac:dyDescent="0.35">
      <c r="A382" t="s">
        <v>2149</v>
      </c>
      <c r="B382">
        <v>45737.3808333333</v>
      </c>
      <c r="C382">
        <v>45737.382256944402</v>
      </c>
      <c r="D382" t="s">
        <v>38</v>
      </c>
      <c r="F382">
        <v>45737</v>
      </c>
      <c r="G382" t="s">
        <v>100</v>
      </c>
      <c r="H382" t="s">
        <v>39</v>
      </c>
      <c r="I382" t="s">
        <v>53</v>
      </c>
      <c r="J382" t="s">
        <v>86</v>
      </c>
      <c r="K382" t="s">
        <v>2150</v>
      </c>
      <c r="L382" t="s">
        <v>2151</v>
      </c>
      <c r="M382" t="s">
        <v>2152</v>
      </c>
      <c r="N382" t="s">
        <v>113</v>
      </c>
      <c r="O382">
        <v>45777</v>
      </c>
      <c r="P382" t="s">
        <v>1900</v>
      </c>
      <c r="Q382" t="s">
        <v>59</v>
      </c>
      <c r="R382" t="s">
        <v>49</v>
      </c>
      <c r="T382">
        <v>45777</v>
      </c>
      <c r="V382" t="s">
        <v>4302</v>
      </c>
      <c r="W382" t="s">
        <v>4301</v>
      </c>
      <c r="X382" t="s">
        <v>4301</v>
      </c>
    </row>
    <row r="383" spans="1:24" x14ac:dyDescent="0.35">
      <c r="A383" t="s">
        <v>2145</v>
      </c>
      <c r="B383">
        <v>45737.447060185201</v>
      </c>
      <c r="C383">
        <v>45737.449201388903</v>
      </c>
      <c r="D383" t="s">
        <v>38</v>
      </c>
      <c r="F383">
        <v>45737</v>
      </c>
      <c r="G383" t="s">
        <v>2146</v>
      </c>
      <c r="H383" t="s">
        <v>1920</v>
      </c>
      <c r="I383" t="s">
        <v>53</v>
      </c>
      <c r="J383" t="s">
        <v>86</v>
      </c>
      <c r="K383" t="s">
        <v>94</v>
      </c>
      <c r="L383" t="s">
        <v>2147</v>
      </c>
      <c r="M383" t="s">
        <v>2148</v>
      </c>
      <c r="N383" t="s">
        <v>113</v>
      </c>
      <c r="O383">
        <v>45777</v>
      </c>
      <c r="P383" t="s">
        <v>1900</v>
      </c>
      <c r="Q383" t="s">
        <v>59</v>
      </c>
      <c r="R383" t="s">
        <v>553</v>
      </c>
      <c r="S383" t="s">
        <v>50</v>
      </c>
      <c r="T383">
        <v>45777</v>
      </c>
      <c r="V383" t="s">
        <v>4301</v>
      </c>
      <c r="W383">
        <v>8</v>
      </c>
      <c r="X383" t="s">
        <v>1882</v>
      </c>
    </row>
    <row r="384" spans="1:24" x14ac:dyDescent="0.35">
      <c r="A384" t="s">
        <v>2142</v>
      </c>
      <c r="B384">
        <v>45739.374675925901</v>
      </c>
      <c r="C384">
        <v>45739.3761689815</v>
      </c>
      <c r="D384" t="s">
        <v>38</v>
      </c>
      <c r="F384">
        <v>45739</v>
      </c>
      <c r="G384" t="s">
        <v>256</v>
      </c>
      <c r="H384" t="s">
        <v>39</v>
      </c>
      <c r="I384" t="s">
        <v>53</v>
      </c>
      <c r="J384" t="s">
        <v>42</v>
      </c>
      <c r="K384" t="s">
        <v>118</v>
      </c>
      <c r="L384" t="s">
        <v>2143</v>
      </c>
      <c r="M384" t="s">
        <v>2144</v>
      </c>
      <c r="N384" t="s">
        <v>57</v>
      </c>
      <c r="O384">
        <v>45777</v>
      </c>
      <c r="P384" t="s">
        <v>1900</v>
      </c>
      <c r="Q384" t="s">
        <v>59</v>
      </c>
      <c r="R384" t="s">
        <v>49</v>
      </c>
      <c r="S384" t="s">
        <v>64</v>
      </c>
      <c r="T384">
        <v>45777</v>
      </c>
      <c r="U384">
        <v>45761</v>
      </c>
      <c r="V384" t="s">
        <v>4302</v>
      </c>
      <c r="W384" t="s">
        <v>4301</v>
      </c>
      <c r="X384" t="s">
        <v>4301</v>
      </c>
    </row>
    <row r="385" spans="1:24" x14ac:dyDescent="0.35">
      <c r="A385" t="s">
        <v>2139</v>
      </c>
      <c r="B385">
        <v>45740.412627314799</v>
      </c>
      <c r="C385">
        <v>45740.415694444397</v>
      </c>
      <c r="D385" t="s">
        <v>38</v>
      </c>
      <c r="F385">
        <v>45740</v>
      </c>
      <c r="G385" t="s">
        <v>2028</v>
      </c>
      <c r="H385" t="s">
        <v>39</v>
      </c>
      <c r="I385" t="s">
        <v>53</v>
      </c>
      <c r="J385" t="s">
        <v>42</v>
      </c>
      <c r="K385" t="s">
        <v>61</v>
      </c>
      <c r="L385" t="s">
        <v>2140</v>
      </c>
      <c r="M385" t="s">
        <v>2141</v>
      </c>
      <c r="N385" t="s">
        <v>57</v>
      </c>
      <c r="O385">
        <v>45772</v>
      </c>
      <c r="P385" t="s">
        <v>1900</v>
      </c>
      <c r="Q385" t="s">
        <v>48</v>
      </c>
      <c r="R385" t="s">
        <v>49</v>
      </c>
      <c r="S385" t="s">
        <v>50</v>
      </c>
      <c r="T385">
        <v>45772</v>
      </c>
      <c r="U385">
        <v>45761</v>
      </c>
      <c r="V385" t="s">
        <v>4302</v>
      </c>
      <c r="W385" t="s">
        <v>4301</v>
      </c>
      <c r="X385" t="s">
        <v>4301</v>
      </c>
    </row>
    <row r="386" spans="1:24" x14ac:dyDescent="0.35">
      <c r="A386" t="s">
        <v>2136</v>
      </c>
      <c r="B386">
        <v>45740.591736111099</v>
      </c>
      <c r="C386">
        <v>45740.599097222199</v>
      </c>
      <c r="D386" t="s">
        <v>38</v>
      </c>
      <c r="F386">
        <v>45740</v>
      </c>
      <c r="G386" t="s">
        <v>332</v>
      </c>
      <c r="H386" t="s">
        <v>39</v>
      </c>
      <c r="I386" t="s">
        <v>41</v>
      </c>
      <c r="J386" t="s">
        <v>86</v>
      </c>
      <c r="K386" t="s">
        <v>87</v>
      </c>
      <c r="L386" t="s">
        <v>2137</v>
      </c>
      <c r="M386" t="s">
        <v>2138</v>
      </c>
      <c r="N386" t="s">
        <v>57</v>
      </c>
      <c r="O386">
        <v>45740</v>
      </c>
      <c r="P386" t="s">
        <v>1900</v>
      </c>
      <c r="Q386" t="s">
        <v>59</v>
      </c>
      <c r="R386" t="s">
        <v>553</v>
      </c>
      <c r="S386" t="s">
        <v>64</v>
      </c>
      <c r="T386">
        <v>45740</v>
      </c>
      <c r="V386" t="s">
        <v>4301</v>
      </c>
      <c r="W386">
        <v>-29</v>
      </c>
      <c r="X386" t="s">
        <v>1883</v>
      </c>
    </row>
    <row r="387" spans="1:24" x14ac:dyDescent="0.35">
      <c r="A387" t="s">
        <v>2132</v>
      </c>
      <c r="B387">
        <v>45740.615381944401</v>
      </c>
      <c r="C387">
        <v>45740.616608796299</v>
      </c>
      <c r="D387" t="s">
        <v>38</v>
      </c>
      <c r="F387">
        <v>45740</v>
      </c>
      <c r="G387" t="s">
        <v>2133</v>
      </c>
      <c r="H387" t="s">
        <v>39</v>
      </c>
      <c r="I387" t="s">
        <v>41</v>
      </c>
      <c r="J387" t="s">
        <v>86</v>
      </c>
      <c r="K387" t="s">
        <v>61</v>
      </c>
      <c r="L387" t="s">
        <v>2134</v>
      </c>
      <c r="M387" t="s">
        <v>2135</v>
      </c>
      <c r="N387" t="s">
        <v>97</v>
      </c>
      <c r="O387">
        <v>45777</v>
      </c>
      <c r="P387" t="s">
        <v>1900</v>
      </c>
      <c r="Q387" t="s">
        <v>59</v>
      </c>
      <c r="R387" t="s">
        <v>49</v>
      </c>
      <c r="T387">
        <v>45777</v>
      </c>
      <c r="V387" t="s">
        <v>4302</v>
      </c>
      <c r="W387" t="s">
        <v>4301</v>
      </c>
      <c r="X387" t="s">
        <v>4301</v>
      </c>
    </row>
    <row r="388" spans="1:24" x14ac:dyDescent="0.35">
      <c r="A388" t="s">
        <v>2129</v>
      </c>
      <c r="B388">
        <v>45740.698680555601</v>
      </c>
      <c r="C388">
        <v>45740.701990740701</v>
      </c>
      <c r="D388" t="s">
        <v>38</v>
      </c>
      <c r="F388">
        <v>45740</v>
      </c>
      <c r="G388" t="s">
        <v>192</v>
      </c>
      <c r="H388" t="s">
        <v>39</v>
      </c>
      <c r="I388" t="s">
        <v>53</v>
      </c>
      <c r="J388" t="s">
        <v>42</v>
      </c>
      <c r="K388" t="s">
        <v>118</v>
      </c>
      <c r="L388" t="s">
        <v>2130</v>
      </c>
      <c r="M388" t="s">
        <v>2131</v>
      </c>
      <c r="N388" t="s">
        <v>1888</v>
      </c>
      <c r="O388">
        <v>45741</v>
      </c>
      <c r="P388" t="s">
        <v>1900</v>
      </c>
      <c r="Q388" t="s">
        <v>59</v>
      </c>
      <c r="R388" t="s">
        <v>49</v>
      </c>
      <c r="S388" t="s">
        <v>64</v>
      </c>
      <c r="T388">
        <v>45741</v>
      </c>
      <c r="U388">
        <v>45761</v>
      </c>
      <c r="V388" t="s">
        <v>4305</v>
      </c>
      <c r="W388" t="s">
        <v>4301</v>
      </c>
      <c r="X388" t="s">
        <v>4301</v>
      </c>
    </row>
    <row r="389" spans="1:24" x14ac:dyDescent="0.35">
      <c r="A389" t="s">
        <v>2126</v>
      </c>
      <c r="B389">
        <v>45741.428194444401</v>
      </c>
      <c r="C389">
        <v>45741.429479166698</v>
      </c>
      <c r="D389" t="s">
        <v>38</v>
      </c>
      <c r="F389">
        <v>45734</v>
      </c>
      <c r="G389" t="s">
        <v>533</v>
      </c>
      <c r="H389" t="s">
        <v>39</v>
      </c>
      <c r="I389" t="s">
        <v>53</v>
      </c>
      <c r="J389" t="s">
        <v>42</v>
      </c>
      <c r="K389" t="s">
        <v>118</v>
      </c>
      <c r="L389" t="s">
        <v>2127</v>
      </c>
      <c r="M389" t="s">
        <v>2128</v>
      </c>
      <c r="N389" t="s">
        <v>284</v>
      </c>
      <c r="O389">
        <v>45777</v>
      </c>
      <c r="P389" t="s">
        <v>1900</v>
      </c>
      <c r="Q389" t="s">
        <v>59</v>
      </c>
      <c r="R389" t="s">
        <v>49</v>
      </c>
      <c r="S389" t="s">
        <v>64</v>
      </c>
      <c r="T389">
        <v>45777</v>
      </c>
      <c r="U389">
        <v>45761</v>
      </c>
      <c r="V389" t="s">
        <v>4302</v>
      </c>
      <c r="W389" t="s">
        <v>4301</v>
      </c>
      <c r="X389" t="s">
        <v>4301</v>
      </c>
    </row>
    <row r="390" spans="1:24" x14ac:dyDescent="0.35">
      <c r="A390" t="s">
        <v>3269</v>
      </c>
      <c r="B390">
        <v>45670.331793981481</v>
      </c>
      <c r="C390">
        <v>45670.333333333336</v>
      </c>
      <c r="D390" t="s">
        <v>38</v>
      </c>
      <c r="F390">
        <v>45670</v>
      </c>
      <c r="G390" t="s">
        <v>3270</v>
      </c>
      <c r="H390" t="s">
        <v>39</v>
      </c>
      <c r="I390" t="s">
        <v>53</v>
      </c>
      <c r="J390" t="s">
        <v>42</v>
      </c>
      <c r="K390" t="s">
        <v>61</v>
      </c>
      <c r="L390" t="s">
        <v>3271</v>
      </c>
      <c r="M390" t="s">
        <v>3272</v>
      </c>
      <c r="N390" t="s">
        <v>113</v>
      </c>
      <c r="O390">
        <v>45777</v>
      </c>
      <c r="P390" t="s">
        <v>1900</v>
      </c>
      <c r="Q390" t="s">
        <v>59</v>
      </c>
      <c r="R390" t="s">
        <v>49</v>
      </c>
      <c r="T390">
        <v>45777</v>
      </c>
      <c r="V390" t="s">
        <v>4302</v>
      </c>
      <c r="W390" t="s">
        <v>4301</v>
      </c>
      <c r="X390" t="s">
        <v>4301</v>
      </c>
    </row>
    <row r="391" spans="1:24" x14ac:dyDescent="0.35">
      <c r="A391" t="s">
        <v>2123</v>
      </c>
      <c r="B391">
        <v>45741.462303240703</v>
      </c>
      <c r="C391">
        <v>45741.465358796297</v>
      </c>
      <c r="D391" t="s">
        <v>38</v>
      </c>
      <c r="F391">
        <v>45741</v>
      </c>
      <c r="G391" t="s">
        <v>1546</v>
      </c>
      <c r="H391" t="s">
        <v>39</v>
      </c>
      <c r="I391" t="s">
        <v>53</v>
      </c>
      <c r="J391" t="s">
        <v>42</v>
      </c>
      <c r="K391" t="s">
        <v>61</v>
      </c>
      <c r="L391" t="s">
        <v>2124</v>
      </c>
      <c r="M391" t="s">
        <v>2125</v>
      </c>
      <c r="N391" t="s">
        <v>1888</v>
      </c>
      <c r="O391">
        <v>45741</v>
      </c>
      <c r="P391" t="s">
        <v>47</v>
      </c>
      <c r="Q391" t="s">
        <v>59</v>
      </c>
      <c r="R391" t="s">
        <v>49</v>
      </c>
      <c r="S391" t="s">
        <v>64</v>
      </c>
      <c r="T391">
        <v>45741</v>
      </c>
      <c r="U391">
        <v>45761</v>
      </c>
      <c r="V391" t="s">
        <v>4305</v>
      </c>
      <c r="W391" t="s">
        <v>4301</v>
      </c>
      <c r="X391" t="s">
        <v>4301</v>
      </c>
    </row>
    <row r="392" spans="1:24" x14ac:dyDescent="0.35">
      <c r="A392" t="s">
        <v>2119</v>
      </c>
      <c r="B392">
        <v>45741.472291666701</v>
      </c>
      <c r="C392">
        <v>45741.4914699074</v>
      </c>
      <c r="D392" t="s">
        <v>38</v>
      </c>
      <c r="F392">
        <v>45741</v>
      </c>
      <c r="G392" t="s">
        <v>2120</v>
      </c>
      <c r="H392" t="s">
        <v>39</v>
      </c>
      <c r="I392" t="s">
        <v>53</v>
      </c>
      <c r="J392" t="s">
        <v>42</v>
      </c>
      <c r="K392" t="s">
        <v>61</v>
      </c>
      <c r="L392" t="s">
        <v>2121</v>
      </c>
      <c r="M392" t="s">
        <v>2122</v>
      </c>
      <c r="N392" t="s">
        <v>1888</v>
      </c>
      <c r="O392">
        <v>45741</v>
      </c>
      <c r="P392" t="s">
        <v>1900</v>
      </c>
      <c r="Q392" t="s">
        <v>59</v>
      </c>
      <c r="R392" t="s">
        <v>49</v>
      </c>
      <c r="S392" t="s">
        <v>64</v>
      </c>
      <c r="T392">
        <v>45741</v>
      </c>
      <c r="U392">
        <v>45741</v>
      </c>
      <c r="V392" t="s">
        <v>4302</v>
      </c>
      <c r="W392" t="s">
        <v>4301</v>
      </c>
      <c r="X392" t="s">
        <v>4301</v>
      </c>
    </row>
    <row r="393" spans="1:24" x14ac:dyDescent="0.35">
      <c r="A393" t="s">
        <v>2115</v>
      </c>
      <c r="B393">
        <v>45741.588842592602</v>
      </c>
      <c r="C393">
        <v>45741.590740740699</v>
      </c>
      <c r="D393" t="s">
        <v>38</v>
      </c>
      <c r="F393">
        <v>45741</v>
      </c>
      <c r="G393" t="s">
        <v>222</v>
      </c>
      <c r="H393" t="s">
        <v>39</v>
      </c>
      <c r="I393" t="s">
        <v>53</v>
      </c>
      <c r="J393" t="s">
        <v>2116</v>
      </c>
      <c r="K393" t="s">
        <v>134</v>
      </c>
      <c r="L393" t="s">
        <v>2117</v>
      </c>
      <c r="M393" t="s">
        <v>2118</v>
      </c>
      <c r="N393" t="s">
        <v>57</v>
      </c>
      <c r="O393">
        <v>45758</v>
      </c>
      <c r="P393" t="s">
        <v>1900</v>
      </c>
      <c r="Q393" t="s">
        <v>59</v>
      </c>
      <c r="R393" t="s">
        <v>553</v>
      </c>
      <c r="S393" t="s">
        <v>64</v>
      </c>
      <c r="T393">
        <v>45758</v>
      </c>
      <c r="V393" t="s">
        <v>4301</v>
      </c>
      <c r="W393">
        <v>-11</v>
      </c>
      <c r="X393" t="s">
        <v>1883</v>
      </c>
    </row>
    <row r="394" spans="1:24" x14ac:dyDescent="0.35">
      <c r="A394" t="s">
        <v>2112</v>
      </c>
      <c r="B394">
        <v>45742.350416666697</v>
      </c>
      <c r="C394">
        <v>45742.354594907403</v>
      </c>
      <c r="D394" t="s">
        <v>38</v>
      </c>
      <c r="F394">
        <v>45742</v>
      </c>
      <c r="G394" t="s">
        <v>1866</v>
      </c>
      <c r="H394" t="s">
        <v>39</v>
      </c>
      <c r="I394" t="s">
        <v>53</v>
      </c>
      <c r="J394" t="s">
        <v>281</v>
      </c>
      <c r="K394" t="s">
        <v>281</v>
      </c>
      <c r="L394" t="s">
        <v>2113</v>
      </c>
      <c r="M394" t="s">
        <v>2114</v>
      </c>
      <c r="N394" t="s">
        <v>57</v>
      </c>
      <c r="O394">
        <v>45777</v>
      </c>
      <c r="P394" t="s">
        <v>1900</v>
      </c>
      <c r="Q394" t="s">
        <v>59</v>
      </c>
      <c r="R394" t="s">
        <v>137</v>
      </c>
      <c r="S394" t="s">
        <v>64</v>
      </c>
      <c r="T394">
        <v>45777</v>
      </c>
      <c r="V394" t="s">
        <v>4301</v>
      </c>
      <c r="W394">
        <v>8</v>
      </c>
      <c r="X394" t="s">
        <v>1882</v>
      </c>
    </row>
    <row r="395" spans="1:24" x14ac:dyDescent="0.35">
      <c r="A395" t="s">
        <v>2108</v>
      </c>
      <c r="B395">
        <v>45742.355833333299</v>
      </c>
      <c r="C395">
        <v>45742.358240740701</v>
      </c>
      <c r="D395" t="s">
        <v>38</v>
      </c>
      <c r="F395">
        <v>45742</v>
      </c>
      <c r="G395" t="s">
        <v>2109</v>
      </c>
      <c r="H395" t="s">
        <v>39</v>
      </c>
      <c r="I395" t="s">
        <v>53</v>
      </c>
      <c r="J395" t="s">
        <v>86</v>
      </c>
      <c r="K395" t="s">
        <v>94</v>
      </c>
      <c r="L395" t="s">
        <v>2110</v>
      </c>
      <c r="M395" t="s">
        <v>2111</v>
      </c>
      <c r="N395" t="s">
        <v>57</v>
      </c>
      <c r="O395">
        <v>45742</v>
      </c>
      <c r="P395" t="s">
        <v>1900</v>
      </c>
      <c r="Q395" t="s">
        <v>48</v>
      </c>
      <c r="R395" t="s">
        <v>49</v>
      </c>
      <c r="S395" t="s">
        <v>64</v>
      </c>
      <c r="T395">
        <v>45742</v>
      </c>
      <c r="V395" t="s">
        <v>4302</v>
      </c>
      <c r="W395" t="s">
        <v>4301</v>
      </c>
      <c r="X395" t="s">
        <v>4301</v>
      </c>
    </row>
    <row r="396" spans="1:24" x14ac:dyDescent="0.35">
      <c r="A396" t="s">
        <v>2104</v>
      </c>
      <c r="B396">
        <v>45742.384861111103</v>
      </c>
      <c r="C396">
        <v>45742.391041666699</v>
      </c>
      <c r="D396" t="s">
        <v>38</v>
      </c>
      <c r="F396">
        <v>45742</v>
      </c>
      <c r="G396" t="s">
        <v>2105</v>
      </c>
      <c r="H396" t="s">
        <v>39</v>
      </c>
      <c r="I396" t="s">
        <v>53</v>
      </c>
      <c r="J396" t="s">
        <v>86</v>
      </c>
      <c r="K396" t="s">
        <v>43</v>
      </c>
      <c r="L396" t="s">
        <v>2106</v>
      </c>
      <c r="M396" t="s">
        <v>2107</v>
      </c>
      <c r="N396" t="s">
        <v>46</v>
      </c>
      <c r="O396">
        <v>45748</v>
      </c>
      <c r="P396" t="s">
        <v>1900</v>
      </c>
      <c r="Q396" t="s">
        <v>59</v>
      </c>
      <c r="R396" t="s">
        <v>49</v>
      </c>
      <c r="S396" t="s">
        <v>64</v>
      </c>
      <c r="T396">
        <v>45748</v>
      </c>
      <c r="V396" t="s">
        <v>4302</v>
      </c>
      <c r="W396" t="s">
        <v>4301</v>
      </c>
      <c r="X396" t="s">
        <v>4301</v>
      </c>
    </row>
    <row r="397" spans="1:24" x14ac:dyDescent="0.35">
      <c r="A397" t="s">
        <v>2100</v>
      </c>
      <c r="B397">
        <v>45742.413981481499</v>
      </c>
      <c r="C397">
        <v>45742.416145833296</v>
      </c>
      <c r="D397" t="s">
        <v>38</v>
      </c>
      <c r="F397">
        <v>45741</v>
      </c>
      <c r="G397" t="s">
        <v>2101</v>
      </c>
      <c r="H397" t="s">
        <v>39</v>
      </c>
      <c r="I397" t="s">
        <v>53</v>
      </c>
      <c r="J397" t="s">
        <v>42</v>
      </c>
      <c r="K397" t="s">
        <v>61</v>
      </c>
      <c r="L397" t="s">
        <v>2102</v>
      </c>
      <c r="M397" t="s">
        <v>2103</v>
      </c>
      <c r="N397" t="s">
        <v>57</v>
      </c>
      <c r="O397">
        <v>45772</v>
      </c>
      <c r="P397" t="s">
        <v>1900</v>
      </c>
      <c r="Q397" t="s">
        <v>48</v>
      </c>
      <c r="R397" t="s">
        <v>137</v>
      </c>
      <c r="S397" t="s">
        <v>64</v>
      </c>
      <c r="T397">
        <v>45772</v>
      </c>
      <c r="U397">
        <v>45797</v>
      </c>
      <c r="V397" t="s">
        <v>4301</v>
      </c>
      <c r="W397">
        <v>3</v>
      </c>
      <c r="X397" t="s">
        <v>1882</v>
      </c>
    </row>
    <row r="398" spans="1:24" x14ac:dyDescent="0.35">
      <c r="A398" t="s">
        <v>2096</v>
      </c>
      <c r="B398">
        <v>45742.443437499998</v>
      </c>
      <c r="C398">
        <v>45742.444513888899</v>
      </c>
      <c r="D398" t="s">
        <v>38</v>
      </c>
      <c r="F398">
        <v>45742</v>
      </c>
      <c r="G398" t="s">
        <v>2097</v>
      </c>
      <c r="H398" t="s">
        <v>39</v>
      </c>
      <c r="I398" t="s">
        <v>53</v>
      </c>
      <c r="J398" t="s">
        <v>281</v>
      </c>
      <c r="K398" t="s">
        <v>281</v>
      </c>
      <c r="L398" t="s">
        <v>2098</v>
      </c>
      <c r="M398" t="s">
        <v>2099</v>
      </c>
      <c r="N398" t="s">
        <v>57</v>
      </c>
      <c r="O398">
        <v>45742</v>
      </c>
      <c r="P398" t="s">
        <v>1900</v>
      </c>
      <c r="Q398" t="s">
        <v>59</v>
      </c>
      <c r="R398" t="s">
        <v>137</v>
      </c>
      <c r="S398" t="s">
        <v>64</v>
      </c>
      <c r="T398">
        <v>45742</v>
      </c>
      <c r="V398" t="s">
        <v>4301</v>
      </c>
      <c r="W398">
        <v>-27</v>
      </c>
      <c r="X398" t="s">
        <v>1883</v>
      </c>
    </row>
    <row r="399" spans="1:24" x14ac:dyDescent="0.35">
      <c r="A399" t="s">
        <v>2093</v>
      </c>
      <c r="B399">
        <v>45742.609027777798</v>
      </c>
      <c r="C399">
        <v>45742.611423611103</v>
      </c>
      <c r="D399" t="s">
        <v>38</v>
      </c>
      <c r="F399">
        <v>45742</v>
      </c>
      <c r="G399" t="s">
        <v>138</v>
      </c>
      <c r="H399" t="s">
        <v>39</v>
      </c>
      <c r="I399" t="s">
        <v>41</v>
      </c>
      <c r="J399" t="s">
        <v>86</v>
      </c>
      <c r="K399" t="s">
        <v>94</v>
      </c>
      <c r="L399" t="s">
        <v>2094</v>
      </c>
      <c r="M399" t="s">
        <v>2095</v>
      </c>
      <c r="N399" t="s">
        <v>97</v>
      </c>
      <c r="O399">
        <v>45777</v>
      </c>
      <c r="P399" t="s">
        <v>1900</v>
      </c>
      <c r="Q399" t="s">
        <v>48</v>
      </c>
      <c r="R399" t="s">
        <v>49</v>
      </c>
      <c r="S399" t="s">
        <v>64</v>
      </c>
      <c r="T399">
        <v>45777</v>
      </c>
      <c r="V399" t="s">
        <v>4302</v>
      </c>
      <c r="W399" t="s">
        <v>4301</v>
      </c>
      <c r="X399" t="s">
        <v>4301</v>
      </c>
    </row>
    <row r="400" spans="1:24" x14ac:dyDescent="0.35">
      <c r="A400" t="s">
        <v>2090</v>
      </c>
      <c r="B400">
        <v>45742.978750000002</v>
      </c>
      <c r="C400">
        <v>45742.982581018499</v>
      </c>
      <c r="D400" t="s">
        <v>38</v>
      </c>
      <c r="F400">
        <v>45742</v>
      </c>
      <c r="G400" t="s">
        <v>1604</v>
      </c>
      <c r="H400" t="s">
        <v>39</v>
      </c>
      <c r="I400" t="s">
        <v>93</v>
      </c>
      <c r="J400" t="s">
        <v>42</v>
      </c>
      <c r="K400" t="s">
        <v>61</v>
      </c>
      <c r="L400" t="s">
        <v>2091</v>
      </c>
      <c r="M400" t="s">
        <v>2092</v>
      </c>
      <c r="N400" t="s">
        <v>57</v>
      </c>
      <c r="O400">
        <v>45751</v>
      </c>
      <c r="P400" t="s">
        <v>1900</v>
      </c>
      <c r="Q400" t="s">
        <v>59</v>
      </c>
      <c r="R400" t="s">
        <v>49</v>
      </c>
      <c r="S400" t="s">
        <v>64</v>
      </c>
      <c r="T400">
        <v>45751</v>
      </c>
      <c r="U400">
        <v>45751</v>
      </c>
      <c r="V400" t="s">
        <v>4302</v>
      </c>
      <c r="W400" t="s">
        <v>4301</v>
      </c>
      <c r="X400" t="s">
        <v>4301</v>
      </c>
    </row>
    <row r="401" spans="1:24" x14ac:dyDescent="0.35">
      <c r="A401" t="s">
        <v>3265</v>
      </c>
      <c r="B401">
        <v>45670.407731481479</v>
      </c>
      <c r="C401">
        <v>45670.413032407407</v>
      </c>
      <c r="D401" t="s">
        <v>38</v>
      </c>
      <c r="F401">
        <v>45670</v>
      </c>
      <c r="G401" t="s">
        <v>3266</v>
      </c>
      <c r="H401" t="s">
        <v>39</v>
      </c>
      <c r="I401" t="s">
        <v>53</v>
      </c>
      <c r="J401" t="s">
        <v>42</v>
      </c>
      <c r="K401" t="s">
        <v>118</v>
      </c>
      <c r="L401" t="s">
        <v>3267</v>
      </c>
      <c r="M401" t="s">
        <v>3268</v>
      </c>
      <c r="N401" t="s">
        <v>57</v>
      </c>
      <c r="O401">
        <v>45777</v>
      </c>
      <c r="P401" t="s">
        <v>1900</v>
      </c>
      <c r="Q401" t="s">
        <v>59</v>
      </c>
      <c r="R401" t="s">
        <v>49</v>
      </c>
      <c r="T401">
        <v>45777</v>
      </c>
      <c r="V401" t="s">
        <v>4302</v>
      </c>
      <c r="W401" t="s">
        <v>4301</v>
      </c>
      <c r="X401" t="s">
        <v>4301</v>
      </c>
    </row>
    <row r="402" spans="1:24" x14ac:dyDescent="0.35">
      <c r="A402" t="s">
        <v>2086</v>
      </c>
      <c r="B402">
        <v>45743.224791666697</v>
      </c>
      <c r="C402">
        <v>45743.2266087963</v>
      </c>
      <c r="D402" t="s">
        <v>38</v>
      </c>
      <c r="F402">
        <v>45742</v>
      </c>
      <c r="G402" t="s">
        <v>2087</v>
      </c>
      <c r="H402" t="s">
        <v>1920</v>
      </c>
      <c r="I402" t="s">
        <v>93</v>
      </c>
      <c r="J402" t="s">
        <v>86</v>
      </c>
      <c r="K402" t="s">
        <v>639</v>
      </c>
      <c r="L402" t="s">
        <v>2088</v>
      </c>
      <c r="M402" t="s">
        <v>2089</v>
      </c>
      <c r="N402" t="s">
        <v>97</v>
      </c>
      <c r="O402">
        <v>45777</v>
      </c>
      <c r="P402" t="s">
        <v>1900</v>
      </c>
      <c r="Q402" t="s">
        <v>59</v>
      </c>
      <c r="R402" t="s">
        <v>553</v>
      </c>
      <c r="S402" t="s">
        <v>64</v>
      </c>
      <c r="T402">
        <v>45777</v>
      </c>
      <c r="V402" t="s">
        <v>4301</v>
      </c>
      <c r="W402">
        <v>8</v>
      </c>
      <c r="X402" t="s">
        <v>1882</v>
      </c>
    </row>
    <row r="403" spans="1:24" x14ac:dyDescent="0.35">
      <c r="A403" t="s">
        <v>2083</v>
      </c>
      <c r="B403">
        <v>45743.360914351899</v>
      </c>
      <c r="C403">
        <v>45743.363240740699</v>
      </c>
      <c r="D403" t="s">
        <v>38</v>
      </c>
      <c r="F403">
        <v>45743</v>
      </c>
      <c r="G403" t="s">
        <v>1015</v>
      </c>
      <c r="H403" t="s">
        <v>39</v>
      </c>
      <c r="I403" t="s">
        <v>53</v>
      </c>
      <c r="J403" t="s">
        <v>42</v>
      </c>
      <c r="K403" t="s">
        <v>118</v>
      </c>
      <c r="L403" t="s">
        <v>2084</v>
      </c>
      <c r="M403" t="s">
        <v>2085</v>
      </c>
      <c r="N403" t="s">
        <v>284</v>
      </c>
      <c r="O403">
        <v>45748</v>
      </c>
      <c r="P403" t="s">
        <v>1900</v>
      </c>
      <c r="Q403" t="s">
        <v>59</v>
      </c>
      <c r="R403" t="s">
        <v>49</v>
      </c>
      <c r="S403" t="s">
        <v>64</v>
      </c>
      <c r="T403">
        <v>45748</v>
      </c>
      <c r="U403">
        <v>45761</v>
      </c>
      <c r="V403" t="s">
        <v>4305</v>
      </c>
      <c r="W403" t="s">
        <v>4301</v>
      </c>
      <c r="X403" t="s">
        <v>4301</v>
      </c>
    </row>
    <row r="404" spans="1:24" x14ac:dyDescent="0.35">
      <c r="A404" t="s">
        <v>2080</v>
      </c>
      <c r="B404">
        <v>45743.487187500003</v>
      </c>
      <c r="C404">
        <v>45743.489386574103</v>
      </c>
      <c r="D404" t="s">
        <v>38</v>
      </c>
      <c r="F404">
        <v>45743</v>
      </c>
      <c r="G404" t="s">
        <v>1560</v>
      </c>
      <c r="H404" t="s">
        <v>39</v>
      </c>
      <c r="I404" t="s">
        <v>53</v>
      </c>
      <c r="J404" t="s">
        <v>86</v>
      </c>
      <c r="K404" t="s">
        <v>87</v>
      </c>
      <c r="L404" t="s">
        <v>2081</v>
      </c>
      <c r="M404" t="s">
        <v>2082</v>
      </c>
      <c r="N404" t="s">
        <v>97</v>
      </c>
      <c r="O404">
        <v>45777</v>
      </c>
      <c r="P404" t="s">
        <v>108</v>
      </c>
      <c r="Q404" t="s">
        <v>48</v>
      </c>
      <c r="R404" t="s">
        <v>49</v>
      </c>
      <c r="S404" t="s">
        <v>64</v>
      </c>
      <c r="T404">
        <v>45777</v>
      </c>
      <c r="U404">
        <v>45754</v>
      </c>
      <c r="V404" t="s">
        <v>4302</v>
      </c>
      <c r="W404" t="s">
        <v>4301</v>
      </c>
      <c r="X404" t="s">
        <v>4301</v>
      </c>
    </row>
    <row r="405" spans="1:24" x14ac:dyDescent="0.35">
      <c r="A405" t="s">
        <v>2076</v>
      </c>
      <c r="B405">
        <v>45743.498217592598</v>
      </c>
      <c r="C405">
        <v>45743.499479166698</v>
      </c>
      <c r="D405" t="s">
        <v>38</v>
      </c>
      <c r="F405">
        <v>45743</v>
      </c>
      <c r="G405" t="s">
        <v>2077</v>
      </c>
      <c r="H405" t="s">
        <v>39</v>
      </c>
      <c r="I405" t="s">
        <v>53</v>
      </c>
      <c r="J405" t="s">
        <v>86</v>
      </c>
      <c r="K405" t="s">
        <v>94</v>
      </c>
      <c r="L405" t="s">
        <v>2078</v>
      </c>
      <c r="M405" t="s">
        <v>2079</v>
      </c>
      <c r="N405" t="s">
        <v>97</v>
      </c>
      <c r="O405">
        <v>45777</v>
      </c>
      <c r="P405" t="s">
        <v>1900</v>
      </c>
      <c r="Q405" t="s">
        <v>59</v>
      </c>
      <c r="R405" t="s">
        <v>137</v>
      </c>
      <c r="S405" t="s">
        <v>64</v>
      </c>
      <c r="T405">
        <v>45777</v>
      </c>
      <c r="V405" t="s">
        <v>4301</v>
      </c>
      <c r="W405">
        <v>8</v>
      </c>
      <c r="X405" t="s">
        <v>1882</v>
      </c>
    </row>
    <row r="406" spans="1:24" x14ac:dyDescent="0.35">
      <c r="A406" t="s">
        <v>2072</v>
      </c>
      <c r="B406">
        <v>45743.4996875</v>
      </c>
      <c r="C406">
        <v>45743.500486111101</v>
      </c>
      <c r="D406" t="s">
        <v>38</v>
      </c>
      <c r="F406">
        <v>45743</v>
      </c>
      <c r="G406" t="s">
        <v>2073</v>
      </c>
      <c r="H406" t="s">
        <v>39</v>
      </c>
      <c r="I406" t="s">
        <v>53</v>
      </c>
      <c r="J406" t="s">
        <v>86</v>
      </c>
      <c r="K406" t="s">
        <v>94</v>
      </c>
      <c r="L406" t="s">
        <v>2074</v>
      </c>
      <c r="M406" t="s">
        <v>2075</v>
      </c>
      <c r="N406" t="s">
        <v>97</v>
      </c>
      <c r="O406">
        <v>45777</v>
      </c>
      <c r="P406" t="s">
        <v>1900</v>
      </c>
      <c r="Q406" t="s">
        <v>59</v>
      </c>
      <c r="R406" t="s">
        <v>72</v>
      </c>
      <c r="S406" t="s">
        <v>64</v>
      </c>
      <c r="T406">
        <v>45777</v>
      </c>
      <c r="V406" t="s">
        <v>4301</v>
      </c>
      <c r="W406" t="s">
        <v>4301</v>
      </c>
      <c r="X406" t="s">
        <v>4301</v>
      </c>
    </row>
    <row r="407" spans="1:24" x14ac:dyDescent="0.35">
      <c r="A407" t="s">
        <v>2068</v>
      </c>
      <c r="B407">
        <v>45743.504143518498</v>
      </c>
      <c r="C407">
        <v>45743.504641203697</v>
      </c>
      <c r="D407" t="s">
        <v>38</v>
      </c>
      <c r="F407">
        <v>45743</v>
      </c>
      <c r="G407" t="s">
        <v>2069</v>
      </c>
      <c r="H407" t="s">
        <v>39</v>
      </c>
      <c r="I407" t="s">
        <v>53</v>
      </c>
      <c r="J407" t="s">
        <v>86</v>
      </c>
      <c r="K407" t="s">
        <v>94</v>
      </c>
      <c r="L407" t="s">
        <v>2070</v>
      </c>
      <c r="M407" t="s">
        <v>2071</v>
      </c>
      <c r="N407" t="s">
        <v>97</v>
      </c>
      <c r="O407">
        <v>45777</v>
      </c>
      <c r="P407" t="s">
        <v>1900</v>
      </c>
      <c r="Q407" t="s">
        <v>59</v>
      </c>
      <c r="R407" t="s">
        <v>137</v>
      </c>
      <c r="S407" t="s">
        <v>64</v>
      </c>
      <c r="T407">
        <v>45777</v>
      </c>
      <c r="V407" t="s">
        <v>4301</v>
      </c>
      <c r="W407">
        <v>8</v>
      </c>
      <c r="X407" t="s">
        <v>1882</v>
      </c>
    </row>
    <row r="408" spans="1:24" x14ac:dyDescent="0.35">
      <c r="A408" t="s">
        <v>2065</v>
      </c>
      <c r="B408">
        <v>45743.504791666703</v>
      </c>
      <c r="C408">
        <v>45743.5071412037</v>
      </c>
      <c r="D408" t="s">
        <v>38</v>
      </c>
      <c r="F408">
        <v>45743</v>
      </c>
      <c r="G408" t="s">
        <v>2058</v>
      </c>
      <c r="H408" t="s">
        <v>39</v>
      </c>
      <c r="I408" t="s">
        <v>53</v>
      </c>
      <c r="J408" t="s">
        <v>86</v>
      </c>
      <c r="K408" t="s">
        <v>94</v>
      </c>
      <c r="L408" t="s">
        <v>2066</v>
      </c>
      <c r="M408" t="s">
        <v>2067</v>
      </c>
      <c r="N408" t="s">
        <v>57</v>
      </c>
      <c r="O408">
        <v>45777</v>
      </c>
      <c r="P408" t="s">
        <v>1900</v>
      </c>
      <c r="Q408" t="s">
        <v>59</v>
      </c>
      <c r="R408" t="s">
        <v>137</v>
      </c>
      <c r="S408" t="s">
        <v>64</v>
      </c>
      <c r="T408">
        <v>45777</v>
      </c>
      <c r="V408" t="s">
        <v>4301</v>
      </c>
      <c r="W408">
        <v>8</v>
      </c>
      <c r="X408" t="s">
        <v>1882</v>
      </c>
    </row>
    <row r="409" spans="1:24" x14ac:dyDescent="0.35">
      <c r="A409" t="s">
        <v>2061</v>
      </c>
      <c r="B409">
        <v>45743.507581018501</v>
      </c>
      <c r="C409">
        <v>45743.508252314801</v>
      </c>
      <c r="D409" t="s">
        <v>38</v>
      </c>
      <c r="F409">
        <v>45743</v>
      </c>
      <c r="G409" t="s">
        <v>2062</v>
      </c>
      <c r="H409" t="s">
        <v>39</v>
      </c>
      <c r="I409" t="s">
        <v>53</v>
      </c>
      <c r="J409" t="s">
        <v>86</v>
      </c>
      <c r="K409" t="s">
        <v>94</v>
      </c>
      <c r="L409" t="s">
        <v>2063</v>
      </c>
      <c r="M409" t="s">
        <v>2064</v>
      </c>
      <c r="N409" t="s">
        <v>97</v>
      </c>
      <c r="O409">
        <v>45777</v>
      </c>
      <c r="P409" t="s">
        <v>1900</v>
      </c>
      <c r="Q409" t="s">
        <v>59</v>
      </c>
      <c r="R409" t="s">
        <v>72</v>
      </c>
      <c r="S409" t="s">
        <v>64</v>
      </c>
      <c r="T409">
        <v>45777</v>
      </c>
      <c r="V409" t="s">
        <v>4301</v>
      </c>
      <c r="W409" t="s">
        <v>4301</v>
      </c>
      <c r="X409" t="s">
        <v>4301</v>
      </c>
    </row>
    <row r="410" spans="1:24" x14ac:dyDescent="0.35">
      <c r="A410" t="s">
        <v>2057</v>
      </c>
      <c r="B410">
        <v>45743.508460648103</v>
      </c>
      <c r="C410">
        <v>45743.509780092601</v>
      </c>
      <c r="D410" t="s">
        <v>38</v>
      </c>
      <c r="F410">
        <v>45743</v>
      </c>
      <c r="G410" t="s">
        <v>2058</v>
      </c>
      <c r="H410" t="s">
        <v>39</v>
      </c>
      <c r="I410" t="s">
        <v>53</v>
      </c>
      <c r="J410" t="s">
        <v>86</v>
      </c>
      <c r="K410" t="s">
        <v>94</v>
      </c>
      <c r="L410" t="s">
        <v>2059</v>
      </c>
      <c r="M410" t="s">
        <v>2060</v>
      </c>
      <c r="N410" t="s">
        <v>97</v>
      </c>
      <c r="O410">
        <v>45777</v>
      </c>
      <c r="P410" t="s">
        <v>1900</v>
      </c>
      <c r="Q410" t="s">
        <v>59</v>
      </c>
      <c r="R410" t="s">
        <v>553</v>
      </c>
      <c r="S410" t="s">
        <v>64</v>
      </c>
      <c r="T410">
        <v>45777</v>
      </c>
      <c r="V410" t="s">
        <v>4301</v>
      </c>
      <c r="W410">
        <v>8</v>
      </c>
      <c r="X410" t="s">
        <v>1882</v>
      </c>
    </row>
    <row r="411" spans="1:24" x14ac:dyDescent="0.35">
      <c r="A411" t="s">
        <v>2054</v>
      </c>
      <c r="B411">
        <v>45743.835601851897</v>
      </c>
      <c r="C411">
        <v>45743.841307870403</v>
      </c>
      <c r="D411" t="s">
        <v>38</v>
      </c>
      <c r="F411">
        <v>45743</v>
      </c>
      <c r="G411" t="s">
        <v>192</v>
      </c>
      <c r="H411" t="s">
        <v>39</v>
      </c>
      <c r="I411" t="s">
        <v>53</v>
      </c>
      <c r="J411" t="s">
        <v>86</v>
      </c>
      <c r="K411" t="s">
        <v>87</v>
      </c>
      <c r="L411" t="s">
        <v>2055</v>
      </c>
      <c r="M411" t="s">
        <v>2056</v>
      </c>
      <c r="N411" t="s">
        <v>57</v>
      </c>
      <c r="O411">
        <v>45747</v>
      </c>
      <c r="P411" t="s">
        <v>47</v>
      </c>
      <c r="Q411" t="s">
        <v>59</v>
      </c>
      <c r="R411" t="s">
        <v>137</v>
      </c>
      <c r="S411" t="s">
        <v>64</v>
      </c>
      <c r="T411">
        <v>45747</v>
      </c>
      <c r="V411" t="s">
        <v>4301</v>
      </c>
      <c r="W411">
        <v>-22</v>
      </c>
      <c r="X411" t="s">
        <v>1883</v>
      </c>
    </row>
    <row r="412" spans="1:24" x14ac:dyDescent="0.35">
      <c r="A412" t="s">
        <v>3261</v>
      </c>
      <c r="B412">
        <v>45670.452789351853</v>
      </c>
      <c r="C412">
        <v>45670.454027777778</v>
      </c>
      <c r="D412" t="s">
        <v>38</v>
      </c>
      <c r="F412">
        <v>45670</v>
      </c>
      <c r="G412" t="s">
        <v>3262</v>
      </c>
      <c r="H412" t="s">
        <v>39</v>
      </c>
      <c r="I412" t="s">
        <v>53</v>
      </c>
      <c r="J412" t="s">
        <v>42</v>
      </c>
      <c r="K412" t="s">
        <v>61</v>
      </c>
      <c r="L412" t="s">
        <v>3263</v>
      </c>
      <c r="M412" t="s">
        <v>3264</v>
      </c>
      <c r="N412" t="s">
        <v>113</v>
      </c>
      <c r="O412">
        <v>45777</v>
      </c>
      <c r="P412" t="s">
        <v>1900</v>
      </c>
      <c r="Q412" t="s">
        <v>59</v>
      </c>
      <c r="R412" t="s">
        <v>49</v>
      </c>
      <c r="T412">
        <v>45777</v>
      </c>
      <c r="V412" t="s">
        <v>4302</v>
      </c>
      <c r="W412" t="s">
        <v>4301</v>
      </c>
      <c r="X412" t="s">
        <v>4301</v>
      </c>
    </row>
    <row r="413" spans="1:24" x14ac:dyDescent="0.35">
      <c r="A413" t="s">
        <v>2051</v>
      </c>
      <c r="B413">
        <v>45744.322546296302</v>
      </c>
      <c r="C413">
        <v>45744.326168981497</v>
      </c>
      <c r="D413" t="s">
        <v>38</v>
      </c>
      <c r="F413">
        <v>45744</v>
      </c>
      <c r="G413" t="s">
        <v>1178</v>
      </c>
      <c r="H413" t="s">
        <v>1920</v>
      </c>
      <c r="I413" t="s">
        <v>53</v>
      </c>
      <c r="J413" t="s">
        <v>86</v>
      </c>
      <c r="K413" t="s">
        <v>54</v>
      </c>
      <c r="L413" t="s">
        <v>2052</v>
      </c>
      <c r="M413" t="s">
        <v>2053</v>
      </c>
      <c r="N413" t="s">
        <v>57</v>
      </c>
      <c r="O413">
        <v>45745</v>
      </c>
      <c r="P413" t="s">
        <v>1900</v>
      </c>
      <c r="Q413" t="s">
        <v>59</v>
      </c>
      <c r="R413" t="s">
        <v>49</v>
      </c>
      <c r="S413" t="s">
        <v>64</v>
      </c>
      <c r="T413">
        <v>45745</v>
      </c>
      <c r="V413" t="s">
        <v>4302</v>
      </c>
      <c r="W413" t="s">
        <v>4301</v>
      </c>
      <c r="X413" t="s">
        <v>4301</v>
      </c>
    </row>
    <row r="414" spans="1:24" x14ac:dyDescent="0.35">
      <c r="A414" t="s">
        <v>2048</v>
      </c>
      <c r="B414">
        <v>45744.381701388891</v>
      </c>
      <c r="C414">
        <v>45744.385312500002</v>
      </c>
      <c r="D414" t="s">
        <v>38</v>
      </c>
      <c r="F414">
        <v>45744</v>
      </c>
      <c r="G414" t="s">
        <v>1560</v>
      </c>
      <c r="H414" t="s">
        <v>39</v>
      </c>
      <c r="I414" t="s">
        <v>53</v>
      </c>
      <c r="J414" t="s">
        <v>86</v>
      </c>
      <c r="K414" t="s">
        <v>87</v>
      </c>
      <c r="L414" t="s">
        <v>2049</v>
      </c>
      <c r="M414" t="s">
        <v>2050</v>
      </c>
      <c r="N414" t="s">
        <v>97</v>
      </c>
      <c r="O414">
        <v>45777</v>
      </c>
      <c r="P414" t="s">
        <v>108</v>
      </c>
      <c r="Q414" t="s">
        <v>59</v>
      </c>
      <c r="R414" t="s">
        <v>49</v>
      </c>
      <c r="S414" t="s">
        <v>64</v>
      </c>
      <c r="T414">
        <v>45777</v>
      </c>
      <c r="V414" t="s">
        <v>4302</v>
      </c>
      <c r="W414" t="s">
        <v>4301</v>
      </c>
      <c r="X414" t="s">
        <v>4301</v>
      </c>
    </row>
    <row r="415" spans="1:24" x14ac:dyDescent="0.35">
      <c r="A415" t="s">
        <v>2046</v>
      </c>
      <c r="B415">
        <v>45744.387002314797</v>
      </c>
      <c r="C415">
        <v>45744.387638888897</v>
      </c>
      <c r="D415" t="s">
        <v>38</v>
      </c>
      <c r="F415">
        <v>45744</v>
      </c>
      <c r="G415" t="s">
        <v>1560</v>
      </c>
      <c r="H415" t="s">
        <v>39</v>
      </c>
      <c r="I415" t="s">
        <v>53</v>
      </c>
      <c r="J415" t="s">
        <v>86</v>
      </c>
      <c r="K415" t="s">
        <v>87</v>
      </c>
      <c r="L415" t="s">
        <v>2047</v>
      </c>
      <c r="M415" t="s">
        <v>1618</v>
      </c>
      <c r="N415" t="s">
        <v>97</v>
      </c>
      <c r="O415">
        <v>45777</v>
      </c>
      <c r="P415" t="s">
        <v>1900</v>
      </c>
      <c r="Q415" t="s">
        <v>59</v>
      </c>
      <c r="R415" t="s">
        <v>49</v>
      </c>
      <c r="S415" t="s">
        <v>64</v>
      </c>
      <c r="T415">
        <v>45777</v>
      </c>
      <c r="V415" t="s">
        <v>4302</v>
      </c>
      <c r="W415" t="s">
        <v>4301</v>
      </c>
      <c r="X415" t="s">
        <v>4301</v>
      </c>
    </row>
    <row r="416" spans="1:24" x14ac:dyDescent="0.35">
      <c r="A416" t="s">
        <v>2044</v>
      </c>
      <c r="B416">
        <v>45745.542291666701</v>
      </c>
      <c r="C416">
        <v>45745.544166666703</v>
      </c>
      <c r="D416" t="s">
        <v>38</v>
      </c>
      <c r="F416">
        <v>45745</v>
      </c>
      <c r="G416" t="s">
        <v>1560</v>
      </c>
      <c r="H416" t="s">
        <v>39</v>
      </c>
      <c r="I416" t="s">
        <v>53</v>
      </c>
      <c r="J416" t="s">
        <v>86</v>
      </c>
      <c r="K416" t="s">
        <v>87</v>
      </c>
      <c r="L416" t="s">
        <v>2045</v>
      </c>
      <c r="M416" t="s">
        <v>1618</v>
      </c>
      <c r="N416" t="s">
        <v>97</v>
      </c>
      <c r="O416">
        <v>45777</v>
      </c>
      <c r="P416" t="s">
        <v>47</v>
      </c>
      <c r="Q416" t="s">
        <v>59</v>
      </c>
      <c r="R416" t="s">
        <v>137</v>
      </c>
      <c r="S416" t="s">
        <v>64</v>
      </c>
      <c r="T416">
        <v>45777</v>
      </c>
      <c r="V416" t="s">
        <v>4301</v>
      </c>
      <c r="W416">
        <v>8</v>
      </c>
      <c r="X416" t="s">
        <v>1882</v>
      </c>
    </row>
    <row r="417" spans="1:24" x14ac:dyDescent="0.35">
      <c r="A417" t="s">
        <v>2041</v>
      </c>
      <c r="B417">
        <v>45745.544293981497</v>
      </c>
      <c r="C417">
        <v>45745.545694444401</v>
      </c>
      <c r="D417" t="s">
        <v>38</v>
      </c>
      <c r="F417">
        <v>45745</v>
      </c>
      <c r="G417" t="s">
        <v>1560</v>
      </c>
      <c r="H417" t="s">
        <v>39</v>
      </c>
      <c r="I417" t="s">
        <v>53</v>
      </c>
      <c r="J417" t="s">
        <v>86</v>
      </c>
      <c r="K417" t="s">
        <v>87</v>
      </c>
      <c r="L417" t="s">
        <v>2042</v>
      </c>
      <c r="M417" t="s">
        <v>2043</v>
      </c>
      <c r="N417" t="s">
        <v>97</v>
      </c>
      <c r="O417">
        <v>45777</v>
      </c>
      <c r="P417" t="s">
        <v>1900</v>
      </c>
      <c r="Q417" t="s">
        <v>59</v>
      </c>
      <c r="R417" t="s">
        <v>49</v>
      </c>
      <c r="S417" t="s">
        <v>168</v>
      </c>
      <c r="T417">
        <v>45777</v>
      </c>
      <c r="U417">
        <v>45754</v>
      </c>
      <c r="V417" t="s">
        <v>4302</v>
      </c>
      <c r="W417" t="s">
        <v>4301</v>
      </c>
      <c r="X417" t="s">
        <v>4301</v>
      </c>
    </row>
    <row r="418" spans="1:24" x14ac:dyDescent="0.35">
      <c r="A418" t="s">
        <v>2038</v>
      </c>
      <c r="B418">
        <v>45745.906956018502</v>
      </c>
      <c r="C418">
        <v>45745.909444444398</v>
      </c>
      <c r="D418" t="s">
        <v>38</v>
      </c>
      <c r="F418">
        <v>45744</v>
      </c>
      <c r="G418" t="s">
        <v>100</v>
      </c>
      <c r="H418" t="s">
        <v>39</v>
      </c>
      <c r="I418" t="s">
        <v>41</v>
      </c>
      <c r="J418" t="s">
        <v>86</v>
      </c>
      <c r="K418" t="s">
        <v>43</v>
      </c>
      <c r="L418" t="s">
        <v>2039</v>
      </c>
      <c r="M418" t="s">
        <v>2040</v>
      </c>
      <c r="N418" t="s">
        <v>57</v>
      </c>
      <c r="O418">
        <v>45752</v>
      </c>
      <c r="P418" t="s">
        <v>1900</v>
      </c>
      <c r="Q418" t="s">
        <v>59</v>
      </c>
      <c r="R418" t="s">
        <v>49</v>
      </c>
      <c r="S418" t="s">
        <v>64</v>
      </c>
      <c r="T418">
        <v>45752</v>
      </c>
      <c r="V418" t="s">
        <v>4302</v>
      </c>
      <c r="W418" t="s">
        <v>4301</v>
      </c>
      <c r="X418" t="s">
        <v>4301</v>
      </c>
    </row>
    <row r="419" spans="1:24" x14ac:dyDescent="0.35">
      <c r="A419" t="s">
        <v>2035</v>
      </c>
      <c r="B419">
        <v>45747.637268518498</v>
      </c>
      <c r="C419">
        <v>45747.639930555597</v>
      </c>
      <c r="D419" t="s">
        <v>38</v>
      </c>
      <c r="F419">
        <v>45747</v>
      </c>
      <c r="G419" t="s">
        <v>2036</v>
      </c>
      <c r="H419" t="s">
        <v>39</v>
      </c>
      <c r="I419" t="s">
        <v>41</v>
      </c>
      <c r="J419" t="s">
        <v>42</v>
      </c>
      <c r="K419" t="s">
        <v>61</v>
      </c>
      <c r="L419" t="s">
        <v>2037</v>
      </c>
      <c r="N419" t="s">
        <v>1888</v>
      </c>
      <c r="O419">
        <v>45777</v>
      </c>
      <c r="P419" t="s">
        <v>1900</v>
      </c>
      <c r="Q419" t="s">
        <v>59</v>
      </c>
      <c r="R419" t="s">
        <v>49</v>
      </c>
      <c r="S419" t="s">
        <v>64</v>
      </c>
      <c r="T419">
        <v>45777</v>
      </c>
      <c r="U419">
        <v>45761</v>
      </c>
      <c r="V419" t="s">
        <v>4302</v>
      </c>
      <c r="W419" t="s">
        <v>4301</v>
      </c>
      <c r="X419" t="s">
        <v>4301</v>
      </c>
    </row>
    <row r="420" spans="1:24" x14ac:dyDescent="0.35">
      <c r="A420" t="s">
        <v>2031</v>
      </c>
      <c r="B420">
        <v>45748.3807407407</v>
      </c>
      <c r="C420">
        <v>45748.383900462999</v>
      </c>
      <c r="D420" t="s">
        <v>38</v>
      </c>
      <c r="F420">
        <v>45748</v>
      </c>
      <c r="G420" t="s">
        <v>2032</v>
      </c>
      <c r="H420" t="s">
        <v>39</v>
      </c>
      <c r="I420" t="s">
        <v>53</v>
      </c>
      <c r="J420" t="s">
        <v>86</v>
      </c>
      <c r="K420" t="s">
        <v>94</v>
      </c>
      <c r="L420" t="s">
        <v>2033</v>
      </c>
      <c r="M420" t="s">
        <v>2034</v>
      </c>
      <c r="N420" t="s">
        <v>97</v>
      </c>
      <c r="O420">
        <v>45777</v>
      </c>
      <c r="P420" t="s">
        <v>1900</v>
      </c>
      <c r="Q420" t="s">
        <v>48</v>
      </c>
      <c r="R420" t="s">
        <v>553</v>
      </c>
      <c r="S420" t="s">
        <v>64</v>
      </c>
      <c r="T420">
        <v>45777</v>
      </c>
      <c r="V420" t="s">
        <v>4301</v>
      </c>
      <c r="W420">
        <v>8</v>
      </c>
      <c r="X420" t="s">
        <v>1882</v>
      </c>
    </row>
    <row r="421" spans="1:24" x14ac:dyDescent="0.35">
      <c r="A421" t="s">
        <v>2027</v>
      </c>
      <c r="B421">
        <v>45748.427430555603</v>
      </c>
      <c r="C421">
        <v>45748.428576388898</v>
      </c>
      <c r="D421" t="s">
        <v>38</v>
      </c>
      <c r="F421">
        <v>45748</v>
      </c>
      <c r="G421" t="s">
        <v>2028</v>
      </c>
      <c r="H421" t="s">
        <v>1920</v>
      </c>
      <c r="I421" t="s">
        <v>53</v>
      </c>
      <c r="J421" t="s">
        <v>42</v>
      </c>
      <c r="K421" t="s">
        <v>319</v>
      </c>
      <c r="L421" t="s">
        <v>2029</v>
      </c>
      <c r="M421" t="s">
        <v>2030</v>
      </c>
      <c r="N421" t="s">
        <v>57</v>
      </c>
      <c r="O421">
        <v>45777</v>
      </c>
      <c r="P421" t="s">
        <v>1900</v>
      </c>
      <c r="Q421" t="s">
        <v>59</v>
      </c>
      <c r="R421" t="s">
        <v>137</v>
      </c>
      <c r="S421" t="s">
        <v>64</v>
      </c>
      <c r="T421">
        <v>45777</v>
      </c>
      <c r="U421">
        <v>45808</v>
      </c>
      <c r="V421" t="s">
        <v>4301</v>
      </c>
      <c r="W421">
        <v>8</v>
      </c>
      <c r="X421" t="s">
        <v>1882</v>
      </c>
    </row>
    <row r="422" spans="1:24" x14ac:dyDescent="0.35">
      <c r="A422" t="s">
        <v>2024</v>
      </c>
      <c r="B422">
        <v>45748.486770833297</v>
      </c>
      <c r="C422">
        <v>45748.489247685196</v>
      </c>
      <c r="D422" t="s">
        <v>38</v>
      </c>
      <c r="F422">
        <v>45748</v>
      </c>
      <c r="G422" t="s">
        <v>199</v>
      </c>
      <c r="H422" t="s">
        <v>1920</v>
      </c>
      <c r="I422" t="s">
        <v>53</v>
      </c>
      <c r="J422" t="s">
        <v>86</v>
      </c>
      <c r="K422" t="s">
        <v>87</v>
      </c>
      <c r="L422" t="s">
        <v>2025</v>
      </c>
      <c r="M422" t="s">
        <v>2026</v>
      </c>
      <c r="N422" t="s">
        <v>57</v>
      </c>
      <c r="O422">
        <v>45748</v>
      </c>
      <c r="P422" t="s">
        <v>1900</v>
      </c>
      <c r="Q422" t="s">
        <v>59</v>
      </c>
      <c r="R422" t="s">
        <v>553</v>
      </c>
      <c r="S422" t="s">
        <v>50</v>
      </c>
      <c r="T422">
        <v>45748</v>
      </c>
      <c r="V422" t="s">
        <v>4301</v>
      </c>
      <c r="W422">
        <v>-21</v>
      </c>
      <c r="X422" t="s">
        <v>1883</v>
      </c>
    </row>
    <row r="423" spans="1:24" x14ac:dyDescent="0.35">
      <c r="A423" t="s">
        <v>3258</v>
      </c>
      <c r="B423">
        <v>45670.494004629632</v>
      </c>
      <c r="C423">
        <v>45670.496111111112</v>
      </c>
      <c r="D423" t="s">
        <v>38</v>
      </c>
      <c r="F423">
        <v>45670</v>
      </c>
      <c r="G423" t="s">
        <v>3259</v>
      </c>
      <c r="H423" t="s">
        <v>39</v>
      </c>
      <c r="I423" t="s">
        <v>53</v>
      </c>
      <c r="J423" t="s">
        <v>86</v>
      </c>
      <c r="K423" t="s">
        <v>94</v>
      </c>
      <c r="L423" t="s">
        <v>3260</v>
      </c>
      <c r="M423" t="s">
        <v>1618</v>
      </c>
      <c r="N423" t="s">
        <v>97</v>
      </c>
      <c r="O423">
        <v>45670</v>
      </c>
      <c r="P423" t="s">
        <v>1900</v>
      </c>
      <c r="Q423" t="s">
        <v>59</v>
      </c>
      <c r="R423" t="s">
        <v>49</v>
      </c>
      <c r="T423">
        <v>45670</v>
      </c>
      <c r="V423" t="s">
        <v>4302</v>
      </c>
      <c r="W423" t="s">
        <v>4301</v>
      </c>
      <c r="X423" t="s">
        <v>4301</v>
      </c>
    </row>
    <row r="424" spans="1:24" x14ac:dyDescent="0.35">
      <c r="A424" t="s">
        <v>2021</v>
      </c>
      <c r="B424">
        <v>45748.535104166702</v>
      </c>
      <c r="C424">
        <v>45748.538888888899</v>
      </c>
      <c r="D424" t="s">
        <v>38</v>
      </c>
      <c r="F424">
        <v>45748</v>
      </c>
      <c r="G424" t="s">
        <v>439</v>
      </c>
      <c r="H424" t="s">
        <v>39</v>
      </c>
      <c r="I424" t="s">
        <v>53</v>
      </c>
      <c r="J424" t="s">
        <v>42</v>
      </c>
      <c r="K424" t="s">
        <v>66</v>
      </c>
      <c r="L424" t="s">
        <v>2022</v>
      </c>
      <c r="M424" t="s">
        <v>2023</v>
      </c>
      <c r="N424" t="s">
        <v>1888</v>
      </c>
      <c r="O424">
        <v>45748</v>
      </c>
      <c r="P424" t="s">
        <v>1900</v>
      </c>
      <c r="Q424" t="s">
        <v>59</v>
      </c>
      <c r="R424" t="s">
        <v>49</v>
      </c>
      <c r="S424" t="s">
        <v>50</v>
      </c>
      <c r="T424">
        <v>45748</v>
      </c>
      <c r="U424">
        <v>45761</v>
      </c>
      <c r="V424" t="s">
        <v>4305</v>
      </c>
      <c r="W424" t="s">
        <v>4301</v>
      </c>
      <c r="X424" t="s">
        <v>4301</v>
      </c>
    </row>
    <row r="425" spans="1:24" x14ac:dyDescent="0.35">
      <c r="A425" t="s">
        <v>2017</v>
      </c>
      <c r="B425">
        <v>45748.582928240699</v>
      </c>
      <c r="C425">
        <v>45748.590324074103</v>
      </c>
      <c r="D425" t="s">
        <v>38</v>
      </c>
      <c r="F425">
        <v>45748</v>
      </c>
      <c r="G425" t="s">
        <v>2018</v>
      </c>
      <c r="H425" t="s">
        <v>39</v>
      </c>
      <c r="I425" t="s">
        <v>53</v>
      </c>
      <c r="J425" t="s">
        <v>86</v>
      </c>
      <c r="K425" t="s">
        <v>43</v>
      </c>
      <c r="L425" t="s">
        <v>2019</v>
      </c>
      <c r="M425" t="s">
        <v>2020</v>
      </c>
      <c r="N425" t="s">
        <v>113</v>
      </c>
      <c r="O425">
        <v>45777</v>
      </c>
      <c r="P425" t="s">
        <v>1900</v>
      </c>
      <c r="Q425" t="s">
        <v>59</v>
      </c>
      <c r="R425" t="s">
        <v>553</v>
      </c>
      <c r="S425" t="s">
        <v>64</v>
      </c>
      <c r="T425">
        <v>45777</v>
      </c>
      <c r="V425" t="s">
        <v>4301</v>
      </c>
      <c r="W425">
        <v>8</v>
      </c>
      <c r="X425" t="s">
        <v>1882</v>
      </c>
    </row>
    <row r="426" spans="1:24" x14ac:dyDescent="0.35">
      <c r="A426" t="s">
        <v>2014</v>
      </c>
      <c r="B426">
        <v>45748.651932870402</v>
      </c>
      <c r="C426">
        <v>45748.657048611101</v>
      </c>
      <c r="D426" t="s">
        <v>38</v>
      </c>
      <c r="F426">
        <v>45748</v>
      </c>
      <c r="G426" t="s">
        <v>1989</v>
      </c>
      <c r="H426" t="s">
        <v>39</v>
      </c>
      <c r="I426" t="s">
        <v>41</v>
      </c>
      <c r="J426" t="s">
        <v>86</v>
      </c>
      <c r="K426" t="s">
        <v>101</v>
      </c>
      <c r="L426" t="s">
        <v>2015</v>
      </c>
      <c r="M426" t="s">
        <v>2016</v>
      </c>
      <c r="N426" t="s">
        <v>57</v>
      </c>
      <c r="O426">
        <v>45755</v>
      </c>
      <c r="P426" t="s">
        <v>1900</v>
      </c>
      <c r="Q426" t="s">
        <v>59</v>
      </c>
      <c r="R426" t="s">
        <v>553</v>
      </c>
      <c r="S426" t="s">
        <v>50</v>
      </c>
      <c r="T426">
        <v>45755</v>
      </c>
      <c r="V426" t="s">
        <v>4301</v>
      </c>
      <c r="W426">
        <v>-14</v>
      </c>
      <c r="X426" t="s">
        <v>1883</v>
      </c>
    </row>
    <row r="427" spans="1:24" x14ac:dyDescent="0.35">
      <c r="A427" t="s">
        <v>2011</v>
      </c>
      <c r="B427">
        <v>45749.197928240697</v>
      </c>
      <c r="C427">
        <v>45749.202256944402</v>
      </c>
      <c r="D427" t="s">
        <v>38</v>
      </c>
      <c r="F427">
        <v>45748</v>
      </c>
      <c r="G427" t="s">
        <v>1560</v>
      </c>
      <c r="H427" t="s">
        <v>39</v>
      </c>
      <c r="I427" t="s">
        <v>93</v>
      </c>
      <c r="J427" t="s">
        <v>86</v>
      </c>
      <c r="K427" t="s">
        <v>87</v>
      </c>
      <c r="L427" t="s">
        <v>2012</v>
      </c>
      <c r="M427" t="s">
        <v>2013</v>
      </c>
      <c r="N427" t="s">
        <v>97</v>
      </c>
      <c r="O427">
        <v>45777</v>
      </c>
      <c r="P427" t="s">
        <v>1900</v>
      </c>
      <c r="Q427" t="s">
        <v>59</v>
      </c>
      <c r="R427" t="s">
        <v>553</v>
      </c>
      <c r="S427" t="s">
        <v>64</v>
      </c>
      <c r="T427">
        <v>45777</v>
      </c>
      <c r="V427" t="s">
        <v>4301</v>
      </c>
      <c r="W427">
        <v>8</v>
      </c>
      <c r="X427" t="s">
        <v>1882</v>
      </c>
    </row>
    <row r="428" spans="1:24" x14ac:dyDescent="0.35">
      <c r="A428" t="s">
        <v>2008</v>
      </c>
      <c r="B428">
        <v>45749.395879629599</v>
      </c>
      <c r="C428">
        <v>45749.398206018501</v>
      </c>
      <c r="D428" t="s">
        <v>38</v>
      </c>
      <c r="F428">
        <v>45749</v>
      </c>
      <c r="G428" t="s">
        <v>192</v>
      </c>
      <c r="H428" t="s">
        <v>39</v>
      </c>
      <c r="I428" t="s">
        <v>53</v>
      </c>
      <c r="J428" t="s">
        <v>86</v>
      </c>
      <c r="K428" t="s">
        <v>193</v>
      </c>
      <c r="L428" t="s">
        <v>2009</v>
      </c>
      <c r="M428" t="s">
        <v>2010</v>
      </c>
      <c r="N428" t="s">
        <v>113</v>
      </c>
      <c r="O428">
        <v>45777</v>
      </c>
      <c r="P428" t="s">
        <v>1900</v>
      </c>
      <c r="Q428" t="s">
        <v>59</v>
      </c>
      <c r="R428" t="s">
        <v>49</v>
      </c>
      <c r="S428" t="s">
        <v>64</v>
      </c>
      <c r="T428">
        <v>45777</v>
      </c>
      <c r="V428" t="s">
        <v>4302</v>
      </c>
      <c r="W428" t="s">
        <v>4301</v>
      </c>
      <c r="X428" t="s">
        <v>4301</v>
      </c>
    </row>
    <row r="429" spans="1:24" x14ac:dyDescent="0.35">
      <c r="A429" t="s">
        <v>2004</v>
      </c>
      <c r="B429">
        <v>45749.6411689815</v>
      </c>
      <c r="C429">
        <v>45749.643402777801</v>
      </c>
      <c r="D429" t="s">
        <v>38</v>
      </c>
      <c r="F429">
        <v>45749</v>
      </c>
      <c r="G429" t="s">
        <v>2005</v>
      </c>
      <c r="H429" t="s">
        <v>39</v>
      </c>
      <c r="I429" t="s">
        <v>41</v>
      </c>
      <c r="J429" t="s">
        <v>42</v>
      </c>
      <c r="K429" t="s">
        <v>66</v>
      </c>
      <c r="L429" t="s">
        <v>2006</v>
      </c>
      <c r="M429" t="s">
        <v>2007</v>
      </c>
      <c r="N429" t="s">
        <v>1888</v>
      </c>
      <c r="O429">
        <v>45777</v>
      </c>
      <c r="P429" t="s">
        <v>1900</v>
      </c>
      <c r="Q429" t="s">
        <v>59</v>
      </c>
      <c r="R429" t="s">
        <v>72</v>
      </c>
      <c r="S429" t="s">
        <v>64</v>
      </c>
      <c r="T429">
        <v>45777</v>
      </c>
      <c r="U429">
        <v>45761</v>
      </c>
      <c r="V429" t="s">
        <v>4301</v>
      </c>
      <c r="W429" t="s">
        <v>4301</v>
      </c>
      <c r="X429" t="s">
        <v>4301</v>
      </c>
    </row>
    <row r="430" spans="1:24" x14ac:dyDescent="0.35">
      <c r="A430" t="s">
        <v>2000</v>
      </c>
      <c r="B430">
        <v>45749.641458333303</v>
      </c>
      <c r="C430">
        <v>45749.645300925898</v>
      </c>
      <c r="D430" t="s">
        <v>38</v>
      </c>
      <c r="F430">
        <v>45749</v>
      </c>
      <c r="G430" t="s">
        <v>2001</v>
      </c>
      <c r="H430" t="s">
        <v>39</v>
      </c>
      <c r="I430" t="s">
        <v>41</v>
      </c>
      <c r="J430" t="s">
        <v>42</v>
      </c>
      <c r="K430" t="s">
        <v>66</v>
      </c>
      <c r="L430" t="s">
        <v>2002</v>
      </c>
      <c r="M430" t="s">
        <v>2003</v>
      </c>
      <c r="N430" t="s">
        <v>1888</v>
      </c>
      <c r="O430">
        <v>45765</v>
      </c>
      <c r="P430" t="s">
        <v>1900</v>
      </c>
      <c r="Q430" t="s">
        <v>59</v>
      </c>
      <c r="R430" t="s">
        <v>72</v>
      </c>
      <c r="S430" t="s">
        <v>64</v>
      </c>
      <c r="T430">
        <v>45765</v>
      </c>
      <c r="U430">
        <v>45761</v>
      </c>
      <c r="V430" t="s">
        <v>4301</v>
      </c>
      <c r="W430" t="s">
        <v>4301</v>
      </c>
      <c r="X430" t="s">
        <v>4301</v>
      </c>
    </row>
    <row r="431" spans="1:24" x14ac:dyDescent="0.35">
      <c r="A431" t="s">
        <v>1997</v>
      </c>
      <c r="B431">
        <v>45749.670983796299</v>
      </c>
      <c r="C431">
        <v>45749.676354166702</v>
      </c>
      <c r="D431" t="s">
        <v>38</v>
      </c>
      <c r="F431">
        <v>45749</v>
      </c>
      <c r="G431" t="s">
        <v>1262</v>
      </c>
      <c r="H431" t="s">
        <v>39</v>
      </c>
      <c r="I431" t="s">
        <v>41</v>
      </c>
      <c r="J431" t="s">
        <v>42</v>
      </c>
      <c r="K431" t="s">
        <v>66</v>
      </c>
      <c r="L431" t="s">
        <v>1998</v>
      </c>
      <c r="M431" t="s">
        <v>1999</v>
      </c>
      <c r="N431" t="s">
        <v>57</v>
      </c>
      <c r="O431">
        <v>45777</v>
      </c>
      <c r="P431" t="s">
        <v>1900</v>
      </c>
      <c r="Q431" t="s">
        <v>59</v>
      </c>
      <c r="R431" t="s">
        <v>49</v>
      </c>
      <c r="S431" t="s">
        <v>50</v>
      </c>
      <c r="T431">
        <v>45777</v>
      </c>
      <c r="U431">
        <v>45761</v>
      </c>
      <c r="V431" t="s">
        <v>4302</v>
      </c>
      <c r="W431" t="s">
        <v>4301</v>
      </c>
      <c r="X431" t="s">
        <v>4301</v>
      </c>
    </row>
    <row r="432" spans="1:24" x14ac:dyDescent="0.35">
      <c r="A432" t="s">
        <v>1994</v>
      </c>
      <c r="B432">
        <v>45749.814456018503</v>
      </c>
      <c r="C432">
        <v>45749.815995370402</v>
      </c>
      <c r="D432" t="s">
        <v>38</v>
      </c>
      <c r="F432">
        <v>45749</v>
      </c>
      <c r="G432" t="s">
        <v>473</v>
      </c>
      <c r="H432" t="s">
        <v>39</v>
      </c>
      <c r="I432" t="s">
        <v>41</v>
      </c>
      <c r="J432" t="s">
        <v>42</v>
      </c>
      <c r="K432" t="s">
        <v>118</v>
      </c>
      <c r="L432" t="s">
        <v>1995</v>
      </c>
      <c r="M432" t="s">
        <v>1996</v>
      </c>
      <c r="N432" t="s">
        <v>1888</v>
      </c>
      <c r="O432">
        <v>45777</v>
      </c>
      <c r="P432" t="s">
        <v>1900</v>
      </c>
      <c r="Q432" t="s">
        <v>59</v>
      </c>
      <c r="R432" t="s">
        <v>49</v>
      </c>
      <c r="S432" t="s">
        <v>64</v>
      </c>
      <c r="T432">
        <v>45777</v>
      </c>
      <c r="U432">
        <v>45761</v>
      </c>
      <c r="V432" t="s">
        <v>4302</v>
      </c>
      <c r="W432" t="s">
        <v>4301</v>
      </c>
      <c r="X432" t="s">
        <v>4301</v>
      </c>
    </row>
    <row r="433" spans="1:24" x14ac:dyDescent="0.35">
      <c r="A433" t="s">
        <v>1991</v>
      </c>
      <c r="B433">
        <v>45750.419293981497</v>
      </c>
      <c r="C433">
        <v>45750.421655092599</v>
      </c>
      <c r="D433" t="s">
        <v>38</v>
      </c>
      <c r="F433">
        <v>45750</v>
      </c>
      <c r="G433" t="s">
        <v>439</v>
      </c>
      <c r="H433" t="s">
        <v>1920</v>
      </c>
      <c r="I433" t="s">
        <v>53</v>
      </c>
      <c r="J433" t="s">
        <v>42</v>
      </c>
      <c r="K433" t="s">
        <v>66</v>
      </c>
      <c r="L433" t="s">
        <v>1992</v>
      </c>
      <c r="M433" t="s">
        <v>1993</v>
      </c>
      <c r="N433" t="s">
        <v>1888</v>
      </c>
      <c r="O433">
        <v>45777</v>
      </c>
      <c r="P433" t="s">
        <v>1900</v>
      </c>
      <c r="Q433" t="s">
        <v>59</v>
      </c>
      <c r="R433" t="s">
        <v>49</v>
      </c>
      <c r="S433" t="s">
        <v>50</v>
      </c>
      <c r="T433">
        <v>45777</v>
      </c>
      <c r="U433">
        <v>45761</v>
      </c>
      <c r="V433" t="s">
        <v>4302</v>
      </c>
      <c r="W433" t="s">
        <v>4301</v>
      </c>
      <c r="X433" t="s">
        <v>4301</v>
      </c>
    </row>
    <row r="434" spans="1:24" x14ac:dyDescent="0.35">
      <c r="A434" t="s">
        <v>3255</v>
      </c>
      <c r="B434">
        <v>45670.584560185183</v>
      </c>
      <c r="C434">
        <v>45670.586516203701</v>
      </c>
      <c r="D434" t="s">
        <v>38</v>
      </c>
      <c r="F434">
        <v>45670</v>
      </c>
      <c r="G434" t="s">
        <v>268</v>
      </c>
      <c r="H434" t="s">
        <v>39</v>
      </c>
      <c r="I434" t="s">
        <v>41</v>
      </c>
      <c r="J434" t="s">
        <v>42</v>
      </c>
      <c r="K434" t="s">
        <v>66</v>
      </c>
      <c r="L434" t="s">
        <v>3256</v>
      </c>
      <c r="M434" t="s">
        <v>3257</v>
      </c>
      <c r="N434" t="s">
        <v>57</v>
      </c>
      <c r="O434">
        <v>45777</v>
      </c>
      <c r="P434" t="s">
        <v>47</v>
      </c>
      <c r="Q434" t="s">
        <v>59</v>
      </c>
      <c r="R434" t="s">
        <v>49</v>
      </c>
      <c r="T434">
        <v>45777</v>
      </c>
      <c r="V434" t="s">
        <v>4302</v>
      </c>
      <c r="W434" t="s">
        <v>4301</v>
      </c>
      <c r="X434" t="s">
        <v>4301</v>
      </c>
    </row>
    <row r="435" spans="1:24" x14ac:dyDescent="0.35">
      <c r="A435" t="s">
        <v>1988</v>
      </c>
      <c r="B435">
        <v>45750.654166666704</v>
      </c>
      <c r="C435">
        <v>45750.655370370398</v>
      </c>
      <c r="D435" t="s">
        <v>38</v>
      </c>
      <c r="F435">
        <v>45750</v>
      </c>
      <c r="G435" t="s">
        <v>1989</v>
      </c>
      <c r="H435" t="s">
        <v>39</v>
      </c>
      <c r="I435" t="s">
        <v>41</v>
      </c>
      <c r="J435" t="s">
        <v>86</v>
      </c>
      <c r="K435" t="s">
        <v>101</v>
      </c>
      <c r="L435" t="s">
        <v>1990</v>
      </c>
      <c r="M435" t="s">
        <v>1592</v>
      </c>
      <c r="N435" t="s">
        <v>57</v>
      </c>
      <c r="O435">
        <v>45754</v>
      </c>
      <c r="P435" t="s">
        <v>1900</v>
      </c>
      <c r="Q435" t="s">
        <v>59</v>
      </c>
      <c r="R435" t="s">
        <v>553</v>
      </c>
      <c r="S435" t="s">
        <v>50</v>
      </c>
      <c r="T435">
        <v>45754</v>
      </c>
      <c r="V435" t="s">
        <v>4301</v>
      </c>
      <c r="W435">
        <v>-15</v>
      </c>
      <c r="X435" t="s">
        <v>1883</v>
      </c>
    </row>
    <row r="436" spans="1:24" x14ac:dyDescent="0.35">
      <c r="A436" t="s">
        <v>1985</v>
      </c>
      <c r="B436">
        <v>45750.670219907399</v>
      </c>
      <c r="C436">
        <v>45750.674270833297</v>
      </c>
      <c r="D436" t="s">
        <v>38</v>
      </c>
      <c r="F436">
        <v>45750</v>
      </c>
      <c r="G436" t="s">
        <v>1816</v>
      </c>
      <c r="H436" t="s">
        <v>39</v>
      </c>
      <c r="I436" t="s">
        <v>41</v>
      </c>
      <c r="J436" t="s">
        <v>42</v>
      </c>
      <c r="K436" t="s">
        <v>66</v>
      </c>
      <c r="L436" t="s">
        <v>1986</v>
      </c>
      <c r="M436" t="s">
        <v>1987</v>
      </c>
      <c r="N436" t="s">
        <v>57</v>
      </c>
      <c r="O436">
        <v>45758</v>
      </c>
      <c r="P436" t="s">
        <v>1900</v>
      </c>
      <c r="Q436" t="s">
        <v>59</v>
      </c>
      <c r="R436" t="s">
        <v>49</v>
      </c>
      <c r="S436" t="s">
        <v>50</v>
      </c>
      <c r="T436">
        <v>45758</v>
      </c>
      <c r="U436">
        <v>45761</v>
      </c>
      <c r="V436" t="s">
        <v>4305</v>
      </c>
      <c r="W436" t="s">
        <v>4301</v>
      </c>
      <c r="X436" t="s">
        <v>4301</v>
      </c>
    </row>
    <row r="437" spans="1:24" x14ac:dyDescent="0.35">
      <c r="A437" t="s">
        <v>1982</v>
      </c>
      <c r="B437">
        <v>45751.3504398148</v>
      </c>
      <c r="C437">
        <v>45751.352581018502</v>
      </c>
      <c r="D437" t="s">
        <v>38</v>
      </c>
      <c r="F437">
        <v>45751</v>
      </c>
      <c r="G437" t="s">
        <v>439</v>
      </c>
      <c r="H437" t="s">
        <v>1920</v>
      </c>
      <c r="I437" t="s">
        <v>53</v>
      </c>
      <c r="J437" t="s">
        <v>42</v>
      </c>
      <c r="K437" t="s">
        <v>66</v>
      </c>
      <c r="L437" t="s">
        <v>1983</v>
      </c>
      <c r="M437" t="s">
        <v>1984</v>
      </c>
      <c r="N437" t="s">
        <v>1888</v>
      </c>
      <c r="O437">
        <v>45777</v>
      </c>
      <c r="P437" t="s">
        <v>1900</v>
      </c>
      <c r="Q437" t="s">
        <v>59</v>
      </c>
      <c r="R437" t="s">
        <v>49</v>
      </c>
      <c r="S437" t="s">
        <v>50</v>
      </c>
      <c r="T437">
        <v>45777</v>
      </c>
      <c r="U437">
        <v>45761</v>
      </c>
      <c r="V437" t="s">
        <v>4302</v>
      </c>
      <c r="W437" t="s">
        <v>4301</v>
      </c>
      <c r="X437" t="s">
        <v>4301</v>
      </c>
    </row>
    <row r="438" spans="1:24" x14ac:dyDescent="0.35">
      <c r="A438" t="s">
        <v>1979</v>
      </c>
      <c r="B438">
        <v>45751.364537037</v>
      </c>
      <c r="C438">
        <v>45751.366747685199</v>
      </c>
      <c r="D438" t="s">
        <v>38</v>
      </c>
      <c r="F438">
        <v>45750</v>
      </c>
      <c r="G438" t="s">
        <v>519</v>
      </c>
      <c r="H438" t="s">
        <v>39</v>
      </c>
      <c r="I438" t="s">
        <v>53</v>
      </c>
      <c r="J438" t="s">
        <v>86</v>
      </c>
      <c r="K438" t="s">
        <v>157</v>
      </c>
      <c r="L438" t="s">
        <v>1980</v>
      </c>
      <c r="M438" t="s">
        <v>1981</v>
      </c>
      <c r="N438" t="s">
        <v>113</v>
      </c>
      <c r="O438">
        <v>45777</v>
      </c>
      <c r="P438" t="s">
        <v>1900</v>
      </c>
      <c r="Q438" t="s">
        <v>59</v>
      </c>
      <c r="R438" t="s">
        <v>49</v>
      </c>
      <c r="S438" t="s">
        <v>64</v>
      </c>
      <c r="T438">
        <v>45754</v>
      </c>
      <c r="U438">
        <v>45754</v>
      </c>
      <c r="V438" t="s">
        <v>4302</v>
      </c>
      <c r="W438" t="s">
        <v>4301</v>
      </c>
      <c r="X438" t="s">
        <v>4301</v>
      </c>
    </row>
    <row r="439" spans="1:24" x14ac:dyDescent="0.35">
      <c r="A439" t="s">
        <v>1976</v>
      </c>
      <c r="B439">
        <v>45751.366770833301</v>
      </c>
      <c r="C439">
        <v>45751.372789351903</v>
      </c>
      <c r="D439" t="s">
        <v>38</v>
      </c>
      <c r="F439">
        <v>45750</v>
      </c>
      <c r="G439" t="s">
        <v>192</v>
      </c>
      <c r="H439" t="s">
        <v>39</v>
      </c>
      <c r="I439" t="s">
        <v>53</v>
      </c>
      <c r="J439" t="s">
        <v>86</v>
      </c>
      <c r="K439" t="s">
        <v>235</v>
      </c>
      <c r="L439" t="s">
        <v>1977</v>
      </c>
      <c r="M439" t="s">
        <v>1978</v>
      </c>
      <c r="N439" t="s">
        <v>113</v>
      </c>
      <c r="O439">
        <v>45777</v>
      </c>
      <c r="P439" t="s">
        <v>1900</v>
      </c>
      <c r="Q439" t="s">
        <v>59</v>
      </c>
      <c r="R439" t="s">
        <v>49</v>
      </c>
      <c r="S439" t="s">
        <v>64</v>
      </c>
      <c r="T439">
        <v>45777</v>
      </c>
      <c r="V439" t="s">
        <v>4302</v>
      </c>
      <c r="W439" t="s">
        <v>4301</v>
      </c>
      <c r="X439" t="s">
        <v>4301</v>
      </c>
    </row>
    <row r="440" spans="1:24" x14ac:dyDescent="0.35">
      <c r="A440" t="s">
        <v>1973</v>
      </c>
      <c r="B440">
        <v>45751.611226851797</v>
      </c>
      <c r="C440">
        <v>45751.614930555603</v>
      </c>
      <c r="D440" t="s">
        <v>38</v>
      </c>
      <c r="F440">
        <v>45751</v>
      </c>
      <c r="G440" t="s">
        <v>690</v>
      </c>
      <c r="H440" t="s">
        <v>1920</v>
      </c>
      <c r="I440" t="s">
        <v>41</v>
      </c>
      <c r="J440" t="s">
        <v>42</v>
      </c>
      <c r="K440" t="s">
        <v>118</v>
      </c>
      <c r="L440" t="s">
        <v>1974</v>
      </c>
      <c r="M440" t="s">
        <v>1975</v>
      </c>
      <c r="N440" t="s">
        <v>1888</v>
      </c>
      <c r="O440">
        <v>45777</v>
      </c>
      <c r="P440" t="s">
        <v>1900</v>
      </c>
      <c r="Q440" t="s">
        <v>59</v>
      </c>
      <c r="R440" t="s">
        <v>137</v>
      </c>
      <c r="S440" t="s">
        <v>50</v>
      </c>
      <c r="T440">
        <v>45808</v>
      </c>
      <c r="V440" t="s">
        <v>4301</v>
      </c>
      <c r="W440">
        <v>39</v>
      </c>
      <c r="X440" t="s">
        <v>1882</v>
      </c>
    </row>
    <row r="441" spans="1:24" x14ac:dyDescent="0.35">
      <c r="A441" t="s">
        <v>1970</v>
      </c>
      <c r="B441">
        <v>45753.005150463003</v>
      </c>
      <c r="C441">
        <v>45753.007847222201</v>
      </c>
      <c r="D441" t="s">
        <v>38</v>
      </c>
      <c r="F441">
        <v>45753</v>
      </c>
      <c r="G441" t="s">
        <v>138</v>
      </c>
      <c r="H441" t="s">
        <v>39</v>
      </c>
      <c r="I441" t="s">
        <v>93</v>
      </c>
      <c r="J441" t="s">
        <v>86</v>
      </c>
      <c r="K441" t="s">
        <v>94</v>
      </c>
      <c r="L441" t="s">
        <v>1971</v>
      </c>
      <c r="M441" t="s">
        <v>1972</v>
      </c>
      <c r="N441" t="s">
        <v>97</v>
      </c>
      <c r="O441">
        <v>45765</v>
      </c>
      <c r="P441" t="s">
        <v>1900</v>
      </c>
      <c r="Q441" t="s">
        <v>48</v>
      </c>
      <c r="R441" t="s">
        <v>72</v>
      </c>
      <c r="S441" t="s">
        <v>64</v>
      </c>
      <c r="T441">
        <v>45765</v>
      </c>
      <c r="V441" t="s">
        <v>4301</v>
      </c>
      <c r="W441" t="s">
        <v>4301</v>
      </c>
      <c r="X441" t="s">
        <v>4301</v>
      </c>
    </row>
    <row r="442" spans="1:24" x14ac:dyDescent="0.35">
      <c r="A442" t="s">
        <v>1967</v>
      </c>
      <c r="B442">
        <v>45753.026111111103</v>
      </c>
      <c r="C442">
        <v>45753.027939814798</v>
      </c>
      <c r="D442" t="s">
        <v>38</v>
      </c>
      <c r="F442">
        <v>45753</v>
      </c>
      <c r="G442" t="s">
        <v>243</v>
      </c>
      <c r="H442" t="s">
        <v>39</v>
      </c>
      <c r="I442" t="s">
        <v>93</v>
      </c>
      <c r="J442" t="s">
        <v>86</v>
      </c>
      <c r="K442" t="s">
        <v>94</v>
      </c>
      <c r="L442" t="s">
        <v>1968</v>
      </c>
      <c r="M442" t="s">
        <v>1969</v>
      </c>
      <c r="N442" t="s">
        <v>113</v>
      </c>
      <c r="O442">
        <v>45777</v>
      </c>
      <c r="P442" t="s">
        <v>1900</v>
      </c>
      <c r="Q442" t="s">
        <v>59</v>
      </c>
      <c r="R442" t="s">
        <v>553</v>
      </c>
      <c r="S442" t="s">
        <v>64</v>
      </c>
      <c r="T442">
        <v>45777</v>
      </c>
      <c r="V442" t="s">
        <v>4301</v>
      </c>
      <c r="W442">
        <v>8</v>
      </c>
      <c r="X442" t="s">
        <v>1882</v>
      </c>
    </row>
    <row r="443" spans="1:24" x14ac:dyDescent="0.35">
      <c r="A443" t="s">
        <v>1964</v>
      </c>
      <c r="B443">
        <v>45754.374305555553</v>
      </c>
      <c r="C443">
        <v>45754.375694444447</v>
      </c>
      <c r="D443" t="s">
        <v>38</v>
      </c>
      <c r="F443">
        <v>45754</v>
      </c>
      <c r="G443" t="s">
        <v>728</v>
      </c>
      <c r="H443" t="s">
        <v>39</v>
      </c>
      <c r="I443" t="s">
        <v>53</v>
      </c>
      <c r="J443" t="s">
        <v>42</v>
      </c>
      <c r="K443" t="s">
        <v>66</v>
      </c>
      <c r="L443" t="s">
        <v>1965</v>
      </c>
      <c r="M443" t="s">
        <v>1966</v>
      </c>
      <c r="N443" t="s">
        <v>57</v>
      </c>
      <c r="O443">
        <v>45777</v>
      </c>
      <c r="P443" t="s">
        <v>47</v>
      </c>
      <c r="Q443" t="s">
        <v>59</v>
      </c>
      <c r="R443" t="s">
        <v>49</v>
      </c>
      <c r="S443" t="s">
        <v>64</v>
      </c>
      <c r="T443">
        <v>45777</v>
      </c>
      <c r="U443">
        <v>45761</v>
      </c>
      <c r="V443" t="s">
        <v>4302</v>
      </c>
      <c r="W443" t="s">
        <v>4301</v>
      </c>
      <c r="X443" t="s">
        <v>4301</v>
      </c>
    </row>
    <row r="444" spans="1:24" x14ac:dyDescent="0.35">
      <c r="A444" t="s">
        <v>1961</v>
      </c>
      <c r="B444">
        <v>45754.374305555553</v>
      </c>
      <c r="C444">
        <v>45754.377083333333</v>
      </c>
      <c r="D444" t="s">
        <v>38</v>
      </c>
      <c r="F444">
        <v>45754</v>
      </c>
      <c r="G444" t="s">
        <v>1262</v>
      </c>
      <c r="H444" t="s">
        <v>39</v>
      </c>
      <c r="I444" t="s">
        <v>53</v>
      </c>
      <c r="J444" t="s">
        <v>42</v>
      </c>
      <c r="K444" t="s">
        <v>66</v>
      </c>
      <c r="L444" t="s">
        <v>1962</v>
      </c>
      <c r="M444" t="s">
        <v>1963</v>
      </c>
      <c r="N444" t="s">
        <v>57</v>
      </c>
      <c r="O444">
        <v>45768</v>
      </c>
      <c r="P444" t="s">
        <v>1900</v>
      </c>
      <c r="Q444" t="s">
        <v>59</v>
      </c>
      <c r="R444" t="s">
        <v>49</v>
      </c>
      <c r="S444" t="s">
        <v>50</v>
      </c>
      <c r="T444">
        <v>45777</v>
      </c>
      <c r="U444">
        <v>45761</v>
      </c>
      <c r="V444" t="s">
        <v>4302</v>
      </c>
      <c r="W444" t="s">
        <v>4301</v>
      </c>
      <c r="X444" t="s">
        <v>4301</v>
      </c>
    </row>
    <row r="445" spans="1:24" x14ac:dyDescent="0.35">
      <c r="A445" t="s">
        <v>3380</v>
      </c>
      <c r="B445">
        <v>45660.636655092596</v>
      </c>
      <c r="C445">
        <v>45660.63795138889</v>
      </c>
      <c r="D445" t="s">
        <v>38</v>
      </c>
      <c r="F445">
        <v>45660</v>
      </c>
      <c r="G445" t="s">
        <v>2133</v>
      </c>
      <c r="H445" t="s">
        <v>39</v>
      </c>
      <c r="I445" t="s">
        <v>41</v>
      </c>
      <c r="J445" t="s">
        <v>86</v>
      </c>
      <c r="K445" t="s">
        <v>54</v>
      </c>
      <c r="L445" t="s">
        <v>3381</v>
      </c>
      <c r="M445" t="s">
        <v>3382</v>
      </c>
      <c r="N445" t="s">
        <v>57</v>
      </c>
      <c r="O445">
        <v>45777</v>
      </c>
      <c r="P445" t="s">
        <v>1900</v>
      </c>
      <c r="Q445" t="s">
        <v>59</v>
      </c>
      <c r="R445" t="s">
        <v>49</v>
      </c>
      <c r="T445">
        <v>45777</v>
      </c>
      <c r="U445">
        <v>45754</v>
      </c>
      <c r="V445" t="s">
        <v>4302</v>
      </c>
      <c r="W445" t="s">
        <v>4301</v>
      </c>
      <c r="X445" t="s">
        <v>4301</v>
      </c>
    </row>
    <row r="446" spans="1:24" x14ac:dyDescent="0.35">
      <c r="A446" t="s">
        <v>3253</v>
      </c>
      <c r="B446">
        <v>45670.878344907411</v>
      </c>
      <c r="C446">
        <v>45670.879432870373</v>
      </c>
      <c r="D446" t="s">
        <v>38</v>
      </c>
      <c r="F446">
        <v>45670</v>
      </c>
      <c r="G446" t="s">
        <v>1560</v>
      </c>
      <c r="H446" t="s">
        <v>39</v>
      </c>
      <c r="I446" t="s">
        <v>41</v>
      </c>
      <c r="J446" t="s">
        <v>86</v>
      </c>
      <c r="K446" t="s">
        <v>87</v>
      </c>
      <c r="L446" t="s">
        <v>3254</v>
      </c>
      <c r="M446" t="s">
        <v>2082</v>
      </c>
      <c r="N446" t="s">
        <v>97</v>
      </c>
      <c r="O446">
        <v>45777</v>
      </c>
      <c r="P446" t="s">
        <v>1900</v>
      </c>
      <c r="Q446" t="s">
        <v>59</v>
      </c>
      <c r="R446" t="s">
        <v>49</v>
      </c>
      <c r="T446">
        <v>45777</v>
      </c>
      <c r="V446" t="s">
        <v>4302</v>
      </c>
      <c r="W446" t="s">
        <v>4301</v>
      </c>
      <c r="X446" t="s">
        <v>4301</v>
      </c>
    </row>
    <row r="447" spans="1:24" x14ac:dyDescent="0.35">
      <c r="A447" t="s">
        <v>1958</v>
      </c>
      <c r="B447">
        <v>45754.375694444447</v>
      </c>
      <c r="C447">
        <v>45754.379861111112</v>
      </c>
      <c r="D447" t="s">
        <v>38</v>
      </c>
      <c r="F447">
        <v>45754</v>
      </c>
      <c r="G447" t="s">
        <v>1604</v>
      </c>
      <c r="H447" t="s">
        <v>39</v>
      </c>
      <c r="I447" t="s">
        <v>53</v>
      </c>
      <c r="J447" t="s">
        <v>42</v>
      </c>
      <c r="K447" t="s">
        <v>61</v>
      </c>
      <c r="L447" t="s">
        <v>1959</v>
      </c>
      <c r="M447" t="s">
        <v>1960</v>
      </c>
      <c r="N447" t="s">
        <v>57</v>
      </c>
      <c r="O447">
        <v>45765</v>
      </c>
      <c r="P447" t="s">
        <v>1900</v>
      </c>
      <c r="Q447" t="s">
        <v>59</v>
      </c>
      <c r="R447" t="s">
        <v>49</v>
      </c>
      <c r="S447" t="s">
        <v>64</v>
      </c>
      <c r="T447">
        <v>45777</v>
      </c>
      <c r="U447">
        <v>45761</v>
      </c>
      <c r="V447" t="s">
        <v>4302</v>
      </c>
      <c r="W447" t="s">
        <v>4301</v>
      </c>
      <c r="X447" t="s">
        <v>4301</v>
      </c>
    </row>
    <row r="448" spans="1:24" x14ac:dyDescent="0.35">
      <c r="A448" t="s">
        <v>1955</v>
      </c>
      <c r="B448">
        <v>45754.459722222222</v>
      </c>
      <c r="C448">
        <v>45754.461111111108</v>
      </c>
      <c r="D448" t="s">
        <v>38</v>
      </c>
      <c r="F448">
        <v>45754</v>
      </c>
      <c r="G448" t="s">
        <v>192</v>
      </c>
      <c r="H448" t="s">
        <v>39</v>
      </c>
      <c r="I448" t="s">
        <v>53</v>
      </c>
      <c r="J448" t="s">
        <v>86</v>
      </c>
      <c r="K448" t="s">
        <v>193</v>
      </c>
      <c r="L448" t="s">
        <v>1956</v>
      </c>
      <c r="M448" t="s">
        <v>1957</v>
      </c>
      <c r="N448" t="s">
        <v>57</v>
      </c>
      <c r="O448">
        <v>45777</v>
      </c>
      <c r="P448" t="s">
        <v>1900</v>
      </c>
      <c r="Q448" t="s">
        <v>59</v>
      </c>
      <c r="R448" t="s">
        <v>49</v>
      </c>
      <c r="S448" t="s">
        <v>50</v>
      </c>
      <c r="T448">
        <v>45777</v>
      </c>
      <c r="V448" t="s">
        <v>4302</v>
      </c>
      <c r="W448" t="s">
        <v>4301</v>
      </c>
      <c r="X448" t="s">
        <v>4301</v>
      </c>
    </row>
    <row r="449" spans="1:24" x14ac:dyDescent="0.35">
      <c r="A449" t="s">
        <v>1951</v>
      </c>
      <c r="B449">
        <v>45754.811111111114</v>
      </c>
      <c r="C449">
        <v>45754.8125</v>
      </c>
      <c r="D449" t="s">
        <v>38</v>
      </c>
      <c r="F449">
        <v>45754</v>
      </c>
      <c r="G449" t="s">
        <v>1952</v>
      </c>
      <c r="H449" t="s">
        <v>1920</v>
      </c>
      <c r="I449" t="s">
        <v>41</v>
      </c>
      <c r="J449" t="s">
        <v>86</v>
      </c>
      <c r="K449" t="s">
        <v>87</v>
      </c>
      <c r="L449" t="s">
        <v>1953</v>
      </c>
      <c r="M449" t="s">
        <v>1954</v>
      </c>
      <c r="N449" t="s">
        <v>174</v>
      </c>
      <c r="O449">
        <v>45761</v>
      </c>
      <c r="P449" t="s">
        <v>108</v>
      </c>
      <c r="Q449" t="s">
        <v>59</v>
      </c>
      <c r="R449" t="s">
        <v>49</v>
      </c>
      <c r="S449" t="s">
        <v>50</v>
      </c>
      <c r="T449">
        <v>45777</v>
      </c>
      <c r="U449">
        <v>45761</v>
      </c>
      <c r="V449" t="s">
        <v>4302</v>
      </c>
      <c r="W449" t="s">
        <v>4301</v>
      </c>
      <c r="X449" t="s">
        <v>4301</v>
      </c>
    </row>
    <row r="450" spans="1:24" x14ac:dyDescent="0.35">
      <c r="A450" t="s">
        <v>1948</v>
      </c>
      <c r="B450">
        <v>45754.982638888891</v>
      </c>
      <c r="C450">
        <v>45754.984027777777</v>
      </c>
      <c r="D450" t="s">
        <v>38</v>
      </c>
      <c r="F450">
        <v>45754</v>
      </c>
      <c r="G450" t="s">
        <v>439</v>
      </c>
      <c r="H450" t="s">
        <v>1920</v>
      </c>
      <c r="I450" t="s">
        <v>93</v>
      </c>
      <c r="J450" t="s">
        <v>42</v>
      </c>
      <c r="K450" t="s">
        <v>66</v>
      </c>
      <c r="L450" t="s">
        <v>1949</v>
      </c>
      <c r="M450" t="s">
        <v>1950</v>
      </c>
      <c r="N450" t="s">
        <v>1888</v>
      </c>
      <c r="O450">
        <v>45777</v>
      </c>
      <c r="P450" t="s">
        <v>1900</v>
      </c>
      <c r="Q450" t="s">
        <v>59</v>
      </c>
      <c r="R450" t="s">
        <v>49</v>
      </c>
      <c r="S450" t="s">
        <v>50</v>
      </c>
      <c r="T450">
        <v>45777</v>
      </c>
      <c r="U450">
        <v>45761</v>
      </c>
      <c r="V450" t="s">
        <v>4302</v>
      </c>
      <c r="W450" t="s">
        <v>4301</v>
      </c>
      <c r="X450" t="s">
        <v>4301</v>
      </c>
    </row>
    <row r="451" spans="1:24" x14ac:dyDescent="0.35">
      <c r="A451" t="s">
        <v>1945</v>
      </c>
      <c r="C451">
        <v>45755.946527777778</v>
      </c>
      <c r="D451" t="s">
        <v>38</v>
      </c>
      <c r="F451">
        <v>45755</v>
      </c>
      <c r="G451" t="s">
        <v>439</v>
      </c>
      <c r="H451" t="s">
        <v>1920</v>
      </c>
      <c r="I451" t="s">
        <v>93</v>
      </c>
      <c r="J451" t="s">
        <v>42</v>
      </c>
      <c r="K451" t="s">
        <v>66</v>
      </c>
      <c r="L451" t="s">
        <v>1946</v>
      </c>
      <c r="M451" t="s">
        <v>1947</v>
      </c>
      <c r="N451" t="s">
        <v>1888</v>
      </c>
      <c r="O451">
        <v>45755</v>
      </c>
      <c r="P451" t="s">
        <v>1900</v>
      </c>
      <c r="Q451" t="s">
        <v>59</v>
      </c>
      <c r="R451" t="s">
        <v>137</v>
      </c>
      <c r="S451" t="s">
        <v>50</v>
      </c>
      <c r="T451">
        <v>45808</v>
      </c>
      <c r="V451" t="s">
        <v>4301</v>
      </c>
      <c r="W451">
        <v>39</v>
      </c>
      <c r="X451" t="s">
        <v>1882</v>
      </c>
    </row>
    <row r="452" spans="1:24" x14ac:dyDescent="0.35">
      <c r="A452" t="s">
        <v>1942</v>
      </c>
      <c r="B452">
        <v>45756.04583333333</v>
      </c>
      <c r="C452">
        <v>45756.048611111109</v>
      </c>
      <c r="D452" t="s">
        <v>38</v>
      </c>
      <c r="F452">
        <v>45755</v>
      </c>
      <c r="G452" t="s">
        <v>160</v>
      </c>
      <c r="H452" t="s">
        <v>1920</v>
      </c>
      <c r="I452" t="s">
        <v>93</v>
      </c>
      <c r="J452" t="s">
        <v>86</v>
      </c>
      <c r="K452" t="s">
        <v>87</v>
      </c>
      <c r="L452" t="s">
        <v>1943</v>
      </c>
      <c r="M452" t="s">
        <v>1944</v>
      </c>
      <c r="N452" t="s">
        <v>174</v>
      </c>
      <c r="O452">
        <v>45777</v>
      </c>
      <c r="P452" t="s">
        <v>108</v>
      </c>
      <c r="Q452" t="s">
        <v>59</v>
      </c>
      <c r="R452" t="s">
        <v>49</v>
      </c>
      <c r="S452" t="s">
        <v>50</v>
      </c>
      <c r="T452">
        <v>45777</v>
      </c>
      <c r="U452">
        <v>45761</v>
      </c>
      <c r="V452" t="s">
        <v>4302</v>
      </c>
      <c r="W452" t="s">
        <v>4301</v>
      </c>
      <c r="X452" t="s">
        <v>4301</v>
      </c>
    </row>
    <row r="453" spans="1:24" x14ac:dyDescent="0.35">
      <c r="A453" t="s">
        <v>1938</v>
      </c>
      <c r="B453">
        <v>45756.294444444444</v>
      </c>
      <c r="C453">
        <v>45756.29791666667</v>
      </c>
      <c r="D453" t="s">
        <v>38</v>
      </c>
      <c r="F453">
        <v>45756</v>
      </c>
      <c r="G453" t="s">
        <v>1939</v>
      </c>
      <c r="H453" t="s">
        <v>39</v>
      </c>
      <c r="I453" t="s">
        <v>53</v>
      </c>
      <c r="J453" t="s">
        <v>42</v>
      </c>
      <c r="K453" t="s">
        <v>66</v>
      </c>
      <c r="L453" t="s">
        <v>1940</v>
      </c>
      <c r="M453" t="s">
        <v>1941</v>
      </c>
      <c r="N453" t="s">
        <v>1888</v>
      </c>
      <c r="O453">
        <v>45777</v>
      </c>
      <c r="P453" t="s">
        <v>1900</v>
      </c>
      <c r="Q453" t="s">
        <v>59</v>
      </c>
      <c r="R453" t="s">
        <v>72</v>
      </c>
      <c r="S453" t="s">
        <v>64</v>
      </c>
      <c r="T453">
        <v>45777</v>
      </c>
      <c r="U453">
        <v>45761</v>
      </c>
      <c r="V453" t="s">
        <v>4301</v>
      </c>
      <c r="W453" t="s">
        <v>4301</v>
      </c>
      <c r="X453" t="s">
        <v>4301</v>
      </c>
    </row>
    <row r="454" spans="1:24" x14ac:dyDescent="0.35">
      <c r="A454" t="s">
        <v>1935</v>
      </c>
      <c r="B454">
        <v>45756.365277777775</v>
      </c>
      <c r="C454">
        <v>45756.368055555555</v>
      </c>
      <c r="D454" t="s">
        <v>38</v>
      </c>
      <c r="F454">
        <v>45756</v>
      </c>
      <c r="G454" t="s">
        <v>383</v>
      </c>
      <c r="H454" t="s">
        <v>39</v>
      </c>
      <c r="I454" t="s">
        <v>53</v>
      </c>
      <c r="J454" t="s">
        <v>86</v>
      </c>
      <c r="K454" t="s">
        <v>87</v>
      </c>
      <c r="L454" t="s">
        <v>1936</v>
      </c>
      <c r="M454" t="s">
        <v>1937</v>
      </c>
      <c r="N454" t="s">
        <v>97</v>
      </c>
      <c r="O454">
        <v>45777</v>
      </c>
      <c r="P454" t="s">
        <v>108</v>
      </c>
      <c r="Q454" t="s">
        <v>59</v>
      </c>
      <c r="R454" t="s">
        <v>49</v>
      </c>
      <c r="S454" t="s">
        <v>50</v>
      </c>
      <c r="T454">
        <v>45777</v>
      </c>
      <c r="U454">
        <v>45761</v>
      </c>
      <c r="V454" t="s">
        <v>4302</v>
      </c>
      <c r="W454" t="s">
        <v>4301</v>
      </c>
      <c r="X454" t="s">
        <v>4301</v>
      </c>
    </row>
    <row r="455" spans="1:24" x14ac:dyDescent="0.35">
      <c r="A455" t="s">
        <v>1932</v>
      </c>
      <c r="B455">
        <v>45756.414583333331</v>
      </c>
      <c r="C455">
        <v>45756.418749999997</v>
      </c>
      <c r="D455" t="s">
        <v>38</v>
      </c>
      <c r="F455">
        <v>45756</v>
      </c>
      <c r="G455" t="s">
        <v>6</v>
      </c>
      <c r="H455" t="s">
        <v>39</v>
      </c>
      <c r="I455" t="s">
        <v>53</v>
      </c>
      <c r="J455" t="s">
        <v>86</v>
      </c>
      <c r="K455" t="s">
        <v>94</v>
      </c>
      <c r="L455" t="s">
        <v>1933</v>
      </c>
      <c r="M455" t="s">
        <v>1934</v>
      </c>
      <c r="N455" t="s">
        <v>57</v>
      </c>
      <c r="O455">
        <v>45777</v>
      </c>
      <c r="P455" t="s">
        <v>47</v>
      </c>
      <c r="Q455" t="s">
        <v>48</v>
      </c>
      <c r="R455" t="s">
        <v>137</v>
      </c>
      <c r="S455" t="s">
        <v>168</v>
      </c>
      <c r="T455">
        <v>45777</v>
      </c>
      <c r="V455" t="s">
        <v>4301</v>
      </c>
      <c r="W455">
        <v>8</v>
      </c>
      <c r="X455" t="s">
        <v>1882</v>
      </c>
    </row>
    <row r="456" spans="1:24" x14ac:dyDescent="0.35">
      <c r="A456" t="s">
        <v>1929</v>
      </c>
      <c r="B456">
        <v>45756.607638888891</v>
      </c>
      <c r="C456">
        <v>45756.619444444441</v>
      </c>
      <c r="D456" t="s">
        <v>38</v>
      </c>
      <c r="F456">
        <v>45756</v>
      </c>
      <c r="G456" t="s">
        <v>85</v>
      </c>
      <c r="H456" t="s">
        <v>39</v>
      </c>
      <c r="I456" t="s">
        <v>41</v>
      </c>
      <c r="J456" t="s">
        <v>86</v>
      </c>
      <c r="K456" t="s">
        <v>94</v>
      </c>
      <c r="L456" t="s">
        <v>1930</v>
      </c>
      <c r="M456" t="s">
        <v>1931</v>
      </c>
      <c r="N456" t="s">
        <v>57</v>
      </c>
      <c r="O456">
        <v>45775</v>
      </c>
      <c r="P456" t="s">
        <v>47</v>
      </c>
      <c r="Q456" t="s">
        <v>48</v>
      </c>
      <c r="R456" t="s">
        <v>137</v>
      </c>
      <c r="S456" t="s">
        <v>168</v>
      </c>
      <c r="T456">
        <v>45775</v>
      </c>
      <c r="V456" t="s">
        <v>4301</v>
      </c>
      <c r="W456">
        <v>6</v>
      </c>
      <c r="X456" t="s">
        <v>1882</v>
      </c>
    </row>
    <row r="457" spans="1:24" x14ac:dyDescent="0.35">
      <c r="A457" t="s">
        <v>3252</v>
      </c>
      <c r="B457">
        <v>45670.972083333334</v>
      </c>
      <c r="C457">
        <v>45670.972650462965</v>
      </c>
      <c r="D457" t="s">
        <v>38</v>
      </c>
      <c r="F457">
        <v>45670</v>
      </c>
      <c r="G457" t="s">
        <v>1661</v>
      </c>
      <c r="H457" t="s">
        <v>39</v>
      </c>
      <c r="I457" t="s">
        <v>41</v>
      </c>
      <c r="J457" t="s">
        <v>42</v>
      </c>
      <c r="K457" t="s">
        <v>61</v>
      </c>
      <c r="L457" t="s">
        <v>2703</v>
      </c>
      <c r="M457" t="s">
        <v>2704</v>
      </c>
      <c r="N457" t="s">
        <v>57</v>
      </c>
      <c r="O457">
        <v>45777</v>
      </c>
      <c r="P457" t="s">
        <v>1900</v>
      </c>
      <c r="Q457" t="s">
        <v>59</v>
      </c>
      <c r="R457" t="s">
        <v>49</v>
      </c>
      <c r="T457">
        <v>45777</v>
      </c>
      <c r="V457" t="s">
        <v>4302</v>
      </c>
      <c r="W457" t="s">
        <v>4301</v>
      </c>
      <c r="X457" t="s">
        <v>4301</v>
      </c>
    </row>
    <row r="458" spans="1:24" x14ac:dyDescent="0.35">
      <c r="A458" t="s">
        <v>1926</v>
      </c>
      <c r="B458">
        <v>45756.677083333336</v>
      </c>
      <c r="C458">
        <v>45756.680555555555</v>
      </c>
      <c r="D458" t="s">
        <v>38</v>
      </c>
      <c r="F458">
        <v>45756</v>
      </c>
      <c r="G458" t="s">
        <v>711</v>
      </c>
      <c r="H458" t="s">
        <v>1920</v>
      </c>
      <c r="I458" t="s">
        <v>41</v>
      </c>
      <c r="J458" t="s">
        <v>42</v>
      </c>
      <c r="K458" t="s">
        <v>118</v>
      </c>
      <c r="L458" t="s">
        <v>1927</v>
      </c>
      <c r="M458" t="s">
        <v>1928</v>
      </c>
      <c r="N458" t="s">
        <v>57</v>
      </c>
      <c r="O458">
        <v>45764</v>
      </c>
      <c r="P458" t="s">
        <v>1900</v>
      </c>
      <c r="Q458" t="s">
        <v>48</v>
      </c>
      <c r="R458" t="s">
        <v>137</v>
      </c>
      <c r="S458" t="s">
        <v>64</v>
      </c>
      <c r="T458">
        <v>45777</v>
      </c>
      <c r="V458" t="s">
        <v>4301</v>
      </c>
      <c r="W458">
        <v>8</v>
      </c>
      <c r="X458" t="s">
        <v>1882</v>
      </c>
    </row>
    <row r="459" spans="1:24" x14ac:dyDescent="0.35">
      <c r="A459" t="s">
        <v>1923</v>
      </c>
      <c r="B459">
        <v>45757.32916666667</v>
      </c>
      <c r="C459">
        <v>45757.333333333336</v>
      </c>
      <c r="D459" t="s">
        <v>38</v>
      </c>
      <c r="F459">
        <v>45757</v>
      </c>
      <c r="G459" t="s">
        <v>1262</v>
      </c>
      <c r="H459" t="s">
        <v>1920</v>
      </c>
      <c r="I459" t="s">
        <v>53</v>
      </c>
      <c r="J459" t="s">
        <v>42</v>
      </c>
      <c r="K459" t="s">
        <v>66</v>
      </c>
      <c r="L459" t="s">
        <v>1924</v>
      </c>
      <c r="M459" t="s">
        <v>1925</v>
      </c>
      <c r="N459" t="s">
        <v>57</v>
      </c>
      <c r="O459">
        <v>45768</v>
      </c>
      <c r="P459" t="s">
        <v>1900</v>
      </c>
      <c r="Q459" t="s">
        <v>59</v>
      </c>
      <c r="R459" t="s">
        <v>49</v>
      </c>
      <c r="S459" t="s">
        <v>50</v>
      </c>
      <c r="T459">
        <v>45777</v>
      </c>
      <c r="U459">
        <v>45761</v>
      </c>
      <c r="V459" t="s">
        <v>4302</v>
      </c>
      <c r="W459" t="s">
        <v>4301</v>
      </c>
      <c r="X459" t="s">
        <v>4301</v>
      </c>
    </row>
    <row r="460" spans="1:24" x14ac:dyDescent="0.35">
      <c r="A460" t="s">
        <v>1910</v>
      </c>
      <c r="B460">
        <v>45758.381944444445</v>
      </c>
      <c r="C460">
        <v>45758.388194444444</v>
      </c>
      <c r="D460" t="s">
        <v>38</v>
      </c>
      <c r="F460">
        <v>45757</v>
      </c>
      <c r="G460" t="s">
        <v>192</v>
      </c>
      <c r="H460" t="s">
        <v>39</v>
      </c>
      <c r="I460" t="s">
        <v>53</v>
      </c>
      <c r="J460" t="s">
        <v>54</v>
      </c>
      <c r="K460" t="s">
        <v>110</v>
      </c>
      <c r="L460" t="s">
        <v>1911</v>
      </c>
      <c r="M460" t="s">
        <v>1912</v>
      </c>
      <c r="N460" t="s">
        <v>57</v>
      </c>
      <c r="O460">
        <v>45777</v>
      </c>
      <c r="P460" t="s">
        <v>1900</v>
      </c>
      <c r="Q460" t="s">
        <v>59</v>
      </c>
      <c r="R460" t="s">
        <v>72</v>
      </c>
      <c r="S460" t="s">
        <v>64</v>
      </c>
      <c r="T460">
        <v>45777</v>
      </c>
      <c r="U460">
        <v>45761</v>
      </c>
      <c r="V460" t="s">
        <v>4301</v>
      </c>
      <c r="W460" t="s">
        <v>4301</v>
      </c>
      <c r="X460" t="s">
        <v>4301</v>
      </c>
    </row>
    <row r="461" spans="1:24" x14ac:dyDescent="0.35">
      <c r="A461" t="s">
        <v>1919</v>
      </c>
      <c r="B461">
        <v>45758.232638888891</v>
      </c>
      <c r="C461">
        <v>45758.243055555555</v>
      </c>
      <c r="D461" t="s">
        <v>38</v>
      </c>
      <c r="F461">
        <v>45758</v>
      </c>
      <c r="G461" t="s">
        <v>503</v>
      </c>
      <c r="H461" t="s">
        <v>1920</v>
      </c>
      <c r="I461" t="s">
        <v>93</v>
      </c>
      <c r="J461" t="s">
        <v>86</v>
      </c>
      <c r="K461" t="s">
        <v>639</v>
      </c>
      <c r="L461" t="s">
        <v>1921</v>
      </c>
      <c r="M461" t="s">
        <v>1922</v>
      </c>
      <c r="N461" t="s">
        <v>57</v>
      </c>
      <c r="O461">
        <v>45758</v>
      </c>
      <c r="P461" t="s">
        <v>1900</v>
      </c>
      <c r="Q461" t="s">
        <v>48</v>
      </c>
      <c r="R461" t="s">
        <v>49</v>
      </c>
      <c r="S461" t="s">
        <v>64</v>
      </c>
      <c r="T461">
        <v>45764</v>
      </c>
      <c r="V461" t="s">
        <v>4302</v>
      </c>
      <c r="W461" t="s">
        <v>4301</v>
      </c>
      <c r="X461" t="s">
        <v>4301</v>
      </c>
    </row>
    <row r="462" spans="1:24" x14ac:dyDescent="0.35">
      <c r="A462" t="s">
        <v>1916</v>
      </c>
      <c r="B462">
        <v>45758.245833333334</v>
      </c>
      <c r="C462">
        <v>45758.253472222219</v>
      </c>
      <c r="D462" t="s">
        <v>38</v>
      </c>
      <c r="F462">
        <v>45758</v>
      </c>
      <c r="G462" t="s">
        <v>1770</v>
      </c>
      <c r="H462" t="s">
        <v>39</v>
      </c>
      <c r="I462" t="s">
        <v>53</v>
      </c>
      <c r="J462" t="s">
        <v>54</v>
      </c>
      <c r="K462" t="s">
        <v>110</v>
      </c>
      <c r="L462" t="s">
        <v>1917</v>
      </c>
      <c r="M462" t="s">
        <v>1918</v>
      </c>
      <c r="N462" t="s">
        <v>284</v>
      </c>
      <c r="O462">
        <v>45777</v>
      </c>
      <c r="P462" t="s">
        <v>1900</v>
      </c>
      <c r="Q462" t="s">
        <v>59</v>
      </c>
      <c r="R462" t="s">
        <v>49</v>
      </c>
      <c r="S462" t="s">
        <v>50</v>
      </c>
      <c r="T462">
        <v>45777</v>
      </c>
      <c r="U462">
        <v>45761</v>
      </c>
      <c r="V462" t="s">
        <v>4302</v>
      </c>
      <c r="W462" t="s">
        <v>4301</v>
      </c>
      <c r="X462" t="s">
        <v>4301</v>
      </c>
    </row>
    <row r="463" spans="1:24" x14ac:dyDescent="0.35">
      <c r="A463" t="s">
        <v>1913</v>
      </c>
      <c r="B463">
        <v>45758.374305555553</v>
      </c>
      <c r="C463">
        <v>45758.377083333333</v>
      </c>
      <c r="D463" t="s">
        <v>38</v>
      </c>
      <c r="F463">
        <v>45758</v>
      </c>
      <c r="G463" t="s">
        <v>285</v>
      </c>
      <c r="H463" t="s">
        <v>39</v>
      </c>
      <c r="I463" t="s">
        <v>53</v>
      </c>
      <c r="J463" t="s">
        <v>42</v>
      </c>
      <c r="K463" t="s">
        <v>61</v>
      </c>
      <c r="L463" t="s">
        <v>1914</v>
      </c>
      <c r="M463" t="s">
        <v>1915</v>
      </c>
      <c r="N463" t="s">
        <v>57</v>
      </c>
      <c r="O463">
        <v>45764</v>
      </c>
      <c r="P463" t="s">
        <v>1900</v>
      </c>
      <c r="Q463" t="s">
        <v>59</v>
      </c>
      <c r="R463" t="s">
        <v>49</v>
      </c>
      <c r="S463" t="s">
        <v>64</v>
      </c>
      <c r="T463">
        <v>45777</v>
      </c>
      <c r="U463">
        <v>45761</v>
      </c>
      <c r="V463" t="s">
        <v>4302</v>
      </c>
      <c r="W463" t="s">
        <v>4301</v>
      </c>
      <c r="X463" t="s">
        <v>4301</v>
      </c>
    </row>
    <row r="464" spans="1:24" x14ac:dyDescent="0.35">
      <c r="A464" t="s">
        <v>1907</v>
      </c>
      <c r="B464">
        <v>45758.388194444444</v>
      </c>
      <c r="C464">
        <v>45758.38958333333</v>
      </c>
      <c r="D464" t="s">
        <v>38</v>
      </c>
      <c r="F464">
        <v>45758</v>
      </c>
      <c r="G464" t="s">
        <v>192</v>
      </c>
      <c r="H464" t="s">
        <v>39</v>
      </c>
      <c r="I464" t="s">
        <v>53</v>
      </c>
      <c r="J464" t="s">
        <v>86</v>
      </c>
      <c r="K464" t="s">
        <v>43</v>
      </c>
      <c r="L464" t="s">
        <v>1908</v>
      </c>
      <c r="M464" t="s">
        <v>1909</v>
      </c>
      <c r="N464" t="s">
        <v>113</v>
      </c>
      <c r="O464">
        <v>45777</v>
      </c>
      <c r="P464" t="s">
        <v>1900</v>
      </c>
      <c r="Q464" t="s">
        <v>59</v>
      </c>
      <c r="R464" t="s">
        <v>553</v>
      </c>
      <c r="S464" t="s">
        <v>64</v>
      </c>
      <c r="T464">
        <v>45777</v>
      </c>
      <c r="V464" t="s">
        <v>4301</v>
      </c>
      <c r="W464">
        <v>8</v>
      </c>
      <c r="X464" t="s">
        <v>1882</v>
      </c>
    </row>
    <row r="465" spans="1:24" x14ac:dyDescent="0.35">
      <c r="A465" t="s">
        <v>1904</v>
      </c>
      <c r="B465">
        <v>45758.508333333331</v>
      </c>
      <c r="C465">
        <v>45758.511111111111</v>
      </c>
      <c r="D465" t="s">
        <v>38</v>
      </c>
      <c r="F465">
        <v>45758</v>
      </c>
      <c r="G465" t="s">
        <v>473</v>
      </c>
      <c r="H465" t="s">
        <v>39</v>
      </c>
      <c r="I465" t="s">
        <v>53</v>
      </c>
      <c r="J465" t="s">
        <v>42</v>
      </c>
      <c r="K465" t="s">
        <v>118</v>
      </c>
      <c r="L465" t="s">
        <v>1905</v>
      </c>
      <c r="M465" t="s">
        <v>1906</v>
      </c>
      <c r="N465" t="s">
        <v>57</v>
      </c>
      <c r="O465">
        <v>45777</v>
      </c>
      <c r="P465" t="s">
        <v>1900</v>
      </c>
      <c r="Q465" t="s">
        <v>59</v>
      </c>
      <c r="R465" t="s">
        <v>553</v>
      </c>
      <c r="S465" t="s">
        <v>50</v>
      </c>
      <c r="T465">
        <v>45777</v>
      </c>
      <c r="V465" t="s">
        <v>4301</v>
      </c>
      <c r="W465">
        <v>8</v>
      </c>
      <c r="X465" t="s">
        <v>1882</v>
      </c>
    </row>
    <row r="466" spans="1:24" x14ac:dyDescent="0.35">
      <c r="A466" t="s">
        <v>1901</v>
      </c>
      <c r="B466">
        <v>45758.679861111108</v>
      </c>
      <c r="C466">
        <v>45758.683333333334</v>
      </c>
      <c r="D466" t="s">
        <v>38</v>
      </c>
      <c r="F466">
        <v>45758</v>
      </c>
      <c r="G466" t="s">
        <v>1902</v>
      </c>
      <c r="H466" t="s">
        <v>1920</v>
      </c>
      <c r="I466" t="s">
        <v>41</v>
      </c>
      <c r="J466" t="s">
        <v>86</v>
      </c>
      <c r="K466" t="s">
        <v>87</v>
      </c>
      <c r="L466" t="s">
        <v>1903</v>
      </c>
      <c r="M466" t="s">
        <v>1592</v>
      </c>
      <c r="N466" t="s">
        <v>174</v>
      </c>
      <c r="O466">
        <v>45777</v>
      </c>
      <c r="P466" t="s">
        <v>1900</v>
      </c>
      <c r="Q466" t="s">
        <v>59</v>
      </c>
      <c r="R466" t="s">
        <v>49</v>
      </c>
      <c r="S466" t="s">
        <v>50</v>
      </c>
      <c r="T466">
        <v>45777</v>
      </c>
      <c r="V466" t="s">
        <v>4302</v>
      </c>
      <c r="W466" t="s">
        <v>4301</v>
      </c>
      <c r="X466" t="s">
        <v>4301</v>
      </c>
    </row>
    <row r="467" spans="1:24" x14ac:dyDescent="0.35">
      <c r="A467" t="s">
        <v>1897</v>
      </c>
      <c r="B467">
        <v>45760.623611111114</v>
      </c>
      <c r="C467">
        <v>45760.626388888886</v>
      </c>
      <c r="D467" t="s">
        <v>38</v>
      </c>
      <c r="F467">
        <v>45760</v>
      </c>
      <c r="G467" t="s">
        <v>138</v>
      </c>
      <c r="H467" t="s">
        <v>39</v>
      </c>
      <c r="I467" t="s">
        <v>41</v>
      </c>
      <c r="J467" t="s">
        <v>86</v>
      </c>
      <c r="K467" t="s">
        <v>94</v>
      </c>
      <c r="L467" t="s">
        <v>1898</v>
      </c>
      <c r="M467" t="s">
        <v>1899</v>
      </c>
      <c r="N467" t="s">
        <v>97</v>
      </c>
      <c r="O467">
        <v>45777</v>
      </c>
      <c r="P467" t="s">
        <v>1900</v>
      </c>
      <c r="Q467" t="s">
        <v>48</v>
      </c>
      <c r="R467" t="s">
        <v>49</v>
      </c>
      <c r="S467" t="s">
        <v>64</v>
      </c>
      <c r="T467">
        <v>45777</v>
      </c>
      <c r="V467" t="s">
        <v>4302</v>
      </c>
      <c r="W467" t="s">
        <v>4301</v>
      </c>
      <c r="X467" t="s">
        <v>4301</v>
      </c>
    </row>
    <row r="468" spans="1:24" x14ac:dyDescent="0.35">
      <c r="A468" t="s">
        <v>3248</v>
      </c>
      <c r="B468">
        <v>45671.204189814816</v>
      </c>
      <c r="C468">
        <v>45671.209236111114</v>
      </c>
      <c r="D468" t="s">
        <v>38</v>
      </c>
      <c r="F468">
        <v>45670</v>
      </c>
      <c r="G468" t="s">
        <v>3249</v>
      </c>
      <c r="H468" t="s">
        <v>39</v>
      </c>
      <c r="I468" t="s">
        <v>93</v>
      </c>
      <c r="J468" t="s">
        <v>86</v>
      </c>
      <c r="K468" t="s">
        <v>87</v>
      </c>
      <c r="L468" t="s">
        <v>3250</v>
      </c>
      <c r="M468" t="s">
        <v>3251</v>
      </c>
      <c r="N468" t="s">
        <v>57</v>
      </c>
      <c r="O468">
        <v>45777</v>
      </c>
      <c r="P468" t="s">
        <v>1900</v>
      </c>
      <c r="Q468" t="s">
        <v>59</v>
      </c>
      <c r="R468" t="s">
        <v>137</v>
      </c>
      <c r="S468" t="s">
        <v>64</v>
      </c>
      <c r="T468">
        <v>45777</v>
      </c>
      <c r="V468" t="s">
        <v>4301</v>
      </c>
      <c r="W468">
        <v>8</v>
      </c>
      <c r="X468" t="s">
        <v>1882</v>
      </c>
    </row>
    <row r="469" spans="1:24" x14ac:dyDescent="0.35">
      <c r="A469" t="s">
        <v>3245</v>
      </c>
      <c r="B469">
        <v>45671.220682870371</v>
      </c>
      <c r="C469">
        <v>45671.223576388889</v>
      </c>
      <c r="D469" t="s">
        <v>38</v>
      </c>
      <c r="F469">
        <v>45671</v>
      </c>
      <c r="G469" t="s">
        <v>138</v>
      </c>
      <c r="H469" t="s">
        <v>39</v>
      </c>
      <c r="I469" t="s">
        <v>93</v>
      </c>
      <c r="J469" t="s">
        <v>86</v>
      </c>
      <c r="K469" t="s">
        <v>94</v>
      </c>
      <c r="L469" t="s">
        <v>3246</v>
      </c>
      <c r="M469" t="s">
        <v>3247</v>
      </c>
      <c r="N469" t="s">
        <v>57</v>
      </c>
      <c r="O469">
        <v>45777</v>
      </c>
      <c r="P469" t="s">
        <v>1900</v>
      </c>
      <c r="Q469" t="s">
        <v>48</v>
      </c>
      <c r="R469" t="s">
        <v>49</v>
      </c>
      <c r="T469">
        <v>45777</v>
      </c>
      <c r="V469" t="s">
        <v>4302</v>
      </c>
      <c r="W469" t="s">
        <v>4301</v>
      </c>
      <c r="X469" t="s">
        <v>4301</v>
      </c>
    </row>
    <row r="470" spans="1:24" x14ac:dyDescent="0.35">
      <c r="A470" t="s">
        <v>3242</v>
      </c>
      <c r="B470">
        <v>45671.230474537035</v>
      </c>
      <c r="C470">
        <v>45671.23337962963</v>
      </c>
      <c r="D470" t="s">
        <v>38</v>
      </c>
      <c r="F470">
        <v>45670</v>
      </c>
      <c r="G470" t="s">
        <v>226</v>
      </c>
      <c r="H470" t="s">
        <v>1920</v>
      </c>
      <c r="I470" t="s">
        <v>93</v>
      </c>
      <c r="J470" t="s">
        <v>42</v>
      </c>
      <c r="K470" t="s">
        <v>66</v>
      </c>
      <c r="L470" t="s">
        <v>3243</v>
      </c>
      <c r="M470" t="s">
        <v>3244</v>
      </c>
      <c r="N470" t="s">
        <v>57</v>
      </c>
      <c r="O470">
        <v>45671</v>
      </c>
      <c r="P470" t="s">
        <v>1900</v>
      </c>
      <c r="Q470" t="s">
        <v>59</v>
      </c>
      <c r="R470" t="s">
        <v>49</v>
      </c>
      <c r="T470">
        <v>45671</v>
      </c>
      <c r="V470" t="s">
        <v>4302</v>
      </c>
      <c r="W470" t="s">
        <v>4301</v>
      </c>
      <c r="X470" t="s">
        <v>4301</v>
      </c>
    </row>
    <row r="471" spans="1:24" x14ac:dyDescent="0.35">
      <c r="A471" t="s">
        <v>3240</v>
      </c>
      <c r="B471">
        <v>45671.37296296296</v>
      </c>
      <c r="C471">
        <v>45671.374884259261</v>
      </c>
      <c r="D471" t="s">
        <v>38</v>
      </c>
      <c r="F471">
        <v>45671</v>
      </c>
      <c r="G471" t="s">
        <v>2796</v>
      </c>
      <c r="H471" t="s">
        <v>39</v>
      </c>
      <c r="I471" t="s">
        <v>53</v>
      </c>
      <c r="J471" t="s">
        <v>42</v>
      </c>
      <c r="K471" t="s">
        <v>61</v>
      </c>
      <c r="L471" t="s">
        <v>2554</v>
      </c>
      <c r="M471" t="s">
        <v>3241</v>
      </c>
      <c r="N471" t="s">
        <v>57</v>
      </c>
      <c r="O471">
        <v>45777</v>
      </c>
      <c r="P471" t="s">
        <v>1900</v>
      </c>
      <c r="Q471" t="s">
        <v>59</v>
      </c>
      <c r="R471" t="s">
        <v>49</v>
      </c>
      <c r="T471">
        <v>45777</v>
      </c>
      <c r="V471" t="s">
        <v>4302</v>
      </c>
      <c r="W471" t="s">
        <v>4301</v>
      </c>
      <c r="X471" t="s">
        <v>4301</v>
      </c>
    </row>
    <row r="472" spans="1:24" x14ac:dyDescent="0.35">
      <c r="A472" t="s">
        <v>3237</v>
      </c>
      <c r="B472">
        <v>45671.38208333333</v>
      </c>
      <c r="C472">
        <v>45671.389965277776</v>
      </c>
      <c r="D472" t="s">
        <v>38</v>
      </c>
      <c r="F472">
        <v>45671</v>
      </c>
      <c r="G472" t="s">
        <v>1262</v>
      </c>
      <c r="H472" t="s">
        <v>1920</v>
      </c>
      <c r="I472" t="s">
        <v>53</v>
      </c>
      <c r="J472" t="s">
        <v>42</v>
      </c>
      <c r="K472" t="s">
        <v>66</v>
      </c>
      <c r="L472" t="s">
        <v>3238</v>
      </c>
      <c r="M472" t="s">
        <v>3239</v>
      </c>
      <c r="N472" t="s">
        <v>57</v>
      </c>
      <c r="O472">
        <v>45777</v>
      </c>
      <c r="P472" t="s">
        <v>1900</v>
      </c>
      <c r="Q472" t="s">
        <v>59</v>
      </c>
      <c r="R472" t="s">
        <v>49</v>
      </c>
      <c r="T472">
        <v>45777</v>
      </c>
      <c r="V472" t="s">
        <v>4302</v>
      </c>
      <c r="W472" t="s">
        <v>4301</v>
      </c>
      <c r="X472" t="s">
        <v>4301</v>
      </c>
    </row>
    <row r="473" spans="1:24" x14ac:dyDescent="0.35">
      <c r="A473" t="s">
        <v>3234</v>
      </c>
      <c r="B473">
        <v>45671.475358796299</v>
      </c>
      <c r="C473">
        <v>45671.478668981479</v>
      </c>
      <c r="D473" t="s">
        <v>38</v>
      </c>
      <c r="F473">
        <v>45671</v>
      </c>
      <c r="G473" t="s">
        <v>1604</v>
      </c>
      <c r="H473" t="s">
        <v>39</v>
      </c>
      <c r="I473" t="s">
        <v>53</v>
      </c>
      <c r="J473" t="s">
        <v>42</v>
      </c>
      <c r="K473" t="s">
        <v>61</v>
      </c>
      <c r="L473" t="s">
        <v>3235</v>
      </c>
      <c r="M473" t="s">
        <v>3236</v>
      </c>
      <c r="N473" t="s">
        <v>57</v>
      </c>
      <c r="O473">
        <v>45688</v>
      </c>
      <c r="P473" t="s">
        <v>1900</v>
      </c>
      <c r="Q473" t="s">
        <v>59</v>
      </c>
      <c r="R473" t="s">
        <v>49</v>
      </c>
      <c r="T473">
        <v>45688</v>
      </c>
      <c r="V473" t="s">
        <v>4302</v>
      </c>
      <c r="W473" t="s">
        <v>4301</v>
      </c>
      <c r="X473" t="s">
        <v>4301</v>
      </c>
    </row>
    <row r="474" spans="1:24" x14ac:dyDescent="0.35">
      <c r="A474" t="s">
        <v>3231</v>
      </c>
      <c r="B474">
        <v>45671.496898148151</v>
      </c>
      <c r="C474">
        <v>45671.502210648148</v>
      </c>
      <c r="D474" t="s">
        <v>38</v>
      </c>
      <c r="F474">
        <v>45671</v>
      </c>
      <c r="G474" t="s">
        <v>567</v>
      </c>
      <c r="H474" t="s">
        <v>39</v>
      </c>
      <c r="I474" t="s">
        <v>53</v>
      </c>
      <c r="J474" t="s">
        <v>86</v>
      </c>
      <c r="K474" t="s">
        <v>94</v>
      </c>
      <c r="L474" t="s">
        <v>3232</v>
      </c>
      <c r="M474" t="s">
        <v>3233</v>
      </c>
      <c r="N474" t="s">
        <v>97</v>
      </c>
      <c r="O474">
        <v>45690</v>
      </c>
      <c r="P474" t="s">
        <v>1900</v>
      </c>
      <c r="Q474" t="s">
        <v>59</v>
      </c>
      <c r="R474" t="s">
        <v>49</v>
      </c>
      <c r="T474">
        <v>45690</v>
      </c>
      <c r="V474" t="s">
        <v>4302</v>
      </c>
      <c r="W474" t="s">
        <v>4301</v>
      </c>
      <c r="X474" t="s">
        <v>4301</v>
      </c>
    </row>
    <row r="475" spans="1:24" x14ac:dyDescent="0.35">
      <c r="A475" t="s">
        <v>3227</v>
      </c>
      <c r="B475">
        <v>45671.510960648149</v>
      </c>
      <c r="C475">
        <v>45671.513749999998</v>
      </c>
      <c r="D475" t="s">
        <v>38</v>
      </c>
      <c r="F475">
        <v>45671</v>
      </c>
      <c r="G475" t="s">
        <v>3228</v>
      </c>
      <c r="H475" t="s">
        <v>39</v>
      </c>
      <c r="I475" t="s">
        <v>53</v>
      </c>
      <c r="J475" t="s">
        <v>2116</v>
      </c>
      <c r="K475" t="s">
        <v>134</v>
      </c>
      <c r="L475" t="s">
        <v>3229</v>
      </c>
      <c r="M475" t="s">
        <v>3230</v>
      </c>
      <c r="N475" t="s">
        <v>113</v>
      </c>
      <c r="O475">
        <v>45672</v>
      </c>
      <c r="P475" t="s">
        <v>1900</v>
      </c>
      <c r="Q475" t="s">
        <v>59</v>
      </c>
      <c r="R475" t="s">
        <v>49</v>
      </c>
      <c r="T475">
        <v>45672</v>
      </c>
      <c r="V475" t="s">
        <v>4302</v>
      </c>
      <c r="W475" t="s">
        <v>4301</v>
      </c>
      <c r="X475" t="s">
        <v>4301</v>
      </c>
    </row>
    <row r="476" spans="1:24" x14ac:dyDescent="0.35">
      <c r="A476" t="s">
        <v>3378</v>
      </c>
      <c r="B476">
        <v>45660.637997685182</v>
      </c>
      <c r="C476">
        <v>45660.638807870368</v>
      </c>
      <c r="D476" t="s">
        <v>38</v>
      </c>
      <c r="F476">
        <v>45660</v>
      </c>
      <c r="G476" t="s">
        <v>2133</v>
      </c>
      <c r="H476" t="s">
        <v>39</v>
      </c>
      <c r="I476" t="s">
        <v>53</v>
      </c>
      <c r="J476" t="s">
        <v>86</v>
      </c>
      <c r="K476" t="s">
        <v>54</v>
      </c>
      <c r="L476" t="s">
        <v>2666</v>
      </c>
      <c r="M476" t="s">
        <v>3379</v>
      </c>
      <c r="N476" t="s">
        <v>97</v>
      </c>
      <c r="O476">
        <v>45777</v>
      </c>
      <c r="P476" t="s">
        <v>108</v>
      </c>
      <c r="Q476" t="s">
        <v>59</v>
      </c>
      <c r="R476" t="s">
        <v>49</v>
      </c>
      <c r="T476">
        <v>45777</v>
      </c>
      <c r="U476">
        <v>45754</v>
      </c>
      <c r="V476" t="s">
        <v>4302</v>
      </c>
      <c r="W476" t="s">
        <v>4301</v>
      </c>
      <c r="X476" t="s">
        <v>4301</v>
      </c>
    </row>
    <row r="477" spans="1:24" x14ac:dyDescent="0.35">
      <c r="A477" t="s">
        <v>3224</v>
      </c>
      <c r="B477">
        <v>45671.687615740739</v>
      </c>
      <c r="C477">
        <v>45671.689456018517</v>
      </c>
      <c r="D477" t="s">
        <v>38</v>
      </c>
      <c r="F477">
        <v>45671</v>
      </c>
      <c r="G477" t="s">
        <v>570</v>
      </c>
      <c r="H477" t="s">
        <v>1920</v>
      </c>
      <c r="I477" t="s">
        <v>41</v>
      </c>
      <c r="J477" t="s">
        <v>42</v>
      </c>
      <c r="K477" t="s">
        <v>66</v>
      </c>
      <c r="L477" t="s">
        <v>3225</v>
      </c>
      <c r="M477" t="s">
        <v>3226</v>
      </c>
      <c r="N477" t="s">
        <v>57</v>
      </c>
      <c r="O477">
        <v>45674</v>
      </c>
      <c r="P477" t="s">
        <v>1900</v>
      </c>
      <c r="Q477" t="s">
        <v>59</v>
      </c>
      <c r="R477" t="s">
        <v>49</v>
      </c>
      <c r="T477">
        <v>45674</v>
      </c>
      <c r="V477" t="s">
        <v>4302</v>
      </c>
      <c r="W477" t="s">
        <v>4301</v>
      </c>
      <c r="X477" t="s">
        <v>4301</v>
      </c>
    </row>
    <row r="478" spans="1:24" x14ac:dyDescent="0.35">
      <c r="A478" t="s">
        <v>3221</v>
      </c>
      <c r="B478">
        <v>45672.428310185183</v>
      </c>
      <c r="C478">
        <v>45672.429976851854</v>
      </c>
      <c r="D478" t="s">
        <v>38</v>
      </c>
      <c r="F478">
        <v>45672</v>
      </c>
      <c r="G478" t="s">
        <v>2821</v>
      </c>
      <c r="H478" t="s">
        <v>39</v>
      </c>
      <c r="I478" t="s">
        <v>53</v>
      </c>
      <c r="J478" t="s">
        <v>42</v>
      </c>
      <c r="K478" t="s">
        <v>61</v>
      </c>
      <c r="L478" t="s">
        <v>3222</v>
      </c>
      <c r="M478" t="s">
        <v>3223</v>
      </c>
      <c r="N478" t="s">
        <v>57</v>
      </c>
      <c r="O478">
        <v>45777</v>
      </c>
      <c r="P478" t="s">
        <v>1900</v>
      </c>
      <c r="Q478" t="s">
        <v>59</v>
      </c>
      <c r="R478" t="s">
        <v>49</v>
      </c>
      <c r="T478">
        <v>45777</v>
      </c>
      <c r="V478" t="s">
        <v>4302</v>
      </c>
      <c r="W478" t="s">
        <v>4301</v>
      </c>
      <c r="X478" t="s">
        <v>4301</v>
      </c>
    </row>
    <row r="479" spans="1:24" x14ac:dyDescent="0.35">
      <c r="A479" t="s">
        <v>3218</v>
      </c>
      <c r="B479">
        <v>45672.443749999999</v>
      </c>
      <c r="C479">
        <v>45672.447372685187</v>
      </c>
      <c r="D479" t="s">
        <v>38</v>
      </c>
      <c r="F479">
        <v>45672</v>
      </c>
      <c r="G479" t="s">
        <v>1604</v>
      </c>
      <c r="H479" t="s">
        <v>39</v>
      </c>
      <c r="I479" t="s">
        <v>53</v>
      </c>
      <c r="J479" t="s">
        <v>42</v>
      </c>
      <c r="K479" t="s">
        <v>61</v>
      </c>
      <c r="L479" t="s">
        <v>3219</v>
      </c>
      <c r="M479" t="s">
        <v>3220</v>
      </c>
      <c r="N479" t="s">
        <v>57</v>
      </c>
      <c r="O479">
        <v>45688</v>
      </c>
      <c r="P479" t="s">
        <v>1900</v>
      </c>
      <c r="Q479" t="s">
        <v>59</v>
      </c>
      <c r="R479" t="s">
        <v>49</v>
      </c>
      <c r="T479">
        <v>45688</v>
      </c>
      <c r="V479" t="s">
        <v>4302</v>
      </c>
      <c r="W479" t="s">
        <v>4301</v>
      </c>
      <c r="X479" t="s">
        <v>4301</v>
      </c>
    </row>
    <row r="480" spans="1:24" x14ac:dyDescent="0.35">
      <c r="A480" t="s">
        <v>3215</v>
      </c>
      <c r="B480">
        <v>45672.588240740741</v>
      </c>
      <c r="C480">
        <v>45672.590162037035</v>
      </c>
      <c r="D480" t="s">
        <v>38</v>
      </c>
      <c r="F480">
        <v>45672</v>
      </c>
      <c r="G480" t="s">
        <v>268</v>
      </c>
      <c r="H480" t="s">
        <v>39</v>
      </c>
      <c r="I480" t="s">
        <v>41</v>
      </c>
      <c r="J480" t="s">
        <v>42</v>
      </c>
      <c r="K480" t="s">
        <v>66</v>
      </c>
      <c r="L480" t="s">
        <v>3216</v>
      </c>
      <c r="M480" t="s">
        <v>3217</v>
      </c>
      <c r="N480" t="s">
        <v>57</v>
      </c>
      <c r="O480">
        <v>45672</v>
      </c>
      <c r="P480" t="s">
        <v>47</v>
      </c>
      <c r="Q480" t="s">
        <v>59</v>
      </c>
      <c r="R480" t="s">
        <v>49</v>
      </c>
      <c r="T480">
        <v>45672</v>
      </c>
      <c r="V480" t="s">
        <v>4302</v>
      </c>
      <c r="W480" t="s">
        <v>4301</v>
      </c>
      <c r="X480" t="s">
        <v>4301</v>
      </c>
    </row>
    <row r="481" spans="1:24" x14ac:dyDescent="0.35">
      <c r="A481" t="s">
        <v>3212</v>
      </c>
      <c r="B481">
        <v>45672.589571759258</v>
      </c>
      <c r="C481">
        <v>45672.591377314813</v>
      </c>
      <c r="D481" t="s">
        <v>38</v>
      </c>
      <c r="F481">
        <v>45672</v>
      </c>
      <c r="G481" t="s">
        <v>570</v>
      </c>
      <c r="H481" t="s">
        <v>1920</v>
      </c>
      <c r="I481" t="s">
        <v>41</v>
      </c>
      <c r="J481" t="s">
        <v>42</v>
      </c>
      <c r="K481" t="s">
        <v>66</v>
      </c>
      <c r="L481" t="s">
        <v>3213</v>
      </c>
      <c r="M481" t="s">
        <v>3214</v>
      </c>
      <c r="N481" t="s">
        <v>57</v>
      </c>
      <c r="O481">
        <v>45674</v>
      </c>
      <c r="P481" t="s">
        <v>1900</v>
      </c>
      <c r="Q481" t="s">
        <v>59</v>
      </c>
      <c r="R481" t="s">
        <v>49</v>
      </c>
      <c r="T481">
        <v>45674</v>
      </c>
      <c r="V481" t="s">
        <v>4302</v>
      </c>
      <c r="W481" t="s">
        <v>4301</v>
      </c>
      <c r="X481" t="s">
        <v>4301</v>
      </c>
    </row>
    <row r="482" spans="1:24" x14ac:dyDescent="0.35">
      <c r="A482" t="s">
        <v>3210</v>
      </c>
      <c r="B482">
        <v>45672.646319444444</v>
      </c>
      <c r="C482">
        <v>45672.649618055555</v>
      </c>
      <c r="D482" t="s">
        <v>38</v>
      </c>
      <c r="F482">
        <v>45672</v>
      </c>
      <c r="G482" t="s">
        <v>1560</v>
      </c>
      <c r="H482" t="s">
        <v>39</v>
      </c>
      <c r="I482" t="s">
        <v>41</v>
      </c>
      <c r="J482" t="s">
        <v>42</v>
      </c>
      <c r="K482" t="s">
        <v>118</v>
      </c>
      <c r="L482" t="s">
        <v>3211</v>
      </c>
      <c r="M482" t="s">
        <v>1618</v>
      </c>
      <c r="N482" t="s">
        <v>57</v>
      </c>
      <c r="O482">
        <v>45777</v>
      </c>
      <c r="P482" t="s">
        <v>1900</v>
      </c>
      <c r="Q482" t="s">
        <v>59</v>
      </c>
      <c r="R482" t="s">
        <v>49</v>
      </c>
      <c r="T482">
        <v>45777</v>
      </c>
      <c r="V482" t="s">
        <v>4302</v>
      </c>
      <c r="W482" t="s">
        <v>4301</v>
      </c>
      <c r="X482" t="s">
        <v>4301</v>
      </c>
    </row>
    <row r="483" spans="1:24" x14ac:dyDescent="0.35">
      <c r="A483" t="s">
        <v>3207</v>
      </c>
      <c r="B483">
        <v>45672.692418981482</v>
      </c>
      <c r="C483">
        <v>45672.695185185185</v>
      </c>
      <c r="D483" t="s">
        <v>38</v>
      </c>
      <c r="F483">
        <v>45672</v>
      </c>
      <c r="G483" t="s">
        <v>1002</v>
      </c>
      <c r="H483" t="s">
        <v>1920</v>
      </c>
      <c r="I483" t="s">
        <v>41</v>
      </c>
      <c r="J483" t="s">
        <v>42</v>
      </c>
      <c r="K483" t="s">
        <v>66</v>
      </c>
      <c r="L483" t="s">
        <v>3208</v>
      </c>
      <c r="M483" t="s">
        <v>3209</v>
      </c>
      <c r="N483" t="s">
        <v>113</v>
      </c>
      <c r="O483">
        <v>45678</v>
      </c>
      <c r="P483" t="s">
        <v>108</v>
      </c>
      <c r="Q483" t="s">
        <v>59</v>
      </c>
      <c r="R483" t="s">
        <v>49</v>
      </c>
      <c r="T483">
        <v>45678</v>
      </c>
      <c r="V483" t="s">
        <v>4302</v>
      </c>
      <c r="W483" t="s">
        <v>4301</v>
      </c>
      <c r="X483" t="s">
        <v>4301</v>
      </c>
    </row>
    <row r="484" spans="1:24" x14ac:dyDescent="0.35">
      <c r="A484" t="s">
        <v>3203</v>
      </c>
      <c r="B484">
        <v>45672.743113425924</v>
      </c>
      <c r="C484">
        <v>45672.752222222225</v>
      </c>
      <c r="D484" t="s">
        <v>38</v>
      </c>
      <c r="F484">
        <v>45672</v>
      </c>
      <c r="G484" t="s">
        <v>3204</v>
      </c>
      <c r="H484" t="s">
        <v>39</v>
      </c>
      <c r="I484" t="s">
        <v>41</v>
      </c>
      <c r="J484" t="s">
        <v>2116</v>
      </c>
      <c r="K484" t="s">
        <v>134</v>
      </c>
      <c r="L484" t="s">
        <v>3205</v>
      </c>
      <c r="M484" t="s">
        <v>3206</v>
      </c>
      <c r="N484" t="s">
        <v>156</v>
      </c>
      <c r="O484">
        <v>45703</v>
      </c>
      <c r="P484" t="s">
        <v>47</v>
      </c>
      <c r="Q484" t="s">
        <v>59</v>
      </c>
      <c r="R484" t="s">
        <v>49</v>
      </c>
      <c r="T484">
        <v>45703</v>
      </c>
      <c r="V484" t="s">
        <v>4302</v>
      </c>
      <c r="W484" t="s">
        <v>4301</v>
      </c>
      <c r="X484" t="s">
        <v>4301</v>
      </c>
    </row>
    <row r="485" spans="1:24" x14ac:dyDescent="0.35">
      <c r="A485" t="s">
        <v>3200</v>
      </c>
      <c r="B485">
        <v>45673.36577546296</v>
      </c>
      <c r="C485">
        <v>45673.368946759256</v>
      </c>
      <c r="D485" t="s">
        <v>38</v>
      </c>
      <c r="F485">
        <v>45673</v>
      </c>
      <c r="G485" t="s">
        <v>1604</v>
      </c>
      <c r="H485" t="s">
        <v>39</v>
      </c>
      <c r="I485" t="s">
        <v>53</v>
      </c>
      <c r="J485" t="s">
        <v>42</v>
      </c>
      <c r="K485" t="s">
        <v>61</v>
      </c>
      <c r="L485" t="s">
        <v>3201</v>
      </c>
      <c r="M485" t="s">
        <v>3202</v>
      </c>
      <c r="N485" t="s">
        <v>57</v>
      </c>
      <c r="O485">
        <v>45688</v>
      </c>
      <c r="P485" t="s">
        <v>1900</v>
      </c>
      <c r="Q485" t="s">
        <v>59</v>
      </c>
      <c r="R485" t="s">
        <v>49</v>
      </c>
      <c r="T485">
        <v>45688</v>
      </c>
      <c r="V485" t="s">
        <v>4302</v>
      </c>
      <c r="W485" t="s">
        <v>4301</v>
      </c>
      <c r="X485" t="s">
        <v>4301</v>
      </c>
    </row>
    <row r="486" spans="1:24" x14ac:dyDescent="0.35">
      <c r="A486" t="s">
        <v>3198</v>
      </c>
      <c r="B486">
        <v>45673.372361111113</v>
      </c>
      <c r="C486">
        <v>45673.375960648147</v>
      </c>
      <c r="D486" t="s">
        <v>38</v>
      </c>
      <c r="F486">
        <v>45673</v>
      </c>
      <c r="G486" t="s">
        <v>2553</v>
      </c>
      <c r="H486" t="s">
        <v>39</v>
      </c>
      <c r="I486" t="s">
        <v>53</v>
      </c>
      <c r="J486" t="s">
        <v>42</v>
      </c>
      <c r="K486" t="s">
        <v>61</v>
      </c>
      <c r="L486" t="s">
        <v>2447</v>
      </c>
      <c r="M486" t="s">
        <v>3199</v>
      </c>
      <c r="N486" t="s">
        <v>57</v>
      </c>
      <c r="O486">
        <v>45777</v>
      </c>
      <c r="P486" t="s">
        <v>1900</v>
      </c>
      <c r="Q486" t="s">
        <v>59</v>
      </c>
      <c r="R486" t="s">
        <v>49</v>
      </c>
      <c r="T486">
        <v>45777</v>
      </c>
      <c r="V486" t="s">
        <v>4302</v>
      </c>
      <c r="W486" t="s">
        <v>4301</v>
      </c>
      <c r="X486" t="s">
        <v>4301</v>
      </c>
    </row>
    <row r="487" spans="1:24" x14ac:dyDescent="0.35">
      <c r="A487" t="s">
        <v>3375</v>
      </c>
      <c r="B487">
        <v>45660.673078703701</v>
      </c>
      <c r="C487">
        <v>45660.674108796295</v>
      </c>
      <c r="D487" t="s">
        <v>38</v>
      </c>
      <c r="F487">
        <v>45660</v>
      </c>
      <c r="G487" t="s">
        <v>2133</v>
      </c>
      <c r="H487" t="s">
        <v>39</v>
      </c>
      <c r="I487" t="s">
        <v>41</v>
      </c>
      <c r="J487" t="s">
        <v>86</v>
      </c>
      <c r="K487" t="s">
        <v>110</v>
      </c>
      <c r="L487" t="s">
        <v>3376</v>
      </c>
      <c r="M487" t="s">
        <v>3377</v>
      </c>
      <c r="N487" t="s">
        <v>57</v>
      </c>
      <c r="O487">
        <v>45777</v>
      </c>
      <c r="P487" t="s">
        <v>1900</v>
      </c>
      <c r="Q487" t="s">
        <v>59</v>
      </c>
      <c r="R487" t="s">
        <v>49</v>
      </c>
      <c r="T487">
        <v>45777</v>
      </c>
      <c r="U487">
        <v>45754</v>
      </c>
      <c r="V487" t="s">
        <v>4302</v>
      </c>
      <c r="W487" t="s">
        <v>4301</v>
      </c>
      <c r="X487" t="s">
        <v>4301</v>
      </c>
    </row>
    <row r="488" spans="1:24" x14ac:dyDescent="0.35">
      <c r="A488" t="s">
        <v>3195</v>
      </c>
      <c r="B488">
        <v>45673.474710648145</v>
      </c>
      <c r="C488">
        <v>45673.478217592594</v>
      </c>
      <c r="D488" t="s">
        <v>38</v>
      </c>
      <c r="F488">
        <v>45673</v>
      </c>
      <c r="G488" t="s">
        <v>944</v>
      </c>
      <c r="H488" t="s">
        <v>39</v>
      </c>
      <c r="I488" t="s">
        <v>53</v>
      </c>
      <c r="J488" t="s">
        <v>42</v>
      </c>
      <c r="K488" t="s">
        <v>118</v>
      </c>
      <c r="L488" t="s">
        <v>3196</v>
      </c>
      <c r="M488" t="s">
        <v>3197</v>
      </c>
      <c r="N488" t="s">
        <v>1888</v>
      </c>
      <c r="O488">
        <v>45716</v>
      </c>
      <c r="P488" t="s">
        <v>1900</v>
      </c>
      <c r="Q488" t="s">
        <v>48</v>
      </c>
      <c r="R488" t="s">
        <v>49</v>
      </c>
      <c r="T488">
        <v>45716</v>
      </c>
      <c r="V488" t="s">
        <v>4302</v>
      </c>
      <c r="W488" t="s">
        <v>4301</v>
      </c>
      <c r="X488" t="s">
        <v>4301</v>
      </c>
    </row>
    <row r="489" spans="1:24" x14ac:dyDescent="0.35">
      <c r="A489" t="s">
        <v>3193</v>
      </c>
      <c r="B489">
        <v>45674.326365740744</v>
      </c>
      <c r="C489">
        <v>45674.328217592592</v>
      </c>
      <c r="D489" t="s">
        <v>38</v>
      </c>
      <c r="F489">
        <v>45674</v>
      </c>
      <c r="G489" t="s">
        <v>470</v>
      </c>
      <c r="H489" t="s">
        <v>39</v>
      </c>
      <c r="I489" t="s">
        <v>53</v>
      </c>
      <c r="J489" t="s">
        <v>42</v>
      </c>
      <c r="K489" t="s">
        <v>61</v>
      </c>
      <c r="L489" t="s">
        <v>3194</v>
      </c>
      <c r="M489" t="s">
        <v>3101</v>
      </c>
      <c r="N489" t="s">
        <v>57</v>
      </c>
      <c r="O489">
        <v>45777</v>
      </c>
      <c r="P489" t="s">
        <v>1900</v>
      </c>
      <c r="Q489" t="s">
        <v>59</v>
      </c>
      <c r="R489" t="s">
        <v>49</v>
      </c>
      <c r="T489">
        <v>45777</v>
      </c>
      <c r="V489" t="s">
        <v>4302</v>
      </c>
      <c r="W489" t="s">
        <v>4301</v>
      </c>
      <c r="X489" t="s">
        <v>4301</v>
      </c>
    </row>
    <row r="490" spans="1:24" x14ac:dyDescent="0.35">
      <c r="A490" t="s">
        <v>3188</v>
      </c>
      <c r="B490">
        <v>45674.405902777777</v>
      </c>
      <c r="C490">
        <v>45674.40824074074</v>
      </c>
      <c r="D490" t="s">
        <v>38</v>
      </c>
      <c r="F490">
        <v>45674</v>
      </c>
      <c r="G490" t="s">
        <v>1604</v>
      </c>
      <c r="H490" t="s">
        <v>39</v>
      </c>
      <c r="I490" t="s">
        <v>53</v>
      </c>
      <c r="J490" t="s">
        <v>42</v>
      </c>
      <c r="K490" t="s">
        <v>61</v>
      </c>
      <c r="L490" t="s">
        <v>3189</v>
      </c>
      <c r="M490" t="s">
        <v>3190</v>
      </c>
      <c r="N490" t="s">
        <v>57</v>
      </c>
      <c r="O490">
        <v>45674</v>
      </c>
      <c r="P490" t="s">
        <v>1900</v>
      </c>
      <c r="Q490" t="s">
        <v>59</v>
      </c>
      <c r="R490" t="s">
        <v>49</v>
      </c>
      <c r="T490">
        <v>45674</v>
      </c>
      <c r="V490" t="s">
        <v>4302</v>
      </c>
      <c r="W490" t="s">
        <v>4301</v>
      </c>
      <c r="X490" t="s">
        <v>4301</v>
      </c>
    </row>
    <row r="491" spans="1:24" x14ac:dyDescent="0.35">
      <c r="A491" t="s">
        <v>3191</v>
      </c>
      <c r="B491">
        <v>45674.404270833336</v>
      </c>
      <c r="C491">
        <v>45674.412546296298</v>
      </c>
      <c r="D491" t="s">
        <v>38</v>
      </c>
      <c r="F491">
        <v>45674</v>
      </c>
      <c r="G491" t="s">
        <v>285</v>
      </c>
      <c r="H491" t="s">
        <v>39</v>
      </c>
      <c r="I491" t="s">
        <v>53</v>
      </c>
      <c r="J491" t="s">
        <v>42</v>
      </c>
      <c r="K491" t="s">
        <v>61</v>
      </c>
      <c r="L491" t="s">
        <v>3192</v>
      </c>
      <c r="M491" t="s">
        <v>3192</v>
      </c>
      <c r="N491" t="s">
        <v>57</v>
      </c>
      <c r="O491">
        <v>45777</v>
      </c>
      <c r="P491" t="s">
        <v>1900</v>
      </c>
      <c r="Q491" t="s">
        <v>59</v>
      </c>
      <c r="R491" t="s">
        <v>49</v>
      </c>
      <c r="T491">
        <v>45777</v>
      </c>
      <c r="V491" t="s">
        <v>4302</v>
      </c>
      <c r="W491" t="s">
        <v>4301</v>
      </c>
      <c r="X491" t="s">
        <v>4301</v>
      </c>
    </row>
    <row r="492" spans="1:24" x14ac:dyDescent="0.35">
      <c r="A492" t="s">
        <v>3185</v>
      </c>
      <c r="B492">
        <v>45674.413599537038</v>
      </c>
      <c r="C492">
        <v>45674.415925925925</v>
      </c>
      <c r="D492" t="s">
        <v>38</v>
      </c>
      <c r="F492">
        <v>45674</v>
      </c>
      <c r="G492" t="s">
        <v>1604</v>
      </c>
      <c r="H492" t="s">
        <v>39</v>
      </c>
      <c r="I492" t="s">
        <v>53</v>
      </c>
      <c r="J492" t="s">
        <v>42</v>
      </c>
      <c r="K492" t="s">
        <v>61</v>
      </c>
      <c r="L492" t="s">
        <v>3186</v>
      </c>
      <c r="M492" t="s">
        <v>3187</v>
      </c>
      <c r="N492" t="s">
        <v>57</v>
      </c>
      <c r="O492">
        <v>45688</v>
      </c>
      <c r="P492" t="s">
        <v>1900</v>
      </c>
      <c r="Q492" t="s">
        <v>59</v>
      </c>
      <c r="R492" t="s">
        <v>49</v>
      </c>
      <c r="T492">
        <v>45688</v>
      </c>
      <c r="V492" t="s">
        <v>4302</v>
      </c>
      <c r="W492" t="s">
        <v>4301</v>
      </c>
      <c r="X492" t="s">
        <v>4301</v>
      </c>
    </row>
    <row r="493" spans="1:24" x14ac:dyDescent="0.35">
      <c r="A493" t="s">
        <v>3183</v>
      </c>
      <c r="B493">
        <v>45674.469699074078</v>
      </c>
      <c r="C493">
        <v>45674.471215277779</v>
      </c>
      <c r="D493" t="s">
        <v>38</v>
      </c>
      <c r="F493">
        <v>45674</v>
      </c>
      <c r="G493" t="s">
        <v>1560</v>
      </c>
      <c r="H493" t="s">
        <v>39</v>
      </c>
      <c r="I493" t="s">
        <v>53</v>
      </c>
      <c r="J493" t="s">
        <v>42</v>
      </c>
      <c r="K493" t="s">
        <v>118</v>
      </c>
      <c r="L493" t="s">
        <v>3184</v>
      </c>
      <c r="M493" t="s">
        <v>2527</v>
      </c>
      <c r="N493" t="s">
        <v>57</v>
      </c>
      <c r="O493">
        <v>45777</v>
      </c>
      <c r="P493" t="s">
        <v>1900</v>
      </c>
      <c r="Q493" t="s">
        <v>59</v>
      </c>
      <c r="R493" t="s">
        <v>49</v>
      </c>
      <c r="T493">
        <v>45777</v>
      </c>
      <c r="V493" t="s">
        <v>4302</v>
      </c>
      <c r="W493" t="s">
        <v>4301</v>
      </c>
      <c r="X493" t="s">
        <v>4301</v>
      </c>
    </row>
    <row r="494" spans="1:24" x14ac:dyDescent="0.35">
      <c r="A494" t="s">
        <v>3179</v>
      </c>
      <c r="B494">
        <v>45674.518287037034</v>
      </c>
      <c r="C494">
        <v>45674.521203703705</v>
      </c>
      <c r="D494" t="s">
        <v>38</v>
      </c>
      <c r="F494">
        <v>45674</v>
      </c>
      <c r="G494" t="s">
        <v>3180</v>
      </c>
      <c r="H494" t="s">
        <v>1920</v>
      </c>
      <c r="I494" t="s">
        <v>53</v>
      </c>
      <c r="J494" t="s">
        <v>86</v>
      </c>
      <c r="K494" t="s">
        <v>94</v>
      </c>
      <c r="L494" t="s">
        <v>3181</v>
      </c>
      <c r="M494" t="s">
        <v>3182</v>
      </c>
      <c r="N494" t="s">
        <v>97</v>
      </c>
      <c r="O494">
        <v>45777</v>
      </c>
      <c r="P494" t="s">
        <v>1900</v>
      </c>
      <c r="Q494" t="s">
        <v>48</v>
      </c>
      <c r="R494" t="s">
        <v>49</v>
      </c>
      <c r="T494">
        <v>45777</v>
      </c>
      <c r="V494" t="s">
        <v>4302</v>
      </c>
      <c r="W494" t="s">
        <v>4301</v>
      </c>
      <c r="X494" t="s">
        <v>4301</v>
      </c>
    </row>
    <row r="495" spans="1:24" x14ac:dyDescent="0.35">
      <c r="A495" t="s">
        <v>3176</v>
      </c>
      <c r="B495">
        <v>45675.15421296296</v>
      </c>
      <c r="C495">
        <v>45675.156087962961</v>
      </c>
      <c r="D495" t="s">
        <v>38</v>
      </c>
      <c r="F495">
        <v>45675</v>
      </c>
      <c r="G495" t="s">
        <v>138</v>
      </c>
      <c r="H495" t="s">
        <v>39</v>
      </c>
      <c r="I495" t="s">
        <v>93</v>
      </c>
      <c r="J495" t="s">
        <v>86</v>
      </c>
      <c r="K495" t="s">
        <v>94</v>
      </c>
      <c r="L495" t="s">
        <v>3177</v>
      </c>
      <c r="M495" t="s">
        <v>3178</v>
      </c>
      <c r="N495" t="s">
        <v>57</v>
      </c>
      <c r="O495">
        <v>45777</v>
      </c>
      <c r="P495" t="s">
        <v>1900</v>
      </c>
      <c r="Q495" t="s">
        <v>48</v>
      </c>
      <c r="R495" t="s">
        <v>137</v>
      </c>
      <c r="S495" t="s">
        <v>64</v>
      </c>
      <c r="T495">
        <v>45777</v>
      </c>
      <c r="V495" t="s">
        <v>4301</v>
      </c>
      <c r="W495">
        <v>8</v>
      </c>
      <c r="X495" t="s">
        <v>1882</v>
      </c>
    </row>
    <row r="496" spans="1:24" x14ac:dyDescent="0.35">
      <c r="A496" t="s">
        <v>3174</v>
      </c>
      <c r="B496">
        <v>45677.325960648152</v>
      </c>
      <c r="C496">
        <v>45677.3281712963</v>
      </c>
      <c r="D496" t="s">
        <v>38</v>
      </c>
      <c r="F496">
        <v>45677</v>
      </c>
      <c r="G496" t="s">
        <v>268</v>
      </c>
      <c r="H496" t="s">
        <v>1920</v>
      </c>
      <c r="I496" t="s">
        <v>53</v>
      </c>
      <c r="J496" t="s">
        <v>42</v>
      </c>
      <c r="K496" t="s">
        <v>66</v>
      </c>
      <c r="L496" t="s">
        <v>3175</v>
      </c>
      <c r="M496" t="s">
        <v>2221</v>
      </c>
      <c r="N496" t="s">
        <v>57</v>
      </c>
      <c r="O496">
        <v>45677</v>
      </c>
      <c r="P496" t="s">
        <v>47</v>
      </c>
      <c r="Q496" t="s">
        <v>59</v>
      </c>
      <c r="R496" t="s">
        <v>49</v>
      </c>
      <c r="T496">
        <v>45677</v>
      </c>
      <c r="V496" t="s">
        <v>4302</v>
      </c>
      <c r="W496" t="s">
        <v>4301</v>
      </c>
      <c r="X496" t="s">
        <v>4301</v>
      </c>
    </row>
    <row r="497" spans="1:24" x14ac:dyDescent="0.35">
      <c r="A497" t="s">
        <v>3172</v>
      </c>
      <c r="B497">
        <v>45677.326157407406</v>
      </c>
      <c r="C497">
        <v>45677.328564814816</v>
      </c>
      <c r="D497" t="s">
        <v>38</v>
      </c>
      <c r="F497">
        <v>45677</v>
      </c>
      <c r="G497" t="s">
        <v>1560</v>
      </c>
      <c r="H497" t="s">
        <v>39</v>
      </c>
      <c r="I497" t="s">
        <v>53</v>
      </c>
      <c r="J497" t="s">
        <v>86</v>
      </c>
      <c r="K497" t="s">
        <v>87</v>
      </c>
      <c r="L497" t="s">
        <v>3173</v>
      </c>
      <c r="M497" t="s">
        <v>1618</v>
      </c>
      <c r="N497" t="s">
        <v>97</v>
      </c>
      <c r="O497">
        <v>45777</v>
      </c>
      <c r="P497" t="s">
        <v>108</v>
      </c>
      <c r="Q497" t="s">
        <v>59</v>
      </c>
      <c r="R497" t="s">
        <v>49</v>
      </c>
      <c r="T497">
        <v>45777</v>
      </c>
      <c r="V497" t="s">
        <v>4302</v>
      </c>
      <c r="W497" t="s">
        <v>4301</v>
      </c>
      <c r="X497" t="s">
        <v>4301</v>
      </c>
    </row>
    <row r="498" spans="1:24" x14ac:dyDescent="0.35">
      <c r="A498" t="s">
        <v>3372</v>
      </c>
      <c r="B498">
        <v>45661.147083333337</v>
      </c>
      <c r="C498">
        <v>45661.148761574077</v>
      </c>
      <c r="D498" t="s">
        <v>38</v>
      </c>
      <c r="F498">
        <v>45660</v>
      </c>
      <c r="G498" t="s">
        <v>1604</v>
      </c>
      <c r="H498" t="s">
        <v>39</v>
      </c>
      <c r="I498" t="s">
        <v>93</v>
      </c>
      <c r="J498" t="s">
        <v>42</v>
      </c>
      <c r="K498" t="s">
        <v>61</v>
      </c>
      <c r="L498" t="s">
        <v>3373</v>
      </c>
      <c r="M498" t="s">
        <v>3374</v>
      </c>
      <c r="N498" t="s">
        <v>57</v>
      </c>
      <c r="O498">
        <v>45660</v>
      </c>
      <c r="P498" t="s">
        <v>108</v>
      </c>
      <c r="Q498" t="s">
        <v>59</v>
      </c>
      <c r="R498" t="s">
        <v>49</v>
      </c>
      <c r="T498">
        <v>45660</v>
      </c>
      <c r="U498">
        <v>45660</v>
      </c>
      <c r="V498" t="s">
        <v>4302</v>
      </c>
      <c r="W498" t="s">
        <v>4301</v>
      </c>
      <c r="X498" t="s">
        <v>4301</v>
      </c>
    </row>
    <row r="499" spans="1:24" x14ac:dyDescent="0.35">
      <c r="A499" t="s">
        <v>3169</v>
      </c>
      <c r="B499">
        <v>45677.329629629632</v>
      </c>
      <c r="C499">
        <v>45677.330972222226</v>
      </c>
      <c r="D499" t="s">
        <v>38</v>
      </c>
      <c r="F499">
        <v>45677</v>
      </c>
      <c r="G499" t="s">
        <v>1560</v>
      </c>
      <c r="H499" t="s">
        <v>39</v>
      </c>
      <c r="I499" t="s">
        <v>53</v>
      </c>
      <c r="J499" t="s">
        <v>86</v>
      </c>
      <c r="K499" t="s">
        <v>157</v>
      </c>
      <c r="L499" t="s">
        <v>3170</v>
      </c>
      <c r="M499" t="s">
        <v>3171</v>
      </c>
      <c r="N499" t="s">
        <v>97</v>
      </c>
      <c r="O499">
        <v>45777</v>
      </c>
      <c r="P499" t="s">
        <v>108</v>
      </c>
      <c r="Q499" t="s">
        <v>48</v>
      </c>
      <c r="R499" t="s">
        <v>49</v>
      </c>
      <c r="T499">
        <v>45777</v>
      </c>
      <c r="V499" t="s">
        <v>4302</v>
      </c>
      <c r="W499" t="s">
        <v>4301</v>
      </c>
      <c r="X499" t="s">
        <v>4301</v>
      </c>
    </row>
    <row r="500" spans="1:24" x14ac:dyDescent="0.35">
      <c r="A500" t="s">
        <v>3167</v>
      </c>
      <c r="B500">
        <v>45677.331099537034</v>
      </c>
      <c r="C500">
        <v>45677.331967592596</v>
      </c>
      <c r="D500" t="s">
        <v>38</v>
      </c>
      <c r="F500">
        <v>45678</v>
      </c>
      <c r="G500" t="s">
        <v>1560</v>
      </c>
      <c r="H500" t="s">
        <v>39</v>
      </c>
      <c r="I500" t="s">
        <v>53</v>
      </c>
      <c r="J500" t="s">
        <v>86</v>
      </c>
      <c r="K500" t="s">
        <v>87</v>
      </c>
      <c r="L500" t="s">
        <v>3168</v>
      </c>
      <c r="M500" t="s">
        <v>1618</v>
      </c>
      <c r="N500" t="s">
        <v>97</v>
      </c>
      <c r="O500">
        <v>45777</v>
      </c>
      <c r="P500" t="s">
        <v>108</v>
      </c>
      <c r="Q500" t="s">
        <v>59</v>
      </c>
      <c r="R500" t="s">
        <v>49</v>
      </c>
      <c r="T500">
        <v>45777</v>
      </c>
      <c r="V500" t="s">
        <v>4302</v>
      </c>
      <c r="W500" t="s">
        <v>4301</v>
      </c>
      <c r="X500" t="s">
        <v>4301</v>
      </c>
    </row>
    <row r="501" spans="1:24" x14ac:dyDescent="0.35">
      <c r="A501" t="s">
        <v>3166</v>
      </c>
      <c r="B501">
        <v>45677.350613425922</v>
      </c>
      <c r="C501">
        <v>45677.351354166669</v>
      </c>
      <c r="D501" t="s">
        <v>38</v>
      </c>
      <c r="F501">
        <v>45677</v>
      </c>
      <c r="G501" t="s">
        <v>1661</v>
      </c>
      <c r="H501" t="s">
        <v>1920</v>
      </c>
      <c r="I501" t="s">
        <v>53</v>
      </c>
      <c r="J501" t="s">
        <v>42</v>
      </c>
      <c r="K501" t="s">
        <v>61</v>
      </c>
      <c r="L501" t="s">
        <v>2703</v>
      </c>
      <c r="M501" t="s">
        <v>2704</v>
      </c>
      <c r="N501" t="s">
        <v>57</v>
      </c>
      <c r="O501">
        <v>45777</v>
      </c>
      <c r="P501" t="s">
        <v>1900</v>
      </c>
      <c r="Q501" t="s">
        <v>59</v>
      </c>
      <c r="R501" t="s">
        <v>49</v>
      </c>
      <c r="T501">
        <v>45777</v>
      </c>
      <c r="V501" t="s">
        <v>4302</v>
      </c>
      <c r="W501" t="s">
        <v>4301</v>
      </c>
      <c r="X501" t="s">
        <v>4301</v>
      </c>
    </row>
    <row r="502" spans="1:24" x14ac:dyDescent="0.35">
      <c r="A502" t="s">
        <v>3164</v>
      </c>
      <c r="B502">
        <v>45677.460011574076</v>
      </c>
      <c r="C502">
        <v>45677.46199074074</v>
      </c>
      <c r="D502" t="s">
        <v>38</v>
      </c>
      <c r="F502">
        <v>45677</v>
      </c>
      <c r="G502" t="s">
        <v>196</v>
      </c>
      <c r="H502" t="s">
        <v>39</v>
      </c>
      <c r="I502" t="s">
        <v>53</v>
      </c>
      <c r="J502" t="s">
        <v>42</v>
      </c>
      <c r="K502" t="s">
        <v>61</v>
      </c>
      <c r="L502" t="s">
        <v>3165</v>
      </c>
      <c r="M502" t="s">
        <v>2111</v>
      </c>
      <c r="N502" t="s">
        <v>1888</v>
      </c>
      <c r="O502">
        <v>45677</v>
      </c>
      <c r="P502" t="s">
        <v>1900</v>
      </c>
      <c r="Q502" t="s">
        <v>59</v>
      </c>
      <c r="R502" t="s">
        <v>49</v>
      </c>
      <c r="T502">
        <v>45677</v>
      </c>
      <c r="V502" t="s">
        <v>4302</v>
      </c>
      <c r="W502" t="s">
        <v>4301</v>
      </c>
      <c r="X502" t="s">
        <v>4301</v>
      </c>
    </row>
    <row r="503" spans="1:24" x14ac:dyDescent="0.35">
      <c r="A503" t="s">
        <v>3161</v>
      </c>
      <c r="B503">
        <v>45677.460324074076</v>
      </c>
      <c r="C503">
        <v>45677.464363425926</v>
      </c>
      <c r="D503" t="s">
        <v>38</v>
      </c>
      <c r="F503">
        <v>45677</v>
      </c>
      <c r="G503" t="s">
        <v>2291</v>
      </c>
      <c r="H503" t="s">
        <v>39</v>
      </c>
      <c r="I503" t="s">
        <v>53</v>
      </c>
      <c r="J503" t="s">
        <v>42</v>
      </c>
      <c r="K503" t="s">
        <v>362</v>
      </c>
      <c r="L503" t="s">
        <v>3162</v>
      </c>
      <c r="M503" t="s">
        <v>3163</v>
      </c>
      <c r="N503" t="s">
        <v>57</v>
      </c>
      <c r="O503">
        <v>45680</v>
      </c>
      <c r="P503" t="s">
        <v>1900</v>
      </c>
      <c r="Q503" t="s">
        <v>59</v>
      </c>
      <c r="R503" t="s">
        <v>49</v>
      </c>
      <c r="T503">
        <v>45680</v>
      </c>
      <c r="V503" t="s">
        <v>4302</v>
      </c>
      <c r="W503" t="s">
        <v>4301</v>
      </c>
      <c r="X503" t="s">
        <v>4301</v>
      </c>
    </row>
    <row r="504" spans="1:24" x14ac:dyDescent="0.35">
      <c r="A504" t="s">
        <v>3158</v>
      </c>
      <c r="B504">
        <v>45677.463761574072</v>
      </c>
      <c r="C504">
        <v>45677.46465277778</v>
      </c>
      <c r="D504" t="s">
        <v>38</v>
      </c>
      <c r="F504">
        <v>45677</v>
      </c>
      <c r="G504" t="s">
        <v>3159</v>
      </c>
      <c r="H504" t="s">
        <v>39</v>
      </c>
      <c r="I504" t="s">
        <v>53</v>
      </c>
      <c r="J504" t="s">
        <v>86</v>
      </c>
      <c r="K504" t="s">
        <v>87</v>
      </c>
      <c r="L504" t="s">
        <v>3160</v>
      </c>
      <c r="M504" t="s">
        <v>1618</v>
      </c>
      <c r="N504" t="s">
        <v>113</v>
      </c>
      <c r="O504">
        <v>45777</v>
      </c>
      <c r="P504" t="s">
        <v>1900</v>
      </c>
      <c r="Q504" t="s">
        <v>59</v>
      </c>
      <c r="R504" t="s">
        <v>49</v>
      </c>
      <c r="T504">
        <v>45777</v>
      </c>
      <c r="V504" t="s">
        <v>4302</v>
      </c>
      <c r="W504" t="s">
        <v>4301</v>
      </c>
      <c r="X504" t="s">
        <v>4301</v>
      </c>
    </row>
    <row r="505" spans="1:24" x14ac:dyDescent="0.35">
      <c r="A505" t="s">
        <v>3155</v>
      </c>
      <c r="B505">
        <v>45677.629108796296</v>
      </c>
      <c r="C505">
        <v>45677.631458333337</v>
      </c>
      <c r="D505" t="s">
        <v>38</v>
      </c>
      <c r="F505">
        <v>45677</v>
      </c>
      <c r="G505" t="s">
        <v>149</v>
      </c>
      <c r="H505" t="s">
        <v>1920</v>
      </c>
      <c r="I505" t="s">
        <v>41</v>
      </c>
      <c r="J505" t="s">
        <v>86</v>
      </c>
      <c r="K505" t="s">
        <v>87</v>
      </c>
      <c r="L505" t="s">
        <v>3156</v>
      </c>
      <c r="M505" t="s">
        <v>3157</v>
      </c>
      <c r="N505" t="s">
        <v>113</v>
      </c>
      <c r="O505">
        <v>45777</v>
      </c>
      <c r="P505" t="s">
        <v>1900</v>
      </c>
      <c r="Q505" t="s">
        <v>59</v>
      </c>
      <c r="R505" t="s">
        <v>49</v>
      </c>
      <c r="T505">
        <v>45777</v>
      </c>
      <c r="V505" t="s">
        <v>4302</v>
      </c>
      <c r="W505" t="s">
        <v>4301</v>
      </c>
      <c r="X505" t="s">
        <v>4301</v>
      </c>
    </row>
    <row r="506" spans="1:24" x14ac:dyDescent="0.35">
      <c r="A506" t="s">
        <v>3153</v>
      </c>
      <c r="B506">
        <v>45677.918622685182</v>
      </c>
      <c r="C506">
        <v>45677.919664351852</v>
      </c>
      <c r="D506" t="s">
        <v>38</v>
      </c>
      <c r="F506">
        <v>45677</v>
      </c>
      <c r="G506" t="s">
        <v>2398</v>
      </c>
      <c r="H506" t="s">
        <v>39</v>
      </c>
      <c r="I506" t="s">
        <v>93</v>
      </c>
      <c r="J506" t="s">
        <v>42</v>
      </c>
      <c r="K506" t="s">
        <v>118</v>
      </c>
      <c r="L506" t="s">
        <v>3154</v>
      </c>
      <c r="M506" t="s">
        <v>1618</v>
      </c>
      <c r="N506" t="s">
        <v>1888</v>
      </c>
      <c r="O506">
        <v>45681</v>
      </c>
      <c r="P506" t="s">
        <v>1900</v>
      </c>
      <c r="Q506" t="s">
        <v>59</v>
      </c>
      <c r="R506" t="s">
        <v>49</v>
      </c>
      <c r="T506">
        <v>45681</v>
      </c>
      <c r="V506" t="s">
        <v>4302</v>
      </c>
      <c r="W506" t="s">
        <v>4301</v>
      </c>
      <c r="X506" t="s">
        <v>4301</v>
      </c>
    </row>
    <row r="507" spans="1:24" x14ac:dyDescent="0.35">
      <c r="A507" t="s">
        <v>3369</v>
      </c>
      <c r="B507">
        <v>45662.040127314816</v>
      </c>
      <c r="C507">
        <v>45662.050543981481</v>
      </c>
      <c r="D507" t="s">
        <v>38</v>
      </c>
      <c r="F507">
        <v>45661</v>
      </c>
      <c r="G507" t="s">
        <v>1604</v>
      </c>
      <c r="H507" t="s">
        <v>39</v>
      </c>
      <c r="I507" t="s">
        <v>93</v>
      </c>
      <c r="J507" t="s">
        <v>42</v>
      </c>
      <c r="K507" t="s">
        <v>61</v>
      </c>
      <c r="L507" t="s">
        <v>3370</v>
      </c>
      <c r="M507" t="s">
        <v>3371</v>
      </c>
      <c r="N507" t="s">
        <v>57</v>
      </c>
      <c r="O507">
        <v>45682</v>
      </c>
      <c r="P507" t="s">
        <v>1900</v>
      </c>
      <c r="Q507" t="s">
        <v>59</v>
      </c>
      <c r="R507" t="s">
        <v>553</v>
      </c>
      <c r="S507" t="s">
        <v>50</v>
      </c>
      <c r="T507">
        <v>45682</v>
      </c>
      <c r="V507" t="s">
        <v>4301</v>
      </c>
      <c r="W507">
        <v>-87</v>
      </c>
      <c r="X507" t="s">
        <v>1883</v>
      </c>
    </row>
    <row r="508" spans="1:24" x14ac:dyDescent="0.35">
      <c r="A508" t="s">
        <v>3151</v>
      </c>
      <c r="B508">
        <v>45677.920046296298</v>
      </c>
      <c r="C508">
        <v>45677.921493055554</v>
      </c>
      <c r="D508" t="s">
        <v>38</v>
      </c>
      <c r="F508">
        <v>45677</v>
      </c>
      <c r="G508" t="s">
        <v>3127</v>
      </c>
      <c r="H508" t="s">
        <v>39</v>
      </c>
      <c r="I508" t="s">
        <v>93</v>
      </c>
      <c r="J508" t="s">
        <v>42</v>
      </c>
      <c r="K508" t="s">
        <v>118</v>
      </c>
      <c r="L508" t="s">
        <v>3152</v>
      </c>
      <c r="M508" t="s">
        <v>1618</v>
      </c>
      <c r="N508" t="s">
        <v>1888</v>
      </c>
      <c r="O508">
        <v>45680</v>
      </c>
      <c r="P508" t="s">
        <v>1900</v>
      </c>
      <c r="Q508" t="s">
        <v>59</v>
      </c>
      <c r="R508" t="s">
        <v>49</v>
      </c>
      <c r="T508">
        <v>45680</v>
      </c>
      <c r="V508" t="s">
        <v>4302</v>
      </c>
      <c r="W508" t="s">
        <v>4301</v>
      </c>
      <c r="X508" t="s">
        <v>4301</v>
      </c>
    </row>
    <row r="509" spans="1:24" x14ac:dyDescent="0.35">
      <c r="A509" t="s">
        <v>3148</v>
      </c>
      <c r="B509">
        <v>45678.133113425924</v>
      </c>
      <c r="C509">
        <v>45678.138437499998</v>
      </c>
      <c r="D509" t="s">
        <v>38</v>
      </c>
      <c r="F509">
        <v>45677</v>
      </c>
      <c r="G509" t="s">
        <v>1604</v>
      </c>
      <c r="H509" t="s">
        <v>39</v>
      </c>
      <c r="I509" t="s">
        <v>93</v>
      </c>
      <c r="J509" t="s">
        <v>42</v>
      </c>
      <c r="K509" t="s">
        <v>61</v>
      </c>
      <c r="L509" t="s">
        <v>3149</v>
      </c>
      <c r="M509" t="s">
        <v>3150</v>
      </c>
      <c r="N509" t="s">
        <v>57</v>
      </c>
      <c r="O509">
        <v>45688</v>
      </c>
      <c r="P509" t="s">
        <v>1900</v>
      </c>
      <c r="Q509" t="s">
        <v>59</v>
      </c>
      <c r="R509" t="s">
        <v>49</v>
      </c>
      <c r="T509">
        <v>45688</v>
      </c>
      <c r="V509" t="s">
        <v>4302</v>
      </c>
      <c r="W509" t="s">
        <v>4301</v>
      </c>
      <c r="X509" t="s">
        <v>4301</v>
      </c>
    </row>
    <row r="510" spans="1:24" x14ac:dyDescent="0.35">
      <c r="A510" t="s">
        <v>3145</v>
      </c>
      <c r="B510">
        <v>45678.337905092594</v>
      </c>
      <c r="C510">
        <v>45678.339502314811</v>
      </c>
      <c r="D510" t="s">
        <v>38</v>
      </c>
      <c r="F510">
        <v>45678</v>
      </c>
      <c r="G510" t="s">
        <v>1661</v>
      </c>
      <c r="H510" t="s">
        <v>39</v>
      </c>
      <c r="I510" t="s">
        <v>53</v>
      </c>
      <c r="J510" t="s">
        <v>42</v>
      </c>
      <c r="K510" t="s">
        <v>61</v>
      </c>
      <c r="L510" t="s">
        <v>3146</v>
      </c>
      <c r="M510" t="s">
        <v>3147</v>
      </c>
      <c r="N510" t="s">
        <v>113</v>
      </c>
      <c r="O510">
        <v>45777</v>
      </c>
      <c r="P510" t="s">
        <v>1900</v>
      </c>
      <c r="Q510" t="s">
        <v>59</v>
      </c>
      <c r="R510" t="s">
        <v>49</v>
      </c>
      <c r="T510">
        <v>45777</v>
      </c>
      <c r="V510" t="s">
        <v>4302</v>
      </c>
      <c r="W510" t="s">
        <v>4301</v>
      </c>
      <c r="X510" t="s">
        <v>4301</v>
      </c>
    </row>
    <row r="511" spans="1:24" x14ac:dyDescent="0.35">
      <c r="A511" t="s">
        <v>3142</v>
      </c>
      <c r="B511">
        <v>45678.354618055557</v>
      </c>
      <c r="C511">
        <v>45678.357118055559</v>
      </c>
      <c r="D511" t="s">
        <v>38</v>
      </c>
      <c r="F511">
        <v>45678</v>
      </c>
      <c r="G511" t="s">
        <v>1560</v>
      </c>
      <c r="H511" t="s">
        <v>39</v>
      </c>
      <c r="I511" t="s">
        <v>53</v>
      </c>
      <c r="J511" t="s">
        <v>86</v>
      </c>
      <c r="K511" t="s">
        <v>87</v>
      </c>
      <c r="L511" t="s">
        <v>3143</v>
      </c>
      <c r="M511" t="s">
        <v>3144</v>
      </c>
      <c r="N511" t="s">
        <v>97</v>
      </c>
      <c r="O511">
        <v>45777</v>
      </c>
      <c r="P511" t="s">
        <v>1900</v>
      </c>
      <c r="Q511" t="s">
        <v>59</v>
      </c>
      <c r="R511" t="s">
        <v>49</v>
      </c>
      <c r="T511">
        <v>45777</v>
      </c>
      <c r="V511" t="s">
        <v>4302</v>
      </c>
      <c r="W511" t="s">
        <v>4301</v>
      </c>
      <c r="X511" t="s">
        <v>4301</v>
      </c>
    </row>
    <row r="512" spans="1:24" x14ac:dyDescent="0.35">
      <c r="A512" t="s">
        <v>3139</v>
      </c>
      <c r="B512">
        <v>45678.519780092596</v>
      </c>
      <c r="C512">
        <v>45678.525555555556</v>
      </c>
      <c r="D512" t="s">
        <v>38</v>
      </c>
      <c r="F512">
        <v>45678</v>
      </c>
      <c r="G512" t="s">
        <v>85</v>
      </c>
      <c r="H512" t="s">
        <v>39</v>
      </c>
      <c r="I512" t="s">
        <v>53</v>
      </c>
      <c r="J512" t="s">
        <v>86</v>
      </c>
      <c r="K512" t="s">
        <v>94</v>
      </c>
      <c r="L512" t="s">
        <v>3140</v>
      </c>
      <c r="M512" t="s">
        <v>3141</v>
      </c>
      <c r="N512" t="s">
        <v>97</v>
      </c>
      <c r="O512">
        <v>45678</v>
      </c>
      <c r="P512" t="s">
        <v>1900</v>
      </c>
      <c r="Q512" t="s">
        <v>59</v>
      </c>
      <c r="R512" t="s">
        <v>49</v>
      </c>
      <c r="T512">
        <v>45678</v>
      </c>
      <c r="V512" t="s">
        <v>4302</v>
      </c>
      <c r="W512" t="s">
        <v>4301</v>
      </c>
      <c r="X512" t="s">
        <v>4301</v>
      </c>
    </row>
    <row r="513" spans="1:24" x14ac:dyDescent="0.35">
      <c r="A513" t="s">
        <v>3138</v>
      </c>
      <c r="B513">
        <v>45678.948958333334</v>
      </c>
      <c r="C513">
        <v>45678.951180555552</v>
      </c>
      <c r="D513" t="s">
        <v>38</v>
      </c>
      <c r="F513">
        <v>45678</v>
      </c>
      <c r="G513" t="s">
        <v>2553</v>
      </c>
      <c r="H513" t="s">
        <v>39</v>
      </c>
      <c r="I513" t="s">
        <v>93</v>
      </c>
      <c r="J513" t="s">
        <v>42</v>
      </c>
      <c r="K513" t="s">
        <v>61</v>
      </c>
      <c r="L513" t="s">
        <v>2447</v>
      </c>
      <c r="M513" t="s">
        <v>2448</v>
      </c>
      <c r="N513" t="s">
        <v>57</v>
      </c>
      <c r="O513">
        <v>45777</v>
      </c>
      <c r="P513" t="s">
        <v>1900</v>
      </c>
      <c r="Q513" t="s">
        <v>59</v>
      </c>
      <c r="R513" t="s">
        <v>49</v>
      </c>
      <c r="T513">
        <v>45777</v>
      </c>
      <c r="V513" t="s">
        <v>4302</v>
      </c>
      <c r="W513" t="s">
        <v>4301</v>
      </c>
      <c r="X513" t="s">
        <v>4301</v>
      </c>
    </row>
    <row r="514" spans="1:24" x14ac:dyDescent="0.35">
      <c r="A514" t="s">
        <v>3137</v>
      </c>
      <c r="B514">
        <v>45679.00377314815</v>
      </c>
      <c r="C514">
        <v>45679.005219907405</v>
      </c>
      <c r="D514" t="s">
        <v>38</v>
      </c>
      <c r="F514">
        <v>45678</v>
      </c>
      <c r="G514" t="s">
        <v>2796</v>
      </c>
      <c r="H514" t="s">
        <v>39</v>
      </c>
      <c r="I514" t="s">
        <v>93</v>
      </c>
      <c r="J514" t="s">
        <v>42</v>
      </c>
      <c r="K514" t="s">
        <v>61</v>
      </c>
      <c r="L514" t="s">
        <v>2554</v>
      </c>
      <c r="M514" t="s">
        <v>2797</v>
      </c>
      <c r="N514" t="s">
        <v>57</v>
      </c>
      <c r="O514">
        <v>45777</v>
      </c>
      <c r="P514" t="s">
        <v>1900</v>
      </c>
      <c r="Q514" t="s">
        <v>59</v>
      </c>
      <c r="R514" t="s">
        <v>49</v>
      </c>
      <c r="T514">
        <v>45777</v>
      </c>
      <c r="V514" t="s">
        <v>4302</v>
      </c>
      <c r="W514" t="s">
        <v>4301</v>
      </c>
      <c r="X514" t="s">
        <v>4301</v>
      </c>
    </row>
    <row r="515" spans="1:24" x14ac:dyDescent="0.35">
      <c r="A515" t="s">
        <v>3134</v>
      </c>
      <c r="B515">
        <v>45679.064687500002</v>
      </c>
      <c r="C515">
        <v>45679.076238425929</v>
      </c>
      <c r="D515" t="s">
        <v>38</v>
      </c>
      <c r="F515">
        <v>45679</v>
      </c>
      <c r="G515" t="s">
        <v>1604</v>
      </c>
      <c r="H515" t="s">
        <v>39</v>
      </c>
      <c r="I515" t="s">
        <v>93</v>
      </c>
      <c r="J515" t="s">
        <v>42</v>
      </c>
      <c r="K515" t="s">
        <v>61</v>
      </c>
      <c r="L515" t="s">
        <v>3135</v>
      </c>
      <c r="M515" t="s">
        <v>3136</v>
      </c>
      <c r="N515" t="s">
        <v>57</v>
      </c>
      <c r="O515">
        <v>45716</v>
      </c>
      <c r="P515" t="s">
        <v>1900</v>
      </c>
      <c r="Q515" t="s">
        <v>59</v>
      </c>
      <c r="R515" t="s">
        <v>49</v>
      </c>
      <c r="T515">
        <v>45716</v>
      </c>
      <c r="V515" t="s">
        <v>4302</v>
      </c>
      <c r="W515" t="s">
        <v>4301</v>
      </c>
      <c r="X515" t="s">
        <v>4301</v>
      </c>
    </row>
    <row r="516" spans="1:24" x14ac:dyDescent="0.35">
      <c r="A516" t="s">
        <v>3132</v>
      </c>
      <c r="B516">
        <v>45679.097361111111</v>
      </c>
      <c r="C516">
        <v>45679.099629629629</v>
      </c>
      <c r="D516" t="s">
        <v>38</v>
      </c>
      <c r="F516">
        <v>45678</v>
      </c>
      <c r="G516" t="s">
        <v>202</v>
      </c>
      <c r="H516" t="s">
        <v>1920</v>
      </c>
      <c r="I516" t="s">
        <v>93</v>
      </c>
      <c r="J516" t="s">
        <v>42</v>
      </c>
      <c r="K516" t="s">
        <v>66</v>
      </c>
      <c r="L516" t="s">
        <v>3133</v>
      </c>
      <c r="M516" t="s">
        <v>1592</v>
      </c>
      <c r="N516" t="s">
        <v>1888</v>
      </c>
      <c r="O516">
        <v>45679</v>
      </c>
      <c r="P516" t="s">
        <v>1900</v>
      </c>
      <c r="Q516" t="s">
        <v>59</v>
      </c>
      <c r="R516" t="s">
        <v>49</v>
      </c>
      <c r="T516">
        <v>45679</v>
      </c>
      <c r="V516" t="s">
        <v>4302</v>
      </c>
      <c r="W516" t="s">
        <v>4301</v>
      </c>
      <c r="X516" t="s">
        <v>4301</v>
      </c>
    </row>
    <row r="517" spans="1:24" x14ac:dyDescent="0.35">
      <c r="A517" t="s">
        <v>3131</v>
      </c>
      <c r="B517">
        <v>45679.161817129629</v>
      </c>
      <c r="C517">
        <v>45679.164155092592</v>
      </c>
      <c r="D517" t="s">
        <v>38</v>
      </c>
      <c r="F517">
        <v>45679</v>
      </c>
      <c r="G517" t="s">
        <v>470</v>
      </c>
      <c r="H517" t="s">
        <v>39</v>
      </c>
      <c r="I517" t="s">
        <v>93</v>
      </c>
      <c r="J517" t="s">
        <v>42</v>
      </c>
      <c r="K517" t="s">
        <v>61</v>
      </c>
      <c r="L517" t="s">
        <v>2447</v>
      </c>
      <c r="M517" t="s">
        <v>3101</v>
      </c>
      <c r="N517" t="s">
        <v>57</v>
      </c>
      <c r="O517">
        <v>45777</v>
      </c>
      <c r="P517" t="s">
        <v>1900</v>
      </c>
      <c r="Q517" t="s">
        <v>59</v>
      </c>
      <c r="R517" t="s">
        <v>49</v>
      </c>
      <c r="T517">
        <v>45777</v>
      </c>
      <c r="V517" t="s">
        <v>4302</v>
      </c>
      <c r="W517" t="s">
        <v>4301</v>
      </c>
      <c r="X517" t="s">
        <v>4301</v>
      </c>
    </row>
  </sheetData>
  <sheetProtection algorithmName="SHA-512" hashValue="piv+sFA81LIIRdicJpwOeO9QGZJmzoNsrlZG+k6o5g83LCrrFELEpF5aWUqjy3wnw6n1UZHXDeZUmjgc77QxeA==" saltValue="13UnHT97ZXSshhJo1wv9OQ==" spinCount="100000" sheet="1" objects="1" scenarios="1" selectLockedCells="1" selectUnlockedCells="1"/>
  <autoFilter ref="A1:AA517" xr:uid="{6773CB3A-8BC6-4DF7-8DAF-7E611A900201}">
    <sortState xmlns:xlrd2="http://schemas.microsoft.com/office/spreadsheetml/2017/richdata2" ref="A2:AA517">
      <sortCondition ref="A1"/>
    </sortState>
  </autoFilter>
  <pageMargins left="0.7" right="0.7" top="0.75" bottom="0.75" header="0.3" footer="0.3"/>
</worksheet>
</file>

<file path=docMetadata/LabelInfo.xml><?xml version="1.0" encoding="utf-8"?>
<clbl:labelList xmlns:clbl="http://schemas.microsoft.com/office/2020/mipLabelMetadata">
  <clbl:label id="{a9324442-4656-4fca-b26e-099b64ea741e}" enabled="1" method="Standard" siteId="{18a01ad8-9727-498a-a47d-17374c6fd9f7}" removed="0"/>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Sheet2</vt:lpstr>
      <vt:lpstr>Sheet1</vt:lpstr>
      <vt:lpstr>Data Validation</vt:lpstr>
      <vt:lpstr>Editabil</vt:lpstr>
      <vt:lpstr>Reports</vt:lpstr>
      <vt:lpstr>Total reports</vt:lpstr>
      <vt:lpstr>Report per resp (no standards)</vt:lpstr>
      <vt:lpstr>Report per area (no standards)</vt:lpstr>
      <vt:lpstr>Report standards assessments</vt:lpstr>
      <vt:lpstr>Report RCA Actions</vt:lpstr>
      <vt:lpstr>Legacy</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Costea, Valentin</dc:creator>
  <cp:keywords/>
  <dc:description/>
  <cp:lastModifiedBy>Costea, Valentin</cp:lastModifiedBy>
  <cp:revision/>
  <dcterms:created xsi:type="dcterms:W3CDTF">2025-04-04T12:09:56Z</dcterms:created>
  <dcterms:modified xsi:type="dcterms:W3CDTF">2025-09-26T05:50:38Z</dcterms:modified>
  <cp:category/>
  <cp:contentStatus/>
</cp:coreProperties>
</file>